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ia’s Notes" sheetId="1" r:id="rId4"/>
    <sheet state="visible" name="Lilys Notes" sheetId="2" r:id="rId5"/>
    <sheet state="visible" name="plugData" sheetId="3" r:id="rId6"/>
    <sheet state="visible" name="countTiming" sheetId="4" r:id="rId7"/>
    <sheet state="visible" name="plugDataPCLI" sheetId="5" r:id="rId8"/>
    <sheet state="visible" name="Sheet7" sheetId="6" r:id="rId9"/>
    <sheet state="visible" name="Taglab ID" sheetId="7" r:id="rId10"/>
    <sheet state="visible" name="Half vs All Photos" sheetId="8" r:id="rId11"/>
  </sheets>
  <definedNames/>
  <calcPr/>
</workbook>
</file>

<file path=xl/sharedStrings.xml><?xml version="1.0" encoding="utf-8"?>
<sst xmlns="http://schemas.openxmlformats.org/spreadsheetml/2006/main" count="3227" uniqueCount="363">
  <si>
    <t>APAL larvae received from FLAQ</t>
  </si>
  <si>
    <t>Settlement Began in 2 x 12.5 gal settlement bins</t>
  </si>
  <si>
    <t>177 plugs per bin</t>
  </si>
  <si>
    <t>1/2 pink 1/2 purple</t>
  </si>
  <si>
    <t xml:space="preserve">CCA pixie dust </t>
  </si>
  <si>
    <t>added 20 ml of Brightwell Coral Amino to each bin daily</t>
  </si>
  <si>
    <t>ended settlement</t>
  </si>
  <si>
    <t>puffed off CCA dust with pipets</t>
  </si>
  <si>
    <t>ran tester scans with white light to see if macro or non-macro scans were needed with tg6</t>
  </si>
  <si>
    <t>found that white waterproof paper was the best background</t>
  </si>
  <si>
    <t>decided that macro was best option</t>
  </si>
  <si>
    <t>began TP0  inventory</t>
  </si>
  <si>
    <t xml:space="preserve">separated 3 racks of 44 plugs (1 all pink, 1 all purple, 1 mix of purple and pink) </t>
  </si>
  <si>
    <t>Lily did untrained eye inventory first, it took 2 hr 19 min</t>
  </si>
  <si>
    <t>I did trained eye inventory in afternoon</t>
  </si>
  <si>
    <t>Lily did 3 scans in white light with macro mode, one per rack</t>
  </si>
  <si>
    <t>Battery ran out after 1.5 scans, always keep one on charger</t>
  </si>
  <si>
    <t>Scan 1 = 61 min</t>
  </si>
  <si>
    <t>Scan 2 = 80 min</t>
  </si>
  <si>
    <t>Scan 3 = 88 min</t>
  </si>
  <si>
    <t>total scan time = 229 min (3 hr 49 min)</t>
  </si>
  <si>
    <t>untrained inventory time = 139</t>
  </si>
  <si>
    <t>trained inventory time = 58 min</t>
  </si>
  <si>
    <t>Lily did about 90% overlap when only 80% is necessary, Will try a "medium" density scan later to see about efficiency (~ 4 pics per plug)</t>
  </si>
  <si>
    <t xml:space="preserve">Lily and the rest of the interns learned general recruit husbandry today. </t>
  </si>
  <si>
    <t>Lily did a non-macro test scan, will see results tomorrow</t>
  </si>
  <si>
    <t>1st scan of rack, SFM-1, had some blurry photos, resulting foggy parts of the scan. The remaining 2 scans from 8/18/2023 look great.</t>
  </si>
  <si>
    <t>TP 1 data taken</t>
  </si>
  <si>
    <t xml:space="preserve">Untrained inventory time = </t>
  </si>
  <si>
    <t xml:space="preserve">Trained inventory time = </t>
  </si>
  <si>
    <t>Scan 1 time =</t>
  </si>
  <si>
    <t xml:space="preserve">Scan 2 time = </t>
  </si>
  <si>
    <t>Scan 3 time =</t>
  </si>
  <si>
    <t>Lily took scans using macro, a different white balance, and farther away from the rack so it will be less pictures and less time per scan</t>
  </si>
  <si>
    <t>Added heaters and one indirect pump due to low temps due to chiller replacement this week in wetlab</t>
  </si>
  <si>
    <t>8/31/2023:</t>
  </si>
  <si>
    <t>Took TP 2 data</t>
  </si>
  <si>
    <t xml:space="preserve">Trained Rack 1: 21 min </t>
  </si>
  <si>
    <t xml:space="preserve">Trained Rack 2: 22 min </t>
  </si>
  <si>
    <t>Trained Rack 3" 13 min</t>
  </si>
  <si>
    <t>Untrained Rack 1: 24 min</t>
  </si>
  <si>
    <t>Untrained rack 2: 17 min</t>
  </si>
  <si>
    <t>Untrained rack 3: 16 min</t>
  </si>
  <si>
    <t>Scan 1: 53 min</t>
  </si>
  <si>
    <t>Scan 2: 47 min</t>
  </si>
  <si>
    <t>Scan 3: 50 min</t>
  </si>
  <si>
    <t>Took TP 3 data one day late due to ciliate outbreak taking priority on original TP date:</t>
  </si>
  <si>
    <t>Trained Rack 1: 14 min</t>
  </si>
  <si>
    <t>Trained Rack 2: 12 min</t>
  </si>
  <si>
    <t>Trained Rack 3: 15 min</t>
  </si>
  <si>
    <t>Untrained Rack 1: 25 min</t>
  </si>
  <si>
    <t>Untrained rack 2: 22 min</t>
  </si>
  <si>
    <t>Untrained rack 3: 30 min</t>
  </si>
  <si>
    <t>Scan 1: 20 min</t>
  </si>
  <si>
    <t>Scan 2: 22 min</t>
  </si>
  <si>
    <t>Scan 3: 23 min</t>
  </si>
  <si>
    <t xml:space="preserve">Turned on lights over recruits because majority had slight zoox freckling. </t>
  </si>
  <si>
    <t xml:space="preserve">Set lights to "Recruit Lighting" on 20% schedule intensity. </t>
  </si>
  <si>
    <t>Lily pointed out that on one plug I counted 1 recruit from TP0 to TP2 as 1 recruit, but on TP3 I messed up and counted 7?</t>
  </si>
  <si>
    <t>Told that even though it is wrong, keep it in her data so we can see human error vs TagLab</t>
  </si>
  <si>
    <t>Will remove from data if it is a statistical outlier possibly</t>
  </si>
  <si>
    <t>Took TP4 data</t>
  </si>
  <si>
    <t>Trained Rack 1:  min</t>
  </si>
  <si>
    <t>Trained Rack 2:  min</t>
  </si>
  <si>
    <t>Trained Rack 3:  min</t>
  </si>
  <si>
    <t>Untrained Rack 1: 20 min</t>
  </si>
  <si>
    <t>Untrained rack 3: 19 min</t>
  </si>
  <si>
    <t>Scan 1:  min</t>
  </si>
  <si>
    <t>Scan 2:  min</t>
  </si>
  <si>
    <t>Scan 3: min</t>
  </si>
  <si>
    <t xml:space="preserve">Lily did timepoints first thing in the morning, I did them in the afternoon due to ending settlement of the Ruth Gate's massives </t>
  </si>
  <si>
    <t>Added 2 gyre pumps on either side because adults were degarding due to lack of flow. set at 20% power with indirect flow</t>
  </si>
  <si>
    <t xml:space="preserve">Some mortality in ACER recruits in same raceway, but no obvious cause. The skeletons I found were all green and old, but wanted to note in case. </t>
  </si>
  <si>
    <t>Some APAL still not infected with zoox, waiting to turn up lights until all get zoox</t>
  </si>
  <si>
    <t>Check plug #29 and #42 on SFM-3 bc there were worms burying under corasls #144 and #188 in TP4, unsure if they will cause mortality like others that may have died due to borrowing</t>
  </si>
  <si>
    <t>Lily only took TP5 data celia had to postpone to next day due to Ruth Gates prep</t>
  </si>
  <si>
    <t xml:space="preserve">Untrained Rack 1: </t>
  </si>
  <si>
    <t xml:space="preserve">Untrained rack 2: </t>
  </si>
  <si>
    <t>Untrained rack 3:</t>
  </si>
  <si>
    <t>Celia took TP5 data in morning due to delay the previous day from Ruth Gates project prep</t>
  </si>
  <si>
    <t>Lily scanned 2023 PSTR rack</t>
  </si>
  <si>
    <t xml:space="preserve">looked very good </t>
  </si>
  <si>
    <t>can clearly see recruits but they are about 2 weeks post-settlement and they have skeleton + skeletal cups</t>
  </si>
  <si>
    <t>Took TP6 data</t>
  </si>
  <si>
    <t>Untrained Rack 1: 15 min</t>
  </si>
  <si>
    <t>Untrained rack 3: 17 min</t>
  </si>
  <si>
    <t>Scan 1:  23 min</t>
  </si>
  <si>
    <t>Scan 2:  21 min</t>
  </si>
  <si>
    <t>Scan 3: 21 min</t>
  </si>
  <si>
    <t>T0 NOTES</t>
  </si>
  <si>
    <t>Scans all in white light.</t>
  </si>
  <si>
    <t>2023_APAL_1:</t>
  </si>
  <si>
    <t>61 minutes</t>
  </si>
  <si>
    <t>** Sun "set" during the scan, could affect the results since it got darker throughout. Also, had to turn off the flow sicne the ripples were obvious, could chnage results as well.</t>
  </si>
  <si>
    <t>2023_APAL_2:</t>
  </si>
  <si>
    <t>81 minutes</t>
  </si>
  <si>
    <t>2023_APAL_3:</t>
  </si>
  <si>
    <t>88 minutes</t>
  </si>
  <si>
    <t>Untrained eye count time:</t>
  </si>
  <si>
    <t>2h19m</t>
  </si>
  <si>
    <t>The orthomosaic for 2023_APAL_1 came out patchy with clear areas and out of focus areas which we want to reduce going forward. My thoughts on that is purging some photos that are out of focus however I don't know how that would affect the finished product as far as matching up points go. Could be worth a shot this week though.</t>
  </si>
  <si>
    <t>There are way too many photos taken and it isn't very efficient so trying to find a happy medium of photos could be a good idea. I currently take about 9 photos of each plug but maybe trying to bring that down to 4 (each corner of the rack beneath it) or 5 (each corner of the rack beneath it and shifting for one in the middle for a direct photo of the plug). The orthomosaic is what matters so as long as that generates well the dense point cloud doesn't have to be perfect or as good as it was with 1,900 or 2,300 photos.</t>
  </si>
  <si>
    <t>I began dense point cloud generation for 2023_APAL_2.</t>
  </si>
  <si>
    <t>Can't open model in viscore?</t>
  </si>
  <si>
    <t>TODO</t>
  </si>
  <si>
    <t>top down no macro test it out with actual recruits?</t>
  </si>
  <si>
    <t>Dense point cloud for 2023_APAL_3 came out with some wonky points likely due to the fact that they're being matched wrong.</t>
  </si>
  <si>
    <t>Fixes? Maybe backing up so it has more points of reference instead of one plug main focus.</t>
  </si>
  <si>
    <t>Comparing it to the dense point cloud of the no macro top down view with recruits with Celia. Total time and # photos for water level no macro was 21 minutes and 591 photos</t>
  </si>
  <si>
    <t>Did macro from middle of the water instead of top or close. 812 photos 28 minutes.</t>
  </si>
  <si>
    <t>Took 44 individual photos as well to look at in taglab. Would take 10-15 minutes to put each into taglab individually. TagLab isn't showing numbers in the mm scale but they may export with them. Try that and increasing by factor of 10.</t>
  </si>
  <si>
    <t>The factor of ten increase allows for more precise measurements, however exporting will be a pain since each map aka each plug would have to be exported.</t>
  </si>
  <si>
    <t>Talk to ian about reaching out to taglab makers and seeing if expoering tiny area numbers since even with the big map the areas will be small and might have to be increased by a factor of ten to get precise data. - can talk to ian w questions</t>
  </si>
  <si>
    <t>Took white balance scan, ~1150 photos, 40 minutes. processing imagery.</t>
  </si>
  <si>
    <t>White balance ortho doesn't make pink much easier to see. We are making changes, white balance from waterproof paper, closer to side of raceway with added feet, and a little further away than T0 for less photos.</t>
  </si>
  <si>
    <t>T1 NOTES</t>
  </si>
  <si>
    <t>2023_APAL_1</t>
  </si>
  <si>
    <t>12:07-12:55 49 minutes (52 including middle break), 1351 photos</t>
  </si>
  <si>
    <t>changed white balance, distance from rack (still macro but instead of one plug and little overlap or six whole plugs in the photo there are around 6 but some is cut off), raceway changed, and side of raceway with extra height under top right foot to even rack out</t>
  </si>
  <si>
    <t>2023_APAL_2</t>
  </si>
  <si>
    <t>1:50-2:14, 2:23-2:49 50 minutes (60 including middle break), 1456 photos</t>
  </si>
  <si>
    <t>2023_APAL_3</t>
  </si>
  <si>
    <t>3:08-3:59 48 minutes (51 minutes total), 1415 photos</t>
  </si>
  <si>
    <t>The pink still doesn't look great but the purple ortho came out really well.</t>
  </si>
  <si>
    <t>The orthos are all complete</t>
  </si>
  <si>
    <t>T0 is way more blue than the T1 version.  I feel like recruit visibility may have actually decreased with the whitebalance (T1) however celia would need to be the one to make that call.</t>
  </si>
  <si>
    <t>I need to mess around with exporting to get the zipties on the same side.</t>
  </si>
  <si>
    <t>T0 is way darker and more purple than T1, and I think that might make recruits easier to see contrast wise (especially considering how small they are in the very beginning) however they're about the same to me when looking at each plug in number I can actually identify on them.</t>
  </si>
  <si>
    <t>The color in T1 is more realistic and once they begin picking up their symbionts I believe it will be easier to see with the whitebalance.</t>
  </si>
  <si>
    <t>Zip ties line up</t>
  </si>
  <si>
    <t>T0 again is much darker than T1 and this leads to more contrast without symbionts. I think it is easier to see the recruits at least on the pink in T0 however part of that could be attributed to the fact that there were 1k more photos taken of T0.</t>
  </si>
  <si>
    <t>How to improve?</t>
  </si>
  <si>
    <t>- go through and redo without blurry photos</t>
  </si>
  <si>
    <t>- I wonder what the room with lights on would look like, so maybe doing a test with a small section or whole rack with the lights on and the overheads as well and auto whitebalance in order to see if we get some contrast but not an intense amount.</t>
  </si>
  <si>
    <t>I finished taglab for all of T0 and rack 3 of T1, rack 3 T1 took 37 minutes for all segmenting and counting and inputting into spreadsheet</t>
  </si>
  <si>
    <t>difference in taglab untrained eye vs trained eye counts in water</t>
  </si>
  <si>
    <t xml:space="preserve">timepoint 0 rack 1: 46 </t>
  </si>
  <si>
    <t>timepoint</t>
  </si>
  <si>
    <t>rack</t>
  </si>
  <si>
    <t>taglab count</t>
  </si>
  <si>
    <t>total count</t>
  </si>
  <si>
    <t>taglab error (abs value)</t>
  </si>
  <si>
    <t>color split</t>
  </si>
  <si>
    <t xml:space="preserve">timepoint 0 rack 2: </t>
  </si>
  <si>
    <t>na</t>
  </si>
  <si>
    <t>timepoint 0 rack 3: 18        pink 9    purple 9</t>
  </si>
  <si>
    <t>timepoint 1 rack 1:</t>
  </si>
  <si>
    <t>9pink,9purple</t>
  </si>
  <si>
    <t>timepoint 1 rack 2:</t>
  </si>
  <si>
    <t>timepoint 1 rack 3: 35      pink  16 purple 19</t>
  </si>
  <si>
    <t>16pink,19purple</t>
  </si>
  <si>
    <t xml:space="preserve">whitebalance appears to have made it harder to see for some of the colors actually, maybe harder for purple than previously </t>
  </si>
  <si>
    <t>T2 NOTES</t>
  </si>
  <si>
    <t>took all photos, ideas are bee tags and talk to ian about path taken in the two passes</t>
  </si>
  <si>
    <t>time taken</t>
  </si>
  <si>
    <t># photos</t>
  </si>
  <si>
    <t>53 minutes</t>
  </si>
  <si>
    <t>47 minutes</t>
  </si>
  <si>
    <t>50 minutes</t>
  </si>
  <si>
    <t>Finished T1 taglab counts, purple was very easy and much quicker</t>
  </si>
  <si>
    <t>Doing ortho testing to try and make it work, did vertical axis using markers on the left bottom then top and then markers on the right bottom then top</t>
  </si>
  <si>
    <t>^ the above test worked however the axies are off Z wise and so the whole thing looks a little tilted, I don't think the proper upright orientation is worth losing visibility</t>
  </si>
  <si>
    <t xml:space="preserve">Pink got easier on taglab from T1 to T2 and purple was very easy for both but better this time </t>
  </si>
  <si>
    <t>finished t2 racks 1 and 2 now need the data from microscope</t>
  </si>
  <si>
    <t>the half photos ortho actually works better for T2 rack 3, now I need to do taglab counts with half vs whole to compare</t>
  </si>
  <si>
    <t>half photos and full for T2 rack 3 have been segmented, in my opinion the half photos might have been easier to see but will compare #s and see if there is a difference</t>
  </si>
  <si>
    <t>compared the numebrs and half photos came out better even with a missing plug</t>
  </si>
  <si>
    <t>generating half for racks 1 and 2 T2</t>
  </si>
  <si>
    <t>photos</t>
  </si>
  <si>
    <t>absolute error val</t>
  </si>
  <si>
    <t xml:space="preserve">so the half photos seem as if not more effective!!! but also there could be some familiarity with the recruits on each plug forming for me like the last plug with the crack so it's possible theres some error there? </t>
  </si>
  <si>
    <t>half</t>
  </si>
  <si>
    <t>all</t>
  </si>
  <si>
    <t>T3 NOTES</t>
  </si>
  <si>
    <t>today is timepoint 3 after basting i'll begin counts under the microscope and then go into scans</t>
  </si>
  <si>
    <t>T3</t>
  </si>
  <si>
    <t>time to count</t>
  </si>
  <si>
    <t>time to photograph (minutes)</t>
  </si>
  <si>
    <t>num photos</t>
  </si>
  <si>
    <t>20 min</t>
  </si>
  <si>
    <t>22 min</t>
  </si>
  <si>
    <t>23 min</t>
  </si>
  <si>
    <t>put the ruler on plugs</t>
  </si>
  <si>
    <t>Finished taglab segmentation, ~30 minutes for rack 3</t>
  </si>
  <si>
    <t xml:space="preserve">can see secondary polyps on some as well as freckling of symbionts around oral ring in the ortho </t>
  </si>
  <si>
    <t>need to glue scale onto plugs</t>
  </si>
  <si>
    <t>working on SOP and compiling data then moving data into R (steal code)</t>
  </si>
  <si>
    <t xml:space="preserve">notes for data: trained eye T0 counts divided by 3 look for average </t>
  </si>
  <si>
    <t>leaving trained eye mistakes to show computer can help also could make arguement to include that and fix it idk</t>
  </si>
  <si>
    <t>T4 NOTES</t>
  </si>
  <si>
    <t>scans today</t>
  </si>
  <si>
    <t>counts took around 20 min each for untrained eye, will make a table later</t>
  </si>
  <si>
    <t>scans:</t>
  </si>
  <si>
    <t xml:space="preserve">rack </t>
  </si>
  <si>
    <t>minutes</t>
  </si>
  <si>
    <t>scans were taken horizontally instead of vertically and extra scale bars were added to the outsides to make it easier to see the plugs on the outermost row. horizontal scans take longer by about 10 minutes</t>
  </si>
  <si>
    <t>had a meeting, wanted to get the scale bars on wp paper, also do scan next week sometime with the ~12 plugs of massives (pstr?)</t>
  </si>
  <si>
    <t>finished generating orthos, need to make sure i record the time it takes me to do the taglab segmentations</t>
  </si>
  <si>
    <t>collecting snails this afternoon so i dont want to start segmenting right before lunch</t>
  </si>
  <si>
    <t>will do my taglab counts today</t>
  </si>
  <si>
    <t>rack 1: 10:14-10:34 (20 min), harder to tell about chimeras now. worm on plug 28 in dead coral, 104 may have 2ndary and tertiary polyps</t>
  </si>
  <si>
    <t>rack 2: 10:48-11:08 (20 min)</t>
  </si>
  <si>
    <t>rack 3: 11:24 - 11:47 (23 min) plug 9 has one u can see on the side bottom right, 88 can see polyp well, 103, 142 also look at celia, worms on 144, 188, plug 25 bot right</t>
  </si>
  <si>
    <t>missed like 3 easy ones on purple, need to do a double check or something</t>
  </si>
  <si>
    <t>T5 NOTES</t>
  </si>
  <si>
    <t xml:space="preserve">took less than 20 for untrained counts </t>
  </si>
  <si>
    <t>took 32 minutes and 930 photos for rack 1 scan</t>
  </si>
  <si>
    <t>added 4 scale bars one for each side today, still macro @ ~5 wide 4 tall, horiz cam</t>
  </si>
  <si>
    <t>mention in an SOP how you do your taglab seg</t>
  </si>
  <si>
    <t>for purple i did 1 rack over .5 rack hole up the whole time to the best of m,y abilkities instead of trying to get perfect coverage at lik 90 overlap side to side</t>
  </si>
  <si>
    <t>took 23 minutes and 702 photos for rack 2 scan</t>
  </si>
  <si>
    <t>took 25 minutes and 757 photos for rack 3</t>
  </si>
  <si>
    <t>segmented racks 1 and 2 in 18 mins and 19 mins respectively</t>
  </si>
  <si>
    <t>working on data input today</t>
  </si>
  <si>
    <t xml:space="preserve">took scan of 10 PCLI plugs maqcro at 4x3 rack squares no lights, took 618 photos and 21 minutes (only took in 1 direction) </t>
  </si>
  <si>
    <t>my drive is full</t>
  </si>
  <si>
    <t>efficiency and accuracy between scans and manual times and accuracy between the three what error metricds</t>
  </si>
  <si>
    <t>do a write up, efficiency, error (absolute error) do a write up! this is what im looking at, error is taglab - celia count / celia count * 100, absolute error is all the errors because over and undercounting in the end error looks close in reality its highm is there more info/</t>
  </si>
  <si>
    <t xml:space="preserve">for the SOP maybe still acknowledge we did specific species but here are species you can (this will most likely also work for species xyz, "actually tried on thsi presumed to work for blank" say exact settings acknowledge may need to work </t>
  </si>
  <si>
    <t xml:space="preserve">size class instead of species (confidently) </t>
  </si>
  <si>
    <t xml:space="preserve">secondary polyps are confusing for me and my coutns </t>
  </si>
  <si>
    <r>
      <rPr>
        <rFont val="Arial"/>
        <color theme="1"/>
      </rPr>
      <t xml:space="preserve">celia counted weird ***** purple 16-20 </t>
    </r>
    <r>
      <rPr>
        <rFont val="Arial"/>
        <b/>
        <color theme="1"/>
      </rPr>
      <t>record in final report</t>
    </r>
  </si>
  <si>
    <t xml:space="preserve">make a powerpoint presentation 15 mins (12 and 3 for questions) </t>
  </si>
  <si>
    <t>when do we cut the date off for presentation data</t>
  </si>
  <si>
    <t>doesnt mean we need to stop taking data</t>
  </si>
  <si>
    <t>october 19th end timepoint including in the presentation, rendered processed analyzed</t>
  </si>
  <si>
    <t>SOP done in 1-2 weeks at latest</t>
  </si>
  <si>
    <t>T6 NOTES</t>
  </si>
  <si>
    <t>rack 1 15 min, rack 2 17 min, rack 3 17 min</t>
  </si>
  <si>
    <t>took pink with overhead lights on but not the programmables in order to try and avoid large shadow block through middle of photos, 23 min 696 photos, looks super dark compared to new purple w light</t>
  </si>
  <si>
    <t xml:space="preserve">took purple (rack 2) with a handhelf diver light. looks a lot better. 21 min scan 642 photos (i believe i may have been further away from the rack than usual due to having an extra factor (controlling the light) which may have  led to the slightly quicker scan) </t>
  </si>
  <si>
    <t xml:space="preserve">ring light!!!!!!!!!! or some sort of contraption to light the racks from all sides. </t>
  </si>
  <si>
    <t xml:space="preserve">taking rack 3 with the handheld light as well </t>
  </si>
  <si>
    <t>rack 3 21 min 633 photos</t>
  </si>
  <si>
    <t>the ortho with light looks really good, pink is still decent but its a big difference with light</t>
  </si>
  <si>
    <t>ACTION ITEMS:</t>
  </si>
  <si>
    <t>create or think about  rig for the light to attach it</t>
  </si>
  <si>
    <t>try to scan at surface level next timepoint, andf all 3 at surface level</t>
  </si>
  <si>
    <t>back up the drive</t>
  </si>
  <si>
    <t>NVM Meet monday sending hanna an email describing the metrics and what i'm comparing, should i add anything** or am i doing it wrong. the data im using is inventory and time, rack, plug, trained untrained etc, example? does this make sense?</t>
  </si>
  <si>
    <t>check 28 pink this timepoint vs last for mortality</t>
  </si>
  <si>
    <t>meeting notes:</t>
  </si>
  <si>
    <t>treat the plugs as replicates as opposed to total values</t>
  </si>
  <si>
    <t xml:space="preserve">average discrepancy </t>
  </si>
  <si>
    <t>include celia's taglab segmentations perhaps a subset</t>
  </si>
  <si>
    <t>counting multiple times after randomizing plugs</t>
  </si>
  <si>
    <t>pink vs purple</t>
  </si>
  <si>
    <t>compare all 3 types of counts statistically</t>
  </si>
  <si>
    <t>how error changes through time</t>
  </si>
  <si>
    <t>add time to the photos taken add dashed line for 20 min which is human times</t>
  </si>
  <si>
    <t xml:space="preserve">average difference over time </t>
  </si>
  <si>
    <t>T7</t>
  </si>
  <si>
    <t>possible applications:</t>
  </si>
  <si>
    <t>tracking chimerism</t>
  </si>
  <si>
    <t>making one scan and having everyone work off of that scan instead of all differents</t>
  </si>
  <si>
    <t>bee tags?</t>
  </si>
  <si>
    <t>growth rates over time</t>
  </si>
  <si>
    <t>training AI to identify?</t>
  </si>
  <si>
    <t>standardized rack sizes and screw in racks if scanning more racks/whole raceways, keeps orientation and has a fixed spot for tracking through time</t>
  </si>
  <si>
    <t>make celia try the SOPs</t>
  </si>
  <si>
    <t>scan all three racks</t>
  </si>
  <si>
    <t>how do i include the fact that celia  had errors in my error analysis per plug? because those will show errors too</t>
  </si>
  <si>
    <t>segments more rapidly in the longer ones since far away has pixel spread</t>
  </si>
  <si>
    <t>18 mins to segment far</t>
  </si>
  <si>
    <t>when segmenting do i want to do polyps too? what about halos</t>
  </si>
  <si>
    <t>T8</t>
  </si>
  <si>
    <t>pcli took 494 photos nd 17 minutes</t>
  </si>
  <si>
    <t xml:space="preserve">trained eye: </t>
  </si>
  <si>
    <t>10 min</t>
  </si>
  <si>
    <t>untrained eye:</t>
  </si>
  <si>
    <t>13 min</t>
  </si>
  <si>
    <t>did not take timepoint 10/19 like supposed to because sick</t>
  </si>
  <si>
    <t>how to transform data for left skewed data (how to transform)</t>
  </si>
  <si>
    <t>read about kruskal wallis test</t>
  </si>
  <si>
    <t>how to transform data with a lot of zero values</t>
  </si>
  <si>
    <t>pairwise testing</t>
  </si>
  <si>
    <t>single factor kriskall walace tests across all factors</t>
  </si>
  <si>
    <t>- look at all factors like just trained across color etc</t>
  </si>
  <si>
    <t>date</t>
  </si>
  <si>
    <t>plug</t>
  </si>
  <si>
    <t>color</t>
  </si>
  <si>
    <t>trainedEyeCount</t>
  </si>
  <si>
    <t>untrainedEyeCount</t>
  </si>
  <si>
    <t>taglabCount</t>
  </si>
  <si>
    <t xml:space="preserve">pink </t>
  </si>
  <si>
    <t>purple</t>
  </si>
  <si>
    <t>pink</t>
  </si>
  <si>
    <t>daysPostSettlement</t>
  </si>
  <si>
    <t>trainedEyeTime</t>
  </si>
  <si>
    <t>untrainedEyeTime</t>
  </si>
  <si>
    <t>scanTime</t>
  </si>
  <si>
    <t>numberPhotos</t>
  </si>
  <si>
    <t>segmentationTime</t>
  </si>
  <si>
    <t>plugNumber</t>
  </si>
  <si>
    <t>trainedEye</t>
  </si>
  <si>
    <t>untrainedEye</t>
  </si>
  <si>
    <t>PCLI-1</t>
  </si>
  <si>
    <t>Trained Eye Count</t>
  </si>
  <si>
    <t>Taglab Seg</t>
  </si>
  <si>
    <t>FARTaglabSeg</t>
  </si>
  <si>
    <t>error tag</t>
  </si>
  <si>
    <t>error far tag</t>
  </si>
  <si>
    <t xml:space="preserve"> </t>
  </si>
  <si>
    <t>settlers</t>
  </si>
  <si>
    <t>COUNT TAGLAB</t>
  </si>
  <si>
    <t>Difference</t>
  </si>
  <si>
    <t>Absolute value</t>
  </si>
  <si>
    <t>Total difference</t>
  </si>
  <si>
    <t>SFM-1</t>
  </si>
  <si>
    <t>147 total taglab untrained eye</t>
  </si>
  <si>
    <t>inventory</t>
  </si>
  <si>
    <t>taglab error</t>
  </si>
  <si>
    <t>error/total*100</t>
  </si>
  <si>
    <r>
      <rPr>
        <rFont val="Arial"/>
        <b/>
        <color theme="1"/>
      </rPr>
      <t>% error</t>
    </r>
    <r>
      <rPr>
        <rFont val="Arial"/>
        <color theme="1"/>
      </rPr>
      <t xml:space="preserve"> </t>
    </r>
  </si>
  <si>
    <t>days post settle</t>
  </si>
  <si>
    <t>trained eye time</t>
  </si>
  <si>
    <t>untrained eye time</t>
  </si>
  <si>
    <t>scan time (mins)</t>
  </si>
  <si>
    <t>number photos</t>
  </si>
  <si>
    <t>taglab segmentation time</t>
  </si>
  <si>
    <t>16pink,14purple</t>
  </si>
  <si>
    <t>16pink, 3purple</t>
  </si>
  <si>
    <t>7pink, 2purple</t>
  </si>
  <si>
    <t>~30</t>
  </si>
  <si>
    <t>4pink, 3purple</t>
  </si>
  <si>
    <t>SFM-2</t>
  </si>
  <si>
    <t>211 total untrained taglab count</t>
  </si>
  <si>
    <t>total inventory</t>
  </si>
  <si>
    <t>SFM-3</t>
  </si>
  <si>
    <t>273 untrained eye count taglab</t>
  </si>
  <si>
    <t>total</t>
  </si>
  <si>
    <t>untrained eye taglab</t>
  </si>
  <si>
    <t xml:space="preserve">total </t>
  </si>
  <si>
    <t>201 untrained eye taglab</t>
  </si>
  <si>
    <t>trained eye count</t>
  </si>
  <si>
    <t>*one on side</t>
  </si>
  <si>
    <t>****HALF taglab count</t>
  </si>
  <si>
    <t>total count]</t>
  </si>
  <si>
    <t>taglab coutn</t>
  </si>
  <si>
    <t>PINK ERR</t>
  </si>
  <si>
    <t>purpl err</t>
  </si>
  <si>
    <t>pink err</t>
  </si>
  <si>
    <t>purple err</t>
  </si>
  <si>
    <t>Photos</t>
  </si>
  <si>
    <t>Timepoint</t>
  </si>
  <si>
    <t>Rack</t>
  </si>
  <si>
    <t>Color</t>
  </si>
  <si>
    <t>Plug #</t>
  </si>
  <si>
    <t>Total Count</t>
  </si>
  <si>
    <t>Taglab Count</t>
  </si>
  <si>
    <t>I did half first</t>
  </si>
  <si>
    <t>Full</t>
  </si>
  <si>
    <t>Half</t>
  </si>
  <si>
    <t>All</t>
  </si>
  <si>
    <t xml:space="preserve">Missed one on all </t>
  </si>
  <si>
    <t>I couldn't see the split for 3 recruits instead of 2 in all like I could in half</t>
  </si>
  <si>
    <t>I didn't split one in half that I did in whole (#23 half)</t>
  </si>
  <si>
    <t>Missed one on ALL but was not easy to see unless I knew it was there</t>
  </si>
  <si>
    <t>I missed one on the edge for All photos</t>
  </si>
  <si>
    <t>I missed one on half</t>
  </si>
  <si>
    <t>Not sure if I missed them or missed the plug, it was pink and thery were difficult to see</t>
  </si>
  <si>
    <t>I couldn't tell in All if there was two together</t>
  </si>
  <si>
    <t xml:space="preserve">Missed one on All but it wasn't very obvious </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</si>
</sst>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numFmt numFmtId="165" formatCode="m/d/yyyy h:mm am/pm"/>
    <numFmt numFmtId="166" formatCode="yyyy-mm-dd h:mm"/>
    <numFmt numFmtId="167" formatCode="yyyy-mm-dd h:mm am/pm"/>
    <numFmt numFmtId="168" formatCode="yyyy-mm-dd"/>
    <numFmt numFmtId="169" formatCode="yyyy-m-d"/>
    <numFmt numFmtId="170" formatCode="yyyy&quot;-&quot;mm&quot;-&quot;dd"/>
    <numFmt numFmtId="171" formatCode="m/d/yy"/>
    <numFmt numFmtId="172" formatCode="mm/dd/yyyy"/>
  </numFmts>
  <fonts count="9">
    <font>
      <sz val="10.0"/>
      <color rgb="FF000000"/>
      <name val="Arial"/>
      <scheme val="minor"/>
    </font>
    <font>
      <color theme="1"/>
      <name val="Arial"/>
      <scheme val="minor"/>
    </font>
    <font>
      <sz val="9.0"/>
      <color rgb="FF1F1F1F"/>
      <name val="&quot;Google Sans&quot;"/>
    </font>
    <font>
      <b/>
      <color theme="1"/>
      <name val="Arial"/>
      <scheme val="minor"/>
    </font>
    <font>
      <i/>
      <color rgb="FF000000"/>
      <name val="Arial"/>
    </font>
    <font>
      <i/>
      <color theme="1"/>
      <name val="Arial"/>
      <scheme val="minor"/>
    </font>
    <font>
      <color theme="1"/>
      <name val="Arial"/>
    </font>
    <font>
      <color rgb="FF000000"/>
      <name val="Arial"/>
    </font>
    <font>
      <sz val="9.0"/>
      <color rgb="FF000000"/>
      <name val="&quot;Google Sans Mono&quot;"/>
    </font>
  </fonts>
  <fills count="11">
    <fill>
      <patternFill patternType="none"/>
    </fill>
    <fill>
      <patternFill patternType="lightGray"/>
    </fill>
    <fill>
      <patternFill patternType="solid">
        <fgColor rgb="FFFFFFFF"/>
        <bgColor rgb="FFFFFFFF"/>
      </patternFill>
    </fill>
    <fill>
      <patternFill patternType="solid">
        <fgColor rgb="FFEAD1DC"/>
        <bgColor rgb="FFEAD1DC"/>
      </patternFill>
    </fill>
    <fill>
      <patternFill patternType="solid">
        <fgColor rgb="FFD9D2E9"/>
        <bgColor rgb="FFD9D2E9"/>
      </patternFill>
    </fill>
    <fill>
      <patternFill patternType="solid">
        <fgColor rgb="FFD9EAD3"/>
        <bgColor rgb="FFD9EAD3"/>
      </patternFill>
    </fill>
    <fill>
      <patternFill patternType="solid">
        <fgColor rgb="FFFF0000"/>
        <bgColor rgb="FFFF0000"/>
      </patternFill>
    </fill>
    <fill>
      <patternFill patternType="solid">
        <fgColor rgb="FF999999"/>
        <bgColor rgb="FF999999"/>
      </patternFill>
    </fill>
    <fill>
      <patternFill patternType="solid">
        <fgColor rgb="FF00FF00"/>
        <bgColor rgb="FF00FF00"/>
      </patternFill>
    </fill>
    <fill>
      <patternFill patternType="solid">
        <fgColor rgb="FFEFEFEF"/>
        <bgColor rgb="FFEFEFEF"/>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2" fontId="2" numFmtId="0" xfId="0" applyAlignment="1" applyFill="1" applyFon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1" fillId="0" fontId="3" numFmtId="0" xfId="0" applyAlignment="1" applyBorder="1" applyFont="1">
      <alignment horizontal="center" readingOrder="0"/>
    </xf>
    <xf borderId="1" fillId="0" fontId="1" numFmtId="0" xfId="0" applyAlignment="1" applyBorder="1" applyFont="1">
      <alignment horizontal="center" readingOrder="0"/>
    </xf>
    <xf borderId="1" fillId="0" fontId="1" numFmtId="0" xfId="0" applyAlignment="1" applyBorder="1" applyFont="1">
      <alignment readingOrder="0"/>
    </xf>
    <xf borderId="0" fillId="0" fontId="1" numFmtId="168" xfId="0" applyAlignment="1" applyFont="1" applyNumberFormat="1">
      <alignment readingOrder="0"/>
    </xf>
    <xf borderId="1" fillId="3" fontId="1" numFmtId="0" xfId="0" applyAlignment="1" applyBorder="1" applyFill="1" applyFont="1">
      <alignment readingOrder="0"/>
    </xf>
    <xf borderId="1" fillId="4" fontId="1" numFmtId="0" xfId="0" applyAlignment="1" applyBorder="1" applyFill="1" applyFont="1">
      <alignment readingOrder="0"/>
    </xf>
    <xf borderId="1" fillId="5" fontId="1" numFmtId="0" xfId="0" applyAlignment="1" applyBorder="1" applyFill="1" applyFont="1">
      <alignment readingOrder="0"/>
    </xf>
    <xf borderId="0" fillId="0" fontId="1" numFmtId="169" xfId="0" applyAlignment="1" applyFont="1" applyNumberFormat="1">
      <alignment readingOrder="0"/>
    </xf>
    <xf borderId="0" fillId="0" fontId="1" numFmtId="0" xfId="0" applyAlignment="1" applyFont="1">
      <alignment horizontal="right" readingOrder="0"/>
    </xf>
    <xf borderId="1" fillId="3" fontId="1" numFmtId="0" xfId="0" applyBorder="1" applyFont="1"/>
    <xf borderId="1" fillId="4" fontId="1" numFmtId="0" xfId="0" applyBorder="1" applyFont="1"/>
    <xf borderId="1" fillId="5" fontId="1" numFmtId="0" xfId="0" applyBorder="1" applyFont="1"/>
    <xf borderId="0" fillId="0" fontId="3" numFmtId="0" xfId="0" applyAlignment="1" applyFont="1">
      <alignment readingOrder="0"/>
    </xf>
    <xf borderId="0" fillId="2" fontId="4" numFmtId="0" xfId="0" applyAlignment="1" applyFont="1">
      <alignment horizontal="left" readingOrder="0"/>
    </xf>
    <xf borderId="0" fillId="0" fontId="5" numFmtId="0" xfId="0" applyAlignment="1" applyFont="1">
      <alignment readingOrder="0"/>
    </xf>
    <xf borderId="0" fillId="6" fontId="1" numFmtId="0" xfId="0" applyAlignment="1" applyFill="1" applyFont="1">
      <alignment readingOrder="0"/>
    </xf>
    <xf borderId="0" fillId="6" fontId="1" numFmtId="0" xfId="0" applyFont="1"/>
    <xf borderId="0" fillId="0" fontId="6" numFmtId="170" xfId="0" applyAlignment="1" applyFont="1" applyNumberFormat="1">
      <alignment vertical="bottom"/>
    </xf>
    <xf borderId="0" fillId="0" fontId="6" numFmtId="0" xfId="0" applyAlignment="1" applyFont="1">
      <alignment vertical="bottom"/>
    </xf>
    <xf borderId="0" fillId="0" fontId="6" numFmtId="0" xfId="0" applyAlignment="1" applyFont="1">
      <alignment readingOrder="0" vertical="bottom"/>
    </xf>
    <xf borderId="0" fillId="0" fontId="6" numFmtId="170" xfId="0" applyAlignment="1" applyFont="1" applyNumberFormat="1">
      <alignment horizontal="right" readingOrder="0" vertical="bottom"/>
    </xf>
    <xf borderId="0" fillId="0" fontId="6" numFmtId="0" xfId="0" applyAlignment="1" applyFont="1">
      <alignment horizontal="right" vertical="bottom"/>
    </xf>
    <xf borderId="0" fillId="3" fontId="6" numFmtId="0" xfId="0" applyAlignment="1" applyFont="1">
      <alignment readingOrder="0" vertical="bottom"/>
    </xf>
    <xf borderId="0" fillId="3" fontId="6" numFmtId="0" xfId="0" applyAlignment="1" applyFont="1">
      <alignment horizontal="right" vertical="bottom"/>
    </xf>
    <xf borderId="0" fillId="3" fontId="6" numFmtId="0" xfId="0" applyAlignment="1" applyFont="1">
      <alignment vertical="bottom"/>
    </xf>
    <xf borderId="0" fillId="3" fontId="6" numFmtId="0" xfId="0" applyAlignment="1" applyFont="1">
      <alignment horizontal="right" vertical="bottom"/>
    </xf>
    <xf borderId="0" fillId="3" fontId="1" numFmtId="0" xfId="0" applyAlignment="1" applyFont="1">
      <alignment readingOrder="0"/>
    </xf>
    <xf borderId="0" fillId="0" fontId="6" numFmtId="170" xfId="0" applyAlignment="1" applyFont="1" applyNumberFormat="1">
      <alignment horizontal="right" vertical="bottom"/>
    </xf>
    <xf borderId="0" fillId="3" fontId="6" numFmtId="0" xfId="0" applyAlignment="1" applyFont="1">
      <alignment horizontal="right" readingOrder="0" vertical="bottom"/>
    </xf>
    <xf borderId="0" fillId="4" fontId="6" numFmtId="0" xfId="0" applyAlignment="1" applyFont="1">
      <alignment readingOrder="0" vertical="bottom"/>
    </xf>
    <xf borderId="0" fillId="4" fontId="6" numFmtId="0" xfId="0" applyAlignment="1" applyFont="1">
      <alignment horizontal="right" vertical="bottom"/>
    </xf>
    <xf borderId="0" fillId="4" fontId="6" numFmtId="0" xfId="0" applyAlignment="1" applyFont="1">
      <alignment vertical="bottom"/>
    </xf>
    <xf borderId="0" fillId="4" fontId="6" numFmtId="0" xfId="0" applyAlignment="1" applyFont="1">
      <alignment horizontal="right" vertical="bottom"/>
    </xf>
    <xf borderId="0" fillId="4" fontId="1" numFmtId="0" xfId="0" applyAlignment="1" applyFont="1">
      <alignment readingOrder="0"/>
    </xf>
    <xf borderId="0" fillId="4" fontId="6" numFmtId="0" xfId="0" applyAlignment="1" applyFont="1">
      <alignment horizontal="right" readingOrder="0" vertical="bottom"/>
    </xf>
    <xf borderId="0" fillId="5" fontId="6" numFmtId="0" xfId="0" applyAlignment="1" applyFont="1">
      <alignment readingOrder="0" vertical="bottom"/>
    </xf>
    <xf borderId="0" fillId="5" fontId="6" numFmtId="0" xfId="0" applyAlignment="1" applyFont="1">
      <alignment horizontal="right" vertical="bottom"/>
    </xf>
    <xf borderId="0" fillId="5" fontId="6" numFmtId="0" xfId="0" applyAlignment="1" applyFont="1">
      <alignment vertical="bottom"/>
    </xf>
    <xf borderId="0" fillId="5" fontId="6" numFmtId="0" xfId="0" applyAlignment="1" applyFont="1">
      <alignment horizontal="right" vertical="bottom"/>
    </xf>
    <xf borderId="0" fillId="5" fontId="1" numFmtId="0" xfId="0" applyAlignment="1" applyFont="1">
      <alignment readingOrder="0"/>
    </xf>
    <xf borderId="0" fillId="7" fontId="6" numFmtId="170" xfId="0" applyAlignment="1" applyFill="1" applyFont="1" applyNumberFormat="1">
      <alignment horizontal="right" vertical="bottom"/>
    </xf>
    <xf borderId="0" fillId="7" fontId="6" numFmtId="0" xfId="0" applyAlignment="1" applyFont="1">
      <alignment horizontal="right" vertical="bottom"/>
    </xf>
    <xf borderId="0" fillId="7" fontId="6" numFmtId="0" xfId="0" applyAlignment="1" applyFont="1">
      <alignment readingOrder="0" vertical="bottom"/>
    </xf>
    <xf borderId="0" fillId="7" fontId="6" numFmtId="0" xfId="0" applyAlignment="1" applyFont="1">
      <alignment vertical="bottom"/>
    </xf>
    <xf borderId="0" fillId="7" fontId="6" numFmtId="0" xfId="0" applyAlignment="1" applyFont="1">
      <alignment horizontal="right" vertical="bottom"/>
    </xf>
    <xf borderId="0" fillId="7" fontId="1" numFmtId="0" xfId="0" applyAlignment="1" applyFont="1">
      <alignment readingOrder="0"/>
    </xf>
    <xf borderId="0" fillId="7" fontId="1" numFmtId="0" xfId="0" applyFont="1"/>
    <xf borderId="0" fillId="0" fontId="1" numFmtId="170" xfId="0" applyAlignment="1" applyFont="1" applyNumberFormat="1">
      <alignment readingOrder="0"/>
    </xf>
    <xf borderId="0" fillId="7" fontId="1" numFmtId="170" xfId="0" applyAlignment="1" applyFont="1" applyNumberFormat="1">
      <alignment readingOrder="0"/>
    </xf>
    <xf borderId="0" fillId="8" fontId="1" numFmtId="0" xfId="0" applyAlignment="1" applyFill="1" applyFont="1">
      <alignment readingOrder="0"/>
    </xf>
    <xf borderId="0" fillId="8" fontId="1" numFmtId="0" xfId="0" applyFont="1"/>
    <xf borderId="0" fillId="0" fontId="7" numFmtId="0" xfId="0" applyAlignment="1" applyFont="1">
      <alignment horizontal="right" readingOrder="0" shrinkToFit="0" vertical="bottom" wrapText="0"/>
    </xf>
    <xf borderId="0" fillId="0" fontId="1" numFmtId="170" xfId="0" applyFont="1" applyNumberFormat="1"/>
    <xf borderId="0" fillId="0" fontId="1" numFmtId="0" xfId="0" applyFont="1"/>
    <xf borderId="0" fillId="9" fontId="1" numFmtId="0" xfId="0" applyAlignment="1" applyFill="1" applyFont="1">
      <alignment readingOrder="0"/>
    </xf>
    <xf borderId="0" fillId="0" fontId="6" numFmtId="171" xfId="0" applyAlignment="1" applyFont="1" applyNumberFormat="1">
      <alignment horizontal="right" vertical="bottom"/>
    </xf>
    <xf borderId="0" fillId="3" fontId="1" numFmtId="0" xfId="0" applyFont="1"/>
    <xf borderId="1" fillId="0" fontId="3" numFmtId="2" xfId="0" applyAlignment="1" applyBorder="1" applyFont="1" applyNumberFormat="1">
      <alignment horizontal="center" readingOrder="0"/>
    </xf>
    <xf borderId="1" fillId="3" fontId="1" numFmtId="0" xfId="0" applyAlignment="1" applyBorder="1" applyFont="1">
      <alignment horizontal="center" readingOrder="0"/>
    </xf>
    <xf borderId="1" fillId="3" fontId="1" numFmtId="2" xfId="0" applyAlignment="1" applyBorder="1" applyFont="1" applyNumberFormat="1">
      <alignment horizontal="center"/>
    </xf>
    <xf borderId="1" fillId="3" fontId="1" numFmtId="2" xfId="0" applyBorder="1" applyFont="1" applyNumberFormat="1"/>
    <xf borderId="0" fillId="0" fontId="1" numFmtId="172" xfId="0" applyAlignment="1" applyFont="1" applyNumberFormat="1">
      <alignment readingOrder="0"/>
    </xf>
    <xf borderId="1" fillId="4" fontId="1" numFmtId="0" xfId="0" applyAlignment="1" applyBorder="1" applyFont="1">
      <alignment horizontal="center" readingOrder="0"/>
    </xf>
    <xf borderId="1" fillId="4" fontId="1" numFmtId="2" xfId="0" applyAlignment="1" applyBorder="1" applyFont="1" applyNumberFormat="1">
      <alignment horizontal="center"/>
    </xf>
    <xf borderId="1" fillId="4" fontId="1" numFmtId="2" xfId="0" applyBorder="1" applyFont="1" applyNumberFormat="1"/>
    <xf borderId="1" fillId="5" fontId="1" numFmtId="0" xfId="0" applyAlignment="1" applyBorder="1" applyFont="1">
      <alignment horizontal="center" readingOrder="0"/>
    </xf>
    <xf borderId="1" fillId="5" fontId="1" numFmtId="2" xfId="0" applyAlignment="1" applyBorder="1" applyFont="1" applyNumberFormat="1">
      <alignment horizontal="center"/>
    </xf>
    <xf borderId="1" fillId="5" fontId="1" numFmtId="2" xfId="0" applyBorder="1" applyFont="1" applyNumberFormat="1"/>
    <xf borderId="0" fillId="2" fontId="1" numFmtId="0" xfId="0" applyFont="1"/>
    <xf borderId="0" fillId="4" fontId="1" numFmtId="0" xfId="0" applyFont="1"/>
    <xf borderId="0" fillId="5" fontId="1" numFmtId="0" xfId="0" applyFont="1"/>
    <xf borderId="0" fillId="8" fontId="8" numFmtId="0" xfId="0" applyFont="1"/>
    <xf borderId="0" fillId="5" fontId="6" numFmtId="0" xfId="0" applyAlignment="1" applyFont="1">
      <alignment horizontal="right" readingOrder="0" vertical="bottom"/>
    </xf>
    <xf borderId="0" fillId="0" fontId="1" numFmtId="171" xfId="0" applyAlignment="1" applyFont="1" applyNumberFormat="1">
      <alignment readingOrder="0"/>
    </xf>
    <xf borderId="0" fillId="9" fontId="1" numFmtId="0" xfId="0" applyFont="1"/>
    <xf borderId="0" fillId="10" fontId="1" numFmtId="0" xfId="0" applyFill="1" applyFont="1"/>
  </cellXfs>
  <cellStyles count="1">
    <cellStyle xfId="0" name="Normal" builtinId="0"/>
  </cellStyles>
  <dxfs count="1">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s>
  <sheetData>
    <row r="1">
      <c r="A1" s="1">
        <v>45151.0</v>
      </c>
      <c r="B1" s="2" t="s">
        <v>0</v>
      </c>
    </row>
    <row r="2">
      <c r="B2" s="2" t="s">
        <v>1</v>
      </c>
    </row>
    <row r="3">
      <c r="B3" s="2" t="s">
        <v>2</v>
      </c>
    </row>
    <row r="4">
      <c r="B4" s="2" t="s">
        <v>3</v>
      </c>
    </row>
    <row r="5">
      <c r="B5" s="2" t="s">
        <v>4</v>
      </c>
    </row>
    <row r="6">
      <c r="B6" s="2" t="s">
        <v>5</v>
      </c>
    </row>
    <row r="7">
      <c r="A7" s="1">
        <v>45155.0</v>
      </c>
      <c r="B7" s="2" t="s">
        <v>6</v>
      </c>
    </row>
    <row r="8">
      <c r="B8" s="2" t="s">
        <v>7</v>
      </c>
    </row>
    <row r="9">
      <c r="B9" s="2" t="s">
        <v>8</v>
      </c>
    </row>
    <row r="10">
      <c r="B10" s="2" t="s">
        <v>9</v>
      </c>
    </row>
    <row r="11">
      <c r="B11" s="2" t="s">
        <v>10</v>
      </c>
    </row>
    <row r="12">
      <c r="A12" s="1">
        <v>45156.0</v>
      </c>
      <c r="B12" s="2" t="s">
        <v>11</v>
      </c>
    </row>
    <row r="13">
      <c r="B13" s="2" t="s">
        <v>12</v>
      </c>
    </row>
    <row r="14">
      <c r="B14" s="2" t="s">
        <v>13</v>
      </c>
    </row>
    <row r="15">
      <c r="B15" s="2" t="s">
        <v>14</v>
      </c>
    </row>
    <row r="16">
      <c r="B16" s="2" t="s">
        <v>15</v>
      </c>
    </row>
    <row r="17">
      <c r="B17" s="2" t="s">
        <v>16</v>
      </c>
    </row>
    <row r="18">
      <c r="B18" s="2" t="s">
        <v>17</v>
      </c>
    </row>
    <row r="19">
      <c r="B19" s="2" t="s">
        <v>18</v>
      </c>
    </row>
    <row r="20">
      <c r="B20" s="2" t="s">
        <v>19</v>
      </c>
    </row>
    <row r="21">
      <c r="B21" s="2" t="s">
        <v>20</v>
      </c>
    </row>
    <row r="22">
      <c r="B22" s="2" t="s">
        <v>21</v>
      </c>
    </row>
    <row r="23">
      <c r="B23" s="2" t="s">
        <v>22</v>
      </c>
    </row>
    <row r="24">
      <c r="A24" s="1"/>
      <c r="B24" s="2" t="s">
        <v>23</v>
      </c>
    </row>
    <row r="25">
      <c r="A25" s="1">
        <v>45159.0</v>
      </c>
      <c r="B25" s="2" t="s">
        <v>24</v>
      </c>
    </row>
    <row r="26">
      <c r="B26" s="2" t="s">
        <v>25</v>
      </c>
    </row>
    <row r="27">
      <c r="B27" s="2" t="s">
        <v>26</v>
      </c>
    </row>
    <row r="28">
      <c r="A28" s="1">
        <v>45162.0</v>
      </c>
      <c r="B28" s="2" t="s">
        <v>27</v>
      </c>
    </row>
    <row r="29">
      <c r="B29" s="2" t="s">
        <v>28</v>
      </c>
    </row>
    <row r="30">
      <c r="B30" s="2" t="s">
        <v>29</v>
      </c>
    </row>
    <row r="31">
      <c r="B31" s="2" t="s">
        <v>30</v>
      </c>
    </row>
    <row r="32">
      <c r="B32" s="2" t="s">
        <v>31</v>
      </c>
    </row>
    <row r="33">
      <c r="B33" s="2" t="s">
        <v>32</v>
      </c>
    </row>
    <row r="34">
      <c r="B34" s="2" t="s">
        <v>33</v>
      </c>
    </row>
    <row r="35">
      <c r="B35" s="2" t="s">
        <v>34</v>
      </c>
    </row>
    <row r="36">
      <c r="A36" s="2" t="s">
        <v>35</v>
      </c>
      <c r="B36" s="2" t="s">
        <v>36</v>
      </c>
    </row>
    <row r="37">
      <c r="B37" s="2" t="s">
        <v>37</v>
      </c>
    </row>
    <row r="38">
      <c r="B38" s="3" t="s">
        <v>38</v>
      </c>
    </row>
    <row r="39">
      <c r="B39" s="2" t="s">
        <v>39</v>
      </c>
    </row>
    <row r="40">
      <c r="B40" s="2" t="s">
        <v>40</v>
      </c>
    </row>
    <row r="41">
      <c r="B41" s="2" t="s">
        <v>41</v>
      </c>
    </row>
    <row r="42">
      <c r="B42" s="2" t="s">
        <v>42</v>
      </c>
    </row>
    <row r="43">
      <c r="B43" s="2" t="s">
        <v>43</v>
      </c>
    </row>
    <row r="44">
      <c r="B44" s="2" t="s">
        <v>44</v>
      </c>
    </row>
    <row r="45">
      <c r="B45" s="2" t="s">
        <v>45</v>
      </c>
    </row>
    <row r="46">
      <c r="A46" s="1">
        <v>45177.0</v>
      </c>
      <c r="B46" s="2" t="s">
        <v>46</v>
      </c>
    </row>
    <row r="47">
      <c r="B47" s="2" t="s">
        <v>47</v>
      </c>
    </row>
    <row r="48">
      <c r="B48" s="3" t="s">
        <v>48</v>
      </c>
    </row>
    <row r="49">
      <c r="B49" s="2" t="s">
        <v>49</v>
      </c>
    </row>
    <row r="50">
      <c r="B50" s="2" t="s">
        <v>50</v>
      </c>
    </row>
    <row r="51">
      <c r="B51" s="2" t="s">
        <v>51</v>
      </c>
    </row>
    <row r="52">
      <c r="B52" s="2" t="s">
        <v>52</v>
      </c>
    </row>
    <row r="53">
      <c r="B53" s="2" t="s">
        <v>53</v>
      </c>
    </row>
    <row r="54">
      <c r="B54" s="2" t="s">
        <v>54</v>
      </c>
    </row>
    <row r="55">
      <c r="B55" s="2" t="s">
        <v>55</v>
      </c>
    </row>
    <row r="56">
      <c r="B56" s="2" t="s">
        <v>56</v>
      </c>
    </row>
    <row r="57">
      <c r="B57" s="2" t="s">
        <v>57</v>
      </c>
    </row>
    <row r="58">
      <c r="A58" s="1">
        <v>45180.0</v>
      </c>
      <c r="B58" s="2" t="s">
        <v>58</v>
      </c>
    </row>
    <row r="59">
      <c r="B59" s="2" t="s">
        <v>59</v>
      </c>
    </row>
    <row r="60">
      <c r="B60" s="2" t="s">
        <v>60</v>
      </c>
    </row>
    <row r="61">
      <c r="A61" s="1">
        <v>45183.0</v>
      </c>
      <c r="B61" s="2" t="s">
        <v>61</v>
      </c>
    </row>
    <row r="62">
      <c r="B62" s="2" t="s">
        <v>62</v>
      </c>
    </row>
    <row r="63">
      <c r="B63" s="3" t="s">
        <v>63</v>
      </c>
    </row>
    <row r="64">
      <c r="B64" s="2" t="s">
        <v>64</v>
      </c>
    </row>
    <row r="65">
      <c r="B65" s="2" t="s">
        <v>65</v>
      </c>
    </row>
    <row r="66">
      <c r="B66" s="2" t="s">
        <v>41</v>
      </c>
    </row>
    <row r="67">
      <c r="B67" s="2" t="s">
        <v>66</v>
      </c>
    </row>
    <row r="68">
      <c r="B68" s="2" t="s">
        <v>67</v>
      </c>
    </row>
    <row r="69">
      <c r="B69" s="2" t="s">
        <v>68</v>
      </c>
    </row>
    <row r="70">
      <c r="B70" s="2" t="s">
        <v>69</v>
      </c>
    </row>
    <row r="71">
      <c r="B71" s="2" t="s">
        <v>70</v>
      </c>
    </row>
    <row r="72">
      <c r="B72" s="2" t="s">
        <v>71</v>
      </c>
    </row>
    <row r="73">
      <c r="A73" s="1">
        <v>45187.0</v>
      </c>
      <c r="B73" s="2" t="s">
        <v>72</v>
      </c>
    </row>
    <row r="74">
      <c r="B74" s="2" t="s">
        <v>73</v>
      </c>
    </row>
    <row r="75">
      <c r="B75" s="2" t="s">
        <v>74</v>
      </c>
    </row>
    <row r="76">
      <c r="A76" s="1">
        <v>45190.0</v>
      </c>
      <c r="B76" s="2" t="s">
        <v>75</v>
      </c>
    </row>
    <row r="77">
      <c r="B77" s="2" t="s">
        <v>76</v>
      </c>
    </row>
    <row r="78">
      <c r="B78" s="2" t="s">
        <v>77</v>
      </c>
    </row>
    <row r="79">
      <c r="B79" s="2" t="s">
        <v>78</v>
      </c>
    </row>
    <row r="80">
      <c r="B80" s="2" t="s">
        <v>67</v>
      </c>
    </row>
    <row r="81">
      <c r="B81" s="2" t="s">
        <v>68</v>
      </c>
    </row>
    <row r="82">
      <c r="B82" s="2" t="s">
        <v>69</v>
      </c>
    </row>
    <row r="83">
      <c r="A83" s="1">
        <v>45191.0</v>
      </c>
      <c r="B83" s="2" t="s">
        <v>79</v>
      </c>
    </row>
    <row r="84">
      <c r="B84" s="2" t="s">
        <v>62</v>
      </c>
    </row>
    <row r="85">
      <c r="B85" s="3" t="s">
        <v>63</v>
      </c>
    </row>
    <row r="86">
      <c r="B86" s="2" t="s">
        <v>64</v>
      </c>
    </row>
    <row r="87">
      <c r="A87" s="1">
        <v>45195.0</v>
      </c>
      <c r="B87" s="2" t="s">
        <v>80</v>
      </c>
    </row>
    <row r="88">
      <c r="B88" s="2" t="s">
        <v>81</v>
      </c>
    </row>
    <row r="89">
      <c r="B89" s="2" t="s">
        <v>82</v>
      </c>
    </row>
    <row r="90">
      <c r="A90" s="1">
        <v>45197.0</v>
      </c>
      <c r="B90" s="2" t="s">
        <v>83</v>
      </c>
    </row>
    <row r="91">
      <c r="B91" s="2" t="s">
        <v>62</v>
      </c>
    </row>
    <row r="92">
      <c r="B92" s="3" t="s">
        <v>63</v>
      </c>
    </row>
    <row r="93">
      <c r="B93" s="2" t="s">
        <v>64</v>
      </c>
    </row>
    <row r="94">
      <c r="B94" s="2" t="s">
        <v>84</v>
      </c>
    </row>
    <row r="95">
      <c r="B95" s="2" t="s">
        <v>41</v>
      </c>
    </row>
    <row r="96">
      <c r="B96" s="2" t="s">
        <v>85</v>
      </c>
    </row>
    <row r="97">
      <c r="B97" s="2" t="s">
        <v>86</v>
      </c>
    </row>
    <row r="98">
      <c r="B98" s="2" t="s">
        <v>87</v>
      </c>
    </row>
    <row r="99">
      <c r="B99" s="2" t="s">
        <v>88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4" max="4" width="15.0"/>
    <col customWidth="1" min="9" max="9" width="19.63"/>
  </cols>
  <sheetData>
    <row r="1">
      <c r="A1" s="2" t="s">
        <v>89</v>
      </c>
      <c r="B1" s="2"/>
    </row>
    <row r="2">
      <c r="A2" s="1">
        <v>45157.0</v>
      </c>
      <c r="B2" s="2" t="s">
        <v>90</v>
      </c>
    </row>
    <row r="3">
      <c r="B3" s="2" t="s">
        <v>91</v>
      </c>
    </row>
    <row r="4">
      <c r="B4" s="2" t="s">
        <v>92</v>
      </c>
    </row>
    <row r="5">
      <c r="B5" s="4">
        <v>1900.0</v>
      </c>
    </row>
    <row r="6">
      <c r="A6" s="4"/>
      <c r="B6" s="2" t="s">
        <v>93</v>
      </c>
    </row>
    <row r="7">
      <c r="B7" s="2" t="s">
        <v>94</v>
      </c>
    </row>
    <row r="8">
      <c r="B8" s="2" t="s">
        <v>95</v>
      </c>
    </row>
    <row r="9">
      <c r="B9" s="4">
        <v>2300.0</v>
      </c>
    </row>
    <row r="10">
      <c r="A10" s="4"/>
      <c r="B10" s="2" t="s">
        <v>96</v>
      </c>
    </row>
    <row r="11">
      <c r="B11" s="2" t="s">
        <v>97</v>
      </c>
    </row>
    <row r="12">
      <c r="B12" s="4">
        <v>2300.0</v>
      </c>
    </row>
    <row r="13">
      <c r="B13" s="2" t="s">
        <v>98</v>
      </c>
    </row>
    <row r="14">
      <c r="B14" s="2" t="s">
        <v>99</v>
      </c>
    </row>
    <row r="15">
      <c r="A15" s="5">
        <v>45159.34375</v>
      </c>
      <c r="B15" s="2" t="s">
        <v>100</v>
      </c>
    </row>
    <row r="16">
      <c r="B16" s="2" t="s">
        <v>101</v>
      </c>
    </row>
    <row r="17">
      <c r="B17" s="2" t="s">
        <v>102</v>
      </c>
    </row>
    <row r="18">
      <c r="B18" s="2" t="s">
        <v>103</v>
      </c>
    </row>
    <row r="19">
      <c r="B19" s="2" t="s">
        <v>104</v>
      </c>
    </row>
    <row r="20">
      <c r="B20" s="2" t="s">
        <v>105</v>
      </c>
    </row>
    <row r="21">
      <c r="A21" s="5">
        <v>45160.35972222222</v>
      </c>
      <c r="B21" s="2" t="s">
        <v>106</v>
      </c>
    </row>
    <row r="22">
      <c r="B22" s="2" t="s">
        <v>107</v>
      </c>
    </row>
    <row r="23">
      <c r="B23" s="2" t="s">
        <v>108</v>
      </c>
    </row>
    <row r="24">
      <c r="A24" s="5">
        <v>45160.48055555556</v>
      </c>
      <c r="B24" s="2" t="s">
        <v>109</v>
      </c>
    </row>
    <row r="25">
      <c r="B25" s="2" t="s">
        <v>110</v>
      </c>
    </row>
    <row r="26">
      <c r="B26" s="5">
        <v>45160.62222222222</v>
      </c>
    </row>
    <row r="27">
      <c r="B27" s="2" t="s">
        <v>111</v>
      </c>
    </row>
    <row r="28">
      <c r="A28" s="5">
        <v>45161.364583333336</v>
      </c>
      <c r="B28" s="2" t="s">
        <v>112</v>
      </c>
    </row>
    <row r="29">
      <c r="B29" s="2" t="s">
        <v>113</v>
      </c>
    </row>
    <row r="30">
      <c r="A30" s="5">
        <v>45162.36944444444</v>
      </c>
      <c r="B30" s="2" t="s">
        <v>114</v>
      </c>
    </row>
    <row r="32">
      <c r="A32" s="2" t="s">
        <v>115</v>
      </c>
    </row>
    <row r="33">
      <c r="A33" s="6">
        <v>45162.04861111111</v>
      </c>
      <c r="B33" s="2" t="s">
        <v>116</v>
      </c>
    </row>
    <row r="34">
      <c r="B34" s="2" t="s">
        <v>117</v>
      </c>
    </row>
    <row r="35">
      <c r="B35" s="2" t="s">
        <v>118</v>
      </c>
    </row>
    <row r="36">
      <c r="B36" s="2" t="s">
        <v>119</v>
      </c>
    </row>
    <row r="37">
      <c r="B37" s="2" t="s">
        <v>120</v>
      </c>
    </row>
    <row r="38">
      <c r="B38" s="2" t="s">
        <v>121</v>
      </c>
    </row>
    <row r="39">
      <c r="B39" s="2" t="s">
        <v>122</v>
      </c>
    </row>
    <row r="40">
      <c r="A40" s="7">
        <v>45163.645833333336</v>
      </c>
      <c r="B40" s="2" t="s">
        <v>123</v>
      </c>
    </row>
    <row r="41">
      <c r="A41" s="7">
        <v>45166.43194444444</v>
      </c>
      <c r="B41" s="2" t="s">
        <v>124</v>
      </c>
    </row>
    <row r="42">
      <c r="B42" s="2" t="s">
        <v>116</v>
      </c>
    </row>
    <row r="43">
      <c r="B43" s="2" t="s">
        <v>125</v>
      </c>
    </row>
    <row r="44">
      <c r="B44" s="2" t="s">
        <v>126</v>
      </c>
    </row>
    <row r="45">
      <c r="B45" s="2" t="s">
        <v>119</v>
      </c>
    </row>
    <row r="46">
      <c r="B46" s="2" t="s">
        <v>127</v>
      </c>
    </row>
    <row r="47">
      <c r="B47" s="2" t="s">
        <v>128</v>
      </c>
    </row>
    <row r="48">
      <c r="B48" s="2" t="s">
        <v>129</v>
      </c>
    </row>
    <row r="49">
      <c r="B49" s="2" t="s">
        <v>121</v>
      </c>
    </row>
    <row r="50">
      <c r="B50" s="2" t="s">
        <v>130</v>
      </c>
    </row>
    <row r="51">
      <c r="B51" s="2" t="s">
        <v>131</v>
      </c>
    </row>
    <row r="52">
      <c r="B52" s="2" t="s">
        <v>132</v>
      </c>
    </row>
    <row r="53">
      <c r="B53" s="2" t="s">
        <v>133</v>
      </c>
    </row>
    <row r="55">
      <c r="A55" s="7">
        <v>45168.61041666667</v>
      </c>
      <c r="B55" s="2" t="s">
        <v>134</v>
      </c>
    </row>
    <row r="56">
      <c r="B56" s="2" t="s">
        <v>135</v>
      </c>
    </row>
    <row r="57">
      <c r="B57" s="2" t="s">
        <v>136</v>
      </c>
      <c r="E57" s="8" t="s">
        <v>137</v>
      </c>
      <c r="F57" s="8" t="s">
        <v>138</v>
      </c>
      <c r="G57" s="8" t="s">
        <v>139</v>
      </c>
      <c r="H57" s="8" t="s">
        <v>140</v>
      </c>
      <c r="I57" s="8" t="s">
        <v>141</v>
      </c>
      <c r="J57" s="8" t="s">
        <v>142</v>
      </c>
    </row>
    <row r="58">
      <c r="B58" s="2" t="s">
        <v>143</v>
      </c>
      <c r="E58" s="9">
        <v>0.0</v>
      </c>
      <c r="F58" s="9">
        <v>1.0</v>
      </c>
      <c r="G58" s="9">
        <v>147.0</v>
      </c>
      <c r="H58" s="9">
        <v>184.0</v>
      </c>
      <c r="I58" s="9">
        <v>46.0</v>
      </c>
      <c r="J58" s="9" t="s">
        <v>144</v>
      </c>
    </row>
    <row r="59">
      <c r="B59" s="2" t="s">
        <v>145</v>
      </c>
      <c r="E59" s="9">
        <v>0.0</v>
      </c>
      <c r="F59" s="9">
        <v>2.0</v>
      </c>
      <c r="G59" s="9">
        <v>211.0</v>
      </c>
      <c r="H59" s="9">
        <v>223.0</v>
      </c>
      <c r="I59" s="9">
        <v>25.0</v>
      </c>
      <c r="J59" s="9" t="s">
        <v>144</v>
      </c>
    </row>
    <row r="60">
      <c r="B60" s="2" t="s">
        <v>146</v>
      </c>
      <c r="E60" s="9">
        <v>0.0</v>
      </c>
      <c r="F60" s="9">
        <v>3.0</v>
      </c>
      <c r="G60" s="9">
        <v>273.0</v>
      </c>
      <c r="H60" s="9">
        <v>271.0</v>
      </c>
      <c r="I60" s="9">
        <v>18.0</v>
      </c>
      <c r="J60" s="9" t="s">
        <v>147</v>
      </c>
    </row>
    <row r="61">
      <c r="B61" s="2" t="s">
        <v>148</v>
      </c>
      <c r="E61" s="9">
        <v>1.0</v>
      </c>
      <c r="F61" s="9">
        <v>1.0</v>
      </c>
      <c r="G61" s="9">
        <v>130.0</v>
      </c>
      <c r="H61" s="9">
        <v>142.0</v>
      </c>
      <c r="I61" s="9">
        <v>26.0</v>
      </c>
      <c r="J61" s="9" t="s">
        <v>144</v>
      </c>
    </row>
    <row r="62">
      <c r="B62" s="2" t="s">
        <v>149</v>
      </c>
      <c r="E62" s="9">
        <v>1.0</v>
      </c>
      <c r="F62" s="9">
        <v>2.0</v>
      </c>
      <c r="G62" s="9">
        <v>175.0</v>
      </c>
      <c r="H62" s="9">
        <v>173.0</v>
      </c>
      <c r="I62" s="9">
        <v>6.0</v>
      </c>
      <c r="J62" s="9" t="s">
        <v>144</v>
      </c>
    </row>
    <row r="63">
      <c r="E63" s="9">
        <v>1.0</v>
      </c>
      <c r="F63" s="9">
        <v>3.0</v>
      </c>
      <c r="G63" s="9">
        <v>201.0</v>
      </c>
      <c r="H63" s="9">
        <v>216.0</v>
      </c>
      <c r="I63" s="9">
        <v>35.0</v>
      </c>
      <c r="J63" s="9" t="s">
        <v>150</v>
      </c>
    </row>
    <row r="64">
      <c r="B64" s="2" t="s">
        <v>151</v>
      </c>
    </row>
    <row r="65">
      <c r="A65" s="2" t="s">
        <v>152</v>
      </c>
    </row>
    <row r="66">
      <c r="A66" s="5">
        <v>45169.583333333336</v>
      </c>
      <c r="B66" s="2" t="s">
        <v>153</v>
      </c>
    </row>
    <row r="67">
      <c r="A67" s="7">
        <v>45170.375</v>
      </c>
      <c r="B67" s="10" t="s">
        <v>138</v>
      </c>
      <c r="C67" s="10" t="s">
        <v>154</v>
      </c>
      <c r="D67" s="10" t="s">
        <v>155</v>
      </c>
    </row>
    <row r="68">
      <c r="B68" s="10">
        <v>1.0</v>
      </c>
      <c r="C68" s="10" t="s">
        <v>156</v>
      </c>
      <c r="D68" s="10">
        <v>1361.0</v>
      </c>
    </row>
    <row r="69">
      <c r="B69" s="10">
        <v>2.0</v>
      </c>
      <c r="C69" s="10" t="s">
        <v>157</v>
      </c>
      <c r="D69" s="10">
        <v>1202.0</v>
      </c>
    </row>
    <row r="70">
      <c r="B70" s="10">
        <v>3.0</v>
      </c>
      <c r="C70" s="10" t="s">
        <v>158</v>
      </c>
      <c r="D70" s="10">
        <v>1269.0</v>
      </c>
    </row>
    <row r="71">
      <c r="A71" s="11">
        <v>45173.0</v>
      </c>
      <c r="B71" s="2" t="s">
        <v>159</v>
      </c>
    </row>
    <row r="72">
      <c r="B72" s="2" t="s">
        <v>160</v>
      </c>
    </row>
    <row r="73">
      <c r="B73" s="2" t="s">
        <v>161</v>
      </c>
    </row>
    <row r="74">
      <c r="B74" s="2" t="s">
        <v>162</v>
      </c>
    </row>
    <row r="75">
      <c r="B75" s="2" t="s">
        <v>163</v>
      </c>
    </row>
    <row r="76">
      <c r="A76" s="11">
        <v>45174.0</v>
      </c>
      <c r="B76" s="2" t="s">
        <v>164</v>
      </c>
    </row>
    <row r="77">
      <c r="B77" s="2" t="s">
        <v>165</v>
      </c>
    </row>
    <row r="78">
      <c r="B78" s="2" t="s">
        <v>166</v>
      </c>
    </row>
    <row r="79">
      <c r="B79" s="2" t="s">
        <v>167</v>
      </c>
    </row>
    <row r="80">
      <c r="A80" s="11">
        <v>45175.0</v>
      </c>
      <c r="B80" s="10" t="s">
        <v>138</v>
      </c>
      <c r="C80" s="10" t="s">
        <v>168</v>
      </c>
      <c r="D80" s="10" t="s">
        <v>169</v>
      </c>
      <c r="E80" s="2" t="s">
        <v>170</v>
      </c>
    </row>
    <row r="81">
      <c r="B81" s="12">
        <v>1.0</v>
      </c>
      <c r="C81" s="12" t="s">
        <v>171</v>
      </c>
      <c r="D81" s="12">
        <v>22.0</v>
      </c>
    </row>
    <row r="82">
      <c r="B82" s="12">
        <v>1.0</v>
      </c>
      <c r="C82" s="12" t="s">
        <v>172</v>
      </c>
      <c r="D82" s="12">
        <v>26.0</v>
      </c>
    </row>
    <row r="83">
      <c r="B83" s="13">
        <v>2.0</v>
      </c>
      <c r="C83" s="13" t="s">
        <v>171</v>
      </c>
      <c r="D83" s="13">
        <v>6.0</v>
      </c>
    </row>
    <row r="84">
      <c r="B84" s="13">
        <v>2.0</v>
      </c>
      <c r="C84" s="13" t="s">
        <v>172</v>
      </c>
      <c r="D84" s="13">
        <v>6.0</v>
      </c>
    </row>
    <row r="85">
      <c r="B85" s="14">
        <v>3.0</v>
      </c>
      <c r="C85" s="14" t="s">
        <v>171</v>
      </c>
      <c r="D85" s="14">
        <v>19.0</v>
      </c>
    </row>
    <row r="86">
      <c r="B86" s="14">
        <v>3.0</v>
      </c>
      <c r="C86" s="14" t="s">
        <v>172</v>
      </c>
      <c r="D86" s="14">
        <v>21.0</v>
      </c>
    </row>
    <row r="87">
      <c r="A87" s="2" t="s">
        <v>173</v>
      </c>
    </row>
    <row r="88">
      <c r="A88" s="15">
        <v>45177.0</v>
      </c>
      <c r="B88" s="2" t="s">
        <v>174</v>
      </c>
    </row>
    <row r="89">
      <c r="A89" s="16" t="s">
        <v>175</v>
      </c>
      <c r="B89" s="10" t="s">
        <v>138</v>
      </c>
      <c r="C89" s="10" t="s">
        <v>176</v>
      </c>
      <c r="D89" s="10" t="s">
        <v>177</v>
      </c>
      <c r="E89" s="10" t="s">
        <v>178</v>
      </c>
    </row>
    <row r="90">
      <c r="B90" s="12">
        <v>1.0</v>
      </c>
      <c r="C90" s="17"/>
      <c r="D90" s="12" t="s">
        <v>179</v>
      </c>
      <c r="E90" s="12">
        <v>591.0</v>
      </c>
    </row>
    <row r="91">
      <c r="B91" s="13">
        <v>2.0</v>
      </c>
      <c r="C91" s="18"/>
      <c r="D91" s="13" t="s">
        <v>180</v>
      </c>
      <c r="E91" s="13">
        <v>644.0</v>
      </c>
    </row>
    <row r="92">
      <c r="B92" s="14">
        <v>3.0</v>
      </c>
      <c r="C92" s="19"/>
      <c r="D92" s="14" t="s">
        <v>181</v>
      </c>
      <c r="E92" s="14">
        <v>699.0</v>
      </c>
    </row>
    <row r="93">
      <c r="B93" s="2" t="s">
        <v>182</v>
      </c>
    </row>
    <row r="94">
      <c r="A94" s="11">
        <v>45180.0</v>
      </c>
      <c r="B94" s="2" t="s">
        <v>183</v>
      </c>
    </row>
    <row r="95">
      <c r="B95" s="2" t="s">
        <v>184</v>
      </c>
    </row>
    <row r="96">
      <c r="B96" s="2" t="s">
        <v>185</v>
      </c>
    </row>
    <row r="97">
      <c r="A97" s="11">
        <v>45181.0</v>
      </c>
      <c r="B97" s="2" t="s">
        <v>186</v>
      </c>
    </row>
    <row r="98">
      <c r="B98" s="20" t="s">
        <v>187</v>
      </c>
    </row>
    <row r="99">
      <c r="B99" s="20" t="s">
        <v>188</v>
      </c>
    </row>
    <row r="100">
      <c r="A100" s="2"/>
    </row>
    <row r="101">
      <c r="A101" s="2" t="s">
        <v>189</v>
      </c>
    </row>
    <row r="102">
      <c r="A102" s="11">
        <v>45183.0</v>
      </c>
      <c r="B102" s="2" t="s">
        <v>190</v>
      </c>
      <c r="C102" s="2" t="s">
        <v>191</v>
      </c>
    </row>
    <row r="103">
      <c r="B103" s="2" t="s">
        <v>192</v>
      </c>
      <c r="C103" s="2" t="s">
        <v>193</v>
      </c>
      <c r="D103" s="2" t="s">
        <v>168</v>
      </c>
      <c r="E103" s="2" t="s">
        <v>194</v>
      </c>
    </row>
    <row r="104">
      <c r="C104" s="2">
        <v>1.0</v>
      </c>
      <c r="D104" s="2">
        <v>814.0</v>
      </c>
      <c r="E104" s="2">
        <v>28.0</v>
      </c>
    </row>
    <row r="105">
      <c r="C105" s="2">
        <v>2.0</v>
      </c>
      <c r="D105" s="2">
        <v>778.0</v>
      </c>
      <c r="E105" s="2">
        <v>26.0</v>
      </c>
    </row>
    <row r="106">
      <c r="C106" s="2">
        <v>3.0</v>
      </c>
      <c r="D106" s="2">
        <v>903.0</v>
      </c>
      <c r="E106" s="2">
        <v>30.0</v>
      </c>
    </row>
    <row r="107">
      <c r="A107" s="11"/>
      <c r="B107" s="2" t="s">
        <v>195</v>
      </c>
    </row>
    <row r="108">
      <c r="A108" s="11">
        <v>45184.0</v>
      </c>
      <c r="B108" s="2" t="s">
        <v>196</v>
      </c>
    </row>
    <row r="109">
      <c r="B109" s="2" t="s">
        <v>197</v>
      </c>
    </row>
    <row r="110">
      <c r="B110" s="2" t="s">
        <v>198</v>
      </c>
    </row>
    <row r="111">
      <c r="A111" s="11">
        <v>45187.0</v>
      </c>
      <c r="B111" s="2" t="s">
        <v>199</v>
      </c>
    </row>
    <row r="112">
      <c r="B112" s="2" t="s">
        <v>200</v>
      </c>
    </row>
    <row r="113">
      <c r="B113" s="2" t="s">
        <v>201</v>
      </c>
    </row>
    <row r="114">
      <c r="B114" s="2" t="s">
        <v>202</v>
      </c>
    </row>
    <row r="115">
      <c r="B115" s="2" t="s">
        <v>203</v>
      </c>
    </row>
    <row r="116">
      <c r="A116" s="2" t="s">
        <v>204</v>
      </c>
    </row>
    <row r="117">
      <c r="A117" s="1">
        <v>45190.0</v>
      </c>
      <c r="B117" s="2" t="s">
        <v>205</v>
      </c>
    </row>
    <row r="118">
      <c r="B118" s="21" t="s">
        <v>206</v>
      </c>
    </row>
    <row r="119">
      <c r="B119" s="20" t="s">
        <v>207</v>
      </c>
    </row>
    <row r="120">
      <c r="B120" s="2" t="s">
        <v>208</v>
      </c>
    </row>
    <row r="121">
      <c r="B121" s="2" t="s">
        <v>209</v>
      </c>
    </row>
    <row r="122">
      <c r="B122" s="22" t="s">
        <v>210</v>
      </c>
    </row>
    <row r="123">
      <c r="B123" s="22" t="s">
        <v>211</v>
      </c>
    </row>
    <row r="124">
      <c r="A124" s="11">
        <v>45191.0</v>
      </c>
      <c r="B124" s="2" t="s">
        <v>212</v>
      </c>
    </row>
    <row r="125">
      <c r="B125" s="2" t="s">
        <v>213</v>
      </c>
    </row>
    <row r="126">
      <c r="A126" s="11">
        <v>45194.0</v>
      </c>
      <c r="B126" s="2" t="s">
        <v>214</v>
      </c>
    </row>
    <row r="127">
      <c r="B127" s="2" t="s">
        <v>215</v>
      </c>
    </row>
    <row r="128">
      <c r="B128" s="2" t="s">
        <v>216</v>
      </c>
    </row>
    <row r="129">
      <c r="B129" s="2" t="s">
        <v>217</v>
      </c>
    </row>
    <row r="130">
      <c r="B130" s="2" t="s">
        <v>218</v>
      </c>
    </row>
    <row r="131">
      <c r="B131" s="2" t="s">
        <v>219</v>
      </c>
    </row>
    <row r="132">
      <c r="B132" s="2" t="s">
        <v>220</v>
      </c>
    </row>
    <row r="133">
      <c r="B133" s="2" t="s">
        <v>221</v>
      </c>
    </row>
    <row r="134">
      <c r="B134" s="2" t="s">
        <v>222</v>
      </c>
    </row>
    <row r="135">
      <c r="B135" s="2" t="s">
        <v>223</v>
      </c>
    </row>
    <row r="136">
      <c r="B136" s="2" t="s">
        <v>224</v>
      </c>
    </row>
    <row r="137">
      <c r="B137" s="2" t="s">
        <v>225</v>
      </c>
    </row>
    <row r="138">
      <c r="B138" s="2" t="s">
        <v>226</v>
      </c>
    </row>
    <row r="139">
      <c r="A139" s="2" t="s">
        <v>227</v>
      </c>
    </row>
    <row r="140">
      <c r="A140" s="11">
        <v>45197.0</v>
      </c>
      <c r="B140" s="2" t="s">
        <v>228</v>
      </c>
    </row>
    <row r="141">
      <c r="B141" s="2" t="s">
        <v>229</v>
      </c>
    </row>
    <row r="142">
      <c r="B142" s="2" t="s">
        <v>230</v>
      </c>
    </row>
    <row r="143">
      <c r="B143" s="2" t="s">
        <v>231</v>
      </c>
    </row>
    <row r="144">
      <c r="B144" s="2" t="s">
        <v>232</v>
      </c>
    </row>
    <row r="145">
      <c r="B145" s="2" t="s">
        <v>233</v>
      </c>
    </row>
    <row r="146">
      <c r="B146" s="2" t="s">
        <v>234</v>
      </c>
    </row>
    <row r="147">
      <c r="B147" s="2" t="s">
        <v>235</v>
      </c>
    </row>
    <row r="148">
      <c r="B148" s="2" t="s">
        <v>236</v>
      </c>
    </row>
    <row r="149">
      <c r="B149" s="2" t="s">
        <v>237</v>
      </c>
    </row>
    <row r="150">
      <c r="B150" s="2" t="s">
        <v>238</v>
      </c>
    </row>
    <row r="151">
      <c r="B151" s="2" t="s">
        <v>239</v>
      </c>
    </row>
    <row r="152">
      <c r="B152" s="2" t="s">
        <v>240</v>
      </c>
    </row>
    <row r="153">
      <c r="A153" s="11">
        <v>45201.0</v>
      </c>
      <c r="B153" s="2" t="s">
        <v>241</v>
      </c>
    </row>
    <row r="154">
      <c r="B154" s="2" t="s">
        <v>242</v>
      </c>
    </row>
    <row r="155">
      <c r="B155" s="2" t="s">
        <v>243</v>
      </c>
    </row>
    <row r="156">
      <c r="B156" s="2" t="s">
        <v>244</v>
      </c>
    </row>
    <row r="157">
      <c r="B157" s="2" t="s">
        <v>245</v>
      </c>
    </row>
    <row r="158">
      <c r="B158" s="2" t="s">
        <v>246</v>
      </c>
    </row>
    <row r="159">
      <c r="B159" s="2" t="s">
        <v>247</v>
      </c>
    </row>
    <row r="160">
      <c r="B160" s="2" t="s">
        <v>248</v>
      </c>
    </row>
    <row r="161">
      <c r="B161" s="2" t="s">
        <v>249</v>
      </c>
    </row>
    <row r="162">
      <c r="B162" s="2" t="s">
        <v>250</v>
      </c>
    </row>
    <row r="163">
      <c r="A163" s="2" t="s">
        <v>251</v>
      </c>
    </row>
    <row r="164">
      <c r="A164" s="11">
        <v>45205.0</v>
      </c>
      <c r="B164" s="2" t="s">
        <v>252</v>
      </c>
    </row>
    <row r="165">
      <c r="B165" s="2" t="s">
        <v>253</v>
      </c>
    </row>
    <row r="166">
      <c r="B166" s="2" t="s">
        <v>254</v>
      </c>
    </row>
    <row r="167">
      <c r="B167" s="2" t="s">
        <v>255</v>
      </c>
    </row>
    <row r="168">
      <c r="B168" s="2" t="s">
        <v>256</v>
      </c>
    </row>
    <row r="169">
      <c r="B169" s="2" t="s">
        <v>257</v>
      </c>
    </row>
    <row r="170">
      <c r="B170" s="2" t="s">
        <v>258</v>
      </c>
    </row>
    <row r="171">
      <c r="B171" s="2" t="s">
        <v>259</v>
      </c>
    </row>
    <row r="172">
      <c r="B172" s="2" t="s">
        <v>260</v>
      </c>
    </row>
    <row r="173">
      <c r="A173" s="11">
        <v>45208.0</v>
      </c>
      <c r="B173" s="2" t="s">
        <v>261</v>
      </c>
    </row>
    <row r="174">
      <c r="B174" s="2" t="s">
        <v>262</v>
      </c>
    </row>
    <row r="175">
      <c r="B175" s="2" t="s">
        <v>263</v>
      </c>
    </row>
    <row r="176">
      <c r="B176" s="2" t="s">
        <v>264</v>
      </c>
    </row>
    <row r="177">
      <c r="A177" s="2" t="s">
        <v>265</v>
      </c>
    </row>
    <row r="178">
      <c r="A178" s="11">
        <v>45211.0</v>
      </c>
      <c r="B178" s="2" t="s">
        <v>266</v>
      </c>
    </row>
    <row r="179">
      <c r="B179" s="2" t="s">
        <v>267</v>
      </c>
      <c r="C179" s="2" t="s">
        <v>268</v>
      </c>
    </row>
    <row r="180">
      <c r="B180" s="2" t="s">
        <v>269</v>
      </c>
      <c r="C180" s="2" t="s">
        <v>270</v>
      </c>
    </row>
    <row r="181">
      <c r="A181" s="11">
        <v>45219.0</v>
      </c>
      <c r="B181" s="23" t="s">
        <v>271</v>
      </c>
      <c r="C181" s="24"/>
      <c r="D181" s="24"/>
      <c r="E181" s="24"/>
    </row>
    <row r="182">
      <c r="B182" s="2" t="s">
        <v>272</v>
      </c>
    </row>
    <row r="183">
      <c r="B183" s="2" t="s">
        <v>273</v>
      </c>
    </row>
    <row r="184">
      <c r="B184" s="2" t="s">
        <v>274</v>
      </c>
    </row>
    <row r="185">
      <c r="B185" s="2" t="s">
        <v>275</v>
      </c>
    </row>
    <row r="186">
      <c r="B186" s="2" t="s">
        <v>276</v>
      </c>
      <c r="E186" s="2" t="s">
        <v>277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7.25"/>
    <col customWidth="1" min="6" max="6" width="8.63"/>
    <col customWidth="1" min="7" max="7" width="11.75"/>
    <col customWidth="1" min="8" max="8" width="11.25"/>
    <col customWidth="1" min="9" max="9" width="14.25"/>
    <col customWidth="1" min="10" max="10" width="16.13"/>
    <col customWidth="1" min="13" max="13" width="15.13"/>
  </cols>
  <sheetData>
    <row r="1">
      <c r="A1" s="25" t="s">
        <v>278</v>
      </c>
      <c r="B1" s="26" t="s">
        <v>137</v>
      </c>
      <c r="C1" s="26" t="s">
        <v>138</v>
      </c>
      <c r="D1" s="26" t="s">
        <v>279</v>
      </c>
      <c r="E1" s="26" t="s">
        <v>280</v>
      </c>
      <c r="F1" s="27" t="s">
        <v>281</v>
      </c>
      <c r="G1" s="2" t="s">
        <v>282</v>
      </c>
      <c r="H1" s="2" t="s">
        <v>283</v>
      </c>
    </row>
    <row r="2">
      <c r="A2" s="28">
        <v>45156.0</v>
      </c>
      <c r="B2" s="29">
        <v>0.0</v>
      </c>
      <c r="C2" s="30">
        <v>1.0</v>
      </c>
      <c r="D2" s="31">
        <v>1.0</v>
      </c>
      <c r="E2" s="32" t="s">
        <v>284</v>
      </c>
      <c r="F2" s="31">
        <v>15.0</v>
      </c>
      <c r="G2" s="33">
        <v>15.0</v>
      </c>
      <c r="H2" s="34">
        <v>8.0</v>
      </c>
    </row>
    <row r="3">
      <c r="A3" s="35">
        <v>45156.0</v>
      </c>
      <c r="B3" s="29">
        <v>0.0</v>
      </c>
      <c r="C3" s="30">
        <v>1.0</v>
      </c>
      <c r="D3" s="31">
        <v>2.0</v>
      </c>
      <c r="E3" s="32" t="s">
        <v>284</v>
      </c>
      <c r="F3" s="31">
        <v>2.0</v>
      </c>
      <c r="G3" s="33">
        <v>2.0</v>
      </c>
      <c r="H3" s="34">
        <v>1.0</v>
      </c>
    </row>
    <row r="4">
      <c r="A4" s="35">
        <v>45156.0</v>
      </c>
      <c r="B4" s="29">
        <v>0.0</v>
      </c>
      <c r="C4" s="30">
        <v>1.0</v>
      </c>
      <c r="D4" s="31">
        <v>3.0</v>
      </c>
      <c r="E4" s="32" t="s">
        <v>284</v>
      </c>
      <c r="F4" s="31">
        <v>3.0</v>
      </c>
      <c r="G4" s="33">
        <v>3.0</v>
      </c>
      <c r="H4" s="34">
        <v>2.0</v>
      </c>
    </row>
    <row r="5">
      <c r="A5" s="35">
        <v>45156.0</v>
      </c>
      <c r="B5" s="29">
        <v>0.0</v>
      </c>
      <c r="C5" s="30">
        <v>1.0</v>
      </c>
      <c r="D5" s="31">
        <v>4.0</v>
      </c>
      <c r="E5" s="32" t="s">
        <v>284</v>
      </c>
      <c r="F5" s="31">
        <v>6.0</v>
      </c>
      <c r="G5" s="33">
        <v>7.0</v>
      </c>
      <c r="H5" s="34">
        <v>5.0</v>
      </c>
    </row>
    <row r="6">
      <c r="A6" s="35">
        <v>45156.0</v>
      </c>
      <c r="B6" s="29">
        <v>0.0</v>
      </c>
      <c r="C6" s="30">
        <v>1.0</v>
      </c>
      <c r="D6" s="31">
        <v>5.0</v>
      </c>
      <c r="E6" s="32" t="s">
        <v>284</v>
      </c>
      <c r="F6" s="31">
        <v>2.0</v>
      </c>
      <c r="G6" s="33">
        <v>1.0</v>
      </c>
      <c r="H6" s="34">
        <v>1.0</v>
      </c>
    </row>
    <row r="7">
      <c r="A7" s="35">
        <v>45156.0</v>
      </c>
      <c r="B7" s="29">
        <v>0.0</v>
      </c>
      <c r="C7" s="30">
        <v>1.0</v>
      </c>
      <c r="D7" s="31">
        <v>6.0</v>
      </c>
      <c r="E7" s="32" t="s">
        <v>284</v>
      </c>
      <c r="F7" s="31">
        <v>1.0</v>
      </c>
      <c r="G7" s="33">
        <v>1.0</v>
      </c>
      <c r="H7" s="34">
        <v>1.0</v>
      </c>
    </row>
    <row r="8">
      <c r="A8" s="35">
        <v>45156.0</v>
      </c>
      <c r="B8" s="29">
        <v>0.0</v>
      </c>
      <c r="C8" s="30">
        <v>1.0</v>
      </c>
      <c r="D8" s="31">
        <v>7.0</v>
      </c>
      <c r="E8" s="32" t="s">
        <v>284</v>
      </c>
      <c r="F8" s="31">
        <v>3.0</v>
      </c>
      <c r="G8" s="33">
        <v>4.0</v>
      </c>
      <c r="H8" s="34">
        <v>2.0</v>
      </c>
    </row>
    <row r="9">
      <c r="A9" s="35">
        <v>45156.0</v>
      </c>
      <c r="B9" s="29">
        <v>0.0</v>
      </c>
      <c r="C9" s="30">
        <v>1.0</v>
      </c>
      <c r="D9" s="31">
        <v>8.0</v>
      </c>
      <c r="E9" s="32" t="s">
        <v>284</v>
      </c>
      <c r="F9" s="31">
        <v>8.0</v>
      </c>
      <c r="G9" s="36">
        <v>10.0</v>
      </c>
      <c r="H9" s="34">
        <v>8.0</v>
      </c>
    </row>
    <row r="10">
      <c r="A10" s="35">
        <v>45156.0</v>
      </c>
      <c r="B10" s="29">
        <v>0.0</v>
      </c>
      <c r="C10" s="30">
        <v>1.0</v>
      </c>
      <c r="D10" s="31">
        <v>9.0</v>
      </c>
      <c r="E10" s="32" t="s">
        <v>284</v>
      </c>
      <c r="F10" s="31">
        <v>0.0</v>
      </c>
      <c r="G10" s="33">
        <v>0.0</v>
      </c>
      <c r="H10" s="34">
        <v>0.0</v>
      </c>
    </row>
    <row r="11">
      <c r="A11" s="35">
        <v>45156.0</v>
      </c>
      <c r="B11" s="29">
        <v>0.0</v>
      </c>
      <c r="C11" s="30">
        <v>1.0</v>
      </c>
      <c r="D11" s="31">
        <v>10.0</v>
      </c>
      <c r="E11" s="32" t="s">
        <v>284</v>
      </c>
      <c r="F11" s="31">
        <v>3.0</v>
      </c>
      <c r="G11" s="33">
        <v>3.0</v>
      </c>
      <c r="H11" s="34">
        <v>4.0</v>
      </c>
    </row>
    <row r="12">
      <c r="A12" s="35">
        <v>45156.0</v>
      </c>
      <c r="B12" s="29">
        <v>0.0</v>
      </c>
      <c r="C12" s="30">
        <v>1.0</v>
      </c>
      <c r="D12" s="31">
        <v>11.0</v>
      </c>
      <c r="E12" s="32" t="s">
        <v>284</v>
      </c>
      <c r="F12" s="31">
        <v>0.0</v>
      </c>
      <c r="G12" s="33">
        <v>0.0</v>
      </c>
      <c r="H12" s="34">
        <v>0.0</v>
      </c>
    </row>
    <row r="13">
      <c r="A13" s="35">
        <v>45156.0</v>
      </c>
      <c r="B13" s="29">
        <v>0.0</v>
      </c>
      <c r="C13" s="30">
        <v>1.0</v>
      </c>
      <c r="D13" s="31">
        <v>12.0</v>
      </c>
      <c r="E13" s="32" t="s">
        <v>284</v>
      </c>
      <c r="F13" s="31">
        <v>3.0</v>
      </c>
      <c r="G13" s="33">
        <v>2.0</v>
      </c>
      <c r="H13" s="34">
        <v>2.0</v>
      </c>
    </row>
    <row r="14">
      <c r="A14" s="35">
        <v>45156.0</v>
      </c>
      <c r="B14" s="29">
        <v>0.0</v>
      </c>
      <c r="C14" s="30">
        <v>1.0</v>
      </c>
      <c r="D14" s="31">
        <v>13.0</v>
      </c>
      <c r="E14" s="32" t="s">
        <v>284</v>
      </c>
      <c r="F14" s="31">
        <v>3.0</v>
      </c>
      <c r="G14" s="33">
        <v>3.0</v>
      </c>
      <c r="H14" s="34">
        <v>2.0</v>
      </c>
    </row>
    <row r="15">
      <c r="A15" s="35">
        <v>45156.0</v>
      </c>
      <c r="B15" s="29">
        <v>0.0</v>
      </c>
      <c r="C15" s="30">
        <v>1.0</v>
      </c>
      <c r="D15" s="31">
        <v>14.0</v>
      </c>
      <c r="E15" s="32" t="s">
        <v>284</v>
      </c>
      <c r="F15" s="31">
        <v>1.0</v>
      </c>
      <c r="G15" s="33">
        <v>1.0</v>
      </c>
      <c r="H15" s="34">
        <v>0.0</v>
      </c>
    </row>
    <row r="16">
      <c r="A16" s="35">
        <v>45156.0</v>
      </c>
      <c r="B16" s="29">
        <v>0.0</v>
      </c>
      <c r="C16" s="30">
        <v>1.0</v>
      </c>
      <c r="D16" s="31">
        <v>15.0</v>
      </c>
      <c r="E16" s="32" t="s">
        <v>284</v>
      </c>
      <c r="F16" s="31">
        <v>1.0</v>
      </c>
      <c r="G16" s="33">
        <v>1.0</v>
      </c>
      <c r="H16" s="34">
        <v>1.0</v>
      </c>
    </row>
    <row r="17">
      <c r="A17" s="35">
        <v>45156.0</v>
      </c>
      <c r="B17" s="29">
        <v>0.0</v>
      </c>
      <c r="C17" s="30">
        <v>1.0</v>
      </c>
      <c r="D17" s="31">
        <v>16.0</v>
      </c>
      <c r="E17" s="32" t="s">
        <v>284</v>
      </c>
      <c r="F17" s="31">
        <v>2.0</v>
      </c>
      <c r="G17" s="33">
        <v>3.0</v>
      </c>
      <c r="H17" s="34">
        <v>2.0</v>
      </c>
    </row>
    <row r="18">
      <c r="A18" s="35">
        <v>45156.0</v>
      </c>
      <c r="B18" s="29">
        <v>0.0</v>
      </c>
      <c r="C18" s="30">
        <v>1.0</v>
      </c>
      <c r="D18" s="31">
        <v>17.0</v>
      </c>
      <c r="E18" s="32" t="s">
        <v>284</v>
      </c>
      <c r="F18" s="31">
        <v>0.0</v>
      </c>
      <c r="G18" s="33">
        <v>0.0</v>
      </c>
      <c r="H18" s="34">
        <v>0.0</v>
      </c>
    </row>
    <row r="19">
      <c r="A19" s="35">
        <v>45156.0</v>
      </c>
      <c r="B19" s="29">
        <v>0.0</v>
      </c>
      <c r="C19" s="30">
        <v>1.0</v>
      </c>
      <c r="D19" s="31">
        <v>18.0</v>
      </c>
      <c r="E19" s="32" t="s">
        <v>284</v>
      </c>
      <c r="F19" s="31">
        <v>1.0</v>
      </c>
      <c r="G19" s="33">
        <v>2.0</v>
      </c>
      <c r="H19" s="34">
        <v>1.0</v>
      </c>
    </row>
    <row r="20">
      <c r="A20" s="35">
        <v>45156.0</v>
      </c>
      <c r="B20" s="29">
        <v>0.0</v>
      </c>
      <c r="C20" s="30">
        <v>1.0</v>
      </c>
      <c r="D20" s="31">
        <v>19.0</v>
      </c>
      <c r="E20" s="32" t="s">
        <v>284</v>
      </c>
      <c r="F20" s="31">
        <v>4.0</v>
      </c>
      <c r="G20" s="33">
        <v>4.0</v>
      </c>
      <c r="H20" s="34">
        <v>4.0</v>
      </c>
    </row>
    <row r="21">
      <c r="A21" s="35">
        <v>45156.0</v>
      </c>
      <c r="B21" s="29">
        <v>0.0</v>
      </c>
      <c r="C21" s="30">
        <v>1.0</v>
      </c>
      <c r="D21" s="31">
        <v>20.0</v>
      </c>
      <c r="E21" s="32" t="s">
        <v>284</v>
      </c>
      <c r="F21" s="31">
        <v>6.0</v>
      </c>
      <c r="G21" s="33">
        <v>6.0</v>
      </c>
      <c r="H21" s="34">
        <v>3.0</v>
      </c>
    </row>
    <row r="22">
      <c r="A22" s="35">
        <v>45156.0</v>
      </c>
      <c r="B22" s="29">
        <v>0.0</v>
      </c>
      <c r="C22" s="30">
        <v>1.0</v>
      </c>
      <c r="D22" s="31">
        <v>21.0</v>
      </c>
      <c r="E22" s="32" t="s">
        <v>284</v>
      </c>
      <c r="F22" s="31">
        <v>3.0</v>
      </c>
      <c r="G22" s="33">
        <v>4.0</v>
      </c>
      <c r="H22" s="34">
        <v>4.0</v>
      </c>
    </row>
    <row r="23">
      <c r="A23" s="35">
        <v>45156.0</v>
      </c>
      <c r="B23" s="29">
        <v>0.0</v>
      </c>
      <c r="C23" s="30">
        <v>1.0</v>
      </c>
      <c r="D23" s="31">
        <v>22.0</v>
      </c>
      <c r="E23" s="32" t="s">
        <v>284</v>
      </c>
      <c r="F23" s="31">
        <v>3.0</v>
      </c>
      <c r="G23" s="33">
        <v>3.0</v>
      </c>
      <c r="H23" s="34">
        <v>4.0</v>
      </c>
    </row>
    <row r="24">
      <c r="A24" s="35">
        <v>45156.0</v>
      </c>
      <c r="B24" s="29">
        <v>0.0</v>
      </c>
      <c r="C24" s="30">
        <v>1.0</v>
      </c>
      <c r="D24" s="31">
        <v>23.0</v>
      </c>
      <c r="E24" s="32" t="s">
        <v>284</v>
      </c>
      <c r="F24" s="31">
        <v>1.0</v>
      </c>
      <c r="G24" s="33">
        <v>1.0</v>
      </c>
      <c r="H24" s="34">
        <v>1.0</v>
      </c>
    </row>
    <row r="25">
      <c r="A25" s="35">
        <v>45156.0</v>
      </c>
      <c r="B25" s="29">
        <v>0.0</v>
      </c>
      <c r="C25" s="30">
        <v>1.0</v>
      </c>
      <c r="D25" s="31">
        <v>24.0</v>
      </c>
      <c r="E25" s="32" t="s">
        <v>284</v>
      </c>
      <c r="F25" s="31">
        <v>4.0</v>
      </c>
      <c r="G25" s="33">
        <v>3.0</v>
      </c>
      <c r="H25" s="34">
        <v>3.0</v>
      </c>
    </row>
    <row r="26">
      <c r="A26" s="35">
        <v>45156.0</v>
      </c>
      <c r="B26" s="29">
        <v>0.0</v>
      </c>
      <c r="C26" s="30">
        <v>1.0</v>
      </c>
      <c r="D26" s="31">
        <v>25.0</v>
      </c>
      <c r="E26" s="32" t="s">
        <v>284</v>
      </c>
      <c r="F26" s="31">
        <v>7.0</v>
      </c>
      <c r="G26" s="33">
        <v>8.0</v>
      </c>
      <c r="H26" s="34">
        <v>7.0</v>
      </c>
    </row>
    <row r="27">
      <c r="A27" s="35">
        <v>45156.0</v>
      </c>
      <c r="B27" s="29">
        <v>0.0</v>
      </c>
      <c r="C27" s="30">
        <v>1.0</v>
      </c>
      <c r="D27" s="31">
        <v>26.0</v>
      </c>
      <c r="E27" s="32" t="s">
        <v>284</v>
      </c>
      <c r="F27" s="31">
        <v>0.0</v>
      </c>
      <c r="G27" s="33">
        <v>0.0</v>
      </c>
      <c r="H27" s="34">
        <v>0.0</v>
      </c>
    </row>
    <row r="28">
      <c r="A28" s="35">
        <v>45156.0</v>
      </c>
      <c r="B28" s="29">
        <v>0.0</v>
      </c>
      <c r="C28" s="30">
        <v>1.0</v>
      </c>
      <c r="D28" s="31">
        <v>27.0</v>
      </c>
      <c r="E28" s="32" t="s">
        <v>284</v>
      </c>
      <c r="F28" s="31">
        <v>3.0</v>
      </c>
      <c r="G28" s="33">
        <v>3.0</v>
      </c>
      <c r="H28" s="34">
        <v>1.0</v>
      </c>
    </row>
    <row r="29">
      <c r="A29" s="35">
        <v>45156.0</v>
      </c>
      <c r="B29" s="29">
        <v>0.0</v>
      </c>
      <c r="C29" s="30">
        <v>1.0</v>
      </c>
      <c r="D29" s="31">
        <v>28.0</v>
      </c>
      <c r="E29" s="32" t="s">
        <v>284</v>
      </c>
      <c r="F29" s="31">
        <v>18.0</v>
      </c>
      <c r="G29" s="33">
        <v>18.0</v>
      </c>
      <c r="H29" s="34">
        <v>12.0</v>
      </c>
    </row>
    <row r="30">
      <c r="A30" s="35">
        <v>45156.0</v>
      </c>
      <c r="B30" s="29">
        <v>0.0</v>
      </c>
      <c r="C30" s="30">
        <v>1.0</v>
      </c>
      <c r="D30" s="31">
        <v>29.0</v>
      </c>
      <c r="E30" s="32" t="s">
        <v>284</v>
      </c>
      <c r="F30" s="31">
        <v>7.0</v>
      </c>
      <c r="G30" s="33">
        <v>7.0</v>
      </c>
      <c r="H30" s="34">
        <v>7.0</v>
      </c>
    </row>
    <row r="31">
      <c r="A31" s="35">
        <v>45156.0</v>
      </c>
      <c r="B31" s="29">
        <v>0.0</v>
      </c>
      <c r="C31" s="30">
        <v>1.0</v>
      </c>
      <c r="D31" s="31">
        <v>30.0</v>
      </c>
      <c r="E31" s="32" t="s">
        <v>284</v>
      </c>
      <c r="F31" s="31">
        <v>1.0</v>
      </c>
      <c r="G31" s="33">
        <v>1.0</v>
      </c>
      <c r="H31" s="34">
        <v>1.0</v>
      </c>
    </row>
    <row r="32">
      <c r="A32" s="35">
        <v>45156.0</v>
      </c>
      <c r="B32" s="29">
        <v>0.0</v>
      </c>
      <c r="C32" s="30">
        <v>1.0</v>
      </c>
      <c r="D32" s="31">
        <v>31.0</v>
      </c>
      <c r="E32" s="32" t="s">
        <v>284</v>
      </c>
      <c r="F32" s="31">
        <v>0.0</v>
      </c>
      <c r="G32" s="33">
        <v>0.0</v>
      </c>
      <c r="H32" s="34">
        <v>1.0</v>
      </c>
    </row>
    <row r="33">
      <c r="A33" s="35">
        <v>45156.0</v>
      </c>
      <c r="B33" s="29">
        <v>0.0</v>
      </c>
      <c r="C33" s="30">
        <v>1.0</v>
      </c>
      <c r="D33" s="31">
        <v>32.0</v>
      </c>
      <c r="E33" s="32" t="s">
        <v>284</v>
      </c>
      <c r="F33" s="31">
        <v>1.0</v>
      </c>
      <c r="G33" s="33">
        <v>1.0</v>
      </c>
      <c r="H33" s="34">
        <v>2.0</v>
      </c>
    </row>
    <row r="34">
      <c r="A34" s="35">
        <v>45156.0</v>
      </c>
      <c r="B34" s="29">
        <v>0.0</v>
      </c>
      <c r="C34" s="30">
        <v>1.0</v>
      </c>
      <c r="D34" s="31">
        <v>33.0</v>
      </c>
      <c r="E34" s="32" t="s">
        <v>284</v>
      </c>
      <c r="F34" s="31">
        <v>12.0</v>
      </c>
      <c r="G34" s="33">
        <v>11.0</v>
      </c>
      <c r="H34" s="34">
        <v>7.0</v>
      </c>
    </row>
    <row r="35">
      <c r="A35" s="35">
        <v>45156.0</v>
      </c>
      <c r="B35" s="29">
        <v>0.0</v>
      </c>
      <c r="C35" s="30">
        <v>1.0</v>
      </c>
      <c r="D35" s="31">
        <v>34.0</v>
      </c>
      <c r="E35" s="32" t="s">
        <v>284</v>
      </c>
      <c r="F35" s="31">
        <v>0.0</v>
      </c>
      <c r="G35" s="33">
        <v>0.0</v>
      </c>
      <c r="H35" s="34">
        <v>0.0</v>
      </c>
    </row>
    <row r="36">
      <c r="A36" s="35">
        <v>45156.0</v>
      </c>
      <c r="B36" s="29">
        <v>0.0</v>
      </c>
      <c r="C36" s="30">
        <v>1.0</v>
      </c>
      <c r="D36" s="31">
        <v>35.0</v>
      </c>
      <c r="E36" s="32" t="s">
        <v>284</v>
      </c>
      <c r="F36" s="31">
        <v>13.0</v>
      </c>
      <c r="G36" s="33">
        <v>15.0</v>
      </c>
      <c r="H36" s="34">
        <v>12.0</v>
      </c>
    </row>
    <row r="37">
      <c r="A37" s="35">
        <v>45156.0</v>
      </c>
      <c r="B37" s="29">
        <v>0.0</v>
      </c>
      <c r="C37" s="30">
        <v>1.0</v>
      </c>
      <c r="D37" s="31">
        <v>36.0</v>
      </c>
      <c r="E37" s="32" t="s">
        <v>284</v>
      </c>
      <c r="F37" s="31">
        <v>5.0</v>
      </c>
      <c r="G37" s="33">
        <v>5.0</v>
      </c>
      <c r="H37" s="34">
        <v>4.0</v>
      </c>
    </row>
    <row r="38">
      <c r="A38" s="35">
        <v>45156.0</v>
      </c>
      <c r="B38" s="29">
        <v>0.0</v>
      </c>
      <c r="C38" s="30">
        <v>1.0</v>
      </c>
      <c r="D38" s="31">
        <v>37.0</v>
      </c>
      <c r="E38" s="32" t="s">
        <v>284</v>
      </c>
      <c r="F38" s="31">
        <v>0.0</v>
      </c>
      <c r="G38" s="33">
        <v>0.0</v>
      </c>
      <c r="H38" s="34">
        <v>0.0</v>
      </c>
    </row>
    <row r="39">
      <c r="A39" s="35">
        <v>45156.0</v>
      </c>
      <c r="B39" s="29">
        <v>0.0</v>
      </c>
      <c r="C39" s="30">
        <v>1.0</v>
      </c>
      <c r="D39" s="31">
        <v>38.0</v>
      </c>
      <c r="E39" s="32" t="s">
        <v>284</v>
      </c>
      <c r="F39" s="31">
        <v>3.0</v>
      </c>
      <c r="G39" s="33">
        <v>3.0</v>
      </c>
      <c r="H39" s="34">
        <v>2.0</v>
      </c>
    </row>
    <row r="40">
      <c r="A40" s="35">
        <v>45156.0</v>
      </c>
      <c r="B40" s="29">
        <v>0.0</v>
      </c>
      <c r="C40" s="30">
        <v>1.0</v>
      </c>
      <c r="D40" s="31">
        <v>39.0</v>
      </c>
      <c r="E40" s="32" t="s">
        <v>284</v>
      </c>
      <c r="F40" s="31">
        <v>8.0</v>
      </c>
      <c r="G40" s="33">
        <v>8.0</v>
      </c>
      <c r="H40" s="34">
        <v>5.0</v>
      </c>
    </row>
    <row r="41">
      <c r="A41" s="35">
        <v>45156.0</v>
      </c>
      <c r="B41" s="29">
        <v>0.0</v>
      </c>
      <c r="C41" s="30">
        <v>1.0</v>
      </c>
      <c r="D41" s="31">
        <v>40.0</v>
      </c>
      <c r="E41" s="32" t="s">
        <v>284</v>
      </c>
      <c r="F41" s="31">
        <v>7.0</v>
      </c>
      <c r="G41" s="33">
        <v>7.0</v>
      </c>
      <c r="H41" s="34">
        <v>6.0</v>
      </c>
    </row>
    <row r="42">
      <c r="A42" s="35">
        <v>45156.0</v>
      </c>
      <c r="B42" s="29">
        <v>0.0</v>
      </c>
      <c r="C42" s="30">
        <v>1.0</v>
      </c>
      <c r="D42" s="31">
        <v>41.0</v>
      </c>
      <c r="E42" s="32" t="s">
        <v>284</v>
      </c>
      <c r="F42" s="31">
        <v>9.0</v>
      </c>
      <c r="G42" s="33">
        <v>9.0</v>
      </c>
      <c r="H42" s="34">
        <v>8.0</v>
      </c>
    </row>
    <row r="43">
      <c r="A43" s="35">
        <v>45156.0</v>
      </c>
      <c r="B43" s="29">
        <v>0.0</v>
      </c>
      <c r="C43" s="30">
        <v>1.0</v>
      </c>
      <c r="D43" s="31">
        <v>42.0</v>
      </c>
      <c r="E43" s="32" t="s">
        <v>284</v>
      </c>
      <c r="F43" s="31">
        <v>2.0</v>
      </c>
      <c r="G43" s="33">
        <v>2.0</v>
      </c>
      <c r="H43" s="34">
        <v>1.0</v>
      </c>
    </row>
    <row r="44">
      <c r="A44" s="35">
        <v>45156.0</v>
      </c>
      <c r="B44" s="29">
        <v>0.0</v>
      </c>
      <c r="C44" s="30">
        <v>1.0</v>
      </c>
      <c r="D44" s="31">
        <v>43.0</v>
      </c>
      <c r="E44" s="32" t="s">
        <v>284</v>
      </c>
      <c r="F44" s="31">
        <v>7.0</v>
      </c>
      <c r="G44" s="33">
        <v>7.0</v>
      </c>
      <c r="H44" s="34">
        <v>7.0</v>
      </c>
    </row>
    <row r="45">
      <c r="A45" s="35">
        <v>45156.0</v>
      </c>
      <c r="B45" s="29">
        <v>0.0</v>
      </c>
      <c r="C45" s="30">
        <v>1.0</v>
      </c>
      <c r="D45" s="31">
        <v>44.0</v>
      </c>
      <c r="E45" s="32" t="s">
        <v>284</v>
      </c>
      <c r="F45" s="31">
        <v>6.0</v>
      </c>
      <c r="G45" s="33">
        <v>6.0</v>
      </c>
      <c r="H45" s="34">
        <v>6.0</v>
      </c>
    </row>
    <row r="46">
      <c r="A46" s="35">
        <v>45156.0</v>
      </c>
      <c r="B46" s="29">
        <v>0.0</v>
      </c>
      <c r="C46" s="37">
        <v>2.0</v>
      </c>
      <c r="D46" s="38">
        <v>1.0</v>
      </c>
      <c r="E46" s="39" t="s">
        <v>285</v>
      </c>
      <c r="F46" s="38">
        <v>6.0</v>
      </c>
      <c r="G46" s="40">
        <v>6.0</v>
      </c>
      <c r="H46" s="41">
        <v>6.0</v>
      </c>
    </row>
    <row r="47">
      <c r="A47" s="35">
        <v>45156.0</v>
      </c>
      <c r="B47" s="29">
        <v>0.0</v>
      </c>
      <c r="C47" s="37">
        <v>2.0</v>
      </c>
      <c r="D47" s="38">
        <v>2.0</v>
      </c>
      <c r="E47" s="39" t="s">
        <v>285</v>
      </c>
      <c r="F47" s="38">
        <v>9.0</v>
      </c>
      <c r="G47" s="40">
        <v>10.0</v>
      </c>
      <c r="H47" s="41">
        <v>7.0</v>
      </c>
    </row>
    <row r="48">
      <c r="A48" s="35">
        <v>45156.0</v>
      </c>
      <c r="B48" s="29">
        <v>0.0</v>
      </c>
      <c r="C48" s="37">
        <v>2.0</v>
      </c>
      <c r="D48" s="38">
        <v>3.0</v>
      </c>
      <c r="E48" s="39" t="s">
        <v>285</v>
      </c>
      <c r="F48" s="38">
        <v>1.0</v>
      </c>
      <c r="G48" s="40">
        <v>1.0</v>
      </c>
      <c r="H48" s="41">
        <v>1.0</v>
      </c>
    </row>
    <row r="49">
      <c r="A49" s="35">
        <v>45156.0</v>
      </c>
      <c r="B49" s="29">
        <v>0.0</v>
      </c>
      <c r="C49" s="37">
        <v>2.0</v>
      </c>
      <c r="D49" s="38">
        <v>4.0</v>
      </c>
      <c r="E49" s="39" t="s">
        <v>285</v>
      </c>
      <c r="F49" s="38">
        <v>2.0</v>
      </c>
      <c r="G49" s="40">
        <v>1.0</v>
      </c>
      <c r="H49" s="41">
        <v>1.0</v>
      </c>
    </row>
    <row r="50">
      <c r="A50" s="35">
        <v>45156.0</v>
      </c>
      <c r="B50" s="29">
        <v>0.0</v>
      </c>
      <c r="C50" s="37">
        <v>2.0</v>
      </c>
      <c r="D50" s="38">
        <v>5.0</v>
      </c>
      <c r="E50" s="39" t="s">
        <v>285</v>
      </c>
      <c r="F50" s="38">
        <v>10.0</v>
      </c>
      <c r="G50" s="40">
        <v>10.0</v>
      </c>
      <c r="H50" s="41">
        <v>9.0</v>
      </c>
    </row>
    <row r="51">
      <c r="A51" s="35">
        <v>45156.0</v>
      </c>
      <c r="B51" s="29">
        <v>0.0</v>
      </c>
      <c r="C51" s="37">
        <v>2.0</v>
      </c>
      <c r="D51" s="38">
        <v>6.0</v>
      </c>
      <c r="E51" s="39" t="s">
        <v>285</v>
      </c>
      <c r="F51" s="38">
        <v>16.0</v>
      </c>
      <c r="G51" s="40">
        <v>17.0</v>
      </c>
      <c r="H51" s="41">
        <v>17.0</v>
      </c>
    </row>
    <row r="52">
      <c r="A52" s="35">
        <v>45156.0</v>
      </c>
      <c r="B52" s="29">
        <v>0.0</v>
      </c>
      <c r="C52" s="37">
        <v>2.0</v>
      </c>
      <c r="D52" s="38">
        <v>7.0</v>
      </c>
      <c r="E52" s="39" t="s">
        <v>285</v>
      </c>
      <c r="F52" s="38">
        <v>9.0</v>
      </c>
      <c r="G52" s="42">
        <v>9.0</v>
      </c>
      <c r="H52" s="41">
        <v>8.0</v>
      </c>
    </row>
    <row r="53">
      <c r="A53" s="35">
        <v>45156.0</v>
      </c>
      <c r="B53" s="29">
        <v>0.0</v>
      </c>
      <c r="C53" s="37">
        <v>2.0</v>
      </c>
      <c r="D53" s="38">
        <v>8.0</v>
      </c>
      <c r="E53" s="39" t="s">
        <v>285</v>
      </c>
      <c r="F53" s="38">
        <v>17.0</v>
      </c>
      <c r="G53" s="42">
        <v>17.0</v>
      </c>
      <c r="H53" s="41">
        <v>15.0</v>
      </c>
    </row>
    <row r="54">
      <c r="A54" s="35">
        <v>45156.0</v>
      </c>
      <c r="B54" s="29">
        <v>0.0</v>
      </c>
      <c r="C54" s="37">
        <v>2.0</v>
      </c>
      <c r="D54" s="38">
        <v>9.0</v>
      </c>
      <c r="E54" s="39" t="s">
        <v>285</v>
      </c>
      <c r="F54" s="38">
        <v>0.0</v>
      </c>
      <c r="G54" s="42">
        <v>0.0</v>
      </c>
      <c r="H54" s="41">
        <v>0.0</v>
      </c>
    </row>
    <row r="55">
      <c r="A55" s="35">
        <v>45156.0</v>
      </c>
      <c r="B55" s="29">
        <v>0.0</v>
      </c>
      <c r="C55" s="37">
        <v>2.0</v>
      </c>
      <c r="D55" s="38">
        <v>10.0</v>
      </c>
      <c r="E55" s="39" t="s">
        <v>285</v>
      </c>
      <c r="F55" s="38">
        <v>8.0</v>
      </c>
      <c r="G55" s="42">
        <v>9.0</v>
      </c>
      <c r="H55" s="41">
        <v>9.0</v>
      </c>
    </row>
    <row r="56">
      <c r="A56" s="35">
        <v>45156.0</v>
      </c>
      <c r="B56" s="29">
        <v>0.0</v>
      </c>
      <c r="C56" s="37">
        <v>2.0</v>
      </c>
      <c r="D56" s="38">
        <v>11.0</v>
      </c>
      <c r="E56" s="39" t="s">
        <v>285</v>
      </c>
      <c r="F56" s="38">
        <v>8.0</v>
      </c>
      <c r="G56" s="40">
        <v>9.0</v>
      </c>
      <c r="H56" s="41">
        <v>8.0</v>
      </c>
    </row>
    <row r="57">
      <c r="A57" s="35">
        <v>45156.0</v>
      </c>
      <c r="B57" s="29">
        <v>0.0</v>
      </c>
      <c r="C57" s="37">
        <v>2.0</v>
      </c>
      <c r="D57" s="38">
        <v>12.0</v>
      </c>
      <c r="E57" s="39" t="s">
        <v>285</v>
      </c>
      <c r="F57" s="38">
        <v>7.0</v>
      </c>
      <c r="G57" s="42">
        <v>7.0</v>
      </c>
      <c r="H57" s="41">
        <v>9.0</v>
      </c>
    </row>
    <row r="58">
      <c r="A58" s="35">
        <v>45156.0</v>
      </c>
      <c r="B58" s="29">
        <v>0.0</v>
      </c>
      <c r="C58" s="37">
        <v>2.0</v>
      </c>
      <c r="D58" s="38">
        <v>13.0</v>
      </c>
      <c r="E58" s="39" t="s">
        <v>285</v>
      </c>
      <c r="F58" s="38">
        <v>1.0</v>
      </c>
      <c r="G58" s="42">
        <v>0.0</v>
      </c>
      <c r="H58" s="41">
        <v>0.0</v>
      </c>
    </row>
    <row r="59">
      <c r="A59" s="35">
        <v>45156.0</v>
      </c>
      <c r="B59" s="29">
        <v>0.0</v>
      </c>
      <c r="C59" s="37">
        <v>2.0</v>
      </c>
      <c r="D59" s="38">
        <v>14.0</v>
      </c>
      <c r="E59" s="39" t="s">
        <v>285</v>
      </c>
      <c r="F59" s="38">
        <v>1.0</v>
      </c>
      <c r="G59" s="37">
        <v>1.0</v>
      </c>
      <c r="H59" s="41">
        <v>1.0</v>
      </c>
    </row>
    <row r="60">
      <c r="A60" s="35">
        <v>45156.0</v>
      </c>
      <c r="B60" s="29">
        <v>0.0</v>
      </c>
      <c r="C60" s="37">
        <v>2.0</v>
      </c>
      <c r="D60" s="38">
        <v>15.0</v>
      </c>
      <c r="E60" s="39" t="s">
        <v>285</v>
      </c>
      <c r="F60" s="38">
        <v>0.0</v>
      </c>
      <c r="G60" s="37">
        <v>0.0</v>
      </c>
      <c r="H60" s="41">
        <v>0.0</v>
      </c>
    </row>
    <row r="61">
      <c r="A61" s="35">
        <v>45156.0</v>
      </c>
      <c r="B61" s="29">
        <v>0.0</v>
      </c>
      <c r="C61" s="37">
        <v>2.0</v>
      </c>
      <c r="D61" s="38">
        <v>16.0</v>
      </c>
      <c r="E61" s="39" t="s">
        <v>285</v>
      </c>
      <c r="F61" s="38">
        <v>6.0</v>
      </c>
      <c r="G61" s="37">
        <v>6.0</v>
      </c>
      <c r="H61" s="41">
        <v>6.0</v>
      </c>
    </row>
    <row r="62">
      <c r="A62" s="35">
        <v>45156.0</v>
      </c>
      <c r="B62" s="29">
        <v>0.0</v>
      </c>
      <c r="C62" s="37">
        <v>2.0</v>
      </c>
      <c r="D62" s="38">
        <v>17.0</v>
      </c>
      <c r="E62" s="39" t="s">
        <v>285</v>
      </c>
      <c r="F62" s="38">
        <v>13.0</v>
      </c>
      <c r="G62" s="37">
        <v>12.0</v>
      </c>
      <c r="H62" s="41">
        <v>14.0</v>
      </c>
    </row>
    <row r="63">
      <c r="A63" s="35">
        <v>45156.0</v>
      </c>
      <c r="B63" s="29">
        <v>0.0</v>
      </c>
      <c r="C63" s="37">
        <v>2.0</v>
      </c>
      <c r="D63" s="38">
        <v>18.0</v>
      </c>
      <c r="E63" s="39" t="s">
        <v>285</v>
      </c>
      <c r="F63" s="38">
        <v>0.0</v>
      </c>
      <c r="G63" s="37">
        <v>0.0</v>
      </c>
      <c r="H63" s="41">
        <v>0.0</v>
      </c>
    </row>
    <row r="64">
      <c r="A64" s="35">
        <v>45156.0</v>
      </c>
      <c r="B64" s="29">
        <v>0.0</v>
      </c>
      <c r="C64" s="37">
        <v>2.0</v>
      </c>
      <c r="D64" s="38">
        <v>19.0</v>
      </c>
      <c r="E64" s="39" t="s">
        <v>285</v>
      </c>
      <c r="F64" s="38">
        <v>7.0</v>
      </c>
      <c r="G64" s="37">
        <v>6.0</v>
      </c>
      <c r="H64" s="41">
        <v>6.0</v>
      </c>
    </row>
    <row r="65">
      <c r="A65" s="35">
        <v>45156.0</v>
      </c>
      <c r="B65" s="29">
        <v>0.0</v>
      </c>
      <c r="C65" s="37">
        <v>2.0</v>
      </c>
      <c r="D65" s="38">
        <v>20.0</v>
      </c>
      <c r="E65" s="39" t="s">
        <v>285</v>
      </c>
      <c r="F65" s="38">
        <v>15.0</v>
      </c>
      <c r="G65" s="37">
        <v>15.0</v>
      </c>
      <c r="H65" s="41">
        <v>13.0</v>
      </c>
    </row>
    <row r="66">
      <c r="A66" s="35">
        <v>45156.0</v>
      </c>
      <c r="B66" s="29">
        <v>0.0</v>
      </c>
      <c r="C66" s="37">
        <v>2.0</v>
      </c>
      <c r="D66" s="38">
        <v>21.0</v>
      </c>
      <c r="E66" s="39" t="s">
        <v>285</v>
      </c>
      <c r="F66" s="38">
        <v>6.0</v>
      </c>
      <c r="G66" s="37">
        <v>6.0</v>
      </c>
      <c r="H66" s="41">
        <v>6.0</v>
      </c>
    </row>
    <row r="67">
      <c r="A67" s="35">
        <v>45156.0</v>
      </c>
      <c r="B67" s="29">
        <v>0.0</v>
      </c>
      <c r="C67" s="37">
        <v>2.0</v>
      </c>
      <c r="D67" s="38">
        <v>22.0</v>
      </c>
      <c r="E67" s="39" t="s">
        <v>285</v>
      </c>
      <c r="F67" s="38">
        <v>7.0</v>
      </c>
      <c r="G67" s="37">
        <v>7.0</v>
      </c>
      <c r="H67" s="41">
        <v>8.0</v>
      </c>
    </row>
    <row r="68">
      <c r="A68" s="35">
        <v>45156.0</v>
      </c>
      <c r="B68" s="29">
        <v>0.0</v>
      </c>
      <c r="C68" s="37">
        <v>2.0</v>
      </c>
      <c r="D68" s="38">
        <v>23.0</v>
      </c>
      <c r="E68" s="39" t="s">
        <v>285</v>
      </c>
      <c r="F68" s="38">
        <v>8.0</v>
      </c>
      <c r="G68" s="37">
        <v>7.0</v>
      </c>
      <c r="H68" s="41">
        <v>7.0</v>
      </c>
    </row>
    <row r="69">
      <c r="A69" s="35">
        <v>45156.0</v>
      </c>
      <c r="B69" s="29">
        <v>0.0</v>
      </c>
      <c r="C69" s="37">
        <v>2.0</v>
      </c>
      <c r="D69" s="38">
        <v>24.0</v>
      </c>
      <c r="E69" s="39" t="s">
        <v>285</v>
      </c>
      <c r="F69" s="38">
        <v>2.0</v>
      </c>
      <c r="G69" s="37">
        <v>2.0</v>
      </c>
      <c r="H69" s="41">
        <v>2.0</v>
      </c>
    </row>
    <row r="70">
      <c r="A70" s="35">
        <v>45156.0</v>
      </c>
      <c r="B70" s="29">
        <v>0.0</v>
      </c>
      <c r="C70" s="37">
        <v>2.0</v>
      </c>
      <c r="D70" s="38">
        <v>25.0</v>
      </c>
      <c r="E70" s="39" t="s">
        <v>285</v>
      </c>
      <c r="F70" s="38">
        <v>6.0</v>
      </c>
      <c r="G70" s="37">
        <v>6.0</v>
      </c>
      <c r="H70" s="41">
        <v>5.0</v>
      </c>
    </row>
    <row r="71">
      <c r="A71" s="35">
        <v>45156.0</v>
      </c>
      <c r="B71" s="29">
        <v>0.0</v>
      </c>
      <c r="C71" s="37">
        <v>2.0</v>
      </c>
      <c r="D71" s="38">
        <v>26.0</v>
      </c>
      <c r="E71" s="39" t="s">
        <v>285</v>
      </c>
      <c r="F71" s="38">
        <v>1.0</v>
      </c>
      <c r="G71" s="37">
        <v>1.0</v>
      </c>
      <c r="H71" s="41">
        <v>0.0</v>
      </c>
    </row>
    <row r="72">
      <c r="A72" s="35">
        <v>45156.0</v>
      </c>
      <c r="B72" s="29">
        <v>0.0</v>
      </c>
      <c r="C72" s="37">
        <v>2.0</v>
      </c>
      <c r="D72" s="38">
        <v>27.0</v>
      </c>
      <c r="E72" s="39" t="s">
        <v>285</v>
      </c>
      <c r="F72" s="38">
        <v>1.0</v>
      </c>
      <c r="G72" s="37">
        <v>1.0</v>
      </c>
      <c r="H72" s="41">
        <v>1.0</v>
      </c>
    </row>
    <row r="73">
      <c r="A73" s="35">
        <v>45156.0</v>
      </c>
      <c r="B73" s="29">
        <v>0.0</v>
      </c>
      <c r="C73" s="37">
        <v>2.0</v>
      </c>
      <c r="D73" s="38">
        <v>28.0</v>
      </c>
      <c r="E73" s="39" t="s">
        <v>285</v>
      </c>
      <c r="F73" s="38">
        <v>3.0</v>
      </c>
      <c r="G73" s="37">
        <v>3.0</v>
      </c>
      <c r="H73" s="41">
        <v>3.0</v>
      </c>
    </row>
    <row r="74">
      <c r="A74" s="35">
        <v>45156.0</v>
      </c>
      <c r="B74" s="29">
        <v>0.0</v>
      </c>
      <c r="C74" s="37">
        <v>2.0</v>
      </c>
      <c r="D74" s="38">
        <v>29.0</v>
      </c>
      <c r="E74" s="39" t="s">
        <v>285</v>
      </c>
      <c r="F74" s="38">
        <v>4.0</v>
      </c>
      <c r="G74" s="37">
        <v>4.0</v>
      </c>
      <c r="H74" s="41">
        <v>4.0</v>
      </c>
    </row>
    <row r="75">
      <c r="A75" s="35">
        <v>45156.0</v>
      </c>
      <c r="B75" s="29">
        <v>0.0</v>
      </c>
      <c r="C75" s="37">
        <v>2.0</v>
      </c>
      <c r="D75" s="38">
        <v>30.0</v>
      </c>
      <c r="E75" s="39" t="s">
        <v>285</v>
      </c>
      <c r="F75" s="38">
        <v>2.0</v>
      </c>
      <c r="G75" s="37">
        <v>2.0</v>
      </c>
      <c r="H75" s="41">
        <v>2.0</v>
      </c>
    </row>
    <row r="76">
      <c r="A76" s="35">
        <v>45156.0</v>
      </c>
      <c r="B76" s="29">
        <v>0.0</v>
      </c>
      <c r="C76" s="37">
        <v>2.0</v>
      </c>
      <c r="D76" s="38">
        <v>31.0</v>
      </c>
      <c r="E76" s="39" t="s">
        <v>285</v>
      </c>
      <c r="F76" s="38">
        <v>3.0</v>
      </c>
      <c r="G76" s="37">
        <v>3.0</v>
      </c>
      <c r="H76" s="41">
        <v>4.0</v>
      </c>
    </row>
    <row r="77">
      <c r="A77" s="35">
        <v>45156.0</v>
      </c>
      <c r="B77" s="29">
        <v>0.0</v>
      </c>
      <c r="C77" s="37">
        <v>2.0</v>
      </c>
      <c r="D77" s="38">
        <v>32.0</v>
      </c>
      <c r="E77" s="39" t="s">
        <v>285</v>
      </c>
      <c r="F77" s="38">
        <v>0.0</v>
      </c>
      <c r="G77" s="37">
        <v>0.0</v>
      </c>
      <c r="H77" s="41">
        <v>0.0</v>
      </c>
    </row>
    <row r="78">
      <c r="A78" s="35">
        <v>45156.0</v>
      </c>
      <c r="B78" s="29">
        <v>0.0</v>
      </c>
      <c r="C78" s="37">
        <v>2.0</v>
      </c>
      <c r="D78" s="38">
        <v>33.0</v>
      </c>
      <c r="E78" s="39" t="s">
        <v>285</v>
      </c>
      <c r="F78" s="38">
        <v>3.0</v>
      </c>
      <c r="G78" s="37">
        <v>3.0</v>
      </c>
      <c r="H78" s="41">
        <v>3.0</v>
      </c>
    </row>
    <row r="79">
      <c r="A79" s="35">
        <v>45156.0</v>
      </c>
      <c r="B79" s="29">
        <v>0.0</v>
      </c>
      <c r="C79" s="37">
        <v>2.0</v>
      </c>
      <c r="D79" s="38">
        <v>34.0</v>
      </c>
      <c r="E79" s="39" t="s">
        <v>285</v>
      </c>
      <c r="F79" s="38">
        <v>0.0</v>
      </c>
      <c r="G79" s="37">
        <v>0.0</v>
      </c>
      <c r="H79" s="41">
        <v>0.0</v>
      </c>
    </row>
    <row r="80">
      <c r="A80" s="35">
        <v>45156.0</v>
      </c>
      <c r="B80" s="29">
        <v>0.0</v>
      </c>
      <c r="C80" s="37">
        <v>2.0</v>
      </c>
      <c r="D80" s="38">
        <v>35.0</v>
      </c>
      <c r="E80" s="39" t="s">
        <v>285</v>
      </c>
      <c r="F80" s="38">
        <v>1.0</v>
      </c>
      <c r="G80" s="37">
        <v>1.0</v>
      </c>
      <c r="H80" s="41">
        <v>1.0</v>
      </c>
    </row>
    <row r="81">
      <c r="A81" s="35">
        <v>45156.0</v>
      </c>
      <c r="B81" s="29">
        <v>0.0</v>
      </c>
      <c r="C81" s="37">
        <v>2.0</v>
      </c>
      <c r="D81" s="38">
        <v>36.0</v>
      </c>
      <c r="E81" s="39" t="s">
        <v>285</v>
      </c>
      <c r="F81" s="38">
        <v>6.0</v>
      </c>
      <c r="G81" s="37">
        <v>6.0</v>
      </c>
      <c r="H81" s="41">
        <v>5.0</v>
      </c>
    </row>
    <row r="82">
      <c r="A82" s="35">
        <v>45156.0</v>
      </c>
      <c r="B82" s="29">
        <v>0.0</v>
      </c>
      <c r="C82" s="37">
        <v>2.0</v>
      </c>
      <c r="D82" s="38">
        <v>37.0</v>
      </c>
      <c r="E82" s="39" t="s">
        <v>285</v>
      </c>
      <c r="F82" s="38">
        <v>2.0</v>
      </c>
      <c r="G82" s="37">
        <v>2.0</v>
      </c>
      <c r="H82" s="41">
        <v>2.0</v>
      </c>
    </row>
    <row r="83">
      <c r="A83" s="35">
        <v>45156.0</v>
      </c>
      <c r="B83" s="29">
        <v>0.0</v>
      </c>
      <c r="C83" s="37">
        <v>2.0</v>
      </c>
      <c r="D83" s="38">
        <v>38.0</v>
      </c>
      <c r="E83" s="39" t="s">
        <v>285</v>
      </c>
      <c r="F83" s="38">
        <v>0.0</v>
      </c>
      <c r="G83" s="37">
        <v>0.0</v>
      </c>
      <c r="H83" s="41">
        <v>0.0</v>
      </c>
    </row>
    <row r="84">
      <c r="A84" s="35">
        <v>45156.0</v>
      </c>
      <c r="B84" s="29">
        <v>0.0</v>
      </c>
      <c r="C84" s="37">
        <v>2.0</v>
      </c>
      <c r="D84" s="38">
        <v>39.0</v>
      </c>
      <c r="E84" s="39" t="s">
        <v>285</v>
      </c>
      <c r="F84" s="38">
        <v>5.0</v>
      </c>
      <c r="G84" s="37">
        <v>5.0</v>
      </c>
      <c r="H84" s="41">
        <v>4.0</v>
      </c>
    </row>
    <row r="85">
      <c r="A85" s="35">
        <v>45156.0</v>
      </c>
      <c r="B85" s="29">
        <v>0.0</v>
      </c>
      <c r="C85" s="37">
        <v>2.0</v>
      </c>
      <c r="D85" s="38">
        <v>40.0</v>
      </c>
      <c r="E85" s="39" t="s">
        <v>285</v>
      </c>
      <c r="F85" s="38">
        <v>17.0</v>
      </c>
      <c r="G85" s="37">
        <v>15.0</v>
      </c>
      <c r="H85" s="41">
        <v>16.0</v>
      </c>
    </row>
    <row r="86">
      <c r="A86" s="35">
        <v>45156.0</v>
      </c>
      <c r="B86" s="29">
        <v>0.0</v>
      </c>
      <c r="C86" s="37">
        <v>2.0</v>
      </c>
      <c r="D86" s="38">
        <v>41.0</v>
      </c>
      <c r="E86" s="39" t="s">
        <v>285</v>
      </c>
      <c r="F86" s="38">
        <v>2.0</v>
      </c>
      <c r="G86" s="37">
        <v>1.0</v>
      </c>
      <c r="H86" s="41">
        <v>1.0</v>
      </c>
    </row>
    <row r="87">
      <c r="A87" s="35">
        <v>45156.0</v>
      </c>
      <c r="B87" s="29">
        <v>0.0</v>
      </c>
      <c r="C87" s="37">
        <v>2.0</v>
      </c>
      <c r="D87" s="38">
        <v>42.0</v>
      </c>
      <c r="E87" s="39" t="s">
        <v>285</v>
      </c>
      <c r="F87" s="38">
        <v>4.0</v>
      </c>
      <c r="G87" s="37">
        <v>4.0</v>
      </c>
      <c r="H87" s="41">
        <v>4.0</v>
      </c>
    </row>
    <row r="88">
      <c r="A88" s="35">
        <v>45156.0</v>
      </c>
      <c r="B88" s="29">
        <v>0.0</v>
      </c>
      <c r="C88" s="37">
        <v>2.0</v>
      </c>
      <c r="D88" s="38">
        <v>43.0</v>
      </c>
      <c r="E88" s="39" t="s">
        <v>285</v>
      </c>
      <c r="F88" s="38">
        <v>0.0</v>
      </c>
      <c r="G88" s="37">
        <v>0.0</v>
      </c>
      <c r="H88" s="41">
        <v>0.0</v>
      </c>
    </row>
    <row r="89">
      <c r="A89" s="35">
        <v>45156.0</v>
      </c>
      <c r="B89" s="29">
        <v>0.0</v>
      </c>
      <c r="C89" s="37">
        <v>3.0</v>
      </c>
      <c r="D89" s="38">
        <v>44.0</v>
      </c>
      <c r="E89" s="39" t="s">
        <v>285</v>
      </c>
      <c r="F89" s="38">
        <v>4.0</v>
      </c>
      <c r="G89" s="37">
        <v>5.0</v>
      </c>
      <c r="H89" s="41">
        <v>4.0</v>
      </c>
    </row>
    <row r="90">
      <c r="A90" s="35">
        <v>45156.0</v>
      </c>
      <c r="B90" s="29">
        <v>0.0</v>
      </c>
      <c r="C90" s="43">
        <v>3.0</v>
      </c>
      <c r="D90" s="44">
        <v>1.0</v>
      </c>
      <c r="E90" s="45" t="s">
        <v>284</v>
      </c>
      <c r="F90" s="44">
        <v>6.0</v>
      </c>
      <c r="G90" s="46">
        <v>7.0</v>
      </c>
      <c r="H90" s="47">
        <v>6.0</v>
      </c>
    </row>
    <row r="91">
      <c r="A91" s="35">
        <v>45156.0</v>
      </c>
      <c r="B91" s="29">
        <v>0.0</v>
      </c>
      <c r="C91" s="43">
        <v>3.0</v>
      </c>
      <c r="D91" s="44">
        <v>2.0</v>
      </c>
      <c r="E91" s="45" t="s">
        <v>285</v>
      </c>
      <c r="F91" s="44">
        <v>6.0</v>
      </c>
      <c r="G91" s="46">
        <v>6.0</v>
      </c>
      <c r="H91" s="47">
        <v>6.0</v>
      </c>
    </row>
    <row r="92">
      <c r="A92" s="35">
        <v>45156.0</v>
      </c>
      <c r="B92" s="29">
        <v>0.0</v>
      </c>
      <c r="C92" s="43">
        <v>3.0</v>
      </c>
      <c r="D92" s="44">
        <v>3.0</v>
      </c>
      <c r="E92" s="43" t="s">
        <v>286</v>
      </c>
      <c r="F92" s="44">
        <v>0.0</v>
      </c>
      <c r="G92" s="46">
        <v>0.0</v>
      </c>
      <c r="H92" s="47">
        <v>0.0</v>
      </c>
    </row>
    <row r="93">
      <c r="A93" s="35">
        <v>45156.0</v>
      </c>
      <c r="B93" s="29">
        <v>0.0</v>
      </c>
      <c r="C93" s="43">
        <v>3.0</v>
      </c>
      <c r="D93" s="44">
        <v>4.0</v>
      </c>
      <c r="E93" s="45" t="s">
        <v>285</v>
      </c>
      <c r="F93" s="44">
        <v>3.0</v>
      </c>
      <c r="G93" s="46">
        <v>3.0</v>
      </c>
      <c r="H93" s="47">
        <v>3.0</v>
      </c>
    </row>
    <row r="94">
      <c r="A94" s="35">
        <v>45156.0</v>
      </c>
      <c r="B94" s="29">
        <v>0.0</v>
      </c>
      <c r="C94" s="43">
        <v>3.0</v>
      </c>
      <c r="D94" s="44">
        <v>5.0</v>
      </c>
      <c r="E94" s="45" t="s">
        <v>284</v>
      </c>
      <c r="F94" s="44">
        <v>12.0</v>
      </c>
      <c r="G94" s="46">
        <v>12.0</v>
      </c>
      <c r="H94" s="47">
        <v>12.0</v>
      </c>
    </row>
    <row r="95">
      <c r="A95" s="35">
        <v>45156.0</v>
      </c>
      <c r="B95" s="29">
        <v>0.0</v>
      </c>
      <c r="C95" s="43">
        <v>3.0</v>
      </c>
      <c r="D95" s="44">
        <v>6.0</v>
      </c>
      <c r="E95" s="45" t="s">
        <v>285</v>
      </c>
      <c r="F95" s="44">
        <v>19.0</v>
      </c>
      <c r="G95" s="46">
        <v>19.0</v>
      </c>
      <c r="H95" s="47">
        <v>17.0</v>
      </c>
    </row>
    <row r="96">
      <c r="A96" s="35">
        <v>45156.0</v>
      </c>
      <c r="B96" s="29">
        <v>0.0</v>
      </c>
      <c r="C96" s="43">
        <v>3.0</v>
      </c>
      <c r="D96" s="44">
        <v>7.0</v>
      </c>
      <c r="E96" s="43" t="s">
        <v>286</v>
      </c>
      <c r="F96" s="44">
        <v>9.0</v>
      </c>
      <c r="G96" s="46">
        <v>9.0</v>
      </c>
      <c r="H96" s="47">
        <v>9.0</v>
      </c>
    </row>
    <row r="97">
      <c r="A97" s="35">
        <v>45156.0</v>
      </c>
      <c r="B97" s="29">
        <v>0.0</v>
      </c>
      <c r="C97" s="43">
        <v>3.0</v>
      </c>
      <c r="D97" s="44">
        <v>8.0</v>
      </c>
      <c r="E97" s="45" t="s">
        <v>285</v>
      </c>
      <c r="F97" s="44">
        <v>8.0</v>
      </c>
      <c r="G97" s="46">
        <v>8.0</v>
      </c>
      <c r="H97" s="47">
        <v>8.0</v>
      </c>
    </row>
    <row r="98">
      <c r="A98" s="35">
        <v>45156.0</v>
      </c>
      <c r="B98" s="29">
        <v>0.0</v>
      </c>
      <c r="C98" s="43">
        <v>3.0</v>
      </c>
      <c r="D98" s="44">
        <v>9.0</v>
      </c>
      <c r="E98" s="45" t="s">
        <v>284</v>
      </c>
      <c r="F98" s="44">
        <v>3.0</v>
      </c>
      <c r="G98" s="46">
        <v>3.0</v>
      </c>
      <c r="H98" s="47">
        <v>3.0</v>
      </c>
    </row>
    <row r="99">
      <c r="A99" s="35">
        <v>45156.0</v>
      </c>
      <c r="B99" s="29">
        <v>0.0</v>
      </c>
      <c r="C99" s="43">
        <v>3.0</v>
      </c>
      <c r="D99" s="44">
        <v>10.0</v>
      </c>
      <c r="E99" s="45" t="s">
        <v>285</v>
      </c>
      <c r="F99" s="44">
        <v>23.0</v>
      </c>
      <c r="G99" s="46">
        <v>21.0</v>
      </c>
      <c r="H99" s="47">
        <v>23.0</v>
      </c>
    </row>
    <row r="100">
      <c r="A100" s="35">
        <v>45156.0</v>
      </c>
      <c r="B100" s="29">
        <v>0.0</v>
      </c>
      <c r="C100" s="43">
        <v>3.0</v>
      </c>
      <c r="D100" s="44">
        <v>11.0</v>
      </c>
      <c r="E100" s="43" t="s">
        <v>286</v>
      </c>
      <c r="F100" s="44">
        <v>18.0</v>
      </c>
      <c r="G100" s="46">
        <v>16.0</v>
      </c>
      <c r="H100" s="47">
        <v>17.0</v>
      </c>
    </row>
    <row r="101">
      <c r="A101" s="35">
        <v>45156.0</v>
      </c>
      <c r="B101" s="29">
        <v>0.0</v>
      </c>
      <c r="C101" s="43">
        <v>3.0</v>
      </c>
      <c r="D101" s="44">
        <v>12.0</v>
      </c>
      <c r="E101" s="45" t="s">
        <v>285</v>
      </c>
      <c r="F101" s="44">
        <v>7.0</v>
      </c>
      <c r="G101" s="46">
        <v>7.0</v>
      </c>
      <c r="H101" s="47">
        <v>7.0</v>
      </c>
    </row>
    <row r="102">
      <c r="A102" s="35">
        <v>45156.0</v>
      </c>
      <c r="B102" s="29">
        <v>0.0</v>
      </c>
      <c r="C102" s="43">
        <v>3.0</v>
      </c>
      <c r="D102" s="44">
        <v>13.0</v>
      </c>
      <c r="E102" s="45" t="s">
        <v>284</v>
      </c>
      <c r="F102" s="44">
        <v>0.0</v>
      </c>
      <c r="G102" s="46">
        <v>0.0</v>
      </c>
      <c r="H102" s="47">
        <v>0.0</v>
      </c>
    </row>
    <row r="103">
      <c r="A103" s="35">
        <v>45156.0</v>
      </c>
      <c r="B103" s="29">
        <v>0.0</v>
      </c>
      <c r="C103" s="43">
        <v>3.0</v>
      </c>
      <c r="D103" s="44">
        <v>14.0</v>
      </c>
      <c r="E103" s="45" t="s">
        <v>285</v>
      </c>
      <c r="F103" s="44">
        <v>5.0</v>
      </c>
      <c r="G103" s="46">
        <v>6.0</v>
      </c>
      <c r="H103" s="47">
        <v>6.0</v>
      </c>
    </row>
    <row r="104">
      <c r="A104" s="35">
        <v>45156.0</v>
      </c>
      <c r="B104" s="29">
        <v>0.0</v>
      </c>
      <c r="C104" s="43">
        <v>3.0</v>
      </c>
      <c r="D104" s="44">
        <v>15.0</v>
      </c>
      <c r="E104" s="43" t="s">
        <v>286</v>
      </c>
      <c r="F104" s="44">
        <v>7.0</v>
      </c>
      <c r="G104" s="46">
        <v>7.0</v>
      </c>
      <c r="H104" s="47">
        <v>7.0</v>
      </c>
    </row>
    <row r="105">
      <c r="A105" s="35">
        <v>45156.0</v>
      </c>
      <c r="B105" s="29">
        <v>0.0</v>
      </c>
      <c r="C105" s="43">
        <v>3.0</v>
      </c>
      <c r="D105" s="44">
        <v>16.0</v>
      </c>
      <c r="E105" s="45" t="s">
        <v>285</v>
      </c>
      <c r="F105" s="44">
        <v>1.0</v>
      </c>
      <c r="G105" s="46">
        <v>1.0</v>
      </c>
      <c r="H105" s="47">
        <v>1.0</v>
      </c>
    </row>
    <row r="106">
      <c r="A106" s="35">
        <v>45156.0</v>
      </c>
      <c r="B106" s="29">
        <v>0.0</v>
      </c>
      <c r="C106" s="43">
        <v>3.0</v>
      </c>
      <c r="D106" s="44">
        <v>17.0</v>
      </c>
      <c r="E106" s="45" t="s">
        <v>284</v>
      </c>
      <c r="F106" s="44">
        <v>4.0</v>
      </c>
      <c r="G106" s="46">
        <v>4.0</v>
      </c>
      <c r="H106" s="47">
        <v>2.0</v>
      </c>
    </row>
    <row r="107">
      <c r="A107" s="35">
        <v>45156.0</v>
      </c>
      <c r="B107" s="29">
        <v>0.0</v>
      </c>
      <c r="C107" s="43">
        <v>3.0</v>
      </c>
      <c r="D107" s="44">
        <v>18.0</v>
      </c>
      <c r="E107" s="45" t="s">
        <v>285</v>
      </c>
      <c r="F107" s="44">
        <v>7.0</v>
      </c>
      <c r="G107" s="46">
        <v>7.0</v>
      </c>
      <c r="H107" s="47">
        <v>7.0</v>
      </c>
    </row>
    <row r="108">
      <c r="A108" s="35">
        <v>45156.0</v>
      </c>
      <c r="B108" s="29">
        <v>0.0</v>
      </c>
      <c r="C108" s="43">
        <v>3.0</v>
      </c>
      <c r="D108" s="44">
        <v>19.0</v>
      </c>
      <c r="E108" s="43" t="s">
        <v>286</v>
      </c>
      <c r="F108" s="44">
        <v>7.0</v>
      </c>
      <c r="G108" s="46">
        <v>7.0</v>
      </c>
      <c r="H108" s="47">
        <v>7.0</v>
      </c>
    </row>
    <row r="109">
      <c r="A109" s="35">
        <v>45156.0</v>
      </c>
      <c r="B109" s="29">
        <v>0.0</v>
      </c>
      <c r="C109" s="43">
        <v>3.0</v>
      </c>
      <c r="D109" s="44">
        <v>20.0</v>
      </c>
      <c r="E109" s="45" t="s">
        <v>285</v>
      </c>
      <c r="F109" s="44">
        <v>5.0</v>
      </c>
      <c r="G109" s="46">
        <v>5.0</v>
      </c>
      <c r="H109" s="47">
        <v>5.0</v>
      </c>
    </row>
    <row r="110">
      <c r="A110" s="35">
        <v>45156.0</v>
      </c>
      <c r="B110" s="29">
        <v>0.0</v>
      </c>
      <c r="C110" s="43">
        <v>3.0</v>
      </c>
      <c r="D110" s="44">
        <v>21.0</v>
      </c>
      <c r="E110" s="45" t="s">
        <v>284</v>
      </c>
      <c r="F110" s="44">
        <v>1.0</v>
      </c>
      <c r="G110" s="46">
        <v>1.0</v>
      </c>
      <c r="H110" s="47">
        <v>2.0</v>
      </c>
    </row>
    <row r="111">
      <c r="A111" s="35">
        <v>45156.0</v>
      </c>
      <c r="B111" s="29">
        <v>0.0</v>
      </c>
      <c r="C111" s="43">
        <v>3.0</v>
      </c>
      <c r="D111" s="44">
        <v>22.0</v>
      </c>
      <c r="E111" s="45" t="s">
        <v>285</v>
      </c>
      <c r="F111" s="44">
        <v>13.0</v>
      </c>
      <c r="G111" s="46">
        <v>13.0</v>
      </c>
      <c r="H111" s="47">
        <v>13.0</v>
      </c>
    </row>
    <row r="112">
      <c r="A112" s="35">
        <v>45156.0</v>
      </c>
      <c r="B112" s="29">
        <v>0.0</v>
      </c>
      <c r="C112" s="43">
        <v>3.0</v>
      </c>
      <c r="D112" s="44">
        <v>23.0</v>
      </c>
      <c r="E112" s="43" t="s">
        <v>286</v>
      </c>
      <c r="F112" s="44">
        <v>2.0</v>
      </c>
      <c r="G112" s="46">
        <v>2.0</v>
      </c>
      <c r="H112" s="47">
        <v>2.0</v>
      </c>
    </row>
    <row r="113">
      <c r="A113" s="35">
        <v>45156.0</v>
      </c>
      <c r="B113" s="29">
        <v>0.0</v>
      </c>
      <c r="C113" s="43">
        <v>3.0</v>
      </c>
      <c r="D113" s="44">
        <v>24.0</v>
      </c>
      <c r="E113" s="43" t="s">
        <v>285</v>
      </c>
      <c r="F113" s="44">
        <v>0.0</v>
      </c>
      <c r="G113" s="46">
        <v>0.0</v>
      </c>
      <c r="H113" s="47">
        <v>0.0</v>
      </c>
    </row>
    <row r="114">
      <c r="A114" s="35">
        <v>45156.0</v>
      </c>
      <c r="B114" s="29">
        <v>0.0</v>
      </c>
      <c r="C114" s="43">
        <v>3.0</v>
      </c>
      <c r="D114" s="44">
        <v>25.0</v>
      </c>
      <c r="E114" s="43" t="s">
        <v>286</v>
      </c>
      <c r="F114" s="44">
        <v>15.0</v>
      </c>
      <c r="G114" s="46">
        <v>16.0</v>
      </c>
      <c r="H114" s="47">
        <v>15.0</v>
      </c>
    </row>
    <row r="115">
      <c r="A115" s="35">
        <v>45156.0</v>
      </c>
      <c r="B115" s="29">
        <v>0.0</v>
      </c>
      <c r="C115" s="43">
        <v>3.0</v>
      </c>
      <c r="D115" s="44">
        <v>26.0</v>
      </c>
      <c r="E115" s="43" t="s">
        <v>285</v>
      </c>
      <c r="F115" s="44">
        <v>5.0</v>
      </c>
      <c r="G115" s="46">
        <v>5.0</v>
      </c>
      <c r="H115" s="47">
        <v>6.0</v>
      </c>
    </row>
    <row r="116">
      <c r="A116" s="35">
        <v>45156.0</v>
      </c>
      <c r="B116" s="29">
        <v>0.0</v>
      </c>
      <c r="C116" s="43">
        <v>3.0</v>
      </c>
      <c r="D116" s="44">
        <v>27.0</v>
      </c>
      <c r="E116" s="43" t="s">
        <v>286</v>
      </c>
      <c r="F116" s="44">
        <v>4.0</v>
      </c>
      <c r="G116" s="46">
        <v>4.0</v>
      </c>
      <c r="H116" s="47">
        <v>3.0</v>
      </c>
    </row>
    <row r="117">
      <c r="A117" s="35">
        <v>45156.0</v>
      </c>
      <c r="B117" s="29">
        <v>0.0</v>
      </c>
      <c r="C117" s="43">
        <v>3.0</v>
      </c>
      <c r="D117" s="44">
        <v>28.0</v>
      </c>
      <c r="E117" s="43" t="s">
        <v>285</v>
      </c>
      <c r="F117" s="44">
        <v>3.0</v>
      </c>
      <c r="G117" s="46">
        <v>3.0</v>
      </c>
      <c r="H117" s="47">
        <v>3.0</v>
      </c>
    </row>
    <row r="118">
      <c r="A118" s="35">
        <v>45156.0</v>
      </c>
      <c r="B118" s="29">
        <v>0.0</v>
      </c>
      <c r="C118" s="43">
        <v>3.0</v>
      </c>
      <c r="D118" s="44">
        <v>29.0</v>
      </c>
      <c r="E118" s="43" t="s">
        <v>286</v>
      </c>
      <c r="F118" s="44">
        <v>7.0</v>
      </c>
      <c r="G118" s="46">
        <v>7.0</v>
      </c>
      <c r="H118" s="47">
        <v>7.0</v>
      </c>
    </row>
    <row r="119">
      <c r="A119" s="35">
        <v>45156.0</v>
      </c>
      <c r="B119" s="29">
        <v>0.0</v>
      </c>
      <c r="C119" s="43">
        <v>3.0</v>
      </c>
      <c r="D119" s="44">
        <v>30.0</v>
      </c>
      <c r="E119" s="43" t="s">
        <v>285</v>
      </c>
      <c r="F119" s="44">
        <v>9.0</v>
      </c>
      <c r="G119" s="46">
        <v>9.0</v>
      </c>
      <c r="H119" s="47">
        <v>9.0</v>
      </c>
    </row>
    <row r="120">
      <c r="A120" s="35">
        <v>45156.0</v>
      </c>
      <c r="B120" s="29">
        <v>0.0</v>
      </c>
      <c r="C120" s="43">
        <v>3.0</v>
      </c>
      <c r="D120" s="44">
        <v>31.0</v>
      </c>
      <c r="E120" s="43" t="s">
        <v>286</v>
      </c>
      <c r="F120" s="44">
        <v>1.0</v>
      </c>
      <c r="G120" s="46">
        <v>1.0</v>
      </c>
      <c r="H120" s="47">
        <v>1.0</v>
      </c>
    </row>
    <row r="121">
      <c r="A121" s="35">
        <v>45156.0</v>
      </c>
      <c r="B121" s="29">
        <v>0.0</v>
      </c>
      <c r="C121" s="43">
        <v>3.0</v>
      </c>
      <c r="D121" s="44">
        <v>32.0</v>
      </c>
      <c r="E121" s="43" t="s">
        <v>285</v>
      </c>
      <c r="F121" s="44">
        <v>0.0</v>
      </c>
      <c r="G121" s="46">
        <v>0.0</v>
      </c>
      <c r="H121" s="47">
        <v>0.0</v>
      </c>
    </row>
    <row r="122">
      <c r="A122" s="35">
        <v>45156.0</v>
      </c>
      <c r="B122" s="29">
        <v>0.0</v>
      </c>
      <c r="C122" s="43">
        <v>3.0</v>
      </c>
      <c r="D122" s="44">
        <v>33.0</v>
      </c>
      <c r="E122" s="43" t="s">
        <v>286</v>
      </c>
      <c r="F122" s="44">
        <v>4.0</v>
      </c>
      <c r="G122" s="46">
        <v>4.0</v>
      </c>
      <c r="H122" s="47">
        <v>4.0</v>
      </c>
    </row>
    <row r="123">
      <c r="A123" s="35">
        <v>45156.0</v>
      </c>
      <c r="B123" s="29">
        <v>0.0</v>
      </c>
      <c r="C123" s="43">
        <v>3.0</v>
      </c>
      <c r="D123" s="44">
        <v>34.0</v>
      </c>
      <c r="E123" s="43" t="s">
        <v>285</v>
      </c>
      <c r="F123" s="44">
        <v>10.0</v>
      </c>
      <c r="G123" s="46">
        <v>10.0</v>
      </c>
      <c r="H123" s="47">
        <v>11.0</v>
      </c>
    </row>
    <row r="124">
      <c r="A124" s="35">
        <v>45156.0</v>
      </c>
      <c r="B124" s="29">
        <v>0.0</v>
      </c>
      <c r="C124" s="43">
        <v>3.0</v>
      </c>
      <c r="D124" s="44">
        <v>35.0</v>
      </c>
      <c r="E124" s="43" t="s">
        <v>286</v>
      </c>
      <c r="F124" s="44">
        <v>2.0</v>
      </c>
      <c r="G124" s="46">
        <v>2.0</v>
      </c>
      <c r="H124" s="47">
        <v>3.0</v>
      </c>
    </row>
    <row r="125">
      <c r="A125" s="35">
        <v>45156.0</v>
      </c>
      <c r="B125" s="29">
        <v>0.0</v>
      </c>
      <c r="C125" s="43">
        <v>3.0</v>
      </c>
      <c r="D125" s="44">
        <v>36.0</v>
      </c>
      <c r="E125" s="43" t="s">
        <v>285</v>
      </c>
      <c r="F125" s="44">
        <v>8.0</v>
      </c>
      <c r="G125" s="46">
        <v>8.0</v>
      </c>
      <c r="H125" s="47">
        <v>9.0</v>
      </c>
    </row>
    <row r="126">
      <c r="A126" s="35">
        <v>45156.0</v>
      </c>
      <c r="B126" s="29">
        <v>0.0</v>
      </c>
      <c r="C126" s="43">
        <v>3.0</v>
      </c>
      <c r="D126" s="44">
        <v>37.0</v>
      </c>
      <c r="E126" s="43" t="s">
        <v>286</v>
      </c>
      <c r="F126" s="44">
        <v>0.0</v>
      </c>
      <c r="G126" s="46">
        <v>0.0</v>
      </c>
      <c r="H126" s="47">
        <v>0.0</v>
      </c>
    </row>
    <row r="127">
      <c r="A127" s="35">
        <v>45156.0</v>
      </c>
      <c r="B127" s="29">
        <v>0.0</v>
      </c>
      <c r="C127" s="43">
        <v>3.0</v>
      </c>
      <c r="D127" s="44">
        <v>38.0</v>
      </c>
      <c r="E127" s="43" t="s">
        <v>285</v>
      </c>
      <c r="F127" s="44">
        <v>1.0</v>
      </c>
      <c r="G127" s="46">
        <v>1.0</v>
      </c>
      <c r="H127" s="47">
        <v>1.0</v>
      </c>
    </row>
    <row r="128">
      <c r="A128" s="35">
        <v>45156.0</v>
      </c>
      <c r="B128" s="29">
        <v>0.0</v>
      </c>
      <c r="C128" s="43">
        <v>3.0</v>
      </c>
      <c r="D128" s="44">
        <v>39.0</v>
      </c>
      <c r="E128" s="43" t="s">
        <v>286</v>
      </c>
      <c r="F128" s="44">
        <v>8.0</v>
      </c>
      <c r="G128" s="46">
        <v>8.0</v>
      </c>
      <c r="H128" s="47">
        <v>6.0</v>
      </c>
    </row>
    <row r="129">
      <c r="A129" s="35">
        <v>45156.0</v>
      </c>
      <c r="B129" s="29">
        <v>0.0</v>
      </c>
      <c r="C129" s="43">
        <v>3.0</v>
      </c>
      <c r="D129" s="44">
        <v>40.0</v>
      </c>
      <c r="E129" s="43" t="s">
        <v>285</v>
      </c>
      <c r="F129" s="44">
        <v>4.0</v>
      </c>
      <c r="G129" s="46">
        <v>4.0</v>
      </c>
      <c r="H129" s="47">
        <v>4.0</v>
      </c>
    </row>
    <row r="130">
      <c r="A130" s="35">
        <v>45156.0</v>
      </c>
      <c r="B130" s="29">
        <v>0.0</v>
      </c>
      <c r="C130" s="43">
        <v>3.0</v>
      </c>
      <c r="D130" s="44">
        <v>41.0</v>
      </c>
      <c r="E130" s="43" t="s">
        <v>286</v>
      </c>
      <c r="F130" s="44">
        <v>1.0</v>
      </c>
      <c r="G130" s="46">
        <v>1.0</v>
      </c>
      <c r="H130" s="47">
        <v>1.0</v>
      </c>
    </row>
    <row r="131">
      <c r="A131" s="35">
        <v>45156.0</v>
      </c>
      <c r="B131" s="29">
        <v>0.0</v>
      </c>
      <c r="C131" s="43">
        <v>3.0</v>
      </c>
      <c r="D131" s="44">
        <v>42.0</v>
      </c>
      <c r="E131" s="43" t="s">
        <v>285</v>
      </c>
      <c r="F131" s="44">
        <v>8.0</v>
      </c>
      <c r="G131" s="46">
        <v>8.0</v>
      </c>
      <c r="H131" s="47">
        <v>11.0</v>
      </c>
    </row>
    <row r="132">
      <c r="A132" s="35">
        <v>45156.0</v>
      </c>
      <c r="B132" s="29">
        <v>0.0</v>
      </c>
      <c r="C132" s="43">
        <v>3.0</v>
      </c>
      <c r="D132" s="44">
        <v>43.0</v>
      </c>
      <c r="E132" s="45" t="s">
        <v>284</v>
      </c>
      <c r="F132" s="44">
        <v>7.0</v>
      </c>
      <c r="G132" s="46">
        <v>8.0</v>
      </c>
      <c r="H132" s="47">
        <v>8.0</v>
      </c>
    </row>
    <row r="133">
      <c r="A133" s="35">
        <v>45156.0</v>
      </c>
      <c r="B133" s="29">
        <v>0.0</v>
      </c>
      <c r="C133" s="43">
        <v>3.0</v>
      </c>
      <c r="D133" s="44">
        <v>44.0</v>
      </c>
      <c r="E133" s="45" t="s">
        <v>285</v>
      </c>
      <c r="F133" s="44">
        <v>8.0</v>
      </c>
      <c r="G133" s="46">
        <v>7.0</v>
      </c>
      <c r="H133" s="47">
        <v>8.0</v>
      </c>
    </row>
    <row r="134">
      <c r="A134" s="35">
        <v>45162.0</v>
      </c>
      <c r="B134" s="29">
        <v>1.0</v>
      </c>
      <c r="C134" s="30">
        <v>1.0</v>
      </c>
      <c r="D134" s="31">
        <v>1.0</v>
      </c>
      <c r="E134" s="32" t="s">
        <v>284</v>
      </c>
      <c r="F134" s="31">
        <v>10.0</v>
      </c>
      <c r="G134" s="33">
        <v>9.0</v>
      </c>
      <c r="H134" s="34">
        <v>5.0</v>
      </c>
    </row>
    <row r="135">
      <c r="A135" s="35">
        <v>45162.0</v>
      </c>
      <c r="B135" s="29">
        <v>1.0</v>
      </c>
      <c r="C135" s="30">
        <v>1.0</v>
      </c>
      <c r="D135" s="31">
        <v>2.0</v>
      </c>
      <c r="E135" s="32" t="s">
        <v>284</v>
      </c>
      <c r="F135" s="31">
        <v>2.0</v>
      </c>
      <c r="G135" s="33">
        <v>2.0</v>
      </c>
      <c r="H135" s="34">
        <v>2.0</v>
      </c>
    </row>
    <row r="136">
      <c r="A136" s="35">
        <v>45162.0</v>
      </c>
      <c r="B136" s="29">
        <v>1.0</v>
      </c>
      <c r="C136" s="30">
        <v>1.0</v>
      </c>
      <c r="D136" s="31">
        <v>3.0</v>
      </c>
      <c r="E136" s="32" t="s">
        <v>284</v>
      </c>
      <c r="F136" s="31">
        <v>1.0</v>
      </c>
      <c r="G136" s="33">
        <v>1.0</v>
      </c>
      <c r="H136" s="34">
        <v>1.0</v>
      </c>
    </row>
    <row r="137">
      <c r="A137" s="35">
        <v>45162.0</v>
      </c>
      <c r="B137" s="29">
        <v>1.0</v>
      </c>
      <c r="C137" s="30">
        <v>1.0</v>
      </c>
      <c r="D137" s="31">
        <v>4.0</v>
      </c>
      <c r="E137" s="32" t="s">
        <v>284</v>
      </c>
      <c r="F137" s="31">
        <v>5.0</v>
      </c>
      <c r="G137" s="33">
        <v>6.0</v>
      </c>
      <c r="H137" s="34">
        <v>6.0</v>
      </c>
    </row>
    <row r="138">
      <c r="A138" s="35">
        <v>45162.0</v>
      </c>
      <c r="B138" s="29">
        <v>1.0</v>
      </c>
      <c r="C138" s="30">
        <v>1.0</v>
      </c>
      <c r="D138" s="31">
        <v>5.0</v>
      </c>
      <c r="E138" s="32" t="s">
        <v>284</v>
      </c>
      <c r="F138" s="31">
        <v>1.0</v>
      </c>
      <c r="G138" s="33">
        <v>1.0</v>
      </c>
      <c r="H138" s="34">
        <v>2.0</v>
      </c>
    </row>
    <row r="139">
      <c r="A139" s="35">
        <v>45162.0</v>
      </c>
      <c r="B139" s="29">
        <v>1.0</v>
      </c>
      <c r="C139" s="30">
        <v>1.0</v>
      </c>
      <c r="D139" s="31">
        <v>6.0</v>
      </c>
      <c r="E139" s="32" t="s">
        <v>284</v>
      </c>
      <c r="F139" s="31">
        <v>1.0</v>
      </c>
      <c r="G139" s="33">
        <v>1.0</v>
      </c>
      <c r="H139" s="34">
        <v>1.0</v>
      </c>
    </row>
    <row r="140">
      <c r="A140" s="35">
        <v>45162.0</v>
      </c>
      <c r="B140" s="29">
        <v>1.0</v>
      </c>
      <c r="C140" s="30">
        <v>1.0</v>
      </c>
      <c r="D140" s="31">
        <v>7.0</v>
      </c>
      <c r="E140" s="32" t="s">
        <v>284</v>
      </c>
      <c r="F140" s="31">
        <v>1.0</v>
      </c>
      <c r="G140" s="33">
        <v>1.0</v>
      </c>
      <c r="H140" s="34">
        <v>1.0</v>
      </c>
    </row>
    <row r="141">
      <c r="A141" s="35">
        <v>45162.0</v>
      </c>
      <c r="B141" s="29">
        <v>1.0</v>
      </c>
      <c r="C141" s="30">
        <v>1.0</v>
      </c>
      <c r="D141" s="31">
        <v>8.0</v>
      </c>
      <c r="E141" s="32" t="s">
        <v>284</v>
      </c>
      <c r="F141" s="31">
        <v>9.0</v>
      </c>
      <c r="G141" s="36">
        <v>10.0</v>
      </c>
      <c r="H141" s="34">
        <v>8.0</v>
      </c>
    </row>
    <row r="142">
      <c r="A142" s="35">
        <v>45162.0</v>
      </c>
      <c r="B142" s="29">
        <v>1.0</v>
      </c>
      <c r="C142" s="30">
        <v>1.0</v>
      </c>
      <c r="D142" s="31">
        <v>9.0</v>
      </c>
      <c r="E142" s="32" t="s">
        <v>284</v>
      </c>
      <c r="F142" s="31">
        <v>0.0</v>
      </c>
      <c r="G142" s="33">
        <v>0.0</v>
      </c>
      <c r="H142" s="34">
        <v>0.0</v>
      </c>
    </row>
    <row r="143">
      <c r="A143" s="35">
        <v>45162.0</v>
      </c>
      <c r="B143" s="29">
        <v>1.0</v>
      </c>
      <c r="C143" s="30">
        <v>1.0</v>
      </c>
      <c r="D143" s="31">
        <v>10.0</v>
      </c>
      <c r="E143" s="32" t="s">
        <v>284</v>
      </c>
      <c r="F143" s="31">
        <v>3.0</v>
      </c>
      <c r="G143" s="33">
        <v>3.0</v>
      </c>
      <c r="H143" s="34">
        <v>3.0</v>
      </c>
    </row>
    <row r="144">
      <c r="A144" s="35">
        <v>45162.0</v>
      </c>
      <c r="B144" s="29">
        <v>1.0</v>
      </c>
      <c r="C144" s="30">
        <v>1.0</v>
      </c>
      <c r="D144" s="31">
        <v>11.0</v>
      </c>
      <c r="E144" s="32" t="s">
        <v>284</v>
      </c>
      <c r="F144" s="31">
        <v>0.0</v>
      </c>
      <c r="G144" s="33">
        <v>0.0</v>
      </c>
      <c r="H144" s="34">
        <v>0.0</v>
      </c>
    </row>
    <row r="145">
      <c r="A145" s="35">
        <v>45162.0</v>
      </c>
      <c r="B145" s="29">
        <v>1.0</v>
      </c>
      <c r="C145" s="30">
        <v>1.0</v>
      </c>
      <c r="D145" s="31">
        <v>12.0</v>
      </c>
      <c r="E145" s="32" t="s">
        <v>284</v>
      </c>
      <c r="F145" s="31">
        <v>2.0</v>
      </c>
      <c r="G145" s="33">
        <v>2.0</v>
      </c>
      <c r="H145" s="34">
        <v>2.0</v>
      </c>
    </row>
    <row r="146">
      <c r="A146" s="35">
        <v>45162.0</v>
      </c>
      <c r="B146" s="29">
        <v>1.0</v>
      </c>
      <c r="C146" s="30">
        <v>1.0</v>
      </c>
      <c r="D146" s="31">
        <v>13.0</v>
      </c>
      <c r="E146" s="32" t="s">
        <v>284</v>
      </c>
      <c r="F146" s="31">
        <v>4.0</v>
      </c>
      <c r="G146" s="33">
        <v>3.0</v>
      </c>
      <c r="H146" s="34">
        <v>3.0</v>
      </c>
    </row>
    <row r="147">
      <c r="A147" s="35">
        <v>45162.0</v>
      </c>
      <c r="B147" s="29">
        <v>1.0</v>
      </c>
      <c r="C147" s="30">
        <v>1.0</v>
      </c>
      <c r="D147" s="31">
        <v>14.0</v>
      </c>
      <c r="E147" s="32" t="s">
        <v>284</v>
      </c>
      <c r="F147" s="31">
        <v>1.0</v>
      </c>
      <c r="G147" s="33">
        <v>1.0</v>
      </c>
      <c r="H147" s="34">
        <v>1.0</v>
      </c>
    </row>
    <row r="148">
      <c r="A148" s="35">
        <v>45162.0</v>
      </c>
      <c r="B148" s="29">
        <v>1.0</v>
      </c>
      <c r="C148" s="30">
        <v>1.0</v>
      </c>
      <c r="D148" s="31">
        <v>15.0</v>
      </c>
      <c r="E148" s="32" t="s">
        <v>284</v>
      </c>
      <c r="F148" s="31">
        <v>1.0</v>
      </c>
      <c r="G148" s="33">
        <v>1.0</v>
      </c>
      <c r="H148" s="34">
        <v>4.0</v>
      </c>
    </row>
    <row r="149">
      <c r="A149" s="35">
        <v>45162.0</v>
      </c>
      <c r="B149" s="29">
        <v>1.0</v>
      </c>
      <c r="C149" s="30">
        <v>1.0</v>
      </c>
      <c r="D149" s="31">
        <v>16.0</v>
      </c>
      <c r="E149" s="32" t="s">
        <v>284</v>
      </c>
      <c r="F149" s="31">
        <v>2.0</v>
      </c>
      <c r="G149" s="33">
        <v>2.0</v>
      </c>
      <c r="H149" s="34">
        <v>2.0</v>
      </c>
    </row>
    <row r="150">
      <c r="A150" s="35">
        <v>45162.0</v>
      </c>
      <c r="B150" s="29">
        <v>1.0</v>
      </c>
      <c r="C150" s="30">
        <v>1.0</v>
      </c>
      <c r="D150" s="31">
        <v>17.0</v>
      </c>
      <c r="E150" s="32" t="s">
        <v>284</v>
      </c>
      <c r="F150" s="31">
        <v>0.0</v>
      </c>
      <c r="G150" s="33">
        <v>0.0</v>
      </c>
      <c r="H150" s="34">
        <v>0.0</v>
      </c>
    </row>
    <row r="151">
      <c r="A151" s="35">
        <v>45162.0</v>
      </c>
      <c r="B151" s="29">
        <v>1.0</v>
      </c>
      <c r="C151" s="30">
        <v>1.0</v>
      </c>
      <c r="D151" s="31">
        <v>18.0</v>
      </c>
      <c r="E151" s="32" t="s">
        <v>284</v>
      </c>
      <c r="F151" s="31">
        <v>0.0</v>
      </c>
      <c r="G151" s="33">
        <v>0.0</v>
      </c>
      <c r="H151" s="34">
        <v>0.0</v>
      </c>
    </row>
    <row r="152">
      <c r="A152" s="35">
        <v>45162.0</v>
      </c>
      <c r="B152" s="29">
        <v>1.0</v>
      </c>
      <c r="C152" s="30">
        <v>1.0</v>
      </c>
      <c r="D152" s="31">
        <v>19.0</v>
      </c>
      <c r="E152" s="32" t="s">
        <v>284</v>
      </c>
      <c r="F152" s="31">
        <v>4.0</v>
      </c>
      <c r="G152" s="33">
        <v>4.0</v>
      </c>
      <c r="H152" s="34">
        <v>3.0</v>
      </c>
    </row>
    <row r="153">
      <c r="A153" s="35">
        <v>45162.0</v>
      </c>
      <c r="B153" s="29">
        <v>1.0</v>
      </c>
      <c r="C153" s="30">
        <v>1.0</v>
      </c>
      <c r="D153" s="31">
        <v>20.0</v>
      </c>
      <c r="E153" s="32" t="s">
        <v>284</v>
      </c>
      <c r="F153" s="31">
        <v>3.0</v>
      </c>
      <c r="G153" s="33">
        <v>3.0</v>
      </c>
      <c r="H153" s="34">
        <v>2.0</v>
      </c>
    </row>
    <row r="154">
      <c r="A154" s="35">
        <v>45162.0</v>
      </c>
      <c r="B154" s="29">
        <v>1.0</v>
      </c>
      <c r="C154" s="30">
        <v>1.0</v>
      </c>
      <c r="D154" s="31">
        <v>21.0</v>
      </c>
      <c r="E154" s="32" t="s">
        <v>284</v>
      </c>
      <c r="F154" s="31">
        <v>3.0</v>
      </c>
      <c r="G154" s="33">
        <v>3.0</v>
      </c>
      <c r="H154" s="34">
        <v>2.0</v>
      </c>
    </row>
    <row r="155">
      <c r="A155" s="35">
        <v>45162.0</v>
      </c>
      <c r="B155" s="29">
        <v>1.0</v>
      </c>
      <c r="C155" s="30">
        <v>1.0</v>
      </c>
      <c r="D155" s="31">
        <v>22.0</v>
      </c>
      <c r="E155" s="32" t="s">
        <v>284</v>
      </c>
      <c r="F155" s="31">
        <v>2.0</v>
      </c>
      <c r="G155" s="33">
        <v>2.0</v>
      </c>
      <c r="H155" s="34">
        <v>1.0</v>
      </c>
    </row>
    <row r="156">
      <c r="A156" s="35">
        <v>45162.0</v>
      </c>
      <c r="B156" s="29">
        <v>1.0</v>
      </c>
      <c r="C156" s="30">
        <v>1.0</v>
      </c>
      <c r="D156" s="31">
        <v>23.0</v>
      </c>
      <c r="E156" s="32" t="s">
        <v>284</v>
      </c>
      <c r="F156" s="31">
        <v>1.0</v>
      </c>
      <c r="G156" s="33">
        <v>1.0</v>
      </c>
      <c r="H156" s="34">
        <v>1.0</v>
      </c>
    </row>
    <row r="157">
      <c r="A157" s="35">
        <v>45162.0</v>
      </c>
      <c r="B157" s="29">
        <v>1.0</v>
      </c>
      <c r="C157" s="30">
        <v>1.0</v>
      </c>
      <c r="D157" s="31">
        <v>24.0</v>
      </c>
      <c r="E157" s="32" t="s">
        <v>284</v>
      </c>
      <c r="F157" s="31">
        <v>3.0</v>
      </c>
      <c r="G157" s="33">
        <v>3.0</v>
      </c>
      <c r="H157" s="34">
        <v>3.0</v>
      </c>
    </row>
    <row r="158">
      <c r="A158" s="35">
        <v>45162.0</v>
      </c>
      <c r="B158" s="29">
        <v>1.0</v>
      </c>
      <c r="C158" s="30">
        <v>1.0</v>
      </c>
      <c r="D158" s="31">
        <v>25.0</v>
      </c>
      <c r="E158" s="32" t="s">
        <v>284</v>
      </c>
      <c r="F158" s="31">
        <v>4.0</v>
      </c>
      <c r="G158" s="33">
        <v>4.0</v>
      </c>
      <c r="H158" s="34">
        <v>4.0</v>
      </c>
    </row>
    <row r="159">
      <c r="A159" s="35">
        <v>45162.0</v>
      </c>
      <c r="B159" s="29">
        <v>1.0</v>
      </c>
      <c r="C159" s="30">
        <v>1.0</v>
      </c>
      <c r="D159" s="31">
        <v>26.0</v>
      </c>
      <c r="E159" s="32" t="s">
        <v>284</v>
      </c>
      <c r="F159" s="31">
        <v>0.0</v>
      </c>
      <c r="G159" s="33">
        <v>0.0</v>
      </c>
      <c r="H159" s="34">
        <v>0.0</v>
      </c>
    </row>
    <row r="160">
      <c r="A160" s="35">
        <v>45162.0</v>
      </c>
      <c r="B160" s="29">
        <v>1.0</v>
      </c>
      <c r="C160" s="30">
        <v>1.0</v>
      </c>
      <c r="D160" s="31">
        <v>27.0</v>
      </c>
      <c r="E160" s="32" t="s">
        <v>284</v>
      </c>
      <c r="F160" s="31">
        <v>1.0</v>
      </c>
      <c r="G160" s="33">
        <v>1.0</v>
      </c>
      <c r="H160" s="34">
        <v>1.0</v>
      </c>
    </row>
    <row r="161">
      <c r="A161" s="35">
        <v>45162.0</v>
      </c>
      <c r="B161" s="29">
        <v>1.0</v>
      </c>
      <c r="C161" s="30">
        <v>1.0</v>
      </c>
      <c r="D161" s="31">
        <v>28.0</v>
      </c>
      <c r="E161" s="32" t="s">
        <v>284</v>
      </c>
      <c r="F161" s="31">
        <v>5.0</v>
      </c>
      <c r="G161" s="33">
        <v>5.0</v>
      </c>
      <c r="H161" s="34">
        <v>5.0</v>
      </c>
    </row>
    <row r="162">
      <c r="A162" s="35">
        <v>45162.0</v>
      </c>
      <c r="B162" s="29">
        <v>1.0</v>
      </c>
      <c r="C162" s="30">
        <v>1.0</v>
      </c>
      <c r="D162" s="31">
        <v>29.0</v>
      </c>
      <c r="E162" s="32" t="s">
        <v>284</v>
      </c>
      <c r="F162" s="31">
        <v>7.0</v>
      </c>
      <c r="G162" s="33">
        <v>6.0</v>
      </c>
      <c r="H162" s="34">
        <v>6.0</v>
      </c>
    </row>
    <row r="163">
      <c r="A163" s="35">
        <v>45162.0</v>
      </c>
      <c r="B163" s="29">
        <v>1.0</v>
      </c>
      <c r="C163" s="30">
        <v>1.0</v>
      </c>
      <c r="D163" s="31">
        <v>30.0</v>
      </c>
      <c r="E163" s="32" t="s">
        <v>284</v>
      </c>
      <c r="F163" s="31">
        <v>1.0</v>
      </c>
      <c r="G163" s="33">
        <v>1.0</v>
      </c>
      <c r="H163" s="34">
        <v>1.0</v>
      </c>
    </row>
    <row r="164">
      <c r="A164" s="35">
        <v>45162.0</v>
      </c>
      <c r="B164" s="29">
        <v>1.0</v>
      </c>
      <c r="C164" s="30">
        <v>1.0</v>
      </c>
      <c r="D164" s="31">
        <v>31.0</v>
      </c>
      <c r="E164" s="32" t="s">
        <v>284</v>
      </c>
      <c r="F164" s="31">
        <v>0.0</v>
      </c>
      <c r="G164" s="33">
        <v>0.0</v>
      </c>
      <c r="H164" s="34">
        <v>0.0</v>
      </c>
    </row>
    <row r="165">
      <c r="A165" s="35">
        <v>45162.0</v>
      </c>
      <c r="B165" s="29">
        <v>1.0</v>
      </c>
      <c r="C165" s="30">
        <v>1.0</v>
      </c>
      <c r="D165" s="31">
        <v>32.0</v>
      </c>
      <c r="E165" s="32" t="s">
        <v>284</v>
      </c>
      <c r="F165" s="31">
        <v>1.0</v>
      </c>
      <c r="G165" s="33">
        <v>1.0</v>
      </c>
      <c r="H165" s="34">
        <v>0.0</v>
      </c>
    </row>
    <row r="166">
      <c r="A166" s="35">
        <v>45162.0</v>
      </c>
      <c r="B166" s="29">
        <v>1.0</v>
      </c>
      <c r="C166" s="30">
        <v>1.0</v>
      </c>
      <c r="D166" s="31">
        <v>33.0</v>
      </c>
      <c r="E166" s="32" t="s">
        <v>284</v>
      </c>
      <c r="F166" s="31">
        <v>12.0</v>
      </c>
      <c r="G166" s="33">
        <v>10.0</v>
      </c>
      <c r="H166" s="34">
        <v>11.0</v>
      </c>
    </row>
    <row r="167">
      <c r="A167" s="35">
        <v>45162.0</v>
      </c>
      <c r="B167" s="29">
        <v>1.0</v>
      </c>
      <c r="C167" s="30">
        <v>1.0</v>
      </c>
      <c r="D167" s="31">
        <v>34.0</v>
      </c>
      <c r="E167" s="32" t="s">
        <v>284</v>
      </c>
      <c r="F167" s="31">
        <v>0.0</v>
      </c>
      <c r="G167" s="33">
        <v>0.0</v>
      </c>
      <c r="H167" s="34">
        <v>0.0</v>
      </c>
    </row>
    <row r="168">
      <c r="A168" s="35">
        <v>45162.0</v>
      </c>
      <c r="B168" s="29">
        <v>1.0</v>
      </c>
      <c r="C168" s="30">
        <v>1.0</v>
      </c>
      <c r="D168" s="31">
        <v>35.0</v>
      </c>
      <c r="E168" s="32" t="s">
        <v>284</v>
      </c>
      <c r="F168" s="31">
        <v>11.0</v>
      </c>
      <c r="G168" s="33">
        <v>12.0</v>
      </c>
      <c r="H168" s="34">
        <v>11.0</v>
      </c>
    </row>
    <row r="169">
      <c r="A169" s="35">
        <v>45162.0</v>
      </c>
      <c r="B169" s="29">
        <v>1.0</v>
      </c>
      <c r="C169" s="30">
        <v>1.0</v>
      </c>
      <c r="D169" s="31">
        <v>36.0</v>
      </c>
      <c r="E169" s="32" t="s">
        <v>284</v>
      </c>
      <c r="F169" s="31">
        <v>4.0</v>
      </c>
      <c r="G169" s="33">
        <v>4.0</v>
      </c>
      <c r="H169" s="34">
        <v>4.0</v>
      </c>
    </row>
    <row r="170">
      <c r="A170" s="35">
        <v>45162.0</v>
      </c>
      <c r="B170" s="29">
        <v>1.0</v>
      </c>
      <c r="C170" s="30">
        <v>1.0</v>
      </c>
      <c r="D170" s="31">
        <v>37.0</v>
      </c>
      <c r="E170" s="32" t="s">
        <v>284</v>
      </c>
      <c r="F170" s="31">
        <v>0.0</v>
      </c>
      <c r="G170" s="33">
        <v>0.0</v>
      </c>
      <c r="H170" s="34">
        <v>0.0</v>
      </c>
    </row>
    <row r="171">
      <c r="A171" s="35">
        <v>45162.0</v>
      </c>
      <c r="B171" s="29">
        <v>1.0</v>
      </c>
      <c r="C171" s="30">
        <v>1.0</v>
      </c>
      <c r="D171" s="31">
        <v>38.0</v>
      </c>
      <c r="E171" s="32" t="s">
        <v>284</v>
      </c>
      <c r="F171" s="31">
        <v>3.0</v>
      </c>
      <c r="G171" s="33">
        <v>3.0</v>
      </c>
      <c r="H171" s="34">
        <v>3.0</v>
      </c>
    </row>
    <row r="172">
      <c r="A172" s="35">
        <v>45162.0</v>
      </c>
      <c r="B172" s="29">
        <v>1.0</v>
      </c>
      <c r="C172" s="30">
        <v>1.0</v>
      </c>
      <c r="D172" s="31">
        <v>39.0</v>
      </c>
      <c r="E172" s="32" t="s">
        <v>284</v>
      </c>
      <c r="F172" s="31">
        <v>5.0</v>
      </c>
      <c r="G172" s="33">
        <v>8.0</v>
      </c>
      <c r="H172" s="34">
        <v>4.0</v>
      </c>
    </row>
    <row r="173">
      <c r="A173" s="35">
        <v>45162.0</v>
      </c>
      <c r="B173" s="29">
        <v>1.0</v>
      </c>
      <c r="C173" s="30">
        <v>1.0</v>
      </c>
      <c r="D173" s="31">
        <v>40.0</v>
      </c>
      <c r="E173" s="32" t="s">
        <v>284</v>
      </c>
      <c r="F173" s="31">
        <v>7.0</v>
      </c>
      <c r="G173" s="33">
        <v>7.0</v>
      </c>
      <c r="H173" s="34">
        <v>5.0</v>
      </c>
    </row>
    <row r="174">
      <c r="A174" s="35">
        <v>45162.0</v>
      </c>
      <c r="B174" s="29">
        <v>1.0</v>
      </c>
      <c r="C174" s="30">
        <v>1.0</v>
      </c>
      <c r="D174" s="31">
        <v>41.0</v>
      </c>
      <c r="E174" s="32" t="s">
        <v>284</v>
      </c>
      <c r="F174" s="31">
        <v>8.0</v>
      </c>
      <c r="G174" s="33">
        <v>8.0</v>
      </c>
      <c r="H174" s="34">
        <v>7.0</v>
      </c>
    </row>
    <row r="175">
      <c r="A175" s="35">
        <v>45162.0</v>
      </c>
      <c r="B175" s="29">
        <v>1.0</v>
      </c>
      <c r="C175" s="30">
        <v>1.0</v>
      </c>
      <c r="D175" s="31">
        <v>42.0</v>
      </c>
      <c r="E175" s="32" t="s">
        <v>284</v>
      </c>
      <c r="F175" s="31">
        <v>2.0</v>
      </c>
      <c r="G175" s="33">
        <v>2.0</v>
      </c>
      <c r="H175" s="34">
        <v>2.0</v>
      </c>
    </row>
    <row r="176">
      <c r="A176" s="35">
        <v>45162.0</v>
      </c>
      <c r="B176" s="29">
        <v>1.0</v>
      </c>
      <c r="C176" s="30">
        <v>1.0</v>
      </c>
      <c r="D176" s="31">
        <v>43.0</v>
      </c>
      <c r="E176" s="32" t="s">
        <v>284</v>
      </c>
      <c r="F176" s="31">
        <v>7.0</v>
      </c>
      <c r="G176" s="33">
        <v>6.0</v>
      </c>
      <c r="H176" s="34">
        <v>6.0</v>
      </c>
    </row>
    <row r="177">
      <c r="A177" s="35">
        <v>45162.0</v>
      </c>
      <c r="B177" s="29">
        <v>1.0</v>
      </c>
      <c r="C177" s="30">
        <v>1.0</v>
      </c>
      <c r="D177" s="31">
        <v>44.0</v>
      </c>
      <c r="E177" s="32" t="s">
        <v>284</v>
      </c>
      <c r="F177" s="31">
        <v>5.0</v>
      </c>
      <c r="G177" s="33">
        <v>5.0</v>
      </c>
      <c r="H177" s="34">
        <v>7.0</v>
      </c>
    </row>
    <row r="178">
      <c r="A178" s="35">
        <v>45162.0</v>
      </c>
      <c r="B178" s="29">
        <v>1.0</v>
      </c>
      <c r="C178" s="37">
        <v>2.0</v>
      </c>
      <c r="D178" s="38">
        <v>1.0</v>
      </c>
      <c r="E178" s="39" t="s">
        <v>285</v>
      </c>
      <c r="F178" s="38">
        <v>6.0</v>
      </c>
      <c r="G178" s="40">
        <v>6.0</v>
      </c>
      <c r="H178" s="41">
        <v>6.0</v>
      </c>
    </row>
    <row r="179">
      <c r="A179" s="35">
        <v>45162.0</v>
      </c>
      <c r="B179" s="29">
        <v>1.0</v>
      </c>
      <c r="C179" s="37">
        <v>2.0</v>
      </c>
      <c r="D179" s="38">
        <v>2.0</v>
      </c>
      <c r="E179" s="39" t="s">
        <v>285</v>
      </c>
      <c r="F179" s="38">
        <v>8.0</v>
      </c>
      <c r="G179" s="40">
        <v>9.0</v>
      </c>
      <c r="H179" s="41">
        <v>9.0</v>
      </c>
    </row>
    <row r="180">
      <c r="A180" s="35">
        <v>45162.0</v>
      </c>
      <c r="B180" s="29">
        <v>1.0</v>
      </c>
      <c r="C180" s="37">
        <v>2.0</v>
      </c>
      <c r="D180" s="38">
        <v>3.0</v>
      </c>
      <c r="E180" s="39" t="s">
        <v>285</v>
      </c>
      <c r="F180" s="38">
        <v>1.0</v>
      </c>
      <c r="G180" s="40">
        <v>1.0</v>
      </c>
      <c r="H180" s="41">
        <v>1.0</v>
      </c>
    </row>
    <row r="181">
      <c r="A181" s="35">
        <v>45162.0</v>
      </c>
      <c r="B181" s="29">
        <v>1.0</v>
      </c>
      <c r="C181" s="37">
        <v>2.0</v>
      </c>
      <c r="D181" s="38">
        <v>4.0</v>
      </c>
      <c r="E181" s="39" t="s">
        <v>285</v>
      </c>
      <c r="F181" s="38">
        <v>1.0</v>
      </c>
      <c r="G181" s="40">
        <v>1.0</v>
      </c>
      <c r="H181" s="41">
        <v>1.0</v>
      </c>
    </row>
    <row r="182">
      <c r="A182" s="35">
        <v>45162.0</v>
      </c>
      <c r="B182" s="29">
        <v>1.0</v>
      </c>
      <c r="C182" s="37">
        <v>2.0</v>
      </c>
      <c r="D182" s="38">
        <v>5.0</v>
      </c>
      <c r="E182" s="39" t="s">
        <v>285</v>
      </c>
      <c r="F182" s="38">
        <v>10.0</v>
      </c>
      <c r="G182" s="40">
        <v>10.0</v>
      </c>
      <c r="H182" s="41">
        <v>10.0</v>
      </c>
    </row>
    <row r="183">
      <c r="A183" s="35">
        <v>45162.0</v>
      </c>
      <c r="B183" s="29">
        <v>1.0</v>
      </c>
      <c r="C183" s="37">
        <v>2.0</v>
      </c>
      <c r="D183" s="38">
        <v>6.0</v>
      </c>
      <c r="E183" s="39" t="s">
        <v>285</v>
      </c>
      <c r="F183" s="38">
        <v>10.0</v>
      </c>
      <c r="G183" s="40">
        <v>12.0</v>
      </c>
      <c r="H183" s="41">
        <v>10.0</v>
      </c>
    </row>
    <row r="184">
      <c r="A184" s="35">
        <v>45162.0</v>
      </c>
      <c r="B184" s="29">
        <v>1.0</v>
      </c>
      <c r="C184" s="37">
        <v>2.0</v>
      </c>
      <c r="D184" s="38">
        <v>7.0</v>
      </c>
      <c r="E184" s="39" t="s">
        <v>285</v>
      </c>
      <c r="F184" s="38">
        <v>8.0</v>
      </c>
      <c r="G184" s="40">
        <v>8.0</v>
      </c>
      <c r="H184" s="41">
        <v>8.0</v>
      </c>
    </row>
    <row r="185">
      <c r="A185" s="35">
        <v>45162.0</v>
      </c>
      <c r="B185" s="29">
        <v>1.0</v>
      </c>
      <c r="C185" s="37">
        <v>2.0</v>
      </c>
      <c r="D185" s="38">
        <v>8.0</v>
      </c>
      <c r="E185" s="39" t="s">
        <v>285</v>
      </c>
      <c r="F185" s="38">
        <v>14.0</v>
      </c>
      <c r="G185" s="40">
        <v>14.0</v>
      </c>
      <c r="H185" s="41">
        <v>14.0</v>
      </c>
    </row>
    <row r="186">
      <c r="A186" s="35">
        <v>45162.0</v>
      </c>
      <c r="B186" s="29">
        <v>1.0</v>
      </c>
      <c r="C186" s="37">
        <v>2.0</v>
      </c>
      <c r="D186" s="38">
        <v>9.0</v>
      </c>
      <c r="E186" s="39" t="s">
        <v>285</v>
      </c>
      <c r="F186" s="38">
        <v>0.0</v>
      </c>
      <c r="G186" s="40">
        <v>0.0</v>
      </c>
      <c r="H186" s="41">
        <v>0.0</v>
      </c>
    </row>
    <row r="187">
      <c r="A187" s="35">
        <v>45162.0</v>
      </c>
      <c r="B187" s="29">
        <v>1.0</v>
      </c>
      <c r="C187" s="37">
        <v>2.0</v>
      </c>
      <c r="D187" s="38">
        <v>10.0</v>
      </c>
      <c r="E187" s="39" t="s">
        <v>285</v>
      </c>
      <c r="F187" s="38">
        <v>5.0</v>
      </c>
      <c r="G187" s="40">
        <v>5.0</v>
      </c>
      <c r="H187" s="41">
        <v>5.0</v>
      </c>
    </row>
    <row r="188">
      <c r="A188" s="35">
        <v>45162.0</v>
      </c>
      <c r="B188" s="29">
        <v>1.0</v>
      </c>
      <c r="C188" s="37">
        <v>2.0</v>
      </c>
      <c r="D188" s="38">
        <v>11.0</v>
      </c>
      <c r="E188" s="39" t="s">
        <v>285</v>
      </c>
      <c r="F188" s="38">
        <v>5.0</v>
      </c>
      <c r="G188" s="40">
        <v>5.0</v>
      </c>
      <c r="H188" s="41">
        <v>5.0</v>
      </c>
    </row>
    <row r="189">
      <c r="A189" s="35">
        <v>45162.0</v>
      </c>
      <c r="B189" s="29">
        <v>1.0</v>
      </c>
      <c r="C189" s="37">
        <v>2.0</v>
      </c>
      <c r="D189" s="38">
        <v>12.0</v>
      </c>
      <c r="E189" s="39" t="s">
        <v>285</v>
      </c>
      <c r="F189" s="38">
        <v>7.0</v>
      </c>
      <c r="G189" s="40">
        <v>7.0</v>
      </c>
      <c r="H189" s="41">
        <v>7.0</v>
      </c>
    </row>
    <row r="190">
      <c r="A190" s="35">
        <v>45162.0</v>
      </c>
      <c r="B190" s="29">
        <v>1.0</v>
      </c>
      <c r="C190" s="37">
        <v>2.0</v>
      </c>
      <c r="D190" s="38">
        <v>13.0</v>
      </c>
      <c r="E190" s="39" t="s">
        <v>285</v>
      </c>
      <c r="F190" s="38">
        <v>1.0</v>
      </c>
      <c r="G190" s="40">
        <v>1.0</v>
      </c>
      <c r="H190" s="41">
        <v>1.0</v>
      </c>
    </row>
    <row r="191">
      <c r="A191" s="35">
        <v>45162.0</v>
      </c>
      <c r="B191" s="29">
        <v>1.0</v>
      </c>
      <c r="C191" s="37">
        <v>2.0</v>
      </c>
      <c r="D191" s="38">
        <v>14.0</v>
      </c>
      <c r="E191" s="39" t="s">
        <v>285</v>
      </c>
      <c r="F191" s="38">
        <v>1.0</v>
      </c>
      <c r="G191" s="40">
        <v>1.0</v>
      </c>
      <c r="H191" s="41">
        <v>1.0</v>
      </c>
    </row>
    <row r="192">
      <c r="A192" s="35">
        <v>45162.0</v>
      </c>
      <c r="B192" s="29">
        <v>1.0</v>
      </c>
      <c r="C192" s="37">
        <v>2.0</v>
      </c>
      <c r="D192" s="38">
        <v>15.0</v>
      </c>
      <c r="E192" s="39" t="s">
        <v>285</v>
      </c>
      <c r="F192" s="38">
        <v>0.0</v>
      </c>
      <c r="G192" s="40">
        <v>0.0</v>
      </c>
      <c r="H192" s="41">
        <v>0.0</v>
      </c>
    </row>
    <row r="193">
      <c r="A193" s="35">
        <v>45162.0</v>
      </c>
      <c r="B193" s="29">
        <v>1.0</v>
      </c>
      <c r="C193" s="37">
        <v>2.0</v>
      </c>
      <c r="D193" s="38">
        <v>16.0</v>
      </c>
      <c r="E193" s="39" t="s">
        <v>285</v>
      </c>
      <c r="F193" s="38">
        <v>5.0</v>
      </c>
      <c r="G193" s="40">
        <v>5.0</v>
      </c>
      <c r="H193" s="41">
        <v>5.0</v>
      </c>
    </row>
    <row r="194">
      <c r="A194" s="35">
        <v>45162.0</v>
      </c>
      <c r="B194" s="29">
        <v>1.0</v>
      </c>
      <c r="C194" s="37">
        <v>2.0</v>
      </c>
      <c r="D194" s="38">
        <v>17.0</v>
      </c>
      <c r="E194" s="39" t="s">
        <v>285</v>
      </c>
      <c r="F194" s="38">
        <v>11.0</v>
      </c>
      <c r="G194" s="40">
        <v>11.0</v>
      </c>
      <c r="H194" s="41">
        <v>11.0</v>
      </c>
    </row>
    <row r="195">
      <c r="A195" s="35">
        <v>45162.0</v>
      </c>
      <c r="B195" s="29">
        <v>1.0</v>
      </c>
      <c r="C195" s="37">
        <v>2.0</v>
      </c>
      <c r="D195" s="38">
        <v>18.0</v>
      </c>
      <c r="E195" s="39" t="s">
        <v>285</v>
      </c>
      <c r="F195" s="38">
        <v>0.0</v>
      </c>
      <c r="G195" s="40">
        <v>0.0</v>
      </c>
      <c r="H195" s="41">
        <v>0.0</v>
      </c>
    </row>
    <row r="196">
      <c r="A196" s="35">
        <v>45162.0</v>
      </c>
      <c r="B196" s="29">
        <v>1.0</v>
      </c>
      <c r="C196" s="37">
        <v>2.0</v>
      </c>
      <c r="D196" s="38">
        <v>19.0</v>
      </c>
      <c r="E196" s="39" t="s">
        <v>285</v>
      </c>
      <c r="F196" s="38">
        <v>6.0</v>
      </c>
      <c r="G196" s="40">
        <v>6.0</v>
      </c>
      <c r="H196" s="41">
        <v>6.0</v>
      </c>
    </row>
    <row r="197">
      <c r="A197" s="35">
        <v>45162.0</v>
      </c>
      <c r="B197" s="29">
        <v>1.0</v>
      </c>
      <c r="C197" s="37">
        <v>2.0</v>
      </c>
      <c r="D197" s="38">
        <v>20.0</v>
      </c>
      <c r="E197" s="39" t="s">
        <v>285</v>
      </c>
      <c r="F197" s="38">
        <v>7.0</v>
      </c>
      <c r="G197" s="40">
        <v>7.0</v>
      </c>
      <c r="H197" s="41">
        <v>7.0</v>
      </c>
    </row>
    <row r="198">
      <c r="A198" s="35">
        <v>45162.0</v>
      </c>
      <c r="B198" s="29">
        <v>1.0</v>
      </c>
      <c r="C198" s="37">
        <v>2.0</v>
      </c>
      <c r="D198" s="38">
        <v>21.0</v>
      </c>
      <c r="E198" s="39" t="s">
        <v>285</v>
      </c>
      <c r="F198" s="38">
        <v>5.0</v>
      </c>
      <c r="G198" s="40">
        <v>5.0</v>
      </c>
      <c r="H198" s="41">
        <v>5.0</v>
      </c>
    </row>
    <row r="199">
      <c r="A199" s="35">
        <v>45162.0</v>
      </c>
      <c r="B199" s="29">
        <v>1.0</v>
      </c>
      <c r="C199" s="37">
        <v>2.0</v>
      </c>
      <c r="D199" s="38">
        <v>22.0</v>
      </c>
      <c r="E199" s="39" t="s">
        <v>285</v>
      </c>
      <c r="F199" s="38">
        <v>6.0</v>
      </c>
      <c r="G199" s="40">
        <v>6.0</v>
      </c>
      <c r="H199" s="41">
        <v>6.0</v>
      </c>
    </row>
    <row r="200">
      <c r="A200" s="35">
        <v>45162.0</v>
      </c>
      <c r="B200" s="29">
        <v>1.0</v>
      </c>
      <c r="C200" s="37">
        <v>2.0</v>
      </c>
      <c r="D200" s="38">
        <v>23.0</v>
      </c>
      <c r="E200" s="39" t="s">
        <v>285</v>
      </c>
      <c r="F200" s="38">
        <v>8.0</v>
      </c>
      <c r="G200" s="40">
        <v>8.0</v>
      </c>
      <c r="H200" s="41">
        <v>8.0</v>
      </c>
    </row>
    <row r="201">
      <c r="A201" s="35">
        <v>45162.0</v>
      </c>
      <c r="B201" s="29">
        <v>1.0</v>
      </c>
      <c r="C201" s="37">
        <v>2.0</v>
      </c>
      <c r="D201" s="38">
        <v>24.0</v>
      </c>
      <c r="E201" s="39" t="s">
        <v>285</v>
      </c>
      <c r="F201" s="38">
        <v>1.0</v>
      </c>
      <c r="G201" s="40">
        <v>1.0</v>
      </c>
      <c r="H201" s="41">
        <v>1.0</v>
      </c>
    </row>
    <row r="202">
      <c r="A202" s="35">
        <v>45162.0</v>
      </c>
      <c r="B202" s="29">
        <v>1.0</v>
      </c>
      <c r="C202" s="37">
        <v>2.0</v>
      </c>
      <c r="D202" s="38">
        <v>25.0</v>
      </c>
      <c r="E202" s="39" t="s">
        <v>285</v>
      </c>
      <c r="F202" s="38">
        <v>2.0</v>
      </c>
      <c r="G202" s="40">
        <v>2.0</v>
      </c>
      <c r="H202" s="41">
        <v>2.0</v>
      </c>
    </row>
    <row r="203">
      <c r="A203" s="35">
        <v>45162.0</v>
      </c>
      <c r="B203" s="29">
        <v>1.0</v>
      </c>
      <c r="C203" s="37">
        <v>2.0</v>
      </c>
      <c r="D203" s="38">
        <v>26.0</v>
      </c>
      <c r="E203" s="39" t="s">
        <v>285</v>
      </c>
      <c r="F203" s="38">
        <v>0.0</v>
      </c>
      <c r="G203" s="40">
        <v>0.0</v>
      </c>
      <c r="H203" s="41">
        <v>0.0</v>
      </c>
    </row>
    <row r="204">
      <c r="A204" s="35">
        <v>45162.0</v>
      </c>
      <c r="B204" s="29">
        <v>1.0</v>
      </c>
      <c r="C204" s="37">
        <v>2.0</v>
      </c>
      <c r="D204" s="38">
        <v>27.0</v>
      </c>
      <c r="E204" s="39" t="s">
        <v>285</v>
      </c>
      <c r="F204" s="38">
        <v>1.0</v>
      </c>
      <c r="G204" s="40">
        <v>1.0</v>
      </c>
      <c r="H204" s="41">
        <v>1.0</v>
      </c>
    </row>
    <row r="205">
      <c r="A205" s="35">
        <v>45162.0</v>
      </c>
      <c r="B205" s="29">
        <v>1.0</v>
      </c>
      <c r="C205" s="37">
        <v>2.0</v>
      </c>
      <c r="D205" s="38">
        <v>28.0</v>
      </c>
      <c r="E205" s="39" t="s">
        <v>285</v>
      </c>
      <c r="F205" s="38">
        <v>3.0</v>
      </c>
      <c r="G205" s="40">
        <v>3.0</v>
      </c>
      <c r="H205" s="41">
        <v>3.0</v>
      </c>
    </row>
    <row r="206">
      <c r="A206" s="35">
        <v>45162.0</v>
      </c>
      <c r="B206" s="29">
        <v>1.0</v>
      </c>
      <c r="C206" s="37">
        <v>2.0</v>
      </c>
      <c r="D206" s="38">
        <v>29.0</v>
      </c>
      <c r="E206" s="39" t="s">
        <v>285</v>
      </c>
      <c r="F206" s="38">
        <v>4.0</v>
      </c>
      <c r="G206" s="40">
        <v>4.0</v>
      </c>
      <c r="H206" s="41">
        <v>4.0</v>
      </c>
    </row>
    <row r="207">
      <c r="A207" s="35">
        <v>45162.0</v>
      </c>
      <c r="B207" s="29">
        <v>1.0</v>
      </c>
      <c r="C207" s="37">
        <v>2.0</v>
      </c>
      <c r="D207" s="38">
        <v>30.0</v>
      </c>
      <c r="E207" s="39" t="s">
        <v>285</v>
      </c>
      <c r="F207" s="38">
        <v>2.0</v>
      </c>
      <c r="G207" s="40">
        <v>2.0</v>
      </c>
      <c r="H207" s="41">
        <v>2.0</v>
      </c>
    </row>
    <row r="208">
      <c r="A208" s="35">
        <v>45162.0</v>
      </c>
      <c r="B208" s="29">
        <v>1.0</v>
      </c>
      <c r="C208" s="37">
        <v>2.0</v>
      </c>
      <c r="D208" s="38">
        <v>31.0</v>
      </c>
      <c r="E208" s="39" t="s">
        <v>285</v>
      </c>
      <c r="F208" s="38">
        <v>3.0</v>
      </c>
      <c r="G208" s="40">
        <v>3.0</v>
      </c>
      <c r="H208" s="41">
        <v>3.0</v>
      </c>
    </row>
    <row r="209">
      <c r="A209" s="35">
        <v>45162.0</v>
      </c>
      <c r="B209" s="29">
        <v>1.0</v>
      </c>
      <c r="C209" s="37">
        <v>2.0</v>
      </c>
      <c r="D209" s="38">
        <v>32.0</v>
      </c>
      <c r="E209" s="39" t="s">
        <v>285</v>
      </c>
      <c r="F209" s="38">
        <v>0.0</v>
      </c>
      <c r="G209" s="40">
        <v>0.0</v>
      </c>
      <c r="H209" s="41">
        <v>0.0</v>
      </c>
    </row>
    <row r="210">
      <c r="A210" s="35">
        <v>45162.0</v>
      </c>
      <c r="B210" s="29">
        <v>1.0</v>
      </c>
      <c r="C210" s="37">
        <v>2.0</v>
      </c>
      <c r="D210" s="38">
        <v>33.0</v>
      </c>
      <c r="E210" s="39" t="s">
        <v>285</v>
      </c>
      <c r="F210" s="38">
        <v>3.0</v>
      </c>
      <c r="G210" s="40">
        <v>5.0</v>
      </c>
      <c r="H210" s="41">
        <v>3.0</v>
      </c>
    </row>
    <row r="211">
      <c r="A211" s="35">
        <v>45162.0</v>
      </c>
      <c r="B211" s="29">
        <v>1.0</v>
      </c>
      <c r="C211" s="37">
        <v>2.0</v>
      </c>
      <c r="D211" s="38">
        <v>34.0</v>
      </c>
      <c r="E211" s="39" t="s">
        <v>285</v>
      </c>
      <c r="F211" s="38">
        <v>0.0</v>
      </c>
      <c r="G211" s="40">
        <v>0.0</v>
      </c>
      <c r="H211" s="41">
        <v>0.0</v>
      </c>
    </row>
    <row r="212">
      <c r="A212" s="35">
        <v>45162.0</v>
      </c>
      <c r="B212" s="29">
        <v>1.0</v>
      </c>
      <c r="C212" s="37">
        <v>2.0</v>
      </c>
      <c r="D212" s="38">
        <v>35.0</v>
      </c>
      <c r="E212" s="39" t="s">
        <v>285</v>
      </c>
      <c r="F212" s="38">
        <v>0.0</v>
      </c>
      <c r="G212" s="40">
        <v>0.0</v>
      </c>
      <c r="H212" s="41">
        <v>0.0</v>
      </c>
    </row>
    <row r="213">
      <c r="A213" s="35">
        <v>45162.0</v>
      </c>
      <c r="B213" s="29">
        <v>1.0</v>
      </c>
      <c r="C213" s="37">
        <v>2.0</v>
      </c>
      <c r="D213" s="38">
        <v>36.0</v>
      </c>
      <c r="E213" s="39" t="s">
        <v>285</v>
      </c>
      <c r="F213" s="38">
        <v>5.0</v>
      </c>
      <c r="G213" s="40">
        <v>5.0</v>
      </c>
      <c r="H213" s="41">
        <v>4.0</v>
      </c>
    </row>
    <row r="214">
      <c r="A214" s="35">
        <v>45162.0</v>
      </c>
      <c r="B214" s="29">
        <v>1.0</v>
      </c>
      <c r="C214" s="37">
        <v>2.0</v>
      </c>
      <c r="D214" s="38">
        <v>37.0</v>
      </c>
      <c r="E214" s="39" t="s">
        <v>285</v>
      </c>
      <c r="F214" s="38">
        <v>2.0</v>
      </c>
      <c r="G214" s="40">
        <v>2.0</v>
      </c>
      <c r="H214" s="41">
        <v>2.0</v>
      </c>
    </row>
    <row r="215">
      <c r="A215" s="35">
        <v>45162.0</v>
      </c>
      <c r="B215" s="29">
        <v>1.0</v>
      </c>
      <c r="C215" s="37">
        <v>2.0</v>
      </c>
      <c r="D215" s="38">
        <v>38.0</v>
      </c>
      <c r="E215" s="39" t="s">
        <v>285</v>
      </c>
      <c r="F215" s="38">
        <v>0.0</v>
      </c>
      <c r="G215" s="40">
        <v>0.0</v>
      </c>
      <c r="H215" s="41">
        <v>0.0</v>
      </c>
    </row>
    <row r="216">
      <c r="A216" s="35">
        <v>45162.0</v>
      </c>
      <c r="B216" s="29">
        <v>1.0</v>
      </c>
      <c r="C216" s="37">
        <v>2.0</v>
      </c>
      <c r="D216" s="38">
        <v>39.0</v>
      </c>
      <c r="E216" s="39" t="s">
        <v>285</v>
      </c>
      <c r="F216" s="38">
        <v>3.0</v>
      </c>
      <c r="G216" s="40">
        <v>3.0</v>
      </c>
      <c r="H216" s="41">
        <v>3.0</v>
      </c>
    </row>
    <row r="217">
      <c r="A217" s="35">
        <v>45162.0</v>
      </c>
      <c r="B217" s="29">
        <v>1.0</v>
      </c>
      <c r="C217" s="37">
        <v>2.0</v>
      </c>
      <c r="D217" s="38">
        <v>40.0</v>
      </c>
      <c r="E217" s="39" t="s">
        <v>285</v>
      </c>
      <c r="F217" s="38">
        <v>9.0</v>
      </c>
      <c r="G217" s="40">
        <v>15.0</v>
      </c>
      <c r="H217" s="41">
        <v>12.0</v>
      </c>
    </row>
    <row r="218">
      <c r="A218" s="35">
        <v>45162.0</v>
      </c>
      <c r="B218" s="29">
        <v>1.0</v>
      </c>
      <c r="C218" s="37">
        <v>2.0</v>
      </c>
      <c r="D218" s="38">
        <v>41.0</v>
      </c>
      <c r="E218" s="39" t="s">
        <v>285</v>
      </c>
      <c r="F218" s="38">
        <v>2.0</v>
      </c>
      <c r="G218" s="40">
        <v>2.0</v>
      </c>
      <c r="H218" s="41">
        <v>2.0</v>
      </c>
    </row>
    <row r="219">
      <c r="A219" s="35">
        <v>45162.0</v>
      </c>
      <c r="B219" s="29">
        <v>1.0</v>
      </c>
      <c r="C219" s="37">
        <v>2.0</v>
      </c>
      <c r="D219" s="38">
        <v>42.0</v>
      </c>
      <c r="E219" s="39" t="s">
        <v>285</v>
      </c>
      <c r="F219" s="38">
        <v>4.0</v>
      </c>
      <c r="G219" s="40">
        <v>4.0</v>
      </c>
      <c r="H219" s="41">
        <v>4.0</v>
      </c>
    </row>
    <row r="220">
      <c r="A220" s="35">
        <v>45162.0</v>
      </c>
      <c r="B220" s="29">
        <v>1.0</v>
      </c>
      <c r="C220" s="37">
        <v>2.0</v>
      </c>
      <c r="D220" s="38">
        <v>43.0</v>
      </c>
      <c r="E220" s="39" t="s">
        <v>285</v>
      </c>
      <c r="F220" s="38">
        <v>0.0</v>
      </c>
      <c r="G220" s="40">
        <v>0.0</v>
      </c>
      <c r="H220" s="41">
        <v>0.0</v>
      </c>
    </row>
    <row r="221">
      <c r="A221" s="35">
        <v>45162.0</v>
      </c>
      <c r="B221" s="29">
        <v>1.0</v>
      </c>
      <c r="C221" s="37">
        <v>3.0</v>
      </c>
      <c r="D221" s="38">
        <v>44.0</v>
      </c>
      <c r="E221" s="39" t="s">
        <v>285</v>
      </c>
      <c r="F221" s="38">
        <v>4.0</v>
      </c>
      <c r="G221" s="40">
        <v>4.0</v>
      </c>
      <c r="H221" s="41">
        <v>3.0</v>
      </c>
    </row>
    <row r="222">
      <c r="A222" s="35">
        <v>45162.0</v>
      </c>
      <c r="B222" s="29">
        <v>1.0</v>
      </c>
      <c r="C222" s="43">
        <v>3.0</v>
      </c>
      <c r="D222" s="44">
        <v>1.0</v>
      </c>
      <c r="E222" s="45" t="s">
        <v>284</v>
      </c>
      <c r="F222" s="44">
        <v>6.0</v>
      </c>
      <c r="G222" s="46">
        <v>8.0</v>
      </c>
      <c r="H222" s="47">
        <v>6.0</v>
      </c>
    </row>
    <row r="223">
      <c r="A223" s="35">
        <v>45162.0</v>
      </c>
      <c r="B223" s="29">
        <v>1.0</v>
      </c>
      <c r="C223" s="43">
        <v>3.0</v>
      </c>
      <c r="D223" s="44">
        <v>2.0</v>
      </c>
      <c r="E223" s="45" t="s">
        <v>285</v>
      </c>
      <c r="F223" s="44">
        <v>5.0</v>
      </c>
      <c r="G223" s="46">
        <v>6.0</v>
      </c>
      <c r="H223" s="47">
        <v>7.0</v>
      </c>
    </row>
    <row r="224">
      <c r="A224" s="35">
        <v>45162.0</v>
      </c>
      <c r="B224" s="29">
        <v>1.0</v>
      </c>
      <c r="C224" s="43">
        <v>3.0</v>
      </c>
      <c r="D224" s="44">
        <v>3.0</v>
      </c>
      <c r="E224" s="45" t="s">
        <v>284</v>
      </c>
      <c r="F224" s="44">
        <v>0.0</v>
      </c>
      <c r="G224" s="46">
        <v>0.0</v>
      </c>
      <c r="H224" s="47">
        <v>0.0</v>
      </c>
    </row>
    <row r="225">
      <c r="A225" s="35">
        <v>45162.0</v>
      </c>
      <c r="B225" s="29">
        <v>1.0</v>
      </c>
      <c r="C225" s="43">
        <v>3.0</v>
      </c>
      <c r="D225" s="44">
        <v>4.0</v>
      </c>
      <c r="E225" s="45" t="s">
        <v>285</v>
      </c>
      <c r="F225" s="44">
        <v>3.0</v>
      </c>
      <c r="G225" s="46">
        <v>3.0</v>
      </c>
      <c r="H225" s="47">
        <v>4.0</v>
      </c>
    </row>
    <row r="226">
      <c r="A226" s="35">
        <v>45162.0</v>
      </c>
      <c r="B226" s="29">
        <v>1.0</v>
      </c>
      <c r="C226" s="43">
        <v>3.0</v>
      </c>
      <c r="D226" s="44">
        <v>5.0</v>
      </c>
      <c r="E226" s="45" t="s">
        <v>284</v>
      </c>
      <c r="F226" s="44">
        <v>9.0</v>
      </c>
      <c r="G226" s="46">
        <v>9.0</v>
      </c>
      <c r="H226" s="47">
        <v>9.0</v>
      </c>
    </row>
    <row r="227">
      <c r="A227" s="35">
        <v>45162.0</v>
      </c>
      <c r="B227" s="29">
        <v>1.0</v>
      </c>
      <c r="C227" s="43">
        <v>3.0</v>
      </c>
      <c r="D227" s="44">
        <v>6.0</v>
      </c>
      <c r="E227" s="45" t="s">
        <v>285</v>
      </c>
      <c r="F227" s="44">
        <v>15.0</v>
      </c>
      <c r="G227" s="46">
        <v>14.0</v>
      </c>
      <c r="H227" s="47">
        <v>16.0</v>
      </c>
    </row>
    <row r="228">
      <c r="A228" s="35">
        <v>45162.0</v>
      </c>
      <c r="B228" s="29">
        <v>1.0</v>
      </c>
      <c r="C228" s="43">
        <v>3.0</v>
      </c>
      <c r="D228" s="44">
        <v>7.0</v>
      </c>
      <c r="E228" s="45" t="s">
        <v>284</v>
      </c>
      <c r="F228" s="44">
        <v>8.0</v>
      </c>
      <c r="G228" s="46">
        <v>8.0</v>
      </c>
      <c r="H228" s="47">
        <v>7.0</v>
      </c>
    </row>
    <row r="229">
      <c r="A229" s="35">
        <v>45162.0</v>
      </c>
      <c r="B229" s="29">
        <v>1.0</v>
      </c>
      <c r="C229" s="43">
        <v>3.0</v>
      </c>
      <c r="D229" s="44">
        <v>8.0</v>
      </c>
      <c r="E229" s="45" t="s">
        <v>285</v>
      </c>
      <c r="F229" s="44">
        <v>8.0</v>
      </c>
      <c r="G229" s="46">
        <v>8.0</v>
      </c>
      <c r="H229" s="47">
        <v>8.0</v>
      </c>
    </row>
    <row r="230">
      <c r="A230" s="35">
        <v>45162.0</v>
      </c>
      <c r="B230" s="29">
        <v>1.0</v>
      </c>
      <c r="C230" s="43">
        <v>3.0</v>
      </c>
      <c r="D230" s="44">
        <v>9.0</v>
      </c>
      <c r="E230" s="45" t="s">
        <v>284</v>
      </c>
      <c r="F230" s="44">
        <v>1.0</v>
      </c>
      <c r="G230" s="46">
        <v>1.0</v>
      </c>
      <c r="H230" s="47">
        <v>2.0</v>
      </c>
    </row>
    <row r="231">
      <c r="A231" s="35">
        <v>45162.0</v>
      </c>
      <c r="B231" s="29">
        <v>1.0</v>
      </c>
      <c r="C231" s="43">
        <v>3.0</v>
      </c>
      <c r="D231" s="44">
        <v>10.0</v>
      </c>
      <c r="E231" s="45" t="s">
        <v>285</v>
      </c>
      <c r="F231" s="44">
        <v>10.0</v>
      </c>
      <c r="G231" s="46">
        <v>10.0</v>
      </c>
      <c r="H231" s="47">
        <v>8.0</v>
      </c>
    </row>
    <row r="232">
      <c r="A232" s="35">
        <v>45162.0</v>
      </c>
      <c r="B232" s="29">
        <v>1.0</v>
      </c>
      <c r="C232" s="43">
        <v>3.0</v>
      </c>
      <c r="D232" s="44">
        <v>11.0</v>
      </c>
      <c r="E232" s="45" t="s">
        <v>284</v>
      </c>
      <c r="F232" s="44">
        <v>16.0</v>
      </c>
      <c r="G232" s="46">
        <v>16.0</v>
      </c>
      <c r="H232" s="47">
        <v>9.0</v>
      </c>
    </row>
    <row r="233">
      <c r="A233" s="35">
        <v>45162.0</v>
      </c>
      <c r="B233" s="29">
        <v>1.0</v>
      </c>
      <c r="C233" s="43">
        <v>3.0</v>
      </c>
      <c r="D233" s="44">
        <v>12.0</v>
      </c>
      <c r="E233" s="45" t="s">
        <v>285</v>
      </c>
      <c r="F233" s="44">
        <v>6.0</v>
      </c>
      <c r="G233" s="46">
        <v>6.0</v>
      </c>
      <c r="H233" s="47">
        <v>6.0</v>
      </c>
    </row>
    <row r="234">
      <c r="A234" s="35">
        <v>45162.0</v>
      </c>
      <c r="B234" s="29">
        <v>1.0</v>
      </c>
      <c r="C234" s="43">
        <v>3.0</v>
      </c>
      <c r="D234" s="44">
        <v>13.0</v>
      </c>
      <c r="E234" s="45" t="s">
        <v>284</v>
      </c>
      <c r="F234" s="44">
        <v>0.0</v>
      </c>
      <c r="G234" s="46">
        <v>0.0</v>
      </c>
      <c r="H234" s="47">
        <v>0.0</v>
      </c>
    </row>
    <row r="235">
      <c r="A235" s="35">
        <v>45162.0</v>
      </c>
      <c r="B235" s="29">
        <v>1.0</v>
      </c>
      <c r="C235" s="43">
        <v>3.0</v>
      </c>
      <c r="D235" s="44">
        <v>14.0</v>
      </c>
      <c r="E235" s="45" t="s">
        <v>285</v>
      </c>
      <c r="F235" s="44">
        <v>3.0</v>
      </c>
      <c r="G235" s="46">
        <v>3.0</v>
      </c>
      <c r="H235" s="47">
        <v>4.0</v>
      </c>
    </row>
    <row r="236">
      <c r="A236" s="35">
        <v>45162.0</v>
      </c>
      <c r="B236" s="29">
        <v>1.0</v>
      </c>
      <c r="C236" s="43">
        <v>3.0</v>
      </c>
      <c r="D236" s="44">
        <v>15.0</v>
      </c>
      <c r="E236" s="45" t="s">
        <v>284</v>
      </c>
      <c r="F236" s="44">
        <v>5.0</v>
      </c>
      <c r="G236" s="46">
        <v>5.0</v>
      </c>
      <c r="H236" s="47">
        <v>4.0</v>
      </c>
    </row>
    <row r="237">
      <c r="A237" s="48">
        <v>45162.0</v>
      </c>
      <c r="B237" s="49">
        <v>1.0</v>
      </c>
      <c r="C237" s="50">
        <v>3.0</v>
      </c>
      <c r="D237" s="49">
        <v>16.0</v>
      </c>
      <c r="E237" s="51" t="s">
        <v>285</v>
      </c>
      <c r="F237" s="49">
        <v>6.0</v>
      </c>
      <c r="G237" s="52">
        <v>1.0</v>
      </c>
      <c r="H237" s="53">
        <v>1.0</v>
      </c>
      <c r="I237" s="54"/>
      <c r="J237" s="54"/>
      <c r="K237" s="54"/>
      <c r="L237" s="54"/>
      <c r="M237" s="54"/>
      <c r="N237" s="54"/>
    </row>
    <row r="238">
      <c r="A238" s="35">
        <v>45162.0</v>
      </c>
      <c r="B238" s="29">
        <v>1.0</v>
      </c>
      <c r="C238" s="43">
        <v>3.0</v>
      </c>
      <c r="D238" s="44">
        <v>17.0</v>
      </c>
      <c r="E238" s="45" t="s">
        <v>284</v>
      </c>
      <c r="F238" s="44">
        <v>0.0</v>
      </c>
      <c r="G238" s="46">
        <v>0.0</v>
      </c>
      <c r="H238" s="47">
        <v>0.0</v>
      </c>
    </row>
    <row r="239">
      <c r="A239" s="35">
        <v>45162.0</v>
      </c>
      <c r="B239" s="29">
        <v>1.0</v>
      </c>
      <c r="C239" s="43">
        <v>3.0</v>
      </c>
      <c r="D239" s="44">
        <v>18.0</v>
      </c>
      <c r="E239" s="45" t="s">
        <v>285</v>
      </c>
      <c r="F239" s="44">
        <v>6.0</v>
      </c>
      <c r="G239" s="46">
        <v>7.0</v>
      </c>
      <c r="H239" s="47">
        <v>7.0</v>
      </c>
    </row>
    <row r="240">
      <c r="A240" s="35">
        <v>45162.0</v>
      </c>
      <c r="B240" s="29">
        <v>1.0</v>
      </c>
      <c r="C240" s="43">
        <v>3.0</v>
      </c>
      <c r="D240" s="44">
        <v>19.0</v>
      </c>
      <c r="E240" s="45" t="s">
        <v>284</v>
      </c>
      <c r="F240" s="44">
        <v>5.0</v>
      </c>
      <c r="G240" s="46">
        <v>5.0</v>
      </c>
      <c r="H240" s="47">
        <v>4.0</v>
      </c>
    </row>
    <row r="241">
      <c r="A241" s="35">
        <v>45162.0</v>
      </c>
      <c r="B241" s="29">
        <v>1.0</v>
      </c>
      <c r="C241" s="43">
        <v>3.0</v>
      </c>
      <c r="D241" s="44">
        <v>20.0</v>
      </c>
      <c r="E241" s="45" t="s">
        <v>285</v>
      </c>
      <c r="F241" s="44">
        <v>3.0</v>
      </c>
      <c r="G241" s="46">
        <v>4.0</v>
      </c>
      <c r="H241" s="47">
        <v>4.0</v>
      </c>
    </row>
    <row r="242">
      <c r="A242" s="35">
        <v>45162.0</v>
      </c>
      <c r="B242" s="29">
        <v>1.0</v>
      </c>
      <c r="C242" s="43">
        <v>3.0</v>
      </c>
      <c r="D242" s="44">
        <v>21.0</v>
      </c>
      <c r="E242" s="45" t="s">
        <v>284</v>
      </c>
      <c r="F242" s="44">
        <v>1.0</v>
      </c>
      <c r="G242" s="46">
        <v>1.0</v>
      </c>
      <c r="H242" s="47">
        <v>1.0</v>
      </c>
    </row>
    <row r="243">
      <c r="A243" s="35">
        <v>45162.0</v>
      </c>
      <c r="B243" s="29">
        <v>1.0</v>
      </c>
      <c r="C243" s="43">
        <v>3.0</v>
      </c>
      <c r="D243" s="44">
        <v>22.0</v>
      </c>
      <c r="E243" s="45" t="s">
        <v>285</v>
      </c>
      <c r="F243" s="44">
        <v>13.0</v>
      </c>
      <c r="G243" s="46">
        <v>13.0</v>
      </c>
      <c r="H243" s="47">
        <v>13.0</v>
      </c>
    </row>
    <row r="244">
      <c r="A244" s="35">
        <v>45162.0</v>
      </c>
      <c r="B244" s="29">
        <v>1.0</v>
      </c>
      <c r="C244" s="43">
        <v>3.0</v>
      </c>
      <c r="D244" s="44">
        <v>23.0</v>
      </c>
      <c r="E244" s="45" t="s">
        <v>284</v>
      </c>
      <c r="F244" s="44">
        <v>2.0</v>
      </c>
      <c r="G244" s="46">
        <v>2.0</v>
      </c>
      <c r="H244" s="47">
        <v>2.0</v>
      </c>
    </row>
    <row r="245">
      <c r="A245" s="35">
        <v>45162.0</v>
      </c>
      <c r="B245" s="29">
        <v>1.0</v>
      </c>
      <c r="C245" s="43">
        <v>3.0</v>
      </c>
      <c r="D245" s="44">
        <v>24.0</v>
      </c>
      <c r="E245" s="45" t="s">
        <v>285</v>
      </c>
      <c r="F245" s="44">
        <v>0.0</v>
      </c>
      <c r="G245" s="46">
        <v>0.0</v>
      </c>
      <c r="H245" s="47">
        <v>0.0</v>
      </c>
    </row>
    <row r="246">
      <c r="A246" s="35">
        <v>45162.0</v>
      </c>
      <c r="B246" s="29">
        <v>1.0</v>
      </c>
      <c r="C246" s="43">
        <v>3.0</v>
      </c>
      <c r="D246" s="44">
        <v>25.0</v>
      </c>
      <c r="E246" s="45" t="s">
        <v>284</v>
      </c>
      <c r="F246" s="44">
        <v>7.0</v>
      </c>
      <c r="G246" s="46">
        <v>7.0</v>
      </c>
      <c r="H246" s="47">
        <v>3.0</v>
      </c>
    </row>
    <row r="247">
      <c r="A247" s="35">
        <v>45162.0</v>
      </c>
      <c r="B247" s="29">
        <v>1.0</v>
      </c>
      <c r="C247" s="43">
        <v>3.0</v>
      </c>
      <c r="D247" s="44">
        <v>26.0</v>
      </c>
      <c r="E247" s="45" t="s">
        <v>285</v>
      </c>
      <c r="F247" s="44">
        <v>4.0</v>
      </c>
      <c r="G247" s="46">
        <v>4.0</v>
      </c>
      <c r="H247" s="47">
        <v>5.0</v>
      </c>
    </row>
    <row r="248">
      <c r="A248" s="35">
        <v>45162.0</v>
      </c>
      <c r="B248" s="29">
        <v>1.0</v>
      </c>
      <c r="C248" s="43">
        <v>3.0</v>
      </c>
      <c r="D248" s="44">
        <v>27.0</v>
      </c>
      <c r="E248" s="45" t="s">
        <v>284</v>
      </c>
      <c r="F248" s="44">
        <v>4.0</v>
      </c>
      <c r="G248" s="46">
        <v>4.0</v>
      </c>
      <c r="H248" s="47">
        <v>4.0</v>
      </c>
    </row>
    <row r="249">
      <c r="A249" s="35">
        <v>45162.0</v>
      </c>
      <c r="B249" s="29">
        <v>1.0</v>
      </c>
      <c r="C249" s="43">
        <v>3.0</v>
      </c>
      <c r="D249" s="44">
        <v>28.0</v>
      </c>
      <c r="E249" s="45" t="s">
        <v>285</v>
      </c>
      <c r="F249" s="44">
        <v>3.0</v>
      </c>
      <c r="G249" s="46">
        <v>3.0</v>
      </c>
      <c r="H249" s="47">
        <v>3.0</v>
      </c>
    </row>
    <row r="250">
      <c r="A250" s="35">
        <v>45162.0</v>
      </c>
      <c r="B250" s="29">
        <v>1.0</v>
      </c>
      <c r="C250" s="43">
        <v>3.0</v>
      </c>
      <c r="D250" s="44">
        <v>29.0</v>
      </c>
      <c r="E250" s="45" t="s">
        <v>284</v>
      </c>
      <c r="F250" s="44">
        <v>6.0</v>
      </c>
      <c r="G250" s="46">
        <v>6.0</v>
      </c>
      <c r="H250" s="47">
        <v>6.0</v>
      </c>
    </row>
    <row r="251">
      <c r="A251" s="35">
        <v>45162.0</v>
      </c>
      <c r="B251" s="29">
        <v>1.0</v>
      </c>
      <c r="C251" s="43">
        <v>3.0</v>
      </c>
      <c r="D251" s="44">
        <v>30.0</v>
      </c>
      <c r="E251" s="45" t="s">
        <v>285</v>
      </c>
      <c r="F251" s="44">
        <v>8.0</v>
      </c>
      <c r="G251" s="46">
        <v>9.0</v>
      </c>
      <c r="H251" s="47">
        <v>9.0</v>
      </c>
    </row>
    <row r="252">
      <c r="A252" s="35">
        <v>45162.0</v>
      </c>
      <c r="B252" s="29">
        <v>1.0</v>
      </c>
      <c r="C252" s="43">
        <v>3.0</v>
      </c>
      <c r="D252" s="44">
        <v>31.0</v>
      </c>
      <c r="E252" s="45" t="s">
        <v>284</v>
      </c>
      <c r="F252" s="44">
        <v>1.0</v>
      </c>
      <c r="G252" s="46">
        <v>1.0</v>
      </c>
      <c r="H252" s="47">
        <v>1.0</v>
      </c>
    </row>
    <row r="253">
      <c r="A253" s="35">
        <v>45162.0</v>
      </c>
      <c r="B253" s="29">
        <v>1.0</v>
      </c>
      <c r="C253" s="43">
        <v>3.0</v>
      </c>
      <c r="D253" s="44">
        <v>32.0</v>
      </c>
      <c r="E253" s="45" t="s">
        <v>285</v>
      </c>
      <c r="F253" s="44">
        <v>0.0</v>
      </c>
      <c r="G253" s="46">
        <v>0.0</v>
      </c>
      <c r="H253" s="47">
        <v>0.0</v>
      </c>
    </row>
    <row r="254">
      <c r="A254" s="35">
        <v>45162.0</v>
      </c>
      <c r="B254" s="29">
        <v>1.0</v>
      </c>
      <c r="C254" s="43">
        <v>3.0</v>
      </c>
      <c r="D254" s="44">
        <v>33.0</v>
      </c>
      <c r="E254" s="45" t="s">
        <v>284</v>
      </c>
      <c r="F254" s="44">
        <v>4.0</v>
      </c>
      <c r="G254" s="46">
        <v>4.0</v>
      </c>
      <c r="H254" s="47">
        <v>4.0</v>
      </c>
    </row>
    <row r="255">
      <c r="A255" s="35">
        <v>45162.0</v>
      </c>
      <c r="B255" s="29">
        <v>1.0</v>
      </c>
      <c r="C255" s="43">
        <v>3.0</v>
      </c>
      <c r="D255" s="44">
        <v>34.0</v>
      </c>
      <c r="E255" s="45" t="s">
        <v>285</v>
      </c>
      <c r="F255" s="44">
        <v>9.0</v>
      </c>
      <c r="G255" s="46">
        <v>8.0</v>
      </c>
      <c r="H255" s="47">
        <v>8.0</v>
      </c>
    </row>
    <row r="256">
      <c r="A256" s="35">
        <v>45162.0</v>
      </c>
      <c r="B256" s="29">
        <v>1.0</v>
      </c>
      <c r="C256" s="43">
        <v>3.0</v>
      </c>
      <c r="D256" s="44">
        <v>35.0</v>
      </c>
      <c r="E256" s="45" t="s">
        <v>284</v>
      </c>
      <c r="F256" s="44">
        <v>1.0</v>
      </c>
      <c r="G256" s="46">
        <v>1.0</v>
      </c>
      <c r="H256" s="47">
        <v>1.0</v>
      </c>
    </row>
    <row r="257">
      <c r="A257" s="35">
        <v>45162.0</v>
      </c>
      <c r="B257" s="29">
        <v>1.0</v>
      </c>
      <c r="C257" s="43">
        <v>3.0</v>
      </c>
      <c r="D257" s="44">
        <v>36.0</v>
      </c>
      <c r="E257" s="45" t="s">
        <v>285</v>
      </c>
      <c r="F257" s="44">
        <v>7.0</v>
      </c>
      <c r="G257" s="46">
        <v>7.0</v>
      </c>
      <c r="H257" s="47">
        <v>6.0</v>
      </c>
    </row>
    <row r="258">
      <c r="A258" s="35">
        <v>45162.0</v>
      </c>
      <c r="B258" s="29">
        <v>1.0</v>
      </c>
      <c r="C258" s="43">
        <v>3.0</v>
      </c>
      <c r="D258" s="44">
        <v>37.0</v>
      </c>
      <c r="E258" s="45" t="s">
        <v>284</v>
      </c>
      <c r="F258" s="44">
        <v>0.0</v>
      </c>
      <c r="G258" s="46">
        <v>0.0</v>
      </c>
      <c r="H258" s="47">
        <v>0.0</v>
      </c>
    </row>
    <row r="259">
      <c r="A259" s="35">
        <v>45162.0</v>
      </c>
      <c r="B259" s="29">
        <v>1.0</v>
      </c>
      <c r="C259" s="43">
        <v>3.0</v>
      </c>
      <c r="D259" s="44">
        <v>38.0</v>
      </c>
      <c r="E259" s="45" t="s">
        <v>285</v>
      </c>
      <c r="F259" s="44">
        <v>1.0</v>
      </c>
      <c r="G259" s="46">
        <v>1.0</v>
      </c>
      <c r="H259" s="47">
        <v>1.0</v>
      </c>
    </row>
    <row r="260">
      <c r="A260" s="35">
        <v>45162.0</v>
      </c>
      <c r="B260" s="29">
        <v>1.0</v>
      </c>
      <c r="C260" s="43">
        <v>3.0</v>
      </c>
      <c r="D260" s="44">
        <v>39.0</v>
      </c>
      <c r="E260" s="45" t="s">
        <v>284</v>
      </c>
      <c r="F260" s="44">
        <v>5.0</v>
      </c>
      <c r="G260" s="46">
        <v>5.0</v>
      </c>
      <c r="H260" s="47">
        <v>5.0</v>
      </c>
    </row>
    <row r="261">
      <c r="A261" s="35">
        <v>45162.0</v>
      </c>
      <c r="B261" s="29">
        <v>1.0</v>
      </c>
      <c r="C261" s="43">
        <v>3.0</v>
      </c>
      <c r="D261" s="44">
        <v>40.0</v>
      </c>
      <c r="E261" s="45" t="s">
        <v>285</v>
      </c>
      <c r="F261" s="44">
        <v>4.0</v>
      </c>
      <c r="G261" s="46">
        <v>4.0</v>
      </c>
      <c r="H261" s="47">
        <v>4.0</v>
      </c>
    </row>
    <row r="262">
      <c r="A262" s="35">
        <v>45162.0</v>
      </c>
      <c r="B262" s="29">
        <v>1.0</v>
      </c>
      <c r="C262" s="43">
        <v>3.0</v>
      </c>
      <c r="D262" s="44">
        <v>41.0</v>
      </c>
      <c r="E262" s="45" t="s">
        <v>284</v>
      </c>
      <c r="F262" s="44">
        <v>1.0</v>
      </c>
      <c r="G262" s="46">
        <v>1.0</v>
      </c>
      <c r="H262" s="47">
        <v>1.0</v>
      </c>
    </row>
    <row r="263">
      <c r="A263" s="35">
        <v>45162.0</v>
      </c>
      <c r="B263" s="29">
        <v>1.0</v>
      </c>
      <c r="C263" s="43">
        <v>3.0</v>
      </c>
      <c r="D263" s="44">
        <v>42.0</v>
      </c>
      <c r="E263" s="45" t="s">
        <v>285</v>
      </c>
      <c r="F263" s="44">
        <v>8.0</v>
      </c>
      <c r="G263" s="46">
        <v>8.0</v>
      </c>
      <c r="H263" s="47">
        <v>7.0</v>
      </c>
    </row>
    <row r="264">
      <c r="A264" s="35">
        <v>45162.0</v>
      </c>
      <c r="B264" s="29">
        <v>1.0</v>
      </c>
      <c r="C264" s="43">
        <v>3.0</v>
      </c>
      <c r="D264" s="44">
        <v>43.0</v>
      </c>
      <c r="E264" s="45" t="s">
        <v>284</v>
      </c>
      <c r="F264" s="44">
        <v>6.0</v>
      </c>
      <c r="G264" s="46">
        <v>6.0</v>
      </c>
      <c r="H264" s="47">
        <v>5.0</v>
      </c>
    </row>
    <row r="265">
      <c r="A265" s="35">
        <v>45162.0</v>
      </c>
      <c r="B265" s="29">
        <v>1.0</v>
      </c>
      <c r="C265" s="43">
        <v>3.0</v>
      </c>
      <c r="D265" s="44">
        <v>44.0</v>
      </c>
      <c r="E265" s="45" t="s">
        <v>285</v>
      </c>
      <c r="F265" s="44">
        <v>6.0</v>
      </c>
      <c r="G265" s="46">
        <v>6.0</v>
      </c>
      <c r="H265" s="47">
        <v>6.0</v>
      </c>
    </row>
    <row r="266">
      <c r="A266" s="55">
        <v>45169.0</v>
      </c>
      <c r="B266" s="2">
        <v>2.0</v>
      </c>
      <c r="C266" s="30">
        <v>1.0</v>
      </c>
      <c r="D266" s="34">
        <v>1.0</v>
      </c>
      <c r="E266" s="34" t="s">
        <v>286</v>
      </c>
      <c r="F266" s="34">
        <v>9.0</v>
      </c>
      <c r="G266" s="34">
        <v>9.0</v>
      </c>
      <c r="H266" s="34">
        <v>6.0</v>
      </c>
    </row>
    <row r="267">
      <c r="A267" s="55">
        <v>45169.0</v>
      </c>
      <c r="B267" s="2">
        <v>2.0</v>
      </c>
      <c r="C267" s="30">
        <v>1.0</v>
      </c>
      <c r="D267" s="34">
        <v>2.0</v>
      </c>
      <c r="E267" s="34" t="s">
        <v>286</v>
      </c>
      <c r="F267" s="34">
        <v>2.0</v>
      </c>
      <c r="G267" s="34">
        <v>2.0</v>
      </c>
      <c r="H267" s="34">
        <v>2.0</v>
      </c>
    </row>
    <row r="268">
      <c r="A268" s="55">
        <v>45169.0</v>
      </c>
      <c r="B268" s="2">
        <v>2.0</v>
      </c>
      <c r="C268" s="30">
        <v>1.0</v>
      </c>
      <c r="D268" s="34">
        <v>3.0</v>
      </c>
      <c r="E268" s="34" t="s">
        <v>286</v>
      </c>
      <c r="F268" s="34">
        <v>1.0</v>
      </c>
      <c r="G268" s="34">
        <v>1.0</v>
      </c>
      <c r="H268" s="34">
        <v>1.0</v>
      </c>
    </row>
    <row r="269">
      <c r="A269" s="55">
        <v>45169.0</v>
      </c>
      <c r="B269" s="2">
        <v>2.0</v>
      </c>
      <c r="C269" s="30">
        <v>1.0</v>
      </c>
      <c r="D269" s="34">
        <v>4.0</v>
      </c>
      <c r="E269" s="34" t="s">
        <v>286</v>
      </c>
      <c r="F269" s="34">
        <v>6.0</v>
      </c>
      <c r="G269" s="34">
        <v>6.0</v>
      </c>
      <c r="H269" s="34">
        <v>5.0</v>
      </c>
    </row>
    <row r="270">
      <c r="A270" s="55">
        <v>45169.0</v>
      </c>
      <c r="B270" s="2">
        <v>2.0</v>
      </c>
      <c r="C270" s="30">
        <v>1.0</v>
      </c>
      <c r="D270" s="34">
        <v>5.0</v>
      </c>
      <c r="E270" s="34" t="s">
        <v>286</v>
      </c>
      <c r="F270" s="34">
        <v>2.0</v>
      </c>
      <c r="G270" s="34">
        <v>1.0</v>
      </c>
      <c r="H270" s="34">
        <v>1.0</v>
      </c>
    </row>
    <row r="271">
      <c r="A271" s="55">
        <v>45169.0</v>
      </c>
      <c r="B271" s="2">
        <v>2.0</v>
      </c>
      <c r="C271" s="30">
        <v>1.0</v>
      </c>
      <c r="D271" s="34">
        <v>6.0</v>
      </c>
      <c r="E271" s="34" t="s">
        <v>286</v>
      </c>
      <c r="F271" s="34">
        <v>1.0</v>
      </c>
      <c r="G271" s="34">
        <v>1.0</v>
      </c>
      <c r="H271" s="34">
        <v>0.0</v>
      </c>
    </row>
    <row r="272">
      <c r="A272" s="55">
        <v>45169.0</v>
      </c>
      <c r="B272" s="2">
        <v>2.0</v>
      </c>
      <c r="C272" s="30">
        <v>1.0</v>
      </c>
      <c r="D272" s="34">
        <v>7.0</v>
      </c>
      <c r="E272" s="34" t="s">
        <v>286</v>
      </c>
      <c r="F272" s="34">
        <v>1.0</v>
      </c>
      <c r="G272" s="34">
        <v>1.0</v>
      </c>
      <c r="H272" s="34">
        <v>1.0</v>
      </c>
    </row>
    <row r="273">
      <c r="A273" s="55">
        <v>45169.0</v>
      </c>
      <c r="B273" s="2">
        <v>2.0</v>
      </c>
      <c r="C273" s="30">
        <v>1.0</v>
      </c>
      <c r="D273" s="34">
        <v>8.0</v>
      </c>
      <c r="E273" s="34" t="s">
        <v>286</v>
      </c>
      <c r="F273" s="34">
        <v>9.0</v>
      </c>
      <c r="G273" s="34">
        <v>9.0</v>
      </c>
      <c r="H273" s="34">
        <v>7.0</v>
      </c>
    </row>
    <row r="274">
      <c r="A274" s="55">
        <v>45169.0</v>
      </c>
      <c r="B274" s="2">
        <v>2.0</v>
      </c>
      <c r="C274" s="30">
        <v>1.0</v>
      </c>
      <c r="D274" s="34">
        <v>9.0</v>
      </c>
      <c r="E274" s="34" t="s">
        <v>286</v>
      </c>
      <c r="F274" s="34">
        <v>0.0</v>
      </c>
      <c r="G274" s="34">
        <v>0.0</v>
      </c>
      <c r="H274" s="34">
        <v>0.0</v>
      </c>
    </row>
    <row r="275">
      <c r="A275" s="55">
        <v>45169.0</v>
      </c>
      <c r="B275" s="2">
        <v>2.0</v>
      </c>
      <c r="C275" s="30">
        <v>1.0</v>
      </c>
      <c r="D275" s="34">
        <v>10.0</v>
      </c>
      <c r="E275" s="34" t="s">
        <v>286</v>
      </c>
      <c r="F275" s="34">
        <v>3.0</v>
      </c>
      <c r="G275" s="34">
        <v>3.0</v>
      </c>
      <c r="H275" s="34">
        <v>3.0</v>
      </c>
    </row>
    <row r="276">
      <c r="A276" s="55">
        <v>45169.0</v>
      </c>
      <c r="B276" s="2">
        <v>2.0</v>
      </c>
      <c r="C276" s="30">
        <v>1.0</v>
      </c>
      <c r="D276" s="34">
        <v>11.0</v>
      </c>
      <c r="E276" s="34" t="s">
        <v>286</v>
      </c>
      <c r="F276" s="34">
        <v>0.0</v>
      </c>
      <c r="G276" s="34">
        <v>0.0</v>
      </c>
      <c r="H276" s="34">
        <v>0.0</v>
      </c>
    </row>
    <row r="277">
      <c r="A277" s="55">
        <v>45169.0</v>
      </c>
      <c r="B277" s="2">
        <v>2.0</v>
      </c>
      <c r="C277" s="30">
        <v>1.0</v>
      </c>
      <c r="D277" s="34">
        <v>12.0</v>
      </c>
      <c r="E277" s="34" t="s">
        <v>286</v>
      </c>
      <c r="F277" s="34">
        <v>2.0</v>
      </c>
      <c r="G277" s="34">
        <v>2.0</v>
      </c>
      <c r="H277" s="34">
        <v>2.0</v>
      </c>
    </row>
    <row r="278">
      <c r="A278" s="55">
        <v>45169.0</v>
      </c>
      <c r="B278" s="2">
        <v>2.0</v>
      </c>
      <c r="C278" s="30">
        <v>1.0</v>
      </c>
      <c r="D278" s="34">
        <v>13.0</v>
      </c>
      <c r="E278" s="34" t="s">
        <v>286</v>
      </c>
      <c r="F278" s="34">
        <v>3.0</v>
      </c>
      <c r="G278" s="34">
        <v>2.0</v>
      </c>
      <c r="H278" s="34">
        <v>0.0</v>
      </c>
    </row>
    <row r="279">
      <c r="A279" s="55">
        <v>45169.0</v>
      </c>
      <c r="B279" s="2">
        <v>2.0</v>
      </c>
      <c r="C279" s="30">
        <v>1.0</v>
      </c>
      <c r="D279" s="34">
        <v>14.0</v>
      </c>
      <c r="E279" s="34" t="s">
        <v>286</v>
      </c>
      <c r="F279" s="34">
        <v>1.0</v>
      </c>
      <c r="G279" s="34">
        <v>1.0</v>
      </c>
      <c r="H279" s="34">
        <v>1.0</v>
      </c>
    </row>
    <row r="280">
      <c r="A280" s="55">
        <v>45169.0</v>
      </c>
      <c r="B280" s="2">
        <v>2.0</v>
      </c>
      <c r="C280" s="30">
        <v>1.0</v>
      </c>
      <c r="D280" s="34">
        <v>15.0</v>
      </c>
      <c r="E280" s="34" t="s">
        <v>286</v>
      </c>
      <c r="F280" s="34">
        <v>1.0</v>
      </c>
      <c r="G280" s="34">
        <v>1.0</v>
      </c>
      <c r="H280" s="34">
        <v>1.0</v>
      </c>
    </row>
    <row r="281">
      <c r="A281" s="55">
        <v>45169.0</v>
      </c>
      <c r="B281" s="2">
        <v>2.0</v>
      </c>
      <c r="C281" s="30">
        <v>1.0</v>
      </c>
      <c r="D281" s="34">
        <v>16.0</v>
      </c>
      <c r="E281" s="34" t="s">
        <v>286</v>
      </c>
      <c r="F281" s="34">
        <v>2.0</v>
      </c>
      <c r="G281" s="34">
        <v>2.0</v>
      </c>
      <c r="H281" s="34">
        <v>2.0</v>
      </c>
    </row>
    <row r="282">
      <c r="A282" s="55">
        <v>45169.0</v>
      </c>
      <c r="B282" s="2">
        <v>2.0</v>
      </c>
      <c r="C282" s="30">
        <v>1.0</v>
      </c>
      <c r="D282" s="34">
        <v>17.0</v>
      </c>
      <c r="E282" s="34" t="s">
        <v>286</v>
      </c>
      <c r="F282" s="34">
        <v>0.0</v>
      </c>
      <c r="G282" s="34">
        <v>0.0</v>
      </c>
      <c r="H282" s="34">
        <v>0.0</v>
      </c>
    </row>
    <row r="283">
      <c r="A283" s="55">
        <v>45169.0</v>
      </c>
      <c r="B283" s="2">
        <v>2.0</v>
      </c>
      <c r="C283" s="30">
        <v>1.0</v>
      </c>
      <c r="D283" s="34">
        <v>18.0</v>
      </c>
      <c r="E283" s="34" t="s">
        <v>286</v>
      </c>
      <c r="F283" s="34">
        <v>0.0</v>
      </c>
      <c r="G283" s="34">
        <v>0.0</v>
      </c>
      <c r="H283" s="34">
        <v>0.0</v>
      </c>
    </row>
    <row r="284">
      <c r="A284" s="55">
        <v>45169.0</v>
      </c>
      <c r="B284" s="2">
        <v>2.0</v>
      </c>
      <c r="C284" s="30">
        <v>1.0</v>
      </c>
      <c r="D284" s="34">
        <v>19.0</v>
      </c>
      <c r="E284" s="34" t="s">
        <v>286</v>
      </c>
      <c r="F284" s="34">
        <v>4.0</v>
      </c>
      <c r="G284" s="34">
        <v>4.0</v>
      </c>
      <c r="H284" s="34">
        <v>3.0</v>
      </c>
    </row>
    <row r="285">
      <c r="A285" s="55">
        <v>45169.0</v>
      </c>
      <c r="B285" s="2">
        <v>2.0</v>
      </c>
      <c r="C285" s="30">
        <v>1.0</v>
      </c>
      <c r="D285" s="34">
        <v>20.0</v>
      </c>
      <c r="E285" s="34" t="s">
        <v>286</v>
      </c>
      <c r="F285" s="34">
        <v>4.0</v>
      </c>
      <c r="G285" s="34">
        <v>3.0</v>
      </c>
      <c r="H285" s="34">
        <v>2.0</v>
      </c>
    </row>
    <row r="286">
      <c r="A286" s="55">
        <v>45169.0</v>
      </c>
      <c r="B286" s="2">
        <v>2.0</v>
      </c>
      <c r="C286" s="30">
        <v>1.0</v>
      </c>
      <c r="D286" s="34">
        <v>21.0</v>
      </c>
      <c r="E286" s="34" t="s">
        <v>286</v>
      </c>
      <c r="F286" s="34">
        <v>3.0</v>
      </c>
      <c r="G286" s="34">
        <v>3.0</v>
      </c>
      <c r="H286" s="34">
        <v>3.0</v>
      </c>
    </row>
    <row r="287">
      <c r="A287" s="55">
        <v>45169.0</v>
      </c>
      <c r="B287" s="2">
        <v>2.0</v>
      </c>
      <c r="C287" s="30">
        <v>1.0</v>
      </c>
      <c r="D287" s="34">
        <v>22.0</v>
      </c>
      <c r="E287" s="34" t="s">
        <v>286</v>
      </c>
      <c r="F287" s="34">
        <v>2.0</v>
      </c>
      <c r="G287" s="34">
        <v>2.0</v>
      </c>
      <c r="H287" s="34">
        <v>2.0</v>
      </c>
    </row>
    <row r="288">
      <c r="A288" s="55">
        <v>45169.0</v>
      </c>
      <c r="B288" s="2">
        <v>2.0</v>
      </c>
      <c r="C288" s="30">
        <v>1.0</v>
      </c>
      <c r="D288" s="34">
        <v>23.0</v>
      </c>
      <c r="E288" s="34" t="s">
        <v>286</v>
      </c>
      <c r="F288" s="34">
        <v>1.0</v>
      </c>
      <c r="G288" s="34">
        <v>1.0</v>
      </c>
      <c r="H288" s="34">
        <v>1.0</v>
      </c>
    </row>
    <row r="289">
      <c r="A289" s="55">
        <v>45169.0</v>
      </c>
      <c r="B289" s="2">
        <v>2.0</v>
      </c>
      <c r="C289" s="30">
        <v>1.0</v>
      </c>
      <c r="D289" s="34">
        <v>24.0</v>
      </c>
      <c r="E289" s="34" t="s">
        <v>286</v>
      </c>
      <c r="F289" s="34">
        <v>3.0</v>
      </c>
      <c r="G289" s="34">
        <v>3.0</v>
      </c>
      <c r="H289" s="34">
        <v>3.0</v>
      </c>
    </row>
    <row r="290">
      <c r="A290" s="55">
        <v>45169.0</v>
      </c>
      <c r="B290" s="2">
        <v>2.0</v>
      </c>
      <c r="C290" s="30">
        <v>1.0</v>
      </c>
      <c r="D290" s="34">
        <v>25.0</v>
      </c>
      <c r="E290" s="34" t="s">
        <v>286</v>
      </c>
      <c r="F290" s="34">
        <v>4.0</v>
      </c>
      <c r="G290" s="34">
        <v>4.0</v>
      </c>
      <c r="H290" s="34">
        <v>4.0</v>
      </c>
    </row>
    <row r="291">
      <c r="A291" s="55">
        <v>45169.0</v>
      </c>
      <c r="B291" s="2">
        <v>2.0</v>
      </c>
      <c r="C291" s="30">
        <v>1.0</v>
      </c>
      <c r="D291" s="34">
        <v>26.0</v>
      </c>
      <c r="E291" s="34" t="s">
        <v>286</v>
      </c>
      <c r="F291" s="34">
        <v>0.0</v>
      </c>
      <c r="G291" s="34">
        <v>0.0</v>
      </c>
      <c r="H291" s="34">
        <v>0.0</v>
      </c>
    </row>
    <row r="292">
      <c r="A292" s="55">
        <v>45169.0</v>
      </c>
      <c r="B292" s="2">
        <v>2.0</v>
      </c>
      <c r="C292" s="30">
        <v>1.0</v>
      </c>
      <c r="D292" s="34">
        <v>27.0</v>
      </c>
      <c r="E292" s="34" t="s">
        <v>286</v>
      </c>
      <c r="F292" s="34">
        <v>1.0</v>
      </c>
      <c r="G292" s="34">
        <v>1.0</v>
      </c>
      <c r="H292" s="34">
        <v>1.0</v>
      </c>
    </row>
    <row r="293">
      <c r="A293" s="55">
        <v>45169.0</v>
      </c>
      <c r="B293" s="2">
        <v>2.0</v>
      </c>
      <c r="C293" s="30">
        <v>1.0</v>
      </c>
      <c r="D293" s="34">
        <v>28.0</v>
      </c>
      <c r="E293" s="34" t="s">
        <v>286</v>
      </c>
      <c r="F293" s="34">
        <v>5.0</v>
      </c>
      <c r="G293" s="34">
        <v>4.0</v>
      </c>
      <c r="H293" s="34">
        <v>5.0</v>
      </c>
    </row>
    <row r="294">
      <c r="A294" s="55">
        <v>45169.0</v>
      </c>
      <c r="B294" s="2">
        <v>2.0</v>
      </c>
      <c r="C294" s="30">
        <v>1.0</v>
      </c>
      <c r="D294" s="34">
        <v>29.0</v>
      </c>
      <c r="E294" s="34" t="s">
        <v>286</v>
      </c>
      <c r="F294" s="34">
        <v>6.0</v>
      </c>
      <c r="G294" s="34">
        <v>6.0</v>
      </c>
      <c r="H294" s="34">
        <v>6.0</v>
      </c>
    </row>
    <row r="295">
      <c r="A295" s="55">
        <v>45169.0</v>
      </c>
      <c r="B295" s="2">
        <v>2.0</v>
      </c>
      <c r="C295" s="30">
        <v>1.0</v>
      </c>
      <c r="D295" s="34">
        <v>30.0</v>
      </c>
      <c r="E295" s="34" t="s">
        <v>286</v>
      </c>
      <c r="F295" s="34">
        <v>1.0</v>
      </c>
      <c r="G295" s="34">
        <v>1.0</v>
      </c>
      <c r="H295" s="34">
        <v>1.0</v>
      </c>
    </row>
    <row r="296">
      <c r="A296" s="55">
        <v>45169.0</v>
      </c>
      <c r="B296" s="2">
        <v>2.0</v>
      </c>
      <c r="C296" s="30">
        <v>1.0</v>
      </c>
      <c r="D296" s="34">
        <v>31.0</v>
      </c>
      <c r="E296" s="34" t="s">
        <v>286</v>
      </c>
      <c r="F296" s="34">
        <v>0.0</v>
      </c>
      <c r="G296" s="34">
        <v>0.0</v>
      </c>
      <c r="H296" s="34">
        <v>0.0</v>
      </c>
    </row>
    <row r="297">
      <c r="A297" s="55">
        <v>45169.0</v>
      </c>
      <c r="B297" s="2">
        <v>2.0</v>
      </c>
      <c r="C297" s="30">
        <v>1.0</v>
      </c>
      <c r="D297" s="34">
        <v>32.0</v>
      </c>
      <c r="E297" s="34" t="s">
        <v>286</v>
      </c>
      <c r="F297" s="34">
        <v>1.0</v>
      </c>
      <c r="G297" s="34">
        <v>1.0</v>
      </c>
      <c r="H297" s="34">
        <v>0.0</v>
      </c>
    </row>
    <row r="298">
      <c r="A298" s="55">
        <v>45169.0</v>
      </c>
      <c r="B298" s="2">
        <v>2.0</v>
      </c>
      <c r="C298" s="30">
        <v>1.0</v>
      </c>
      <c r="D298" s="34">
        <v>33.0</v>
      </c>
      <c r="E298" s="34" t="s">
        <v>286</v>
      </c>
      <c r="F298" s="34">
        <v>12.0</v>
      </c>
      <c r="G298" s="34">
        <v>12.0</v>
      </c>
      <c r="H298" s="34">
        <v>10.0</v>
      </c>
    </row>
    <row r="299">
      <c r="A299" s="55">
        <v>45169.0</v>
      </c>
      <c r="B299" s="2">
        <v>2.0</v>
      </c>
      <c r="C299" s="30">
        <v>1.0</v>
      </c>
      <c r="D299" s="34">
        <v>34.0</v>
      </c>
      <c r="E299" s="34" t="s">
        <v>286</v>
      </c>
      <c r="F299" s="34">
        <v>0.0</v>
      </c>
      <c r="G299" s="34">
        <v>0.0</v>
      </c>
      <c r="H299" s="34">
        <v>0.0</v>
      </c>
    </row>
    <row r="300">
      <c r="A300" s="55">
        <v>45169.0</v>
      </c>
      <c r="B300" s="2">
        <v>2.0</v>
      </c>
      <c r="C300" s="30">
        <v>1.0</v>
      </c>
      <c r="D300" s="34">
        <v>35.0</v>
      </c>
      <c r="E300" s="34" t="s">
        <v>286</v>
      </c>
      <c r="F300" s="34">
        <v>11.0</v>
      </c>
      <c r="G300" s="34">
        <v>10.0</v>
      </c>
      <c r="H300" s="34">
        <v>12.0</v>
      </c>
    </row>
    <row r="301">
      <c r="A301" s="55">
        <v>45169.0</v>
      </c>
      <c r="B301" s="2">
        <v>2.0</v>
      </c>
      <c r="C301" s="30">
        <v>1.0</v>
      </c>
      <c r="D301" s="34">
        <v>36.0</v>
      </c>
      <c r="E301" s="34" t="s">
        <v>286</v>
      </c>
      <c r="F301" s="34">
        <v>4.0</v>
      </c>
      <c r="G301" s="34">
        <v>4.0</v>
      </c>
      <c r="H301" s="34">
        <v>4.0</v>
      </c>
    </row>
    <row r="302">
      <c r="A302" s="55">
        <v>45169.0</v>
      </c>
      <c r="B302" s="2">
        <v>2.0</v>
      </c>
      <c r="C302" s="30">
        <v>1.0</v>
      </c>
      <c r="D302" s="34">
        <v>37.0</v>
      </c>
      <c r="E302" s="34" t="s">
        <v>286</v>
      </c>
      <c r="F302" s="34">
        <v>0.0</v>
      </c>
      <c r="G302" s="34">
        <v>0.0</v>
      </c>
      <c r="H302" s="34">
        <v>0.0</v>
      </c>
    </row>
    <row r="303">
      <c r="A303" s="55">
        <v>45169.0</v>
      </c>
      <c r="B303" s="2">
        <v>2.0</v>
      </c>
      <c r="C303" s="30">
        <v>1.0</v>
      </c>
      <c r="D303" s="34">
        <v>38.0</v>
      </c>
      <c r="E303" s="34" t="s">
        <v>286</v>
      </c>
      <c r="F303" s="34">
        <v>3.0</v>
      </c>
      <c r="G303" s="34">
        <v>3.0</v>
      </c>
      <c r="H303" s="34">
        <v>3.0</v>
      </c>
    </row>
    <row r="304">
      <c r="A304" s="55">
        <v>45169.0</v>
      </c>
      <c r="B304" s="2">
        <v>2.0</v>
      </c>
      <c r="C304" s="30">
        <v>1.0</v>
      </c>
      <c r="D304" s="34">
        <v>39.0</v>
      </c>
      <c r="E304" s="34" t="s">
        <v>286</v>
      </c>
      <c r="F304" s="34">
        <v>8.0</v>
      </c>
      <c r="G304" s="34">
        <v>7.0</v>
      </c>
      <c r="H304" s="34">
        <v>4.0</v>
      </c>
    </row>
    <row r="305">
      <c r="A305" s="55">
        <v>45169.0</v>
      </c>
      <c r="B305" s="2">
        <v>2.0</v>
      </c>
      <c r="C305" s="30">
        <v>1.0</v>
      </c>
      <c r="D305" s="34">
        <v>40.0</v>
      </c>
      <c r="E305" s="34" t="s">
        <v>286</v>
      </c>
      <c r="F305" s="34">
        <v>7.0</v>
      </c>
      <c r="G305" s="34">
        <v>7.0</v>
      </c>
      <c r="H305" s="34">
        <v>4.0</v>
      </c>
    </row>
    <row r="306">
      <c r="A306" s="55">
        <v>45169.0</v>
      </c>
      <c r="B306" s="2">
        <v>2.0</v>
      </c>
      <c r="C306" s="30">
        <v>1.0</v>
      </c>
      <c r="D306" s="34">
        <v>41.0</v>
      </c>
      <c r="E306" s="34" t="s">
        <v>286</v>
      </c>
      <c r="F306" s="34">
        <v>9.0</v>
      </c>
      <c r="G306" s="34">
        <v>9.0</v>
      </c>
      <c r="H306" s="34">
        <v>8.0</v>
      </c>
    </row>
    <row r="307">
      <c r="A307" s="55">
        <v>45169.0</v>
      </c>
      <c r="B307" s="2">
        <v>2.0</v>
      </c>
      <c r="C307" s="30">
        <v>1.0</v>
      </c>
      <c r="D307" s="34">
        <v>42.0</v>
      </c>
      <c r="E307" s="34" t="s">
        <v>286</v>
      </c>
      <c r="F307" s="34">
        <v>2.0</v>
      </c>
      <c r="G307" s="34">
        <v>2.0</v>
      </c>
      <c r="H307" s="34">
        <v>2.0</v>
      </c>
    </row>
    <row r="308">
      <c r="A308" s="55">
        <v>45169.0</v>
      </c>
      <c r="B308" s="2">
        <v>2.0</v>
      </c>
      <c r="C308" s="30">
        <v>1.0</v>
      </c>
      <c r="D308" s="34">
        <v>43.0</v>
      </c>
      <c r="E308" s="34" t="s">
        <v>286</v>
      </c>
      <c r="F308" s="34">
        <v>6.0</v>
      </c>
      <c r="G308" s="34">
        <v>6.0</v>
      </c>
      <c r="H308" s="34">
        <v>6.0</v>
      </c>
    </row>
    <row r="309">
      <c r="A309" s="55">
        <v>45169.0</v>
      </c>
      <c r="B309" s="2">
        <v>2.0</v>
      </c>
      <c r="C309" s="30">
        <v>1.0</v>
      </c>
      <c r="D309" s="34">
        <v>44.0</v>
      </c>
      <c r="E309" s="34" t="s">
        <v>286</v>
      </c>
      <c r="F309" s="34">
        <v>5.0</v>
      </c>
      <c r="G309" s="34">
        <v>5.0</v>
      </c>
      <c r="H309" s="34">
        <v>4.0</v>
      </c>
    </row>
    <row r="310">
      <c r="A310" s="55">
        <v>45169.0</v>
      </c>
      <c r="B310" s="2">
        <v>2.0</v>
      </c>
      <c r="C310" s="37">
        <v>2.0</v>
      </c>
      <c r="D310" s="41">
        <v>1.0</v>
      </c>
      <c r="E310" s="41" t="s">
        <v>285</v>
      </c>
      <c r="F310" s="41">
        <v>6.0</v>
      </c>
      <c r="G310" s="41">
        <v>6.0</v>
      </c>
      <c r="H310" s="41">
        <v>6.0</v>
      </c>
    </row>
    <row r="311">
      <c r="A311" s="55">
        <v>45169.0</v>
      </c>
      <c r="B311" s="2">
        <v>2.0</v>
      </c>
      <c r="C311" s="37">
        <v>2.0</v>
      </c>
      <c r="D311" s="41">
        <v>2.0</v>
      </c>
      <c r="E311" s="41" t="s">
        <v>285</v>
      </c>
      <c r="F311" s="41">
        <v>9.0</v>
      </c>
      <c r="G311" s="41">
        <v>9.0</v>
      </c>
      <c r="H311" s="41">
        <v>9.0</v>
      </c>
    </row>
    <row r="312">
      <c r="A312" s="55">
        <v>45169.0</v>
      </c>
      <c r="B312" s="2">
        <v>2.0</v>
      </c>
      <c r="C312" s="37">
        <v>2.0</v>
      </c>
      <c r="D312" s="41">
        <v>3.0</v>
      </c>
      <c r="E312" s="41" t="s">
        <v>285</v>
      </c>
      <c r="F312" s="41">
        <v>1.0</v>
      </c>
      <c r="G312" s="41">
        <v>1.0</v>
      </c>
      <c r="H312" s="41">
        <v>1.0</v>
      </c>
    </row>
    <row r="313">
      <c r="A313" s="55">
        <v>45169.0</v>
      </c>
      <c r="B313" s="2">
        <v>2.0</v>
      </c>
      <c r="C313" s="37">
        <v>2.0</v>
      </c>
      <c r="D313" s="41">
        <v>4.0</v>
      </c>
      <c r="E313" s="41" t="s">
        <v>285</v>
      </c>
      <c r="F313" s="41">
        <v>1.0</v>
      </c>
      <c r="G313" s="41">
        <v>1.0</v>
      </c>
      <c r="H313" s="41">
        <v>1.0</v>
      </c>
    </row>
    <row r="314">
      <c r="A314" s="55">
        <v>45169.0</v>
      </c>
      <c r="B314" s="2">
        <v>2.0</v>
      </c>
      <c r="C314" s="37">
        <v>2.0</v>
      </c>
      <c r="D314" s="41">
        <v>5.0</v>
      </c>
      <c r="E314" s="41" t="s">
        <v>285</v>
      </c>
      <c r="F314" s="41">
        <v>10.0</v>
      </c>
      <c r="G314" s="41">
        <v>10.0</v>
      </c>
      <c r="H314" s="41">
        <v>10.0</v>
      </c>
    </row>
    <row r="315">
      <c r="A315" s="55">
        <v>45169.0</v>
      </c>
      <c r="B315" s="2">
        <v>2.0</v>
      </c>
      <c r="C315" s="37">
        <v>2.0</v>
      </c>
      <c r="D315" s="41">
        <v>6.0</v>
      </c>
      <c r="E315" s="41" t="s">
        <v>285</v>
      </c>
      <c r="F315" s="41">
        <v>11.0</v>
      </c>
      <c r="G315" s="41">
        <v>11.0</v>
      </c>
      <c r="H315" s="41">
        <v>11.0</v>
      </c>
    </row>
    <row r="316">
      <c r="A316" s="55">
        <v>45169.0</v>
      </c>
      <c r="B316" s="2">
        <v>2.0</v>
      </c>
      <c r="C316" s="37">
        <v>2.0</v>
      </c>
      <c r="D316" s="41">
        <v>7.0</v>
      </c>
      <c r="E316" s="41" t="s">
        <v>285</v>
      </c>
      <c r="F316" s="41">
        <v>8.0</v>
      </c>
      <c r="G316" s="41">
        <v>8.0</v>
      </c>
      <c r="H316" s="41">
        <v>8.0</v>
      </c>
    </row>
    <row r="317">
      <c r="A317" s="55">
        <v>45169.0</v>
      </c>
      <c r="B317" s="2">
        <v>2.0</v>
      </c>
      <c r="C317" s="37">
        <v>2.0</v>
      </c>
      <c r="D317" s="41">
        <v>8.0</v>
      </c>
      <c r="E317" s="41" t="s">
        <v>285</v>
      </c>
      <c r="F317" s="41">
        <v>14.0</v>
      </c>
      <c r="G317" s="41">
        <v>15.0</v>
      </c>
      <c r="H317" s="41">
        <v>14.0</v>
      </c>
    </row>
    <row r="318">
      <c r="A318" s="55">
        <v>45169.0</v>
      </c>
      <c r="B318" s="2">
        <v>2.0</v>
      </c>
      <c r="C318" s="37">
        <v>2.0</v>
      </c>
      <c r="D318" s="41">
        <v>9.0</v>
      </c>
      <c r="E318" s="41" t="s">
        <v>285</v>
      </c>
      <c r="F318" s="41">
        <v>0.0</v>
      </c>
      <c r="G318" s="41">
        <v>0.0</v>
      </c>
      <c r="H318" s="41">
        <v>0.0</v>
      </c>
    </row>
    <row r="319">
      <c r="A319" s="55">
        <v>45169.0</v>
      </c>
      <c r="B319" s="2">
        <v>2.0</v>
      </c>
      <c r="C319" s="37">
        <v>2.0</v>
      </c>
      <c r="D319" s="41">
        <v>10.0</v>
      </c>
      <c r="E319" s="41" t="s">
        <v>285</v>
      </c>
      <c r="F319" s="41">
        <v>4.0</v>
      </c>
      <c r="G319" s="41">
        <v>4.0</v>
      </c>
      <c r="H319" s="41">
        <v>4.0</v>
      </c>
    </row>
    <row r="320">
      <c r="A320" s="55">
        <v>45169.0</v>
      </c>
      <c r="B320" s="2">
        <v>2.0</v>
      </c>
      <c r="C320" s="37">
        <v>2.0</v>
      </c>
      <c r="D320" s="41">
        <v>11.0</v>
      </c>
      <c r="E320" s="41" t="s">
        <v>285</v>
      </c>
      <c r="F320" s="41">
        <v>5.0</v>
      </c>
      <c r="G320" s="41">
        <v>5.0</v>
      </c>
      <c r="H320" s="41">
        <v>5.0</v>
      </c>
    </row>
    <row r="321">
      <c r="A321" s="55">
        <v>45169.0</v>
      </c>
      <c r="B321" s="2">
        <v>2.0</v>
      </c>
      <c r="C321" s="37">
        <v>2.0</v>
      </c>
      <c r="D321" s="41">
        <v>12.0</v>
      </c>
      <c r="E321" s="41" t="s">
        <v>285</v>
      </c>
      <c r="F321" s="41">
        <v>7.0</v>
      </c>
      <c r="G321" s="41">
        <v>7.0</v>
      </c>
      <c r="H321" s="41">
        <v>7.0</v>
      </c>
    </row>
    <row r="322">
      <c r="A322" s="55">
        <v>45169.0</v>
      </c>
      <c r="B322" s="2">
        <v>2.0</v>
      </c>
      <c r="C322" s="37">
        <v>2.0</v>
      </c>
      <c r="D322" s="41">
        <v>13.0</v>
      </c>
      <c r="E322" s="41" t="s">
        <v>285</v>
      </c>
      <c r="F322" s="41">
        <v>1.0</v>
      </c>
      <c r="G322" s="41">
        <v>1.0</v>
      </c>
      <c r="H322" s="41">
        <v>1.0</v>
      </c>
    </row>
    <row r="323">
      <c r="A323" s="55">
        <v>45169.0</v>
      </c>
      <c r="B323" s="2">
        <v>2.0</v>
      </c>
      <c r="C323" s="37">
        <v>2.0</v>
      </c>
      <c r="D323" s="41">
        <v>14.0</v>
      </c>
      <c r="E323" s="41" t="s">
        <v>285</v>
      </c>
      <c r="F323" s="41">
        <v>1.0</v>
      </c>
      <c r="G323" s="41">
        <v>1.0</v>
      </c>
      <c r="H323" s="41">
        <v>1.0</v>
      </c>
    </row>
    <row r="324">
      <c r="A324" s="55">
        <v>45169.0</v>
      </c>
      <c r="B324" s="2">
        <v>2.0</v>
      </c>
      <c r="C324" s="37">
        <v>2.0</v>
      </c>
      <c r="D324" s="41">
        <v>15.0</v>
      </c>
      <c r="E324" s="41" t="s">
        <v>285</v>
      </c>
      <c r="F324" s="41">
        <v>0.0</v>
      </c>
      <c r="G324" s="41">
        <v>0.0</v>
      </c>
      <c r="H324" s="41">
        <v>0.0</v>
      </c>
    </row>
    <row r="325">
      <c r="A325" s="55">
        <v>45169.0</v>
      </c>
      <c r="B325" s="2">
        <v>2.0</v>
      </c>
      <c r="C325" s="37">
        <v>2.0</v>
      </c>
      <c r="D325" s="41">
        <v>16.0</v>
      </c>
      <c r="E325" s="41" t="s">
        <v>285</v>
      </c>
      <c r="F325" s="41">
        <v>5.0</v>
      </c>
      <c r="G325" s="41">
        <v>5.0</v>
      </c>
      <c r="H325" s="41">
        <v>5.0</v>
      </c>
    </row>
    <row r="326">
      <c r="A326" s="55">
        <v>45169.0</v>
      </c>
      <c r="B326" s="2">
        <v>2.0</v>
      </c>
      <c r="C326" s="37">
        <v>2.0</v>
      </c>
      <c r="D326" s="41">
        <v>17.0</v>
      </c>
      <c r="E326" s="41" t="s">
        <v>285</v>
      </c>
      <c r="F326" s="41">
        <v>12.0</v>
      </c>
      <c r="G326" s="41">
        <v>12.0</v>
      </c>
      <c r="H326" s="41">
        <v>11.0</v>
      </c>
    </row>
    <row r="327">
      <c r="A327" s="55">
        <v>45169.0</v>
      </c>
      <c r="B327" s="2">
        <v>2.0</v>
      </c>
      <c r="C327" s="37">
        <v>2.0</v>
      </c>
      <c r="D327" s="41">
        <v>18.0</v>
      </c>
      <c r="E327" s="41" t="s">
        <v>285</v>
      </c>
      <c r="F327" s="41">
        <v>0.0</v>
      </c>
      <c r="G327" s="41">
        <v>0.0</v>
      </c>
      <c r="H327" s="41">
        <v>0.0</v>
      </c>
    </row>
    <row r="328">
      <c r="A328" s="55">
        <v>45169.0</v>
      </c>
      <c r="B328" s="2">
        <v>2.0</v>
      </c>
      <c r="C328" s="37">
        <v>2.0</v>
      </c>
      <c r="D328" s="41">
        <v>19.0</v>
      </c>
      <c r="E328" s="41" t="s">
        <v>285</v>
      </c>
      <c r="F328" s="41">
        <v>6.0</v>
      </c>
      <c r="G328" s="41">
        <v>6.0</v>
      </c>
      <c r="H328" s="41">
        <v>6.0</v>
      </c>
    </row>
    <row r="329">
      <c r="A329" s="55">
        <v>45169.0</v>
      </c>
      <c r="B329" s="2">
        <v>2.0</v>
      </c>
      <c r="C329" s="37">
        <v>2.0</v>
      </c>
      <c r="D329" s="41">
        <v>20.0</v>
      </c>
      <c r="E329" s="41" t="s">
        <v>285</v>
      </c>
      <c r="F329" s="41">
        <v>7.0</v>
      </c>
      <c r="G329" s="41">
        <v>7.0</v>
      </c>
      <c r="H329" s="41">
        <v>7.0</v>
      </c>
    </row>
    <row r="330">
      <c r="A330" s="55">
        <v>45169.0</v>
      </c>
      <c r="B330" s="2">
        <v>2.0</v>
      </c>
      <c r="C330" s="37">
        <v>2.0</v>
      </c>
      <c r="D330" s="41">
        <v>21.0</v>
      </c>
      <c r="E330" s="41" t="s">
        <v>285</v>
      </c>
      <c r="F330" s="41">
        <v>5.0</v>
      </c>
      <c r="G330" s="41">
        <v>5.0</v>
      </c>
      <c r="H330" s="41">
        <v>5.0</v>
      </c>
    </row>
    <row r="331">
      <c r="A331" s="55">
        <v>45169.0</v>
      </c>
      <c r="B331" s="2">
        <v>2.0</v>
      </c>
      <c r="C331" s="37">
        <v>2.0</v>
      </c>
      <c r="D331" s="41">
        <v>22.0</v>
      </c>
      <c r="E331" s="41" t="s">
        <v>285</v>
      </c>
      <c r="F331" s="41">
        <v>7.0</v>
      </c>
      <c r="G331" s="41">
        <v>7.0</v>
      </c>
      <c r="H331" s="41">
        <v>6.0</v>
      </c>
    </row>
    <row r="332">
      <c r="A332" s="55">
        <v>45169.0</v>
      </c>
      <c r="B332" s="2">
        <v>2.0</v>
      </c>
      <c r="C332" s="37">
        <v>2.0</v>
      </c>
      <c r="D332" s="41">
        <v>23.0</v>
      </c>
      <c r="E332" s="41" t="s">
        <v>285</v>
      </c>
      <c r="F332" s="41">
        <v>8.0</v>
      </c>
      <c r="G332" s="41">
        <v>8.0</v>
      </c>
      <c r="H332" s="41">
        <v>7.0</v>
      </c>
    </row>
    <row r="333">
      <c r="A333" s="55">
        <v>45169.0</v>
      </c>
      <c r="B333" s="2">
        <v>2.0</v>
      </c>
      <c r="C333" s="37">
        <v>2.0</v>
      </c>
      <c r="D333" s="41">
        <v>24.0</v>
      </c>
      <c r="E333" s="41" t="s">
        <v>285</v>
      </c>
      <c r="F333" s="41">
        <v>1.0</v>
      </c>
      <c r="G333" s="41">
        <v>1.0</v>
      </c>
      <c r="H333" s="41">
        <v>1.0</v>
      </c>
    </row>
    <row r="334">
      <c r="A334" s="55">
        <v>45169.0</v>
      </c>
      <c r="B334" s="2">
        <v>2.0</v>
      </c>
      <c r="C334" s="37">
        <v>2.0</v>
      </c>
      <c r="D334" s="41">
        <v>25.0</v>
      </c>
      <c r="E334" s="41" t="s">
        <v>285</v>
      </c>
      <c r="F334" s="41">
        <v>2.0</v>
      </c>
      <c r="G334" s="41">
        <v>2.0</v>
      </c>
      <c r="H334" s="41">
        <v>2.0</v>
      </c>
    </row>
    <row r="335">
      <c r="A335" s="55">
        <v>45169.0</v>
      </c>
      <c r="B335" s="2">
        <v>2.0</v>
      </c>
      <c r="C335" s="37">
        <v>2.0</v>
      </c>
      <c r="D335" s="41">
        <v>26.0</v>
      </c>
      <c r="E335" s="41" t="s">
        <v>285</v>
      </c>
      <c r="F335" s="41">
        <v>0.0</v>
      </c>
      <c r="G335" s="41">
        <v>0.0</v>
      </c>
      <c r="H335" s="41">
        <v>0.0</v>
      </c>
    </row>
    <row r="336">
      <c r="A336" s="55">
        <v>45169.0</v>
      </c>
      <c r="B336" s="2">
        <v>2.0</v>
      </c>
      <c r="C336" s="37">
        <v>2.0</v>
      </c>
      <c r="D336" s="41">
        <v>27.0</v>
      </c>
      <c r="E336" s="41" t="s">
        <v>285</v>
      </c>
      <c r="F336" s="41">
        <v>1.0</v>
      </c>
      <c r="G336" s="41">
        <v>1.0</v>
      </c>
      <c r="H336" s="41">
        <v>1.0</v>
      </c>
    </row>
    <row r="337">
      <c r="A337" s="55">
        <v>45169.0</v>
      </c>
      <c r="B337" s="2">
        <v>2.0</v>
      </c>
      <c r="C337" s="37">
        <v>2.0</v>
      </c>
      <c r="D337" s="41">
        <v>28.0</v>
      </c>
      <c r="E337" s="41" t="s">
        <v>285</v>
      </c>
      <c r="F337" s="41">
        <v>3.0</v>
      </c>
      <c r="G337" s="41">
        <v>3.0</v>
      </c>
      <c r="H337" s="41">
        <v>3.0</v>
      </c>
    </row>
    <row r="338">
      <c r="A338" s="55">
        <v>45169.0</v>
      </c>
      <c r="B338" s="2">
        <v>2.0</v>
      </c>
      <c r="C338" s="37">
        <v>2.0</v>
      </c>
      <c r="D338" s="41">
        <v>29.0</v>
      </c>
      <c r="E338" s="41" t="s">
        <v>285</v>
      </c>
      <c r="F338" s="41">
        <v>4.0</v>
      </c>
      <c r="G338" s="41">
        <v>4.0</v>
      </c>
      <c r="H338" s="41">
        <v>4.0</v>
      </c>
    </row>
    <row r="339">
      <c r="A339" s="55">
        <v>45169.0</v>
      </c>
      <c r="B339" s="2">
        <v>2.0</v>
      </c>
      <c r="C339" s="37">
        <v>2.0</v>
      </c>
      <c r="D339" s="41">
        <v>30.0</v>
      </c>
      <c r="E339" s="41" t="s">
        <v>285</v>
      </c>
      <c r="F339" s="41">
        <v>2.0</v>
      </c>
      <c r="G339" s="41">
        <v>2.0</v>
      </c>
      <c r="H339" s="41">
        <v>2.0</v>
      </c>
    </row>
    <row r="340">
      <c r="A340" s="55">
        <v>45169.0</v>
      </c>
      <c r="B340" s="2">
        <v>2.0</v>
      </c>
      <c r="C340" s="37">
        <v>2.0</v>
      </c>
      <c r="D340" s="41">
        <v>31.0</v>
      </c>
      <c r="E340" s="41" t="s">
        <v>285</v>
      </c>
      <c r="F340" s="41">
        <v>3.0</v>
      </c>
      <c r="G340" s="41">
        <v>3.0</v>
      </c>
      <c r="H340" s="41">
        <v>3.0</v>
      </c>
    </row>
    <row r="341">
      <c r="A341" s="55">
        <v>45169.0</v>
      </c>
      <c r="B341" s="2">
        <v>2.0</v>
      </c>
      <c r="C341" s="37">
        <v>2.0</v>
      </c>
      <c r="D341" s="41">
        <v>32.0</v>
      </c>
      <c r="E341" s="41" t="s">
        <v>285</v>
      </c>
      <c r="F341" s="41">
        <v>0.0</v>
      </c>
      <c r="G341" s="41">
        <v>0.0</v>
      </c>
      <c r="H341" s="41">
        <v>0.0</v>
      </c>
    </row>
    <row r="342">
      <c r="A342" s="55">
        <v>45169.0</v>
      </c>
      <c r="B342" s="2">
        <v>2.0</v>
      </c>
      <c r="C342" s="37">
        <v>2.0</v>
      </c>
      <c r="D342" s="41">
        <v>33.0</v>
      </c>
      <c r="E342" s="41" t="s">
        <v>285</v>
      </c>
      <c r="F342" s="41">
        <v>3.0</v>
      </c>
      <c r="G342" s="41">
        <v>3.0</v>
      </c>
      <c r="H342" s="41">
        <v>3.0</v>
      </c>
    </row>
    <row r="343">
      <c r="A343" s="55">
        <v>45169.0</v>
      </c>
      <c r="B343" s="2">
        <v>2.0</v>
      </c>
      <c r="C343" s="37">
        <v>2.0</v>
      </c>
      <c r="D343" s="41">
        <v>34.0</v>
      </c>
      <c r="E343" s="41" t="s">
        <v>285</v>
      </c>
      <c r="F343" s="41">
        <v>0.0</v>
      </c>
      <c r="G343" s="41">
        <v>0.0</v>
      </c>
      <c r="H343" s="41">
        <v>0.0</v>
      </c>
    </row>
    <row r="344">
      <c r="A344" s="55">
        <v>45169.0</v>
      </c>
      <c r="B344" s="2">
        <v>2.0</v>
      </c>
      <c r="C344" s="37">
        <v>2.0</v>
      </c>
      <c r="D344" s="41">
        <v>35.0</v>
      </c>
      <c r="E344" s="41" t="s">
        <v>285</v>
      </c>
      <c r="F344" s="41">
        <v>0.0</v>
      </c>
      <c r="G344" s="41">
        <v>0.0</v>
      </c>
      <c r="H344" s="41">
        <v>0.0</v>
      </c>
    </row>
    <row r="345">
      <c r="A345" s="55">
        <v>45169.0</v>
      </c>
      <c r="B345" s="2">
        <v>2.0</v>
      </c>
      <c r="C345" s="37">
        <v>2.0</v>
      </c>
      <c r="D345" s="41">
        <v>36.0</v>
      </c>
      <c r="E345" s="41" t="s">
        <v>285</v>
      </c>
      <c r="F345" s="41">
        <v>5.0</v>
      </c>
      <c r="G345" s="41">
        <v>4.0</v>
      </c>
      <c r="H345" s="41">
        <v>5.0</v>
      </c>
    </row>
    <row r="346">
      <c r="A346" s="55">
        <v>45169.0</v>
      </c>
      <c r="B346" s="2">
        <v>2.0</v>
      </c>
      <c r="C346" s="37">
        <v>2.0</v>
      </c>
      <c r="D346" s="41">
        <v>37.0</v>
      </c>
      <c r="E346" s="41" t="s">
        <v>285</v>
      </c>
      <c r="F346" s="41">
        <v>2.0</v>
      </c>
      <c r="G346" s="41">
        <v>2.0</v>
      </c>
      <c r="H346" s="41">
        <v>2.0</v>
      </c>
    </row>
    <row r="347">
      <c r="A347" s="55">
        <v>45169.0</v>
      </c>
      <c r="B347" s="2">
        <v>2.0</v>
      </c>
      <c r="C347" s="37">
        <v>2.0</v>
      </c>
      <c r="D347" s="41">
        <v>38.0</v>
      </c>
      <c r="E347" s="41" t="s">
        <v>285</v>
      </c>
      <c r="F347" s="41">
        <v>0.0</v>
      </c>
      <c r="G347" s="41">
        <v>0.0</v>
      </c>
      <c r="H347" s="41">
        <v>0.0</v>
      </c>
    </row>
    <row r="348">
      <c r="A348" s="55">
        <v>45169.0</v>
      </c>
      <c r="B348" s="2">
        <v>2.0</v>
      </c>
      <c r="C348" s="37">
        <v>2.0</v>
      </c>
      <c r="D348" s="41">
        <v>39.0</v>
      </c>
      <c r="E348" s="41" t="s">
        <v>285</v>
      </c>
      <c r="F348" s="41">
        <v>3.0</v>
      </c>
      <c r="G348" s="41">
        <v>3.0</v>
      </c>
      <c r="H348" s="41">
        <v>3.0</v>
      </c>
    </row>
    <row r="349">
      <c r="A349" s="55">
        <v>45169.0</v>
      </c>
      <c r="B349" s="2">
        <v>2.0</v>
      </c>
      <c r="C349" s="37">
        <v>2.0</v>
      </c>
      <c r="D349" s="41">
        <v>40.0</v>
      </c>
      <c r="E349" s="41" t="s">
        <v>285</v>
      </c>
      <c r="F349" s="41">
        <v>9.0</v>
      </c>
      <c r="G349" s="41">
        <v>9.0</v>
      </c>
      <c r="H349" s="41">
        <v>9.0</v>
      </c>
    </row>
    <row r="350">
      <c r="A350" s="55">
        <v>45169.0</v>
      </c>
      <c r="B350" s="2">
        <v>2.0</v>
      </c>
      <c r="C350" s="37">
        <v>2.0</v>
      </c>
      <c r="D350" s="41">
        <v>41.0</v>
      </c>
      <c r="E350" s="41" t="s">
        <v>285</v>
      </c>
      <c r="F350" s="41">
        <v>2.0</v>
      </c>
      <c r="G350" s="41">
        <v>2.0</v>
      </c>
      <c r="H350" s="41">
        <v>2.0</v>
      </c>
    </row>
    <row r="351">
      <c r="A351" s="55">
        <v>45169.0</v>
      </c>
      <c r="B351" s="2">
        <v>2.0</v>
      </c>
      <c r="C351" s="37">
        <v>2.0</v>
      </c>
      <c r="D351" s="41">
        <v>42.0</v>
      </c>
      <c r="E351" s="41" t="s">
        <v>285</v>
      </c>
      <c r="F351" s="41">
        <v>4.0</v>
      </c>
      <c r="G351" s="41">
        <v>4.0</v>
      </c>
      <c r="H351" s="41">
        <v>4.0</v>
      </c>
    </row>
    <row r="352">
      <c r="A352" s="55">
        <v>45169.0</v>
      </c>
      <c r="B352" s="2">
        <v>2.0</v>
      </c>
      <c r="C352" s="37">
        <v>2.0</v>
      </c>
      <c r="D352" s="41">
        <v>43.0</v>
      </c>
      <c r="E352" s="41" t="s">
        <v>285</v>
      </c>
      <c r="F352" s="41">
        <v>0.0</v>
      </c>
      <c r="G352" s="41">
        <v>0.0</v>
      </c>
      <c r="H352" s="41">
        <v>0.0</v>
      </c>
    </row>
    <row r="353">
      <c r="A353" s="55">
        <v>45169.0</v>
      </c>
      <c r="B353" s="2">
        <v>2.0</v>
      </c>
      <c r="C353" s="37">
        <v>3.0</v>
      </c>
      <c r="D353" s="41">
        <v>44.0</v>
      </c>
      <c r="E353" s="41" t="s">
        <v>285</v>
      </c>
      <c r="F353" s="41">
        <v>3.0</v>
      </c>
      <c r="G353" s="41">
        <v>3.0</v>
      </c>
      <c r="H353" s="41">
        <v>3.0</v>
      </c>
    </row>
    <row r="354">
      <c r="A354" s="55">
        <v>45169.0</v>
      </c>
      <c r="B354" s="2">
        <v>2.0</v>
      </c>
      <c r="C354" s="43">
        <v>3.0</v>
      </c>
      <c r="D354" s="47">
        <v>1.0</v>
      </c>
      <c r="E354" s="47" t="s">
        <v>286</v>
      </c>
      <c r="F354" s="47">
        <v>5.0</v>
      </c>
      <c r="G354" s="47">
        <v>5.0</v>
      </c>
      <c r="H354" s="47">
        <v>5.0</v>
      </c>
    </row>
    <row r="355">
      <c r="A355" s="55">
        <v>45169.0</v>
      </c>
      <c r="B355" s="2">
        <v>2.0</v>
      </c>
      <c r="C355" s="43">
        <v>3.0</v>
      </c>
      <c r="D355" s="47">
        <v>2.0</v>
      </c>
      <c r="E355" s="47" t="s">
        <v>285</v>
      </c>
      <c r="F355" s="47">
        <v>6.0</v>
      </c>
      <c r="G355" s="47">
        <v>6.0</v>
      </c>
      <c r="H355" s="47">
        <v>6.0</v>
      </c>
    </row>
    <row r="356">
      <c r="A356" s="55">
        <v>45169.0</v>
      </c>
      <c r="B356" s="2">
        <v>2.0</v>
      </c>
      <c r="C356" s="43">
        <v>3.0</v>
      </c>
      <c r="D356" s="47">
        <v>3.0</v>
      </c>
      <c r="E356" s="47" t="s">
        <v>286</v>
      </c>
      <c r="F356" s="47">
        <v>0.0</v>
      </c>
      <c r="G356" s="47">
        <v>0.0</v>
      </c>
      <c r="H356" s="47">
        <v>0.0</v>
      </c>
    </row>
    <row r="357">
      <c r="A357" s="55">
        <v>45169.0</v>
      </c>
      <c r="B357" s="2">
        <v>2.0</v>
      </c>
      <c r="C357" s="43">
        <v>3.0</v>
      </c>
      <c r="D357" s="47">
        <v>4.0</v>
      </c>
      <c r="E357" s="47" t="s">
        <v>285</v>
      </c>
      <c r="F357" s="47">
        <v>3.0</v>
      </c>
      <c r="G357" s="47">
        <v>3.0</v>
      </c>
      <c r="H357" s="47">
        <v>3.0</v>
      </c>
    </row>
    <row r="358">
      <c r="A358" s="55">
        <v>45169.0</v>
      </c>
      <c r="B358" s="2">
        <v>2.0</v>
      </c>
      <c r="C358" s="43">
        <v>3.0</v>
      </c>
      <c r="D358" s="47">
        <v>5.0</v>
      </c>
      <c r="E358" s="47" t="s">
        <v>286</v>
      </c>
      <c r="F358" s="47">
        <v>9.0</v>
      </c>
      <c r="G358" s="47">
        <v>9.0</v>
      </c>
      <c r="H358" s="47">
        <v>9.0</v>
      </c>
    </row>
    <row r="359">
      <c r="A359" s="55">
        <v>45169.0</v>
      </c>
      <c r="B359" s="2">
        <v>2.0</v>
      </c>
      <c r="C359" s="43">
        <v>3.0</v>
      </c>
      <c r="D359" s="47">
        <v>6.0</v>
      </c>
      <c r="E359" s="47" t="s">
        <v>285</v>
      </c>
      <c r="F359" s="47">
        <v>15.0</v>
      </c>
      <c r="G359" s="47">
        <v>15.0</v>
      </c>
      <c r="H359" s="47">
        <v>14.0</v>
      </c>
    </row>
    <row r="360">
      <c r="A360" s="55">
        <v>45169.0</v>
      </c>
      <c r="B360" s="2">
        <v>2.0</v>
      </c>
      <c r="C360" s="43">
        <v>3.0</v>
      </c>
      <c r="D360" s="47">
        <v>7.0</v>
      </c>
      <c r="E360" s="47" t="s">
        <v>286</v>
      </c>
      <c r="F360" s="47">
        <v>8.0</v>
      </c>
      <c r="G360" s="47">
        <v>8.0</v>
      </c>
      <c r="H360" s="47">
        <v>7.0</v>
      </c>
    </row>
    <row r="361">
      <c r="A361" s="55">
        <v>45169.0</v>
      </c>
      <c r="B361" s="2">
        <v>2.0</v>
      </c>
      <c r="C361" s="43">
        <v>3.0</v>
      </c>
      <c r="D361" s="47">
        <v>8.0</v>
      </c>
      <c r="E361" s="47" t="s">
        <v>285</v>
      </c>
      <c r="F361" s="47">
        <v>8.0</v>
      </c>
      <c r="G361" s="47">
        <v>8.0</v>
      </c>
      <c r="H361" s="47">
        <v>8.0</v>
      </c>
    </row>
    <row r="362">
      <c r="A362" s="55">
        <v>45169.0</v>
      </c>
      <c r="B362" s="2">
        <v>2.0</v>
      </c>
      <c r="C362" s="43">
        <v>3.0</v>
      </c>
      <c r="D362" s="47">
        <v>9.0</v>
      </c>
      <c r="E362" s="47" t="s">
        <v>286</v>
      </c>
      <c r="F362" s="47">
        <v>1.0</v>
      </c>
      <c r="G362" s="47">
        <v>1.0</v>
      </c>
      <c r="H362" s="47">
        <v>1.0</v>
      </c>
    </row>
    <row r="363">
      <c r="A363" s="55">
        <v>45169.0</v>
      </c>
      <c r="B363" s="2">
        <v>2.0</v>
      </c>
      <c r="C363" s="43">
        <v>3.0</v>
      </c>
      <c r="D363" s="47">
        <v>10.0</v>
      </c>
      <c r="E363" s="47" t="s">
        <v>285</v>
      </c>
      <c r="F363" s="47">
        <v>10.0</v>
      </c>
      <c r="G363" s="47">
        <v>10.0</v>
      </c>
      <c r="H363" s="47">
        <v>10.0</v>
      </c>
    </row>
    <row r="364">
      <c r="A364" s="55">
        <v>45169.0</v>
      </c>
      <c r="B364" s="2">
        <v>2.0</v>
      </c>
      <c r="C364" s="43">
        <v>3.0</v>
      </c>
      <c r="D364" s="47">
        <v>11.0</v>
      </c>
      <c r="E364" s="47" t="s">
        <v>286</v>
      </c>
      <c r="F364" s="47">
        <v>15.0</v>
      </c>
      <c r="G364" s="47">
        <v>15.0</v>
      </c>
      <c r="H364" s="47">
        <v>12.0</v>
      </c>
    </row>
    <row r="365">
      <c r="A365" s="55">
        <v>45169.0</v>
      </c>
      <c r="B365" s="2">
        <v>2.0</v>
      </c>
      <c r="C365" s="43">
        <v>3.0</v>
      </c>
      <c r="D365" s="47">
        <v>12.0</v>
      </c>
      <c r="E365" s="47" t="s">
        <v>285</v>
      </c>
      <c r="F365" s="47">
        <v>6.0</v>
      </c>
      <c r="G365" s="47">
        <v>6.0</v>
      </c>
      <c r="H365" s="47">
        <v>6.0</v>
      </c>
    </row>
    <row r="366">
      <c r="A366" s="55">
        <v>45169.0</v>
      </c>
      <c r="B366" s="2">
        <v>2.0</v>
      </c>
      <c r="C366" s="43">
        <v>3.0</v>
      </c>
      <c r="D366" s="47">
        <v>13.0</v>
      </c>
      <c r="E366" s="47" t="s">
        <v>286</v>
      </c>
      <c r="F366" s="47">
        <v>0.0</v>
      </c>
      <c r="G366" s="47">
        <v>0.0</v>
      </c>
      <c r="H366" s="47">
        <v>0.0</v>
      </c>
    </row>
    <row r="367">
      <c r="A367" s="55">
        <v>45169.0</v>
      </c>
      <c r="B367" s="2">
        <v>2.0</v>
      </c>
      <c r="C367" s="43">
        <v>3.0</v>
      </c>
      <c r="D367" s="47">
        <v>14.0</v>
      </c>
      <c r="E367" s="47" t="s">
        <v>285</v>
      </c>
      <c r="F367" s="47">
        <v>3.0</v>
      </c>
      <c r="G367" s="47">
        <v>3.0</v>
      </c>
      <c r="H367" s="47">
        <v>3.0</v>
      </c>
    </row>
    <row r="368">
      <c r="A368" s="55">
        <v>45169.0</v>
      </c>
      <c r="B368" s="2">
        <v>2.0</v>
      </c>
      <c r="C368" s="43">
        <v>3.0</v>
      </c>
      <c r="D368" s="47">
        <v>15.0</v>
      </c>
      <c r="E368" s="47" t="s">
        <v>286</v>
      </c>
      <c r="F368" s="47">
        <v>3.0</v>
      </c>
      <c r="G368" s="47">
        <v>3.0</v>
      </c>
      <c r="H368" s="47">
        <v>2.0</v>
      </c>
    </row>
    <row r="369">
      <c r="A369" s="55">
        <v>45169.0</v>
      </c>
      <c r="B369" s="2">
        <v>2.0</v>
      </c>
      <c r="C369" s="43">
        <v>3.0</v>
      </c>
      <c r="D369" s="47">
        <v>16.0</v>
      </c>
      <c r="E369" s="47" t="s">
        <v>285</v>
      </c>
      <c r="F369" s="47">
        <v>1.0</v>
      </c>
      <c r="G369" s="47">
        <v>1.0</v>
      </c>
      <c r="H369" s="47">
        <v>1.0</v>
      </c>
    </row>
    <row r="370">
      <c r="A370" s="55">
        <v>45169.0</v>
      </c>
      <c r="B370" s="2">
        <v>2.0</v>
      </c>
      <c r="C370" s="43">
        <v>3.0</v>
      </c>
      <c r="D370" s="47">
        <v>17.0</v>
      </c>
      <c r="E370" s="47" t="s">
        <v>286</v>
      </c>
      <c r="F370" s="47">
        <v>0.0</v>
      </c>
      <c r="G370" s="47">
        <v>0.0</v>
      </c>
      <c r="H370" s="47">
        <v>0.0</v>
      </c>
    </row>
    <row r="371">
      <c r="A371" s="55">
        <v>45169.0</v>
      </c>
      <c r="B371" s="2">
        <v>2.0</v>
      </c>
      <c r="C371" s="43">
        <v>3.0</v>
      </c>
      <c r="D371" s="47">
        <v>18.0</v>
      </c>
      <c r="E371" s="47" t="s">
        <v>285</v>
      </c>
      <c r="F371" s="47">
        <v>7.0</v>
      </c>
      <c r="G371" s="47">
        <v>7.0</v>
      </c>
      <c r="H371" s="47">
        <v>7.0</v>
      </c>
    </row>
    <row r="372">
      <c r="A372" s="55">
        <v>45169.0</v>
      </c>
      <c r="B372" s="2">
        <v>2.0</v>
      </c>
      <c r="C372" s="43">
        <v>3.0</v>
      </c>
      <c r="D372" s="47">
        <v>19.0</v>
      </c>
      <c r="E372" s="47" t="s">
        <v>286</v>
      </c>
      <c r="F372" s="47">
        <v>6.0</v>
      </c>
      <c r="G372" s="47">
        <v>5.0</v>
      </c>
      <c r="H372" s="47">
        <v>3.0</v>
      </c>
    </row>
    <row r="373">
      <c r="A373" s="55">
        <v>45169.0</v>
      </c>
      <c r="B373" s="2">
        <v>2.0</v>
      </c>
      <c r="C373" s="43">
        <v>3.0</v>
      </c>
      <c r="D373" s="47">
        <v>20.0</v>
      </c>
      <c r="E373" s="47" t="s">
        <v>285</v>
      </c>
      <c r="F373" s="47">
        <v>4.0</v>
      </c>
      <c r="G373" s="47">
        <v>4.0</v>
      </c>
      <c r="H373" s="47">
        <v>4.0</v>
      </c>
    </row>
    <row r="374">
      <c r="A374" s="55">
        <v>45169.0</v>
      </c>
      <c r="B374" s="2">
        <v>2.0</v>
      </c>
      <c r="C374" s="43">
        <v>3.0</v>
      </c>
      <c r="D374" s="47">
        <v>21.0</v>
      </c>
      <c r="E374" s="47" t="s">
        <v>286</v>
      </c>
      <c r="F374" s="47">
        <v>1.0</v>
      </c>
      <c r="G374" s="47">
        <v>1.0</v>
      </c>
      <c r="H374" s="47">
        <v>1.0</v>
      </c>
    </row>
    <row r="375">
      <c r="A375" s="55">
        <v>45169.0</v>
      </c>
      <c r="B375" s="2">
        <v>2.0</v>
      </c>
      <c r="C375" s="43">
        <v>3.0</v>
      </c>
      <c r="D375" s="47">
        <v>22.0</v>
      </c>
      <c r="E375" s="47" t="s">
        <v>285</v>
      </c>
      <c r="F375" s="47">
        <v>13.0</v>
      </c>
      <c r="G375" s="47">
        <v>13.0</v>
      </c>
      <c r="H375" s="47">
        <v>13.0</v>
      </c>
    </row>
    <row r="376">
      <c r="A376" s="55">
        <v>45169.0</v>
      </c>
      <c r="B376" s="2">
        <v>2.0</v>
      </c>
      <c r="C376" s="43">
        <v>3.0</v>
      </c>
      <c r="D376" s="47">
        <v>23.0</v>
      </c>
      <c r="E376" s="47" t="s">
        <v>286</v>
      </c>
      <c r="F376" s="47">
        <v>2.0</v>
      </c>
      <c r="G376" s="47">
        <v>2.0</v>
      </c>
      <c r="H376" s="47">
        <v>2.0</v>
      </c>
    </row>
    <row r="377">
      <c r="A377" s="55">
        <v>45169.0</v>
      </c>
      <c r="B377" s="2">
        <v>2.0</v>
      </c>
      <c r="C377" s="43">
        <v>3.0</v>
      </c>
      <c r="D377" s="47">
        <v>24.0</v>
      </c>
      <c r="E377" s="47" t="s">
        <v>285</v>
      </c>
      <c r="F377" s="47">
        <v>0.0</v>
      </c>
      <c r="G377" s="47">
        <v>0.0</v>
      </c>
      <c r="H377" s="47">
        <v>0.0</v>
      </c>
    </row>
    <row r="378">
      <c r="A378" s="55">
        <v>45169.0</v>
      </c>
      <c r="B378" s="2">
        <v>2.0</v>
      </c>
      <c r="C378" s="43">
        <v>3.0</v>
      </c>
      <c r="D378" s="47">
        <v>25.0</v>
      </c>
      <c r="E378" s="47" t="s">
        <v>286</v>
      </c>
      <c r="F378" s="47">
        <v>7.0</v>
      </c>
      <c r="G378" s="47">
        <v>7.0</v>
      </c>
      <c r="H378" s="47">
        <v>5.0</v>
      </c>
    </row>
    <row r="379">
      <c r="A379" s="55">
        <v>45169.0</v>
      </c>
      <c r="B379" s="2">
        <v>2.0</v>
      </c>
      <c r="C379" s="43">
        <v>3.0</v>
      </c>
      <c r="D379" s="47">
        <v>26.0</v>
      </c>
      <c r="E379" s="47" t="s">
        <v>285</v>
      </c>
      <c r="F379" s="47">
        <v>4.0</v>
      </c>
      <c r="G379" s="47">
        <v>4.0</v>
      </c>
      <c r="H379" s="47">
        <v>4.0</v>
      </c>
    </row>
    <row r="380">
      <c r="A380" s="55">
        <v>45169.0</v>
      </c>
      <c r="B380" s="2">
        <v>2.0</v>
      </c>
      <c r="C380" s="43">
        <v>3.0</v>
      </c>
      <c r="D380" s="47">
        <v>27.0</v>
      </c>
      <c r="E380" s="47" t="s">
        <v>286</v>
      </c>
      <c r="F380" s="47">
        <v>4.0</v>
      </c>
      <c r="G380" s="47">
        <v>4.0</v>
      </c>
      <c r="H380" s="47">
        <v>0.0</v>
      </c>
    </row>
    <row r="381">
      <c r="A381" s="55">
        <v>45169.0</v>
      </c>
      <c r="B381" s="2">
        <v>2.0</v>
      </c>
      <c r="C381" s="43">
        <v>3.0</v>
      </c>
      <c r="D381" s="47">
        <v>28.0</v>
      </c>
      <c r="E381" s="47" t="s">
        <v>285</v>
      </c>
      <c r="F381" s="47">
        <v>3.0</v>
      </c>
      <c r="G381" s="47">
        <v>3.0</v>
      </c>
      <c r="H381" s="47">
        <v>3.0</v>
      </c>
    </row>
    <row r="382">
      <c r="A382" s="55">
        <v>45169.0</v>
      </c>
      <c r="B382" s="2">
        <v>2.0</v>
      </c>
      <c r="C382" s="43">
        <v>3.0</v>
      </c>
      <c r="D382" s="47">
        <v>29.0</v>
      </c>
      <c r="E382" s="47" t="s">
        <v>286</v>
      </c>
      <c r="F382" s="47">
        <v>6.0</v>
      </c>
      <c r="G382" s="47">
        <v>5.0</v>
      </c>
      <c r="H382" s="47">
        <v>6.0</v>
      </c>
    </row>
    <row r="383">
      <c r="A383" s="55">
        <v>45169.0</v>
      </c>
      <c r="B383" s="2">
        <v>2.0</v>
      </c>
      <c r="C383" s="43">
        <v>3.0</v>
      </c>
      <c r="D383" s="47">
        <v>30.0</v>
      </c>
      <c r="E383" s="47" t="s">
        <v>285</v>
      </c>
      <c r="F383" s="47">
        <v>9.0</v>
      </c>
      <c r="G383" s="47">
        <v>9.0</v>
      </c>
      <c r="H383" s="47">
        <v>9.0</v>
      </c>
    </row>
    <row r="384">
      <c r="A384" s="55">
        <v>45169.0</v>
      </c>
      <c r="B384" s="2">
        <v>2.0</v>
      </c>
      <c r="C384" s="43">
        <v>3.0</v>
      </c>
      <c r="D384" s="47">
        <v>31.0</v>
      </c>
      <c r="E384" s="47" t="s">
        <v>286</v>
      </c>
      <c r="F384" s="47">
        <v>1.0</v>
      </c>
      <c r="G384" s="47">
        <v>1.0</v>
      </c>
      <c r="H384" s="47">
        <v>1.0</v>
      </c>
    </row>
    <row r="385">
      <c r="A385" s="55">
        <v>45169.0</v>
      </c>
      <c r="B385" s="2">
        <v>2.0</v>
      </c>
      <c r="C385" s="43">
        <v>3.0</v>
      </c>
      <c r="D385" s="47">
        <v>32.0</v>
      </c>
      <c r="E385" s="47" t="s">
        <v>285</v>
      </c>
      <c r="F385" s="47">
        <v>0.0</v>
      </c>
      <c r="G385" s="47">
        <v>0.0</v>
      </c>
      <c r="H385" s="47">
        <v>0.0</v>
      </c>
    </row>
    <row r="386">
      <c r="A386" s="55">
        <v>45169.0</v>
      </c>
      <c r="B386" s="2">
        <v>2.0</v>
      </c>
      <c r="C386" s="43">
        <v>3.0</v>
      </c>
      <c r="D386" s="47">
        <v>33.0</v>
      </c>
      <c r="E386" s="47" t="s">
        <v>286</v>
      </c>
      <c r="F386" s="47">
        <v>4.0</v>
      </c>
      <c r="G386" s="47">
        <v>4.0</v>
      </c>
      <c r="H386" s="47">
        <v>3.0</v>
      </c>
    </row>
    <row r="387">
      <c r="A387" s="55">
        <v>45169.0</v>
      </c>
      <c r="B387" s="2">
        <v>2.0</v>
      </c>
      <c r="C387" s="43">
        <v>3.0</v>
      </c>
      <c r="D387" s="47">
        <v>34.0</v>
      </c>
      <c r="E387" s="47" t="s">
        <v>285</v>
      </c>
      <c r="F387" s="47">
        <v>8.0</v>
      </c>
      <c r="G387" s="47">
        <v>8.0</v>
      </c>
      <c r="H387" s="47">
        <v>7.0</v>
      </c>
    </row>
    <row r="388">
      <c r="A388" s="55">
        <v>45169.0</v>
      </c>
      <c r="B388" s="2">
        <v>2.0</v>
      </c>
      <c r="C388" s="43">
        <v>3.0</v>
      </c>
      <c r="D388" s="47">
        <v>35.0</v>
      </c>
      <c r="E388" s="47" t="s">
        <v>286</v>
      </c>
      <c r="F388" s="47">
        <v>1.0</v>
      </c>
      <c r="G388" s="47">
        <v>1.0</v>
      </c>
      <c r="H388" s="47">
        <v>0.0</v>
      </c>
    </row>
    <row r="389">
      <c r="A389" s="55">
        <v>45169.0</v>
      </c>
      <c r="B389" s="2">
        <v>2.0</v>
      </c>
      <c r="C389" s="43">
        <v>3.0</v>
      </c>
      <c r="D389" s="47">
        <v>36.0</v>
      </c>
      <c r="E389" s="47" t="s">
        <v>285</v>
      </c>
      <c r="F389" s="47">
        <v>7.0</v>
      </c>
      <c r="G389" s="47">
        <v>7.0</v>
      </c>
      <c r="H389" s="47">
        <v>7.0</v>
      </c>
    </row>
    <row r="390">
      <c r="A390" s="55">
        <v>45169.0</v>
      </c>
      <c r="B390" s="2">
        <v>2.0</v>
      </c>
      <c r="C390" s="43">
        <v>3.0</v>
      </c>
      <c r="D390" s="47">
        <v>37.0</v>
      </c>
      <c r="E390" s="47" t="s">
        <v>286</v>
      </c>
      <c r="F390" s="47">
        <v>0.0</v>
      </c>
      <c r="G390" s="47">
        <v>0.0</v>
      </c>
      <c r="H390" s="47">
        <v>0.0</v>
      </c>
    </row>
    <row r="391">
      <c r="A391" s="55">
        <v>45169.0</v>
      </c>
      <c r="B391" s="2">
        <v>2.0</v>
      </c>
      <c r="C391" s="43">
        <v>3.0</v>
      </c>
      <c r="D391" s="47">
        <v>38.0</v>
      </c>
      <c r="E391" s="47" t="s">
        <v>285</v>
      </c>
      <c r="F391" s="47">
        <v>1.0</v>
      </c>
      <c r="G391" s="47">
        <v>1.0</v>
      </c>
      <c r="H391" s="47">
        <v>1.0</v>
      </c>
    </row>
    <row r="392">
      <c r="A392" s="55">
        <v>45169.0</v>
      </c>
      <c r="B392" s="2">
        <v>2.0</v>
      </c>
      <c r="C392" s="43">
        <v>3.0</v>
      </c>
      <c r="D392" s="47">
        <v>39.0</v>
      </c>
      <c r="E392" s="47" t="s">
        <v>286</v>
      </c>
      <c r="F392" s="47">
        <v>5.0</v>
      </c>
      <c r="G392" s="47">
        <v>5.0</v>
      </c>
      <c r="H392" s="47">
        <v>5.0</v>
      </c>
    </row>
    <row r="393">
      <c r="A393" s="55">
        <v>45169.0</v>
      </c>
      <c r="B393" s="2">
        <v>2.0</v>
      </c>
      <c r="C393" s="43">
        <v>3.0</v>
      </c>
      <c r="D393" s="47">
        <v>40.0</v>
      </c>
      <c r="E393" s="47" t="s">
        <v>285</v>
      </c>
      <c r="F393" s="47">
        <v>4.0</v>
      </c>
      <c r="G393" s="47">
        <v>4.0</v>
      </c>
      <c r="H393" s="47">
        <v>3.0</v>
      </c>
    </row>
    <row r="394">
      <c r="A394" s="55">
        <v>45169.0</v>
      </c>
      <c r="B394" s="2">
        <v>2.0</v>
      </c>
      <c r="C394" s="43">
        <v>3.0</v>
      </c>
      <c r="D394" s="47">
        <v>41.0</v>
      </c>
      <c r="E394" s="47" t="s">
        <v>286</v>
      </c>
      <c r="F394" s="47">
        <v>1.0</v>
      </c>
      <c r="G394" s="47">
        <v>1.0</v>
      </c>
      <c r="H394" s="47">
        <v>1.0</v>
      </c>
    </row>
    <row r="395">
      <c r="A395" s="55">
        <v>45169.0</v>
      </c>
      <c r="B395" s="2">
        <v>2.0</v>
      </c>
      <c r="C395" s="43">
        <v>3.0</v>
      </c>
      <c r="D395" s="47">
        <v>42.0</v>
      </c>
      <c r="E395" s="47" t="s">
        <v>285</v>
      </c>
      <c r="F395" s="47">
        <v>8.0</v>
      </c>
      <c r="G395" s="47">
        <v>8.0</v>
      </c>
      <c r="H395" s="47">
        <v>8.0</v>
      </c>
    </row>
    <row r="396">
      <c r="A396" s="55">
        <v>45169.0</v>
      </c>
      <c r="B396" s="2">
        <v>2.0</v>
      </c>
      <c r="C396" s="43">
        <v>3.0</v>
      </c>
      <c r="D396" s="47">
        <v>43.0</v>
      </c>
      <c r="E396" s="47" t="s">
        <v>286</v>
      </c>
      <c r="F396" s="47">
        <v>6.0</v>
      </c>
      <c r="G396" s="47">
        <v>6.0</v>
      </c>
      <c r="H396" s="47">
        <v>6.0</v>
      </c>
    </row>
    <row r="397">
      <c r="A397" s="55">
        <v>45169.0</v>
      </c>
      <c r="B397" s="2">
        <v>2.0</v>
      </c>
      <c r="C397" s="43">
        <v>3.0</v>
      </c>
      <c r="D397" s="47">
        <v>44.0</v>
      </c>
      <c r="E397" s="47" t="s">
        <v>285</v>
      </c>
      <c r="F397" s="47">
        <v>6.0</v>
      </c>
      <c r="G397" s="47">
        <v>6.0</v>
      </c>
      <c r="H397" s="47">
        <v>6.0</v>
      </c>
    </row>
    <row r="398">
      <c r="A398" s="55">
        <v>45177.0</v>
      </c>
      <c r="B398" s="2">
        <v>3.0</v>
      </c>
      <c r="C398" s="30">
        <v>1.0</v>
      </c>
      <c r="D398" s="34">
        <v>1.0</v>
      </c>
      <c r="E398" s="34" t="s">
        <v>286</v>
      </c>
      <c r="F398" s="34">
        <v>8.0</v>
      </c>
      <c r="G398" s="34">
        <v>9.0</v>
      </c>
      <c r="H398" s="34">
        <v>7.0</v>
      </c>
    </row>
    <row r="399">
      <c r="A399" s="55">
        <v>45177.0</v>
      </c>
      <c r="B399" s="2">
        <v>3.0</v>
      </c>
      <c r="C399" s="30">
        <v>1.0</v>
      </c>
      <c r="D399" s="34">
        <v>2.0</v>
      </c>
      <c r="E399" s="34" t="s">
        <v>286</v>
      </c>
      <c r="F399" s="34">
        <v>2.0</v>
      </c>
      <c r="G399" s="34">
        <v>2.0</v>
      </c>
      <c r="H399" s="34">
        <v>2.0</v>
      </c>
    </row>
    <row r="400">
      <c r="A400" s="55">
        <v>45177.0</v>
      </c>
      <c r="B400" s="2">
        <v>3.0</v>
      </c>
      <c r="C400" s="30">
        <v>1.0</v>
      </c>
      <c r="D400" s="34">
        <v>3.0</v>
      </c>
      <c r="E400" s="34" t="s">
        <v>286</v>
      </c>
      <c r="F400" s="34">
        <v>1.0</v>
      </c>
      <c r="G400" s="34">
        <v>1.0</v>
      </c>
      <c r="H400" s="34">
        <v>1.0</v>
      </c>
    </row>
    <row r="401">
      <c r="A401" s="55">
        <v>45177.0</v>
      </c>
      <c r="B401" s="2">
        <v>3.0</v>
      </c>
      <c r="C401" s="30">
        <v>1.0</v>
      </c>
      <c r="D401" s="34">
        <v>4.0</v>
      </c>
      <c r="E401" s="34" t="s">
        <v>286</v>
      </c>
      <c r="F401" s="34">
        <v>6.0</v>
      </c>
      <c r="G401" s="34">
        <v>6.0</v>
      </c>
      <c r="H401" s="34">
        <v>5.0</v>
      </c>
    </row>
    <row r="402">
      <c r="A402" s="55">
        <v>45177.0</v>
      </c>
      <c r="B402" s="2">
        <v>3.0</v>
      </c>
      <c r="C402" s="30">
        <v>1.0</v>
      </c>
      <c r="D402" s="34">
        <v>5.0</v>
      </c>
      <c r="E402" s="34" t="s">
        <v>286</v>
      </c>
      <c r="F402" s="34">
        <v>2.0</v>
      </c>
      <c r="G402" s="34">
        <v>2.0</v>
      </c>
      <c r="H402" s="34">
        <v>2.0</v>
      </c>
    </row>
    <row r="403">
      <c r="A403" s="55">
        <v>45177.0</v>
      </c>
      <c r="B403" s="2">
        <v>3.0</v>
      </c>
      <c r="C403" s="30">
        <v>1.0</v>
      </c>
      <c r="D403" s="34">
        <v>6.0</v>
      </c>
      <c r="E403" s="34" t="s">
        <v>286</v>
      </c>
      <c r="F403" s="34">
        <v>1.0</v>
      </c>
      <c r="G403" s="34">
        <v>1.0</v>
      </c>
      <c r="H403" s="34">
        <v>1.0</v>
      </c>
    </row>
    <row r="404">
      <c r="A404" s="55">
        <v>45177.0</v>
      </c>
      <c r="B404" s="2">
        <v>3.0</v>
      </c>
      <c r="C404" s="30">
        <v>1.0</v>
      </c>
      <c r="D404" s="34">
        <v>7.0</v>
      </c>
      <c r="E404" s="34" t="s">
        <v>286</v>
      </c>
      <c r="F404" s="34">
        <v>1.0</v>
      </c>
      <c r="G404" s="34">
        <v>1.0</v>
      </c>
      <c r="H404" s="34">
        <v>1.0</v>
      </c>
    </row>
    <row r="405">
      <c r="A405" s="55">
        <v>45177.0</v>
      </c>
      <c r="B405" s="2">
        <v>3.0</v>
      </c>
      <c r="C405" s="30">
        <v>1.0</v>
      </c>
      <c r="D405" s="34">
        <v>8.0</v>
      </c>
      <c r="E405" s="34" t="s">
        <v>286</v>
      </c>
      <c r="F405" s="34">
        <v>9.0</v>
      </c>
      <c r="G405" s="34">
        <v>9.0</v>
      </c>
      <c r="H405" s="34">
        <v>9.0</v>
      </c>
    </row>
    <row r="406">
      <c r="A406" s="55">
        <v>45177.0</v>
      </c>
      <c r="B406" s="2">
        <v>3.0</v>
      </c>
      <c r="C406" s="30">
        <v>1.0</v>
      </c>
      <c r="D406" s="34">
        <v>9.0</v>
      </c>
      <c r="E406" s="34" t="s">
        <v>286</v>
      </c>
      <c r="F406" s="34">
        <v>0.0</v>
      </c>
      <c r="G406" s="34">
        <v>0.0</v>
      </c>
      <c r="H406" s="34">
        <v>0.0</v>
      </c>
    </row>
    <row r="407">
      <c r="A407" s="55">
        <v>45177.0</v>
      </c>
      <c r="B407" s="2">
        <v>3.0</v>
      </c>
      <c r="C407" s="30">
        <v>1.0</v>
      </c>
      <c r="D407" s="34">
        <v>10.0</v>
      </c>
      <c r="E407" s="34" t="s">
        <v>286</v>
      </c>
      <c r="F407" s="34">
        <v>3.0</v>
      </c>
      <c r="G407" s="34">
        <v>3.0</v>
      </c>
      <c r="H407" s="34">
        <v>3.0</v>
      </c>
    </row>
    <row r="408">
      <c r="A408" s="55">
        <v>45177.0</v>
      </c>
      <c r="B408" s="2">
        <v>3.0</v>
      </c>
      <c r="C408" s="30">
        <v>1.0</v>
      </c>
      <c r="D408" s="34">
        <v>11.0</v>
      </c>
      <c r="E408" s="34" t="s">
        <v>286</v>
      </c>
      <c r="F408" s="34">
        <v>0.0</v>
      </c>
      <c r="G408" s="34">
        <v>0.0</v>
      </c>
      <c r="H408" s="34">
        <v>0.0</v>
      </c>
    </row>
    <row r="409">
      <c r="A409" s="55">
        <v>45177.0</v>
      </c>
      <c r="B409" s="2">
        <v>3.0</v>
      </c>
      <c r="C409" s="30">
        <v>1.0</v>
      </c>
      <c r="D409" s="34">
        <v>12.0</v>
      </c>
      <c r="E409" s="34" t="s">
        <v>286</v>
      </c>
      <c r="F409" s="34">
        <v>2.0</v>
      </c>
      <c r="G409" s="34">
        <v>2.0</v>
      </c>
      <c r="H409" s="34">
        <v>2.0</v>
      </c>
    </row>
    <row r="410">
      <c r="A410" s="55">
        <v>45177.0</v>
      </c>
      <c r="B410" s="2">
        <v>3.0</v>
      </c>
      <c r="C410" s="30">
        <v>1.0</v>
      </c>
      <c r="D410" s="34">
        <v>13.0</v>
      </c>
      <c r="E410" s="34" t="s">
        <v>286</v>
      </c>
      <c r="F410" s="34">
        <v>3.0</v>
      </c>
      <c r="G410" s="34">
        <v>3.0</v>
      </c>
      <c r="H410" s="34">
        <v>2.0</v>
      </c>
    </row>
    <row r="411">
      <c r="A411" s="55">
        <v>45177.0</v>
      </c>
      <c r="B411" s="2">
        <v>3.0</v>
      </c>
      <c r="C411" s="30">
        <v>1.0</v>
      </c>
      <c r="D411" s="34">
        <v>14.0</v>
      </c>
      <c r="E411" s="34" t="s">
        <v>286</v>
      </c>
      <c r="F411" s="34">
        <v>1.0</v>
      </c>
      <c r="G411" s="34">
        <v>1.0</v>
      </c>
      <c r="H411" s="34">
        <v>1.0</v>
      </c>
    </row>
    <row r="412">
      <c r="A412" s="55">
        <v>45177.0</v>
      </c>
      <c r="B412" s="2">
        <v>3.0</v>
      </c>
      <c r="C412" s="30">
        <v>1.0</v>
      </c>
      <c r="D412" s="34">
        <v>15.0</v>
      </c>
      <c r="E412" s="34" t="s">
        <v>286</v>
      </c>
      <c r="F412" s="34">
        <v>1.0</v>
      </c>
      <c r="G412" s="34">
        <v>1.0</v>
      </c>
      <c r="H412" s="34">
        <v>1.0</v>
      </c>
    </row>
    <row r="413">
      <c r="A413" s="55">
        <v>45177.0</v>
      </c>
      <c r="B413" s="2">
        <v>3.0</v>
      </c>
      <c r="C413" s="30">
        <v>1.0</v>
      </c>
      <c r="D413" s="34">
        <v>16.0</v>
      </c>
      <c r="E413" s="34" t="s">
        <v>286</v>
      </c>
      <c r="F413" s="34">
        <v>2.0</v>
      </c>
      <c r="G413" s="34">
        <v>2.0</v>
      </c>
      <c r="H413" s="34">
        <v>2.0</v>
      </c>
    </row>
    <row r="414">
      <c r="A414" s="55">
        <v>45177.0</v>
      </c>
      <c r="B414" s="2">
        <v>3.0</v>
      </c>
      <c r="C414" s="30">
        <v>1.0</v>
      </c>
      <c r="D414" s="34">
        <v>17.0</v>
      </c>
      <c r="E414" s="34" t="s">
        <v>286</v>
      </c>
      <c r="F414" s="34">
        <v>0.0</v>
      </c>
      <c r="G414" s="34">
        <v>0.0</v>
      </c>
      <c r="H414" s="34">
        <v>0.0</v>
      </c>
    </row>
    <row r="415">
      <c r="A415" s="55">
        <v>45177.0</v>
      </c>
      <c r="B415" s="2">
        <v>3.0</v>
      </c>
      <c r="C415" s="30">
        <v>1.0</v>
      </c>
      <c r="D415" s="34">
        <v>18.0</v>
      </c>
      <c r="E415" s="34" t="s">
        <v>286</v>
      </c>
      <c r="F415" s="34">
        <v>0.0</v>
      </c>
      <c r="G415" s="34">
        <v>0.0</v>
      </c>
      <c r="H415" s="34">
        <v>0.0</v>
      </c>
    </row>
    <row r="416">
      <c r="A416" s="55">
        <v>45177.0</v>
      </c>
      <c r="B416" s="2">
        <v>3.0</v>
      </c>
      <c r="C416" s="30">
        <v>1.0</v>
      </c>
      <c r="D416" s="34">
        <v>19.0</v>
      </c>
      <c r="E416" s="34" t="s">
        <v>286</v>
      </c>
      <c r="F416" s="34">
        <v>4.0</v>
      </c>
      <c r="G416" s="34">
        <v>4.0</v>
      </c>
      <c r="H416" s="34">
        <v>4.0</v>
      </c>
    </row>
    <row r="417">
      <c r="A417" s="55">
        <v>45177.0</v>
      </c>
      <c r="B417" s="2">
        <v>3.0</v>
      </c>
      <c r="C417" s="30">
        <v>1.0</v>
      </c>
      <c r="D417" s="34">
        <v>20.0</v>
      </c>
      <c r="E417" s="34" t="s">
        <v>286</v>
      </c>
      <c r="F417" s="34">
        <v>5.0</v>
      </c>
      <c r="G417" s="34">
        <v>4.0</v>
      </c>
      <c r="H417" s="34">
        <v>3.0</v>
      </c>
    </row>
    <row r="418">
      <c r="A418" s="55">
        <v>45177.0</v>
      </c>
      <c r="B418" s="2">
        <v>3.0</v>
      </c>
      <c r="C418" s="30">
        <v>1.0</v>
      </c>
      <c r="D418" s="34">
        <v>21.0</v>
      </c>
      <c r="E418" s="34" t="s">
        <v>286</v>
      </c>
      <c r="F418" s="34">
        <v>3.0</v>
      </c>
      <c r="G418" s="34">
        <v>3.0</v>
      </c>
      <c r="H418" s="34">
        <v>3.0</v>
      </c>
    </row>
    <row r="419">
      <c r="A419" s="55">
        <v>45177.0</v>
      </c>
      <c r="B419" s="2">
        <v>3.0</v>
      </c>
      <c r="C419" s="30">
        <v>1.0</v>
      </c>
      <c r="D419" s="34">
        <v>22.0</v>
      </c>
      <c r="E419" s="34" t="s">
        <v>286</v>
      </c>
      <c r="F419" s="34">
        <v>2.0</v>
      </c>
      <c r="G419" s="34">
        <v>2.0</v>
      </c>
      <c r="H419" s="34">
        <v>2.0</v>
      </c>
    </row>
    <row r="420">
      <c r="A420" s="55">
        <v>45177.0</v>
      </c>
      <c r="B420" s="2">
        <v>3.0</v>
      </c>
      <c r="C420" s="30">
        <v>1.0</v>
      </c>
      <c r="D420" s="34">
        <v>23.0</v>
      </c>
      <c r="E420" s="34" t="s">
        <v>286</v>
      </c>
      <c r="F420" s="34">
        <v>1.0</v>
      </c>
      <c r="G420" s="34">
        <v>1.0</v>
      </c>
      <c r="H420" s="34">
        <v>1.0</v>
      </c>
    </row>
    <row r="421">
      <c r="A421" s="55">
        <v>45177.0</v>
      </c>
      <c r="B421" s="2">
        <v>3.0</v>
      </c>
      <c r="C421" s="30">
        <v>1.0</v>
      </c>
      <c r="D421" s="34">
        <v>24.0</v>
      </c>
      <c r="E421" s="34" t="s">
        <v>286</v>
      </c>
      <c r="F421" s="34">
        <v>3.0</v>
      </c>
      <c r="G421" s="34">
        <v>3.0</v>
      </c>
      <c r="H421" s="34">
        <v>3.0</v>
      </c>
    </row>
    <row r="422">
      <c r="A422" s="55">
        <v>45177.0</v>
      </c>
      <c r="B422" s="2">
        <v>3.0</v>
      </c>
      <c r="C422" s="30">
        <v>1.0</v>
      </c>
      <c r="D422" s="34">
        <v>25.0</v>
      </c>
      <c r="E422" s="34" t="s">
        <v>286</v>
      </c>
      <c r="F422" s="34">
        <v>4.0</v>
      </c>
      <c r="G422" s="34">
        <v>4.0</v>
      </c>
      <c r="H422" s="34">
        <v>4.0</v>
      </c>
    </row>
    <row r="423">
      <c r="A423" s="55">
        <v>45177.0</v>
      </c>
      <c r="B423" s="2">
        <v>3.0</v>
      </c>
      <c r="C423" s="30">
        <v>1.0</v>
      </c>
      <c r="D423" s="34">
        <v>26.0</v>
      </c>
      <c r="E423" s="34" t="s">
        <v>286</v>
      </c>
      <c r="F423" s="34">
        <v>0.0</v>
      </c>
      <c r="G423" s="34">
        <v>0.0</v>
      </c>
      <c r="H423" s="34">
        <v>0.0</v>
      </c>
    </row>
    <row r="424">
      <c r="A424" s="55">
        <v>45177.0</v>
      </c>
      <c r="B424" s="2">
        <v>3.0</v>
      </c>
      <c r="C424" s="30">
        <v>1.0</v>
      </c>
      <c r="D424" s="34">
        <v>27.0</v>
      </c>
      <c r="E424" s="34" t="s">
        <v>286</v>
      </c>
      <c r="F424" s="34">
        <v>1.0</v>
      </c>
      <c r="G424" s="34">
        <v>1.0</v>
      </c>
      <c r="H424" s="34">
        <v>1.0</v>
      </c>
    </row>
    <row r="425">
      <c r="A425" s="55">
        <v>45177.0</v>
      </c>
      <c r="B425" s="2">
        <v>3.0</v>
      </c>
      <c r="C425" s="30">
        <v>1.0</v>
      </c>
      <c r="D425" s="34">
        <v>28.0</v>
      </c>
      <c r="E425" s="34" t="s">
        <v>286</v>
      </c>
      <c r="F425" s="34">
        <v>5.0</v>
      </c>
      <c r="G425" s="34">
        <v>5.0</v>
      </c>
      <c r="H425" s="34">
        <v>5.0</v>
      </c>
    </row>
    <row r="426">
      <c r="A426" s="55">
        <v>45177.0</v>
      </c>
      <c r="B426" s="2">
        <v>3.0</v>
      </c>
      <c r="C426" s="30">
        <v>1.0</v>
      </c>
      <c r="D426" s="34">
        <v>29.0</v>
      </c>
      <c r="E426" s="34" t="s">
        <v>286</v>
      </c>
      <c r="F426" s="34">
        <v>6.0</v>
      </c>
      <c r="G426" s="34">
        <v>5.0</v>
      </c>
      <c r="H426" s="34">
        <v>6.0</v>
      </c>
    </row>
    <row r="427">
      <c r="A427" s="56">
        <v>45177.0</v>
      </c>
      <c r="B427" s="53">
        <v>3.0</v>
      </c>
      <c r="C427" s="50">
        <v>1.0</v>
      </c>
      <c r="D427" s="53">
        <v>30.0</v>
      </c>
      <c r="E427" s="53" t="s">
        <v>286</v>
      </c>
      <c r="F427" s="53">
        <v>7.0</v>
      </c>
      <c r="G427" s="53">
        <v>1.0</v>
      </c>
      <c r="H427" s="53">
        <v>1.0</v>
      </c>
      <c r="I427" s="54"/>
      <c r="J427" s="54"/>
      <c r="K427" s="54"/>
      <c r="L427" s="54"/>
      <c r="M427" s="54"/>
      <c r="N427" s="54"/>
      <c r="O427" s="54"/>
      <c r="P427" s="54"/>
      <c r="Q427" s="54"/>
      <c r="R427" s="54"/>
    </row>
    <row r="428">
      <c r="A428" s="55">
        <v>45177.0</v>
      </c>
      <c r="B428" s="2">
        <v>3.0</v>
      </c>
      <c r="C428" s="30">
        <v>1.0</v>
      </c>
      <c r="D428" s="34">
        <v>31.0</v>
      </c>
      <c r="E428" s="34" t="s">
        <v>286</v>
      </c>
      <c r="F428" s="34">
        <v>0.0</v>
      </c>
      <c r="G428" s="34">
        <v>0.0</v>
      </c>
      <c r="H428" s="34">
        <v>0.0</v>
      </c>
    </row>
    <row r="429">
      <c r="A429" s="55">
        <v>45177.0</v>
      </c>
      <c r="B429" s="2">
        <v>3.0</v>
      </c>
      <c r="C429" s="30">
        <v>1.0</v>
      </c>
      <c r="D429" s="34">
        <v>32.0</v>
      </c>
      <c r="E429" s="34" t="s">
        <v>286</v>
      </c>
      <c r="F429" s="34">
        <v>1.0</v>
      </c>
      <c r="G429" s="34">
        <v>1.0</v>
      </c>
      <c r="H429" s="34">
        <v>1.0</v>
      </c>
    </row>
    <row r="430">
      <c r="A430" s="55">
        <v>45177.0</v>
      </c>
      <c r="B430" s="2">
        <v>3.0</v>
      </c>
      <c r="C430" s="30">
        <v>1.0</v>
      </c>
      <c r="D430" s="34">
        <v>33.0</v>
      </c>
      <c r="E430" s="34" t="s">
        <v>286</v>
      </c>
      <c r="F430" s="34">
        <v>12.0</v>
      </c>
      <c r="G430" s="34">
        <v>13.0</v>
      </c>
      <c r="H430" s="34">
        <v>9.0</v>
      </c>
    </row>
    <row r="431">
      <c r="A431" s="55">
        <v>45177.0</v>
      </c>
      <c r="B431" s="2">
        <v>3.0</v>
      </c>
      <c r="C431" s="30">
        <v>1.0</v>
      </c>
      <c r="D431" s="34">
        <v>34.0</v>
      </c>
      <c r="E431" s="34" t="s">
        <v>286</v>
      </c>
      <c r="F431" s="34">
        <v>0.0</v>
      </c>
      <c r="G431" s="34">
        <v>0.0</v>
      </c>
      <c r="H431" s="34">
        <v>0.0</v>
      </c>
    </row>
    <row r="432">
      <c r="A432" s="55">
        <v>45177.0</v>
      </c>
      <c r="B432" s="2">
        <v>3.0</v>
      </c>
      <c r="C432" s="30">
        <v>1.0</v>
      </c>
      <c r="D432" s="34">
        <v>35.0</v>
      </c>
      <c r="E432" s="34" t="s">
        <v>286</v>
      </c>
      <c r="F432" s="34">
        <v>11.0</v>
      </c>
      <c r="G432" s="34">
        <v>12.0</v>
      </c>
      <c r="H432" s="34">
        <v>11.0</v>
      </c>
    </row>
    <row r="433">
      <c r="A433" s="55">
        <v>45177.0</v>
      </c>
      <c r="B433" s="2">
        <v>3.0</v>
      </c>
      <c r="C433" s="30">
        <v>1.0</v>
      </c>
      <c r="D433" s="34">
        <v>36.0</v>
      </c>
      <c r="E433" s="34" t="s">
        <v>286</v>
      </c>
      <c r="F433" s="34">
        <v>2.0</v>
      </c>
      <c r="G433" s="34">
        <v>4.0</v>
      </c>
      <c r="H433" s="34">
        <v>4.0</v>
      </c>
    </row>
    <row r="434">
      <c r="A434" s="55">
        <v>45177.0</v>
      </c>
      <c r="B434" s="2">
        <v>3.0</v>
      </c>
      <c r="C434" s="30">
        <v>1.0</v>
      </c>
      <c r="D434" s="34">
        <v>37.0</v>
      </c>
      <c r="E434" s="34" t="s">
        <v>286</v>
      </c>
      <c r="F434" s="34">
        <v>0.0</v>
      </c>
      <c r="G434" s="34">
        <v>0.0</v>
      </c>
      <c r="H434" s="34">
        <v>0.0</v>
      </c>
    </row>
    <row r="435">
      <c r="A435" s="55">
        <v>45177.0</v>
      </c>
      <c r="B435" s="2">
        <v>3.0</v>
      </c>
      <c r="C435" s="30">
        <v>1.0</v>
      </c>
      <c r="D435" s="34">
        <v>38.0</v>
      </c>
      <c r="E435" s="34" t="s">
        <v>286</v>
      </c>
      <c r="F435" s="34">
        <v>3.0</v>
      </c>
      <c r="G435" s="34">
        <v>3.0</v>
      </c>
      <c r="H435" s="34">
        <v>3.0</v>
      </c>
    </row>
    <row r="436">
      <c r="A436" s="55">
        <v>45177.0</v>
      </c>
      <c r="B436" s="2">
        <v>3.0</v>
      </c>
      <c r="C436" s="30">
        <v>1.0</v>
      </c>
      <c r="D436" s="34">
        <v>39.0</v>
      </c>
      <c r="E436" s="34" t="s">
        <v>286</v>
      </c>
      <c r="F436" s="34">
        <v>8.0</v>
      </c>
      <c r="G436" s="34">
        <v>8.0</v>
      </c>
      <c r="H436" s="34">
        <v>8.0</v>
      </c>
    </row>
    <row r="437">
      <c r="A437" s="55">
        <v>45177.0</v>
      </c>
      <c r="B437" s="2">
        <v>3.0</v>
      </c>
      <c r="C437" s="30">
        <v>1.0</v>
      </c>
      <c r="D437" s="34">
        <v>40.0</v>
      </c>
      <c r="E437" s="34" t="s">
        <v>286</v>
      </c>
      <c r="F437" s="34">
        <v>7.0</v>
      </c>
      <c r="G437" s="34">
        <v>7.0</v>
      </c>
      <c r="H437" s="34">
        <v>7.0</v>
      </c>
    </row>
    <row r="438">
      <c r="A438" s="55">
        <v>45177.0</v>
      </c>
      <c r="B438" s="2">
        <v>3.0</v>
      </c>
      <c r="C438" s="30">
        <v>1.0</v>
      </c>
      <c r="D438" s="34">
        <v>41.0</v>
      </c>
      <c r="E438" s="34" t="s">
        <v>286</v>
      </c>
      <c r="F438" s="34">
        <v>9.0</v>
      </c>
      <c r="G438" s="34">
        <v>9.0</v>
      </c>
      <c r="H438" s="34">
        <v>9.0</v>
      </c>
    </row>
    <row r="439">
      <c r="A439" s="55">
        <v>45177.0</v>
      </c>
      <c r="B439" s="2">
        <v>3.0</v>
      </c>
      <c r="C439" s="30">
        <v>1.0</v>
      </c>
      <c r="D439" s="34">
        <v>42.0</v>
      </c>
      <c r="E439" s="34" t="s">
        <v>286</v>
      </c>
      <c r="F439" s="34">
        <v>2.0</v>
      </c>
      <c r="G439" s="34">
        <v>2.0</v>
      </c>
      <c r="H439" s="34">
        <v>2.0</v>
      </c>
    </row>
    <row r="440">
      <c r="A440" s="55">
        <v>45177.0</v>
      </c>
      <c r="B440" s="2">
        <v>3.0</v>
      </c>
      <c r="C440" s="30">
        <v>1.0</v>
      </c>
      <c r="D440" s="34">
        <v>43.0</v>
      </c>
      <c r="E440" s="34" t="s">
        <v>286</v>
      </c>
      <c r="F440" s="34">
        <v>6.0</v>
      </c>
      <c r="G440" s="34">
        <v>6.0</v>
      </c>
      <c r="H440" s="34">
        <v>6.0</v>
      </c>
    </row>
    <row r="441">
      <c r="A441" s="55">
        <v>45177.0</v>
      </c>
      <c r="B441" s="2">
        <v>3.0</v>
      </c>
      <c r="C441" s="30">
        <v>1.0</v>
      </c>
      <c r="D441" s="34">
        <v>44.0</v>
      </c>
      <c r="E441" s="34" t="s">
        <v>286</v>
      </c>
      <c r="F441" s="34">
        <v>5.0</v>
      </c>
      <c r="G441" s="34">
        <v>5.0</v>
      </c>
      <c r="H441" s="34">
        <v>5.0</v>
      </c>
    </row>
    <row r="442">
      <c r="A442" s="55">
        <v>45177.0</v>
      </c>
      <c r="B442" s="2">
        <v>3.0</v>
      </c>
      <c r="C442" s="37">
        <v>2.0</v>
      </c>
      <c r="D442" s="41">
        <v>1.0</v>
      </c>
      <c r="E442" s="41" t="s">
        <v>285</v>
      </c>
      <c r="F442" s="41">
        <v>5.0</v>
      </c>
      <c r="G442" s="41">
        <v>5.0</v>
      </c>
      <c r="H442" s="41">
        <v>5.0</v>
      </c>
    </row>
    <row r="443">
      <c r="A443" s="55">
        <v>45177.0</v>
      </c>
      <c r="B443" s="2">
        <v>3.0</v>
      </c>
      <c r="C443" s="37">
        <v>2.0</v>
      </c>
      <c r="D443" s="41">
        <v>2.0</v>
      </c>
      <c r="E443" s="41" t="s">
        <v>285</v>
      </c>
      <c r="F443" s="41">
        <v>9.0</v>
      </c>
      <c r="G443" s="41">
        <v>8.0</v>
      </c>
      <c r="H443" s="41">
        <v>9.0</v>
      </c>
    </row>
    <row r="444">
      <c r="A444" s="55">
        <v>45177.0</v>
      </c>
      <c r="B444" s="2">
        <v>3.0</v>
      </c>
      <c r="C444" s="37">
        <v>2.0</v>
      </c>
      <c r="D444" s="41">
        <v>3.0</v>
      </c>
      <c r="E444" s="41" t="s">
        <v>285</v>
      </c>
      <c r="F444" s="41">
        <v>1.0</v>
      </c>
      <c r="G444" s="41">
        <v>1.0</v>
      </c>
      <c r="H444" s="41">
        <v>1.0</v>
      </c>
    </row>
    <row r="445">
      <c r="A445" s="55">
        <v>45177.0</v>
      </c>
      <c r="B445" s="2">
        <v>3.0</v>
      </c>
      <c r="C445" s="37">
        <v>2.0</v>
      </c>
      <c r="D445" s="41">
        <v>4.0</v>
      </c>
      <c r="E445" s="41" t="s">
        <v>285</v>
      </c>
      <c r="F445" s="41">
        <v>1.0</v>
      </c>
      <c r="G445" s="41">
        <v>1.0</v>
      </c>
      <c r="H445" s="41">
        <v>1.0</v>
      </c>
    </row>
    <row r="446">
      <c r="A446" s="55">
        <v>45177.0</v>
      </c>
      <c r="B446" s="2">
        <v>3.0</v>
      </c>
      <c r="C446" s="37">
        <v>2.0</v>
      </c>
      <c r="D446" s="41">
        <v>5.0</v>
      </c>
      <c r="E446" s="41" t="s">
        <v>285</v>
      </c>
      <c r="F446" s="41">
        <v>10.0</v>
      </c>
      <c r="G446" s="41">
        <v>10.0</v>
      </c>
      <c r="H446" s="41">
        <v>10.0</v>
      </c>
    </row>
    <row r="447">
      <c r="A447" s="55">
        <v>45177.0</v>
      </c>
      <c r="B447" s="2">
        <v>3.0</v>
      </c>
      <c r="C447" s="37">
        <v>2.0</v>
      </c>
      <c r="D447" s="41">
        <v>6.0</v>
      </c>
      <c r="E447" s="41" t="s">
        <v>285</v>
      </c>
      <c r="F447" s="41">
        <v>11.0</v>
      </c>
      <c r="G447" s="41">
        <v>11.0</v>
      </c>
      <c r="H447" s="41">
        <v>10.0</v>
      </c>
    </row>
    <row r="448">
      <c r="A448" s="55">
        <v>45177.0</v>
      </c>
      <c r="B448" s="2">
        <v>3.0</v>
      </c>
      <c r="C448" s="37">
        <v>2.0</v>
      </c>
      <c r="D448" s="41">
        <v>7.0</v>
      </c>
      <c r="E448" s="41" t="s">
        <v>285</v>
      </c>
      <c r="F448" s="41">
        <v>8.0</v>
      </c>
      <c r="G448" s="41">
        <v>8.0</v>
      </c>
      <c r="H448" s="41">
        <v>8.0</v>
      </c>
    </row>
    <row r="449">
      <c r="A449" s="55">
        <v>45177.0</v>
      </c>
      <c r="B449" s="2">
        <v>3.0</v>
      </c>
      <c r="C449" s="37">
        <v>2.0</v>
      </c>
      <c r="D449" s="41">
        <v>8.0</v>
      </c>
      <c r="E449" s="41" t="s">
        <v>285</v>
      </c>
      <c r="F449" s="41">
        <v>14.0</v>
      </c>
      <c r="G449" s="41">
        <v>15.0</v>
      </c>
      <c r="H449" s="41">
        <v>14.0</v>
      </c>
    </row>
    <row r="450">
      <c r="A450" s="55">
        <v>45177.0</v>
      </c>
      <c r="B450" s="2">
        <v>3.0</v>
      </c>
      <c r="C450" s="37">
        <v>2.0</v>
      </c>
      <c r="D450" s="41">
        <v>9.0</v>
      </c>
      <c r="E450" s="41" t="s">
        <v>285</v>
      </c>
      <c r="F450" s="41">
        <v>0.0</v>
      </c>
      <c r="G450" s="41">
        <v>0.0</v>
      </c>
      <c r="H450" s="41">
        <v>0.0</v>
      </c>
    </row>
    <row r="451">
      <c r="A451" s="55">
        <v>45177.0</v>
      </c>
      <c r="B451" s="2">
        <v>3.0</v>
      </c>
      <c r="C451" s="37">
        <v>2.0</v>
      </c>
      <c r="D451" s="41">
        <v>10.0</v>
      </c>
      <c r="E451" s="41" t="s">
        <v>285</v>
      </c>
      <c r="F451" s="41">
        <v>4.0</v>
      </c>
      <c r="G451" s="41">
        <v>4.0</v>
      </c>
      <c r="H451" s="41">
        <v>4.0</v>
      </c>
    </row>
    <row r="452">
      <c r="A452" s="55">
        <v>45177.0</v>
      </c>
      <c r="B452" s="2">
        <v>3.0</v>
      </c>
      <c r="C452" s="37">
        <v>2.0</v>
      </c>
      <c r="D452" s="41">
        <v>11.0</v>
      </c>
      <c r="E452" s="41" t="s">
        <v>285</v>
      </c>
      <c r="F452" s="41">
        <v>5.0</v>
      </c>
      <c r="G452" s="41">
        <v>5.0</v>
      </c>
      <c r="H452" s="41">
        <v>5.0</v>
      </c>
    </row>
    <row r="453">
      <c r="A453" s="55">
        <v>45177.0</v>
      </c>
      <c r="B453" s="2">
        <v>3.0</v>
      </c>
      <c r="C453" s="37">
        <v>2.0</v>
      </c>
      <c r="D453" s="41">
        <v>12.0</v>
      </c>
      <c r="E453" s="41" t="s">
        <v>285</v>
      </c>
      <c r="F453" s="41">
        <v>7.0</v>
      </c>
      <c r="G453" s="41">
        <v>7.0</v>
      </c>
      <c r="H453" s="41">
        <v>7.0</v>
      </c>
    </row>
    <row r="454">
      <c r="A454" s="55">
        <v>45177.0</v>
      </c>
      <c r="B454" s="2">
        <v>3.0</v>
      </c>
      <c r="C454" s="37">
        <v>2.0</v>
      </c>
      <c r="D454" s="41">
        <v>13.0</v>
      </c>
      <c r="E454" s="41" t="s">
        <v>285</v>
      </c>
      <c r="F454" s="41">
        <v>1.0</v>
      </c>
      <c r="G454" s="41">
        <v>1.0</v>
      </c>
      <c r="H454" s="41">
        <v>1.0</v>
      </c>
    </row>
    <row r="455">
      <c r="A455" s="55">
        <v>45177.0</v>
      </c>
      <c r="B455" s="2">
        <v>3.0</v>
      </c>
      <c r="C455" s="37">
        <v>2.0</v>
      </c>
      <c r="D455" s="41">
        <v>14.0</v>
      </c>
      <c r="E455" s="41" t="s">
        <v>285</v>
      </c>
      <c r="F455" s="41">
        <v>1.0</v>
      </c>
      <c r="G455" s="41">
        <v>1.0</v>
      </c>
      <c r="H455" s="41">
        <v>1.0</v>
      </c>
    </row>
    <row r="456">
      <c r="A456" s="55">
        <v>45177.0</v>
      </c>
      <c r="B456" s="2">
        <v>3.0</v>
      </c>
      <c r="C456" s="37">
        <v>2.0</v>
      </c>
      <c r="D456" s="41">
        <v>15.0</v>
      </c>
      <c r="E456" s="41" t="s">
        <v>285</v>
      </c>
      <c r="F456" s="41">
        <v>0.0</v>
      </c>
      <c r="G456" s="41">
        <v>0.0</v>
      </c>
      <c r="H456" s="41">
        <v>0.0</v>
      </c>
    </row>
    <row r="457">
      <c r="A457" s="55">
        <v>45177.0</v>
      </c>
      <c r="B457" s="2">
        <v>3.0</v>
      </c>
      <c r="C457" s="37">
        <v>2.0</v>
      </c>
      <c r="D457" s="41">
        <v>16.0</v>
      </c>
      <c r="E457" s="41" t="s">
        <v>285</v>
      </c>
      <c r="F457" s="41">
        <v>5.0</v>
      </c>
      <c r="G457" s="41">
        <v>5.0</v>
      </c>
      <c r="H457" s="41">
        <v>5.0</v>
      </c>
    </row>
    <row r="458">
      <c r="A458" s="55">
        <v>45177.0</v>
      </c>
      <c r="B458" s="2">
        <v>3.0</v>
      </c>
      <c r="C458" s="37">
        <v>2.0</v>
      </c>
      <c r="D458" s="41">
        <v>17.0</v>
      </c>
      <c r="E458" s="41" t="s">
        <v>285</v>
      </c>
      <c r="F458" s="41">
        <v>12.0</v>
      </c>
      <c r="G458" s="41">
        <v>12.0</v>
      </c>
      <c r="H458" s="41">
        <v>11.0</v>
      </c>
    </row>
    <row r="459">
      <c r="A459" s="55">
        <v>45177.0</v>
      </c>
      <c r="B459" s="2">
        <v>3.0</v>
      </c>
      <c r="C459" s="37">
        <v>2.0</v>
      </c>
      <c r="D459" s="41">
        <v>18.0</v>
      </c>
      <c r="E459" s="41" t="s">
        <v>285</v>
      </c>
      <c r="F459" s="41">
        <v>0.0</v>
      </c>
      <c r="G459" s="41">
        <v>0.0</v>
      </c>
      <c r="H459" s="41">
        <v>0.0</v>
      </c>
    </row>
    <row r="460">
      <c r="A460" s="55">
        <v>45177.0</v>
      </c>
      <c r="B460" s="2">
        <v>3.0</v>
      </c>
      <c r="C460" s="37">
        <v>2.0</v>
      </c>
      <c r="D460" s="41">
        <v>19.0</v>
      </c>
      <c r="E460" s="41" t="s">
        <v>285</v>
      </c>
      <c r="F460" s="41">
        <v>5.0</v>
      </c>
      <c r="G460" s="41">
        <v>6.0</v>
      </c>
      <c r="H460" s="41">
        <v>6.0</v>
      </c>
    </row>
    <row r="461">
      <c r="A461" s="55">
        <v>45177.0</v>
      </c>
      <c r="B461" s="2">
        <v>3.0</v>
      </c>
      <c r="C461" s="37">
        <v>2.0</v>
      </c>
      <c r="D461" s="41">
        <v>20.0</v>
      </c>
      <c r="E461" s="41" t="s">
        <v>285</v>
      </c>
      <c r="F461" s="41">
        <v>6.0</v>
      </c>
      <c r="G461" s="41">
        <v>6.0</v>
      </c>
      <c r="H461" s="41">
        <v>7.0</v>
      </c>
    </row>
    <row r="462">
      <c r="A462" s="55">
        <v>45177.0</v>
      </c>
      <c r="B462" s="2">
        <v>3.0</v>
      </c>
      <c r="C462" s="37">
        <v>2.0</v>
      </c>
      <c r="D462" s="41">
        <v>21.0</v>
      </c>
      <c r="E462" s="41" t="s">
        <v>285</v>
      </c>
      <c r="F462" s="41">
        <v>6.0</v>
      </c>
      <c r="G462" s="41">
        <v>5.0</v>
      </c>
      <c r="H462" s="41">
        <v>5.0</v>
      </c>
    </row>
    <row r="463">
      <c r="A463" s="55">
        <v>45177.0</v>
      </c>
      <c r="B463" s="2">
        <v>3.0</v>
      </c>
      <c r="C463" s="37">
        <v>2.0</v>
      </c>
      <c r="D463" s="41">
        <v>22.0</v>
      </c>
      <c r="E463" s="41" t="s">
        <v>285</v>
      </c>
      <c r="F463" s="41">
        <v>7.0</v>
      </c>
      <c r="G463" s="41">
        <v>7.0</v>
      </c>
      <c r="H463" s="41">
        <v>6.0</v>
      </c>
    </row>
    <row r="464">
      <c r="A464" s="55">
        <v>45177.0</v>
      </c>
      <c r="B464" s="2">
        <v>3.0</v>
      </c>
      <c r="C464" s="37">
        <v>2.0</v>
      </c>
      <c r="D464" s="41">
        <v>23.0</v>
      </c>
      <c r="E464" s="41" t="s">
        <v>285</v>
      </c>
      <c r="F464" s="41">
        <v>8.0</v>
      </c>
      <c r="G464" s="41">
        <v>8.0</v>
      </c>
      <c r="H464" s="41">
        <v>8.0</v>
      </c>
    </row>
    <row r="465">
      <c r="A465" s="55">
        <v>45177.0</v>
      </c>
      <c r="B465" s="2">
        <v>3.0</v>
      </c>
      <c r="C465" s="37">
        <v>2.0</v>
      </c>
      <c r="D465" s="41">
        <v>24.0</v>
      </c>
      <c r="E465" s="41" t="s">
        <v>285</v>
      </c>
      <c r="F465" s="41">
        <v>1.0</v>
      </c>
      <c r="G465" s="41">
        <v>1.0</v>
      </c>
      <c r="H465" s="41">
        <v>1.0</v>
      </c>
    </row>
    <row r="466">
      <c r="A466" s="55">
        <v>45177.0</v>
      </c>
      <c r="B466" s="2">
        <v>3.0</v>
      </c>
      <c r="C466" s="37">
        <v>2.0</v>
      </c>
      <c r="D466" s="41">
        <v>25.0</v>
      </c>
      <c r="E466" s="41" t="s">
        <v>285</v>
      </c>
      <c r="F466" s="41">
        <v>2.0</v>
      </c>
      <c r="G466" s="41">
        <v>2.0</v>
      </c>
      <c r="H466" s="41">
        <v>2.0</v>
      </c>
    </row>
    <row r="467">
      <c r="A467" s="55">
        <v>45177.0</v>
      </c>
      <c r="B467" s="2">
        <v>3.0</v>
      </c>
      <c r="C467" s="37">
        <v>2.0</v>
      </c>
      <c r="D467" s="41">
        <v>26.0</v>
      </c>
      <c r="E467" s="41" t="s">
        <v>285</v>
      </c>
      <c r="F467" s="41">
        <v>0.0</v>
      </c>
      <c r="G467" s="41">
        <v>0.0</v>
      </c>
      <c r="H467" s="41">
        <v>0.0</v>
      </c>
    </row>
    <row r="468">
      <c r="A468" s="55">
        <v>45177.0</v>
      </c>
      <c r="B468" s="2">
        <v>3.0</v>
      </c>
      <c r="C468" s="37">
        <v>2.0</v>
      </c>
      <c r="D468" s="41">
        <v>27.0</v>
      </c>
      <c r="E468" s="41" t="s">
        <v>285</v>
      </c>
      <c r="F468" s="41">
        <v>1.0</v>
      </c>
      <c r="G468" s="41">
        <v>1.0</v>
      </c>
      <c r="H468" s="41">
        <v>1.0</v>
      </c>
    </row>
    <row r="469">
      <c r="A469" s="55">
        <v>45177.0</v>
      </c>
      <c r="B469" s="2">
        <v>3.0</v>
      </c>
      <c r="C469" s="37">
        <v>2.0</v>
      </c>
      <c r="D469" s="41">
        <v>28.0</v>
      </c>
      <c r="E469" s="41" t="s">
        <v>285</v>
      </c>
      <c r="F469" s="41">
        <v>3.0</v>
      </c>
      <c r="G469" s="41">
        <v>3.0</v>
      </c>
      <c r="H469" s="41">
        <v>3.0</v>
      </c>
    </row>
    <row r="470">
      <c r="A470" s="55">
        <v>45177.0</v>
      </c>
      <c r="B470" s="2">
        <v>3.0</v>
      </c>
      <c r="C470" s="37">
        <v>2.0</v>
      </c>
      <c r="D470" s="41">
        <v>29.0</v>
      </c>
      <c r="E470" s="41" t="s">
        <v>285</v>
      </c>
      <c r="F470" s="41">
        <v>5.0</v>
      </c>
      <c r="G470" s="41">
        <v>4.0</v>
      </c>
      <c r="H470" s="41">
        <v>4.0</v>
      </c>
    </row>
    <row r="471">
      <c r="A471" s="55">
        <v>45177.0</v>
      </c>
      <c r="B471" s="2">
        <v>3.0</v>
      </c>
      <c r="C471" s="37">
        <v>2.0</v>
      </c>
      <c r="D471" s="41">
        <v>30.0</v>
      </c>
      <c r="E471" s="41" t="s">
        <v>285</v>
      </c>
      <c r="F471" s="41">
        <v>2.0</v>
      </c>
      <c r="G471" s="41">
        <v>2.0</v>
      </c>
      <c r="H471" s="41">
        <v>2.0</v>
      </c>
    </row>
    <row r="472">
      <c r="A472" s="55">
        <v>45177.0</v>
      </c>
      <c r="B472" s="2">
        <v>3.0</v>
      </c>
      <c r="C472" s="37">
        <v>2.0</v>
      </c>
      <c r="D472" s="41">
        <v>31.0</v>
      </c>
      <c r="E472" s="41" t="s">
        <v>285</v>
      </c>
      <c r="F472" s="41">
        <v>3.0</v>
      </c>
      <c r="G472" s="41">
        <v>3.0</v>
      </c>
      <c r="H472" s="41">
        <v>3.0</v>
      </c>
    </row>
    <row r="473">
      <c r="A473" s="55">
        <v>45177.0</v>
      </c>
      <c r="B473" s="2">
        <v>3.0</v>
      </c>
      <c r="C473" s="37">
        <v>2.0</v>
      </c>
      <c r="D473" s="41">
        <v>32.0</v>
      </c>
      <c r="E473" s="41" t="s">
        <v>285</v>
      </c>
      <c r="F473" s="41">
        <v>0.0</v>
      </c>
      <c r="G473" s="41">
        <v>0.0</v>
      </c>
      <c r="H473" s="41">
        <v>0.0</v>
      </c>
    </row>
    <row r="474">
      <c r="A474" s="55">
        <v>45177.0</v>
      </c>
      <c r="B474" s="2">
        <v>3.0</v>
      </c>
      <c r="C474" s="37">
        <v>2.0</v>
      </c>
      <c r="D474" s="41">
        <v>33.0</v>
      </c>
      <c r="E474" s="41" t="s">
        <v>285</v>
      </c>
      <c r="F474" s="41">
        <v>3.0</v>
      </c>
      <c r="G474" s="41">
        <v>3.0</v>
      </c>
      <c r="H474" s="41">
        <v>3.0</v>
      </c>
    </row>
    <row r="475">
      <c r="A475" s="55">
        <v>45177.0</v>
      </c>
      <c r="B475" s="2">
        <v>3.0</v>
      </c>
      <c r="C475" s="37">
        <v>2.0</v>
      </c>
      <c r="D475" s="41">
        <v>34.0</v>
      </c>
      <c r="E475" s="41" t="s">
        <v>285</v>
      </c>
      <c r="F475" s="41">
        <v>0.0</v>
      </c>
      <c r="G475" s="41">
        <v>0.0</v>
      </c>
      <c r="H475" s="41">
        <v>0.0</v>
      </c>
    </row>
    <row r="476">
      <c r="A476" s="55">
        <v>45177.0</v>
      </c>
      <c r="B476" s="2">
        <v>3.0</v>
      </c>
      <c r="C476" s="37">
        <v>2.0</v>
      </c>
      <c r="D476" s="41">
        <v>35.0</v>
      </c>
      <c r="E476" s="41" t="s">
        <v>285</v>
      </c>
      <c r="F476" s="41">
        <v>0.0</v>
      </c>
      <c r="G476" s="41">
        <v>0.0</v>
      </c>
      <c r="H476" s="41">
        <v>0.0</v>
      </c>
    </row>
    <row r="477">
      <c r="A477" s="55">
        <v>45177.0</v>
      </c>
      <c r="B477" s="2">
        <v>3.0</v>
      </c>
      <c r="C477" s="37">
        <v>2.0</v>
      </c>
      <c r="D477" s="41">
        <v>36.0</v>
      </c>
      <c r="E477" s="41" t="s">
        <v>285</v>
      </c>
      <c r="F477" s="41">
        <v>5.0</v>
      </c>
      <c r="G477" s="41">
        <v>5.0</v>
      </c>
      <c r="H477" s="41">
        <v>5.0</v>
      </c>
    </row>
    <row r="478">
      <c r="A478" s="55">
        <v>45177.0</v>
      </c>
      <c r="B478" s="2">
        <v>3.0</v>
      </c>
      <c r="C478" s="37">
        <v>2.0</v>
      </c>
      <c r="D478" s="41">
        <v>37.0</v>
      </c>
      <c r="E478" s="41" t="s">
        <v>285</v>
      </c>
      <c r="F478" s="41">
        <v>2.0</v>
      </c>
      <c r="G478" s="41">
        <v>2.0</v>
      </c>
      <c r="H478" s="41">
        <v>2.0</v>
      </c>
    </row>
    <row r="479">
      <c r="A479" s="55">
        <v>45177.0</v>
      </c>
      <c r="B479" s="2">
        <v>3.0</v>
      </c>
      <c r="C479" s="37">
        <v>2.0</v>
      </c>
      <c r="D479" s="41">
        <v>38.0</v>
      </c>
      <c r="E479" s="41" t="s">
        <v>285</v>
      </c>
      <c r="F479" s="41">
        <v>0.0</v>
      </c>
      <c r="G479" s="41">
        <v>0.0</v>
      </c>
      <c r="H479" s="41">
        <v>0.0</v>
      </c>
    </row>
    <row r="480">
      <c r="A480" s="55">
        <v>45177.0</v>
      </c>
      <c r="B480" s="2">
        <v>3.0</v>
      </c>
      <c r="C480" s="37">
        <v>2.0</v>
      </c>
      <c r="D480" s="41">
        <v>39.0</v>
      </c>
      <c r="E480" s="41" t="s">
        <v>285</v>
      </c>
      <c r="F480" s="41">
        <v>3.0</v>
      </c>
      <c r="G480" s="41">
        <v>3.0</v>
      </c>
      <c r="H480" s="41">
        <v>3.0</v>
      </c>
    </row>
    <row r="481">
      <c r="A481" s="55">
        <v>45177.0</v>
      </c>
      <c r="B481" s="2">
        <v>3.0</v>
      </c>
      <c r="C481" s="37">
        <v>2.0</v>
      </c>
      <c r="D481" s="41">
        <v>40.0</v>
      </c>
      <c r="E481" s="41" t="s">
        <v>285</v>
      </c>
      <c r="F481" s="41">
        <v>9.0</v>
      </c>
      <c r="G481" s="41">
        <v>9.0</v>
      </c>
      <c r="H481" s="41">
        <v>9.0</v>
      </c>
    </row>
    <row r="482">
      <c r="A482" s="55">
        <v>45177.0</v>
      </c>
      <c r="B482" s="2">
        <v>3.0</v>
      </c>
      <c r="C482" s="37">
        <v>2.0</v>
      </c>
      <c r="D482" s="41">
        <v>41.0</v>
      </c>
      <c r="E482" s="41" t="s">
        <v>285</v>
      </c>
      <c r="F482" s="41">
        <v>2.0</v>
      </c>
      <c r="G482" s="41">
        <v>2.0</v>
      </c>
      <c r="H482" s="41">
        <v>2.0</v>
      </c>
    </row>
    <row r="483">
      <c r="A483" s="55">
        <v>45177.0</v>
      </c>
      <c r="B483" s="2">
        <v>3.0</v>
      </c>
      <c r="C483" s="37">
        <v>2.0</v>
      </c>
      <c r="D483" s="41">
        <v>42.0</v>
      </c>
      <c r="E483" s="41" t="s">
        <v>285</v>
      </c>
      <c r="F483" s="41">
        <v>4.0</v>
      </c>
      <c r="G483" s="41">
        <v>4.0</v>
      </c>
      <c r="H483" s="41">
        <v>4.0</v>
      </c>
    </row>
    <row r="484">
      <c r="A484" s="55">
        <v>45177.0</v>
      </c>
      <c r="B484" s="2">
        <v>3.0</v>
      </c>
      <c r="C484" s="37">
        <v>2.0</v>
      </c>
      <c r="D484" s="41">
        <v>43.0</v>
      </c>
      <c r="E484" s="41" t="s">
        <v>285</v>
      </c>
      <c r="F484" s="41">
        <v>0.0</v>
      </c>
      <c r="G484" s="41">
        <v>0.0</v>
      </c>
      <c r="H484" s="41">
        <v>0.0</v>
      </c>
    </row>
    <row r="485">
      <c r="A485" s="55">
        <v>45177.0</v>
      </c>
      <c r="B485" s="2">
        <v>3.0</v>
      </c>
      <c r="C485" s="37">
        <v>3.0</v>
      </c>
      <c r="D485" s="41">
        <v>44.0</v>
      </c>
      <c r="E485" s="41" t="s">
        <v>285</v>
      </c>
      <c r="F485" s="41">
        <v>3.0</v>
      </c>
      <c r="G485" s="41">
        <v>3.0</v>
      </c>
      <c r="H485" s="41">
        <v>3.0</v>
      </c>
    </row>
    <row r="486">
      <c r="A486" s="55">
        <v>45177.0</v>
      </c>
      <c r="B486" s="2">
        <v>3.0</v>
      </c>
      <c r="C486" s="43">
        <v>3.0</v>
      </c>
      <c r="D486" s="47">
        <v>1.0</v>
      </c>
      <c r="E486" s="47" t="s">
        <v>286</v>
      </c>
      <c r="F486" s="47">
        <v>5.0</v>
      </c>
      <c r="G486" s="47">
        <v>5.0</v>
      </c>
      <c r="H486" s="47">
        <v>5.0</v>
      </c>
    </row>
    <row r="487">
      <c r="A487" s="55">
        <v>45177.0</v>
      </c>
      <c r="B487" s="2">
        <v>3.0</v>
      </c>
      <c r="C487" s="43">
        <v>3.0</v>
      </c>
      <c r="D487" s="47">
        <v>2.0</v>
      </c>
      <c r="E487" s="47" t="s">
        <v>285</v>
      </c>
      <c r="F487" s="47">
        <v>6.0</v>
      </c>
      <c r="G487" s="47">
        <v>6.0</v>
      </c>
      <c r="H487" s="47">
        <v>6.0</v>
      </c>
    </row>
    <row r="488">
      <c r="A488" s="55">
        <v>45177.0</v>
      </c>
      <c r="B488" s="2">
        <v>3.0</v>
      </c>
      <c r="C488" s="43">
        <v>3.0</v>
      </c>
      <c r="D488" s="47">
        <v>3.0</v>
      </c>
      <c r="E488" s="47" t="s">
        <v>286</v>
      </c>
      <c r="F488" s="47">
        <v>0.0</v>
      </c>
      <c r="G488" s="47">
        <v>0.0</v>
      </c>
      <c r="H488" s="47">
        <v>0.0</v>
      </c>
    </row>
    <row r="489">
      <c r="A489" s="55">
        <v>45177.0</v>
      </c>
      <c r="B489" s="2">
        <v>3.0</v>
      </c>
      <c r="C489" s="43">
        <v>3.0</v>
      </c>
      <c r="D489" s="47">
        <v>4.0</v>
      </c>
      <c r="E489" s="47" t="s">
        <v>285</v>
      </c>
      <c r="F489" s="47">
        <v>2.0</v>
      </c>
      <c r="G489" s="47">
        <v>2.0</v>
      </c>
      <c r="H489" s="47">
        <v>3.0</v>
      </c>
    </row>
    <row r="490">
      <c r="A490" s="55">
        <v>45177.0</v>
      </c>
      <c r="B490" s="2">
        <v>3.0</v>
      </c>
      <c r="C490" s="43">
        <v>3.0</v>
      </c>
      <c r="D490" s="47">
        <v>5.0</v>
      </c>
      <c r="E490" s="47" t="s">
        <v>286</v>
      </c>
      <c r="F490" s="47">
        <v>9.0</v>
      </c>
      <c r="G490" s="47">
        <v>9.0</v>
      </c>
      <c r="H490" s="47">
        <v>8.0</v>
      </c>
    </row>
    <row r="491">
      <c r="A491" s="55">
        <v>45177.0</v>
      </c>
      <c r="B491" s="2">
        <v>3.0</v>
      </c>
      <c r="C491" s="43">
        <v>3.0</v>
      </c>
      <c r="D491" s="47">
        <v>6.0</v>
      </c>
      <c r="E491" s="47" t="s">
        <v>285</v>
      </c>
      <c r="F491" s="47">
        <v>14.0</v>
      </c>
      <c r="G491" s="47">
        <v>14.0</v>
      </c>
      <c r="H491" s="47">
        <v>13.0</v>
      </c>
    </row>
    <row r="492">
      <c r="A492" s="55">
        <v>45177.0</v>
      </c>
      <c r="B492" s="2">
        <v>3.0</v>
      </c>
      <c r="C492" s="43">
        <v>3.0</v>
      </c>
      <c r="D492" s="47">
        <v>7.0</v>
      </c>
      <c r="E492" s="47" t="s">
        <v>286</v>
      </c>
      <c r="F492" s="47">
        <v>8.0</v>
      </c>
      <c r="G492" s="47">
        <v>8.0</v>
      </c>
      <c r="H492" s="47">
        <v>8.0</v>
      </c>
    </row>
    <row r="493">
      <c r="A493" s="55">
        <v>45177.0</v>
      </c>
      <c r="B493" s="2">
        <v>3.0</v>
      </c>
      <c r="C493" s="43">
        <v>3.0</v>
      </c>
      <c r="D493" s="47">
        <v>8.0</v>
      </c>
      <c r="E493" s="47" t="s">
        <v>285</v>
      </c>
      <c r="F493" s="47">
        <v>8.0</v>
      </c>
      <c r="G493" s="47">
        <v>8.0</v>
      </c>
      <c r="H493" s="47">
        <v>8.0</v>
      </c>
    </row>
    <row r="494">
      <c r="A494" s="55">
        <v>45177.0</v>
      </c>
      <c r="B494" s="2">
        <v>3.0</v>
      </c>
      <c r="C494" s="43">
        <v>3.0</v>
      </c>
      <c r="D494" s="47">
        <v>9.0</v>
      </c>
      <c r="E494" s="47" t="s">
        <v>286</v>
      </c>
      <c r="F494" s="47">
        <v>1.0</v>
      </c>
      <c r="G494" s="47">
        <v>1.0</v>
      </c>
      <c r="H494" s="47">
        <v>1.0</v>
      </c>
    </row>
    <row r="495">
      <c r="A495" s="55">
        <v>45177.0</v>
      </c>
      <c r="B495" s="2">
        <v>3.0</v>
      </c>
      <c r="C495" s="43">
        <v>3.0</v>
      </c>
      <c r="D495" s="47">
        <v>10.0</v>
      </c>
      <c r="E495" s="47" t="s">
        <v>285</v>
      </c>
      <c r="F495" s="47">
        <v>10.0</v>
      </c>
      <c r="G495" s="47">
        <v>10.0</v>
      </c>
      <c r="H495" s="47">
        <v>10.0</v>
      </c>
    </row>
    <row r="496">
      <c r="A496" s="55">
        <v>45177.0</v>
      </c>
      <c r="B496" s="2">
        <v>3.0</v>
      </c>
      <c r="C496" s="43">
        <v>3.0</v>
      </c>
      <c r="D496" s="47">
        <v>11.0</v>
      </c>
      <c r="E496" s="47" t="s">
        <v>286</v>
      </c>
      <c r="F496" s="47">
        <v>15.0</v>
      </c>
      <c r="G496" s="47">
        <v>15.0</v>
      </c>
      <c r="H496" s="47">
        <v>13.0</v>
      </c>
    </row>
    <row r="497">
      <c r="A497" s="55">
        <v>45177.0</v>
      </c>
      <c r="B497" s="2">
        <v>3.0</v>
      </c>
      <c r="C497" s="43">
        <v>3.0</v>
      </c>
      <c r="D497" s="47">
        <v>12.0</v>
      </c>
      <c r="E497" s="47" t="s">
        <v>285</v>
      </c>
      <c r="F497" s="47">
        <v>6.0</v>
      </c>
      <c r="G497" s="47">
        <v>6.0</v>
      </c>
      <c r="H497" s="47">
        <v>6.0</v>
      </c>
    </row>
    <row r="498">
      <c r="A498" s="55">
        <v>45177.0</v>
      </c>
      <c r="B498" s="2">
        <v>3.0</v>
      </c>
      <c r="C498" s="43">
        <v>3.0</v>
      </c>
      <c r="D498" s="47">
        <v>13.0</v>
      </c>
      <c r="E498" s="47" t="s">
        <v>286</v>
      </c>
      <c r="F498" s="47">
        <v>0.0</v>
      </c>
      <c r="G498" s="47">
        <v>0.0</v>
      </c>
      <c r="H498" s="47">
        <v>0.0</v>
      </c>
    </row>
    <row r="499">
      <c r="A499" s="55">
        <v>45177.0</v>
      </c>
      <c r="B499" s="2">
        <v>3.0</v>
      </c>
      <c r="C499" s="43">
        <v>3.0</v>
      </c>
      <c r="D499" s="47">
        <v>14.0</v>
      </c>
      <c r="E499" s="47" t="s">
        <v>285</v>
      </c>
      <c r="F499" s="47">
        <v>3.0</v>
      </c>
      <c r="G499" s="47">
        <v>3.0</v>
      </c>
      <c r="H499" s="47">
        <v>3.0</v>
      </c>
    </row>
    <row r="500">
      <c r="A500" s="55">
        <v>45177.0</v>
      </c>
      <c r="B500" s="2">
        <v>3.0</v>
      </c>
      <c r="C500" s="43">
        <v>3.0</v>
      </c>
      <c r="D500" s="47">
        <v>15.0</v>
      </c>
      <c r="E500" s="47" t="s">
        <v>286</v>
      </c>
      <c r="F500" s="47">
        <v>3.0</v>
      </c>
      <c r="G500" s="47">
        <v>3.0</v>
      </c>
      <c r="H500" s="47">
        <v>3.0</v>
      </c>
    </row>
    <row r="501">
      <c r="A501" s="55">
        <v>45177.0</v>
      </c>
      <c r="B501" s="2">
        <v>3.0</v>
      </c>
      <c r="C501" s="43">
        <v>3.0</v>
      </c>
      <c r="D501" s="47">
        <v>16.0</v>
      </c>
      <c r="E501" s="47" t="s">
        <v>285</v>
      </c>
      <c r="F501" s="47">
        <v>1.0</v>
      </c>
      <c r="G501" s="47">
        <v>1.0</v>
      </c>
      <c r="H501" s="47">
        <v>1.0</v>
      </c>
    </row>
    <row r="502">
      <c r="A502" s="55">
        <v>45177.0</v>
      </c>
      <c r="B502" s="2">
        <v>3.0</v>
      </c>
      <c r="C502" s="43">
        <v>3.0</v>
      </c>
      <c r="D502" s="47">
        <v>17.0</v>
      </c>
      <c r="E502" s="47" t="s">
        <v>286</v>
      </c>
      <c r="F502" s="47">
        <v>0.0</v>
      </c>
      <c r="G502" s="47">
        <v>0.0</v>
      </c>
      <c r="H502" s="47">
        <v>1.0</v>
      </c>
    </row>
    <row r="503">
      <c r="A503" s="55">
        <v>45177.0</v>
      </c>
      <c r="B503" s="2">
        <v>3.0</v>
      </c>
      <c r="C503" s="43">
        <v>3.0</v>
      </c>
      <c r="D503" s="47">
        <v>18.0</v>
      </c>
      <c r="E503" s="47" t="s">
        <v>285</v>
      </c>
      <c r="F503" s="47">
        <v>7.0</v>
      </c>
      <c r="G503" s="47">
        <v>7.0</v>
      </c>
      <c r="H503" s="47">
        <v>7.0</v>
      </c>
    </row>
    <row r="504">
      <c r="A504" s="55">
        <v>45177.0</v>
      </c>
      <c r="B504" s="2">
        <v>3.0</v>
      </c>
      <c r="C504" s="43">
        <v>3.0</v>
      </c>
      <c r="D504" s="47">
        <v>19.0</v>
      </c>
      <c r="E504" s="47" t="s">
        <v>286</v>
      </c>
      <c r="F504" s="47">
        <v>6.0</v>
      </c>
      <c r="G504" s="47">
        <v>6.0</v>
      </c>
      <c r="H504" s="47">
        <v>5.0</v>
      </c>
    </row>
    <row r="505">
      <c r="A505" s="55">
        <v>45177.0</v>
      </c>
      <c r="B505" s="2">
        <v>3.0</v>
      </c>
      <c r="C505" s="43">
        <v>3.0</v>
      </c>
      <c r="D505" s="47">
        <v>20.0</v>
      </c>
      <c r="E505" s="47" t="s">
        <v>285</v>
      </c>
      <c r="F505" s="47">
        <v>4.0</v>
      </c>
      <c r="G505" s="47">
        <v>4.0</v>
      </c>
      <c r="H505" s="47">
        <v>4.0</v>
      </c>
    </row>
    <row r="506">
      <c r="A506" s="55">
        <v>45177.0</v>
      </c>
      <c r="B506" s="2">
        <v>3.0</v>
      </c>
      <c r="C506" s="43">
        <v>3.0</v>
      </c>
      <c r="D506" s="47">
        <v>21.0</v>
      </c>
      <c r="E506" s="47" t="s">
        <v>286</v>
      </c>
      <c r="F506" s="47">
        <v>1.0</v>
      </c>
      <c r="G506" s="47">
        <v>1.0</v>
      </c>
      <c r="H506" s="47">
        <v>1.0</v>
      </c>
    </row>
    <row r="507">
      <c r="A507" s="55">
        <v>45177.0</v>
      </c>
      <c r="B507" s="2">
        <v>3.0</v>
      </c>
      <c r="C507" s="43">
        <v>3.0</v>
      </c>
      <c r="D507" s="47">
        <v>22.0</v>
      </c>
      <c r="E507" s="47" t="s">
        <v>285</v>
      </c>
      <c r="F507" s="47">
        <v>13.0</v>
      </c>
      <c r="G507" s="47">
        <v>13.0</v>
      </c>
      <c r="H507" s="47">
        <v>13.0</v>
      </c>
    </row>
    <row r="508">
      <c r="A508" s="55">
        <v>45177.0</v>
      </c>
      <c r="B508" s="2">
        <v>3.0</v>
      </c>
      <c r="C508" s="43">
        <v>3.0</v>
      </c>
      <c r="D508" s="47">
        <v>23.0</v>
      </c>
      <c r="E508" s="47" t="s">
        <v>286</v>
      </c>
      <c r="F508" s="47">
        <v>2.0</v>
      </c>
      <c r="G508" s="47">
        <v>2.0</v>
      </c>
      <c r="H508" s="47">
        <v>2.0</v>
      </c>
    </row>
    <row r="509">
      <c r="A509" s="55">
        <v>45177.0</v>
      </c>
      <c r="B509" s="2">
        <v>3.0</v>
      </c>
      <c r="C509" s="43">
        <v>3.0</v>
      </c>
      <c r="D509" s="47">
        <v>24.0</v>
      </c>
      <c r="E509" s="47" t="s">
        <v>285</v>
      </c>
      <c r="F509" s="47">
        <v>0.0</v>
      </c>
      <c r="G509" s="47">
        <v>0.0</v>
      </c>
      <c r="H509" s="47">
        <v>0.0</v>
      </c>
    </row>
    <row r="510">
      <c r="A510" s="55">
        <v>45177.0</v>
      </c>
      <c r="B510" s="2">
        <v>3.0</v>
      </c>
      <c r="C510" s="43">
        <v>3.0</v>
      </c>
      <c r="D510" s="47">
        <v>25.0</v>
      </c>
      <c r="E510" s="47" t="s">
        <v>286</v>
      </c>
      <c r="F510" s="47">
        <v>7.0</v>
      </c>
      <c r="G510" s="47">
        <v>7.0</v>
      </c>
      <c r="H510" s="47">
        <v>8.0</v>
      </c>
    </row>
    <row r="511">
      <c r="A511" s="55">
        <v>45177.0</v>
      </c>
      <c r="B511" s="2">
        <v>3.0</v>
      </c>
      <c r="C511" s="43">
        <v>3.0</v>
      </c>
      <c r="D511" s="47">
        <v>26.0</v>
      </c>
      <c r="E511" s="47" t="s">
        <v>285</v>
      </c>
      <c r="F511" s="47">
        <v>4.0</v>
      </c>
      <c r="G511" s="47">
        <v>4.0</v>
      </c>
      <c r="H511" s="47">
        <v>4.0</v>
      </c>
    </row>
    <row r="512">
      <c r="A512" s="55">
        <v>45177.0</v>
      </c>
      <c r="B512" s="2">
        <v>3.0</v>
      </c>
      <c r="C512" s="43">
        <v>3.0</v>
      </c>
      <c r="D512" s="47">
        <v>27.0</v>
      </c>
      <c r="E512" s="47" t="s">
        <v>286</v>
      </c>
      <c r="F512" s="47">
        <v>4.0</v>
      </c>
      <c r="G512" s="47">
        <v>4.0</v>
      </c>
      <c r="H512" s="47">
        <v>4.0</v>
      </c>
    </row>
    <row r="513">
      <c r="A513" s="55">
        <v>45177.0</v>
      </c>
      <c r="B513" s="2">
        <v>3.0</v>
      </c>
      <c r="C513" s="43">
        <v>3.0</v>
      </c>
      <c r="D513" s="47">
        <v>28.0</v>
      </c>
      <c r="E513" s="47" t="s">
        <v>285</v>
      </c>
      <c r="F513" s="47">
        <v>3.0</v>
      </c>
      <c r="G513" s="47">
        <v>3.0</v>
      </c>
      <c r="H513" s="47">
        <v>3.0</v>
      </c>
    </row>
    <row r="514">
      <c r="A514" s="55">
        <v>45177.0</v>
      </c>
      <c r="B514" s="2">
        <v>3.0</v>
      </c>
      <c r="C514" s="43">
        <v>3.0</v>
      </c>
      <c r="D514" s="47">
        <v>29.0</v>
      </c>
      <c r="E514" s="47" t="s">
        <v>286</v>
      </c>
      <c r="F514" s="47">
        <v>6.0</v>
      </c>
      <c r="G514" s="47">
        <v>6.0</v>
      </c>
      <c r="H514" s="47">
        <v>6.0</v>
      </c>
    </row>
    <row r="515">
      <c r="A515" s="55">
        <v>45177.0</v>
      </c>
      <c r="B515" s="2">
        <v>3.0</v>
      </c>
      <c r="C515" s="43">
        <v>3.0</v>
      </c>
      <c r="D515" s="47">
        <v>30.0</v>
      </c>
      <c r="E515" s="47" t="s">
        <v>285</v>
      </c>
      <c r="F515" s="47">
        <v>9.0</v>
      </c>
      <c r="G515" s="47">
        <v>9.0</v>
      </c>
      <c r="H515" s="47">
        <v>9.0</v>
      </c>
    </row>
    <row r="516">
      <c r="A516" s="55">
        <v>45177.0</v>
      </c>
      <c r="B516" s="2">
        <v>3.0</v>
      </c>
      <c r="C516" s="43">
        <v>3.0</v>
      </c>
      <c r="D516" s="47">
        <v>31.0</v>
      </c>
      <c r="E516" s="47" t="s">
        <v>286</v>
      </c>
      <c r="F516" s="47">
        <v>1.0</v>
      </c>
      <c r="G516" s="47">
        <v>1.0</v>
      </c>
      <c r="H516" s="47">
        <v>1.0</v>
      </c>
    </row>
    <row r="517">
      <c r="A517" s="55">
        <v>45177.0</v>
      </c>
      <c r="B517" s="2">
        <v>3.0</v>
      </c>
      <c r="C517" s="43">
        <v>3.0</v>
      </c>
      <c r="D517" s="47">
        <v>32.0</v>
      </c>
      <c r="E517" s="47" t="s">
        <v>285</v>
      </c>
      <c r="F517" s="47">
        <v>0.0</v>
      </c>
      <c r="G517" s="47">
        <v>0.0</v>
      </c>
      <c r="H517" s="47">
        <v>0.0</v>
      </c>
    </row>
    <row r="518">
      <c r="A518" s="55">
        <v>45177.0</v>
      </c>
      <c r="B518" s="2">
        <v>3.0</v>
      </c>
      <c r="C518" s="43">
        <v>3.0</v>
      </c>
      <c r="D518" s="47">
        <v>33.0</v>
      </c>
      <c r="E518" s="47" t="s">
        <v>286</v>
      </c>
      <c r="F518" s="47">
        <v>3.0</v>
      </c>
      <c r="G518" s="47">
        <v>3.0</v>
      </c>
      <c r="H518" s="47">
        <v>3.0</v>
      </c>
    </row>
    <row r="519">
      <c r="A519" s="55">
        <v>45177.0</v>
      </c>
      <c r="B519" s="2">
        <v>3.0</v>
      </c>
      <c r="C519" s="43">
        <v>3.0</v>
      </c>
      <c r="D519" s="47">
        <v>34.0</v>
      </c>
      <c r="E519" s="47" t="s">
        <v>285</v>
      </c>
      <c r="F519" s="47">
        <v>8.0</v>
      </c>
      <c r="G519" s="47">
        <v>8.0</v>
      </c>
      <c r="H519" s="47">
        <v>8.0</v>
      </c>
    </row>
    <row r="520">
      <c r="A520" s="55">
        <v>45177.0</v>
      </c>
      <c r="B520" s="2">
        <v>3.0</v>
      </c>
      <c r="C520" s="43">
        <v>3.0</v>
      </c>
      <c r="D520" s="47">
        <v>35.0</v>
      </c>
      <c r="E520" s="47" t="s">
        <v>286</v>
      </c>
      <c r="F520" s="47">
        <v>1.0</v>
      </c>
      <c r="G520" s="47">
        <v>1.0</v>
      </c>
      <c r="H520" s="47">
        <v>1.0</v>
      </c>
    </row>
    <row r="521">
      <c r="A521" s="55">
        <v>45177.0</v>
      </c>
      <c r="B521" s="2">
        <v>3.0</v>
      </c>
      <c r="C521" s="43">
        <v>3.0</v>
      </c>
      <c r="D521" s="47">
        <v>36.0</v>
      </c>
      <c r="E521" s="47" t="s">
        <v>285</v>
      </c>
      <c r="F521" s="47">
        <v>7.0</v>
      </c>
      <c r="G521" s="47">
        <v>7.0</v>
      </c>
      <c r="H521" s="47">
        <v>7.0</v>
      </c>
    </row>
    <row r="522">
      <c r="A522" s="55">
        <v>45177.0</v>
      </c>
      <c r="B522" s="2">
        <v>3.0</v>
      </c>
      <c r="C522" s="43">
        <v>3.0</v>
      </c>
      <c r="D522" s="47">
        <v>37.0</v>
      </c>
      <c r="E522" s="47" t="s">
        <v>286</v>
      </c>
      <c r="F522" s="47">
        <v>0.0</v>
      </c>
      <c r="G522" s="47">
        <v>0.0</v>
      </c>
      <c r="H522" s="47">
        <v>0.0</v>
      </c>
    </row>
    <row r="523">
      <c r="A523" s="55">
        <v>45177.0</v>
      </c>
      <c r="B523" s="2">
        <v>3.0</v>
      </c>
      <c r="C523" s="43">
        <v>3.0</v>
      </c>
      <c r="D523" s="47">
        <v>38.0</v>
      </c>
      <c r="E523" s="47" t="s">
        <v>285</v>
      </c>
      <c r="F523" s="47">
        <v>1.0</v>
      </c>
      <c r="G523" s="47">
        <v>1.0</v>
      </c>
      <c r="H523" s="47">
        <v>1.0</v>
      </c>
    </row>
    <row r="524">
      <c r="A524" s="55">
        <v>45177.0</v>
      </c>
      <c r="B524" s="2">
        <v>3.0</v>
      </c>
      <c r="C524" s="43">
        <v>3.0</v>
      </c>
      <c r="D524" s="47">
        <v>39.0</v>
      </c>
      <c r="E524" s="47" t="s">
        <v>286</v>
      </c>
      <c r="F524" s="47">
        <v>5.0</v>
      </c>
      <c r="G524" s="47">
        <v>5.0</v>
      </c>
      <c r="H524" s="47">
        <v>5.0</v>
      </c>
    </row>
    <row r="525">
      <c r="A525" s="55">
        <v>45177.0</v>
      </c>
      <c r="B525" s="2">
        <v>3.0</v>
      </c>
      <c r="C525" s="43">
        <v>3.0</v>
      </c>
      <c r="D525" s="47">
        <v>40.0</v>
      </c>
      <c r="E525" s="47" t="s">
        <v>285</v>
      </c>
      <c r="F525" s="47">
        <v>4.0</v>
      </c>
      <c r="G525" s="47">
        <v>4.0</v>
      </c>
      <c r="H525" s="47">
        <v>4.0</v>
      </c>
    </row>
    <row r="526">
      <c r="A526" s="55">
        <v>45177.0</v>
      </c>
      <c r="B526" s="2">
        <v>3.0</v>
      </c>
      <c r="C526" s="43">
        <v>3.0</v>
      </c>
      <c r="D526" s="47">
        <v>41.0</v>
      </c>
      <c r="E526" s="47" t="s">
        <v>286</v>
      </c>
      <c r="F526" s="47">
        <v>1.0</v>
      </c>
      <c r="G526" s="47">
        <v>1.0</v>
      </c>
      <c r="H526" s="47">
        <v>1.0</v>
      </c>
    </row>
    <row r="527">
      <c r="A527" s="55">
        <v>45177.0</v>
      </c>
      <c r="B527" s="2">
        <v>3.0</v>
      </c>
      <c r="C527" s="43">
        <v>3.0</v>
      </c>
      <c r="D527" s="47">
        <v>42.0</v>
      </c>
      <c r="E527" s="47" t="s">
        <v>285</v>
      </c>
      <c r="F527" s="47">
        <v>8.0</v>
      </c>
      <c r="G527" s="47">
        <v>8.0</v>
      </c>
      <c r="H527" s="47">
        <v>8.0</v>
      </c>
    </row>
    <row r="528">
      <c r="A528" s="55">
        <v>45177.0</v>
      </c>
      <c r="B528" s="2">
        <v>3.0</v>
      </c>
      <c r="C528" s="43">
        <v>3.0</v>
      </c>
      <c r="D528" s="47">
        <v>43.0</v>
      </c>
      <c r="E528" s="47" t="s">
        <v>286</v>
      </c>
      <c r="F528" s="47">
        <v>6.0</v>
      </c>
      <c r="G528" s="47">
        <v>6.0</v>
      </c>
      <c r="H528" s="47">
        <v>7.0</v>
      </c>
    </row>
    <row r="529">
      <c r="A529" s="55">
        <v>45177.0</v>
      </c>
      <c r="B529" s="2">
        <v>3.0</v>
      </c>
      <c r="C529" s="43">
        <v>3.0</v>
      </c>
      <c r="D529" s="47">
        <v>44.0</v>
      </c>
      <c r="E529" s="47" t="s">
        <v>285</v>
      </c>
      <c r="F529" s="47">
        <v>6.0</v>
      </c>
      <c r="G529" s="47">
        <v>6.0</v>
      </c>
      <c r="H529" s="47">
        <v>6.0</v>
      </c>
    </row>
    <row r="530">
      <c r="A530" s="55">
        <v>45183.0</v>
      </c>
      <c r="B530" s="2">
        <v>4.0</v>
      </c>
      <c r="C530" s="30">
        <v>1.0</v>
      </c>
      <c r="D530" s="31">
        <v>1.0</v>
      </c>
      <c r="E530" s="32" t="s">
        <v>284</v>
      </c>
      <c r="F530" s="34">
        <v>9.0</v>
      </c>
      <c r="G530" s="34">
        <v>9.0</v>
      </c>
      <c r="H530" s="34">
        <v>8.0</v>
      </c>
    </row>
    <row r="531">
      <c r="A531" s="55">
        <v>45183.0</v>
      </c>
      <c r="B531" s="2">
        <v>4.0</v>
      </c>
      <c r="C531" s="30">
        <v>1.0</v>
      </c>
      <c r="D531" s="31">
        <v>2.0</v>
      </c>
      <c r="E531" s="32" t="s">
        <v>284</v>
      </c>
      <c r="F531" s="34">
        <v>2.0</v>
      </c>
      <c r="G531" s="34">
        <v>2.0</v>
      </c>
      <c r="H531" s="34">
        <v>2.0</v>
      </c>
    </row>
    <row r="532">
      <c r="A532" s="55">
        <v>45183.0</v>
      </c>
      <c r="B532" s="2">
        <v>4.0</v>
      </c>
      <c r="C532" s="30">
        <v>1.0</v>
      </c>
      <c r="D532" s="31">
        <v>3.0</v>
      </c>
      <c r="E532" s="32" t="s">
        <v>284</v>
      </c>
      <c r="F532" s="34">
        <v>1.0</v>
      </c>
      <c r="G532" s="34">
        <v>1.0</v>
      </c>
      <c r="H532" s="34">
        <v>1.0</v>
      </c>
    </row>
    <row r="533">
      <c r="A533" s="55">
        <v>45183.0</v>
      </c>
      <c r="B533" s="2">
        <v>4.0</v>
      </c>
      <c r="C533" s="30">
        <v>1.0</v>
      </c>
      <c r="D533" s="31">
        <v>4.0</v>
      </c>
      <c r="E533" s="32" t="s">
        <v>284</v>
      </c>
      <c r="F533" s="34">
        <v>6.0</v>
      </c>
      <c r="G533" s="34">
        <v>6.0</v>
      </c>
      <c r="H533" s="34">
        <v>6.0</v>
      </c>
    </row>
    <row r="534">
      <c r="A534" s="55">
        <v>45183.0</v>
      </c>
      <c r="B534" s="2">
        <v>4.0</v>
      </c>
      <c r="C534" s="30">
        <v>1.0</v>
      </c>
      <c r="D534" s="31">
        <v>5.0</v>
      </c>
      <c r="E534" s="32" t="s">
        <v>284</v>
      </c>
      <c r="F534" s="34">
        <v>2.0</v>
      </c>
      <c r="G534" s="34">
        <v>2.0</v>
      </c>
      <c r="H534" s="34">
        <v>2.0</v>
      </c>
    </row>
    <row r="535">
      <c r="A535" s="55">
        <v>45183.0</v>
      </c>
      <c r="B535" s="2">
        <v>4.0</v>
      </c>
      <c r="C535" s="30">
        <v>1.0</v>
      </c>
      <c r="D535" s="31">
        <v>6.0</v>
      </c>
      <c r="E535" s="32" t="s">
        <v>284</v>
      </c>
      <c r="F535" s="34">
        <v>1.0</v>
      </c>
      <c r="G535" s="34">
        <v>1.0</v>
      </c>
      <c r="H535" s="34">
        <v>1.0</v>
      </c>
    </row>
    <row r="536">
      <c r="A536" s="55">
        <v>45183.0</v>
      </c>
      <c r="B536" s="2">
        <v>4.0</v>
      </c>
      <c r="C536" s="30">
        <v>1.0</v>
      </c>
      <c r="D536" s="31">
        <v>7.0</v>
      </c>
      <c r="E536" s="32" t="s">
        <v>284</v>
      </c>
      <c r="F536" s="34">
        <v>1.0</v>
      </c>
      <c r="G536" s="34">
        <v>1.0</v>
      </c>
      <c r="H536" s="34">
        <v>1.0</v>
      </c>
    </row>
    <row r="537">
      <c r="A537" s="55">
        <v>45183.0</v>
      </c>
      <c r="B537" s="2">
        <v>4.0</v>
      </c>
      <c r="C537" s="30">
        <v>1.0</v>
      </c>
      <c r="D537" s="31">
        <v>8.0</v>
      </c>
      <c r="E537" s="32" t="s">
        <v>284</v>
      </c>
      <c r="F537" s="34">
        <v>9.0</v>
      </c>
      <c r="G537" s="34">
        <v>9.0</v>
      </c>
      <c r="H537" s="34">
        <v>8.0</v>
      </c>
    </row>
    <row r="538">
      <c r="A538" s="55">
        <v>45183.0</v>
      </c>
      <c r="B538" s="2">
        <v>4.0</v>
      </c>
      <c r="C538" s="30">
        <v>1.0</v>
      </c>
      <c r="D538" s="31">
        <v>9.0</v>
      </c>
      <c r="E538" s="32" t="s">
        <v>284</v>
      </c>
      <c r="F538" s="34">
        <v>0.0</v>
      </c>
      <c r="G538" s="34">
        <v>0.0</v>
      </c>
      <c r="H538" s="34">
        <v>0.0</v>
      </c>
    </row>
    <row r="539">
      <c r="A539" s="55">
        <v>45183.0</v>
      </c>
      <c r="B539" s="2">
        <v>4.0</v>
      </c>
      <c r="C539" s="30">
        <v>1.0</v>
      </c>
      <c r="D539" s="31">
        <v>10.0</v>
      </c>
      <c r="E539" s="32" t="s">
        <v>284</v>
      </c>
      <c r="F539" s="34">
        <v>3.0</v>
      </c>
      <c r="G539" s="34">
        <v>3.0</v>
      </c>
      <c r="H539" s="34">
        <v>3.0</v>
      </c>
    </row>
    <row r="540">
      <c r="A540" s="55">
        <v>45183.0</v>
      </c>
      <c r="B540" s="2">
        <v>4.0</v>
      </c>
      <c r="C540" s="30">
        <v>1.0</v>
      </c>
      <c r="D540" s="31">
        <v>11.0</v>
      </c>
      <c r="E540" s="32" t="s">
        <v>284</v>
      </c>
      <c r="F540" s="34">
        <v>0.0</v>
      </c>
      <c r="G540" s="34">
        <v>0.0</v>
      </c>
      <c r="H540" s="34">
        <v>0.0</v>
      </c>
    </row>
    <row r="541">
      <c r="A541" s="55">
        <v>45183.0</v>
      </c>
      <c r="B541" s="2">
        <v>4.0</v>
      </c>
      <c r="C541" s="30">
        <v>1.0</v>
      </c>
      <c r="D541" s="31">
        <v>12.0</v>
      </c>
      <c r="E541" s="32" t="s">
        <v>284</v>
      </c>
      <c r="F541" s="34">
        <v>2.0</v>
      </c>
      <c r="G541" s="34">
        <v>2.0</v>
      </c>
      <c r="H541" s="34">
        <v>2.0</v>
      </c>
    </row>
    <row r="542">
      <c r="A542" s="55">
        <v>45183.0</v>
      </c>
      <c r="B542" s="2">
        <v>4.0</v>
      </c>
      <c r="C542" s="30">
        <v>1.0</v>
      </c>
      <c r="D542" s="31">
        <v>13.0</v>
      </c>
      <c r="E542" s="32" t="s">
        <v>284</v>
      </c>
      <c r="F542" s="34">
        <v>3.0</v>
      </c>
      <c r="G542" s="34">
        <v>2.0</v>
      </c>
      <c r="H542" s="34">
        <v>2.0</v>
      </c>
    </row>
    <row r="543">
      <c r="A543" s="55">
        <v>45183.0</v>
      </c>
      <c r="B543" s="2">
        <v>4.0</v>
      </c>
      <c r="C543" s="30">
        <v>1.0</v>
      </c>
      <c r="D543" s="31">
        <v>14.0</v>
      </c>
      <c r="E543" s="32" t="s">
        <v>284</v>
      </c>
      <c r="F543" s="34">
        <v>1.0</v>
      </c>
      <c r="G543" s="34">
        <v>1.0</v>
      </c>
      <c r="H543" s="34">
        <v>1.0</v>
      </c>
    </row>
    <row r="544">
      <c r="A544" s="55">
        <v>45183.0</v>
      </c>
      <c r="B544" s="2">
        <v>4.0</v>
      </c>
      <c r="C544" s="30">
        <v>1.0</v>
      </c>
      <c r="D544" s="31">
        <v>15.0</v>
      </c>
      <c r="E544" s="32" t="s">
        <v>284</v>
      </c>
      <c r="F544" s="34">
        <v>1.0</v>
      </c>
      <c r="G544" s="34">
        <v>1.0</v>
      </c>
      <c r="H544" s="34">
        <v>1.0</v>
      </c>
    </row>
    <row r="545">
      <c r="A545" s="55">
        <v>45183.0</v>
      </c>
      <c r="B545" s="2">
        <v>4.0</v>
      </c>
      <c r="C545" s="30">
        <v>1.0</v>
      </c>
      <c r="D545" s="31">
        <v>16.0</v>
      </c>
      <c r="E545" s="32" t="s">
        <v>284</v>
      </c>
      <c r="F545" s="34">
        <v>2.0</v>
      </c>
      <c r="G545" s="34">
        <v>2.0</v>
      </c>
      <c r="H545" s="34">
        <v>2.0</v>
      </c>
    </row>
    <row r="546">
      <c r="A546" s="55">
        <v>45183.0</v>
      </c>
      <c r="B546" s="2">
        <v>4.0</v>
      </c>
      <c r="C546" s="30">
        <v>1.0</v>
      </c>
      <c r="D546" s="31">
        <v>17.0</v>
      </c>
      <c r="E546" s="32" t="s">
        <v>284</v>
      </c>
      <c r="F546" s="34">
        <v>0.0</v>
      </c>
      <c r="G546" s="34">
        <v>0.0</v>
      </c>
      <c r="H546" s="34">
        <v>0.0</v>
      </c>
    </row>
    <row r="547">
      <c r="A547" s="55">
        <v>45183.0</v>
      </c>
      <c r="B547" s="2">
        <v>4.0</v>
      </c>
      <c r="C547" s="30">
        <v>1.0</v>
      </c>
      <c r="D547" s="31">
        <v>18.0</v>
      </c>
      <c r="E547" s="32" t="s">
        <v>284</v>
      </c>
      <c r="F547" s="34">
        <v>0.0</v>
      </c>
      <c r="G547" s="34">
        <v>0.0</v>
      </c>
      <c r="H547" s="34">
        <v>0.0</v>
      </c>
    </row>
    <row r="548">
      <c r="A548" s="55">
        <v>45183.0</v>
      </c>
      <c r="B548" s="2">
        <v>4.0</v>
      </c>
      <c r="C548" s="30">
        <v>1.0</v>
      </c>
      <c r="D548" s="31">
        <v>19.0</v>
      </c>
      <c r="E548" s="32" t="s">
        <v>284</v>
      </c>
      <c r="F548" s="34">
        <v>4.0</v>
      </c>
      <c r="G548" s="34">
        <v>4.0</v>
      </c>
      <c r="H548" s="34">
        <v>4.0</v>
      </c>
    </row>
    <row r="549">
      <c r="A549" s="55">
        <v>45183.0</v>
      </c>
      <c r="B549" s="2">
        <v>4.0</v>
      </c>
      <c r="C549" s="30">
        <v>1.0</v>
      </c>
      <c r="D549" s="31">
        <v>20.0</v>
      </c>
      <c r="E549" s="32" t="s">
        <v>284</v>
      </c>
      <c r="F549" s="34">
        <v>3.0</v>
      </c>
      <c r="G549" s="34">
        <v>3.0</v>
      </c>
      <c r="H549" s="34">
        <v>5.0</v>
      </c>
    </row>
    <row r="550">
      <c r="A550" s="55">
        <v>45183.0</v>
      </c>
      <c r="B550" s="2">
        <v>4.0</v>
      </c>
      <c r="C550" s="30">
        <v>1.0</v>
      </c>
      <c r="D550" s="31">
        <v>21.0</v>
      </c>
      <c r="E550" s="32" t="s">
        <v>284</v>
      </c>
      <c r="F550" s="34">
        <v>3.0</v>
      </c>
      <c r="G550" s="34">
        <v>3.0</v>
      </c>
      <c r="H550" s="34">
        <v>3.0</v>
      </c>
    </row>
    <row r="551">
      <c r="A551" s="55">
        <v>45183.0</v>
      </c>
      <c r="B551" s="2">
        <v>4.0</v>
      </c>
      <c r="C551" s="30">
        <v>1.0</v>
      </c>
      <c r="D551" s="31">
        <v>22.0</v>
      </c>
      <c r="E551" s="32" t="s">
        <v>284</v>
      </c>
      <c r="F551" s="34">
        <v>2.0</v>
      </c>
      <c r="G551" s="34">
        <v>2.0</v>
      </c>
      <c r="H551" s="34">
        <v>2.0</v>
      </c>
    </row>
    <row r="552">
      <c r="A552" s="55">
        <v>45183.0</v>
      </c>
      <c r="B552" s="2">
        <v>4.0</v>
      </c>
      <c r="C552" s="30">
        <v>1.0</v>
      </c>
      <c r="D552" s="31">
        <v>23.0</v>
      </c>
      <c r="E552" s="32" t="s">
        <v>284</v>
      </c>
      <c r="F552" s="34">
        <v>1.0</v>
      </c>
      <c r="G552" s="34">
        <v>1.0</v>
      </c>
      <c r="H552" s="34">
        <v>1.0</v>
      </c>
    </row>
    <row r="553">
      <c r="A553" s="55">
        <v>45183.0</v>
      </c>
      <c r="B553" s="2">
        <v>4.0</v>
      </c>
      <c r="C553" s="30">
        <v>1.0</v>
      </c>
      <c r="D553" s="31">
        <v>24.0</v>
      </c>
      <c r="E553" s="32" t="s">
        <v>284</v>
      </c>
      <c r="F553" s="34">
        <v>4.0</v>
      </c>
      <c r="G553" s="34">
        <v>3.0</v>
      </c>
      <c r="H553" s="34">
        <v>3.0</v>
      </c>
    </row>
    <row r="554">
      <c r="A554" s="55">
        <v>45183.0</v>
      </c>
      <c r="B554" s="2">
        <v>4.0</v>
      </c>
      <c r="C554" s="30">
        <v>1.0</v>
      </c>
      <c r="D554" s="31">
        <v>25.0</v>
      </c>
      <c r="E554" s="32" t="s">
        <v>284</v>
      </c>
      <c r="F554" s="34">
        <v>0.0</v>
      </c>
      <c r="G554" s="34">
        <v>4.0</v>
      </c>
      <c r="H554" s="34">
        <v>4.0</v>
      </c>
    </row>
    <row r="555">
      <c r="A555" s="55">
        <v>45183.0</v>
      </c>
      <c r="B555" s="2">
        <v>4.0</v>
      </c>
      <c r="C555" s="30">
        <v>1.0</v>
      </c>
      <c r="D555" s="31">
        <v>26.0</v>
      </c>
      <c r="E555" s="32" t="s">
        <v>284</v>
      </c>
      <c r="F555" s="34">
        <v>1.0</v>
      </c>
      <c r="G555" s="34">
        <v>0.0</v>
      </c>
      <c r="H555" s="34">
        <v>0.0</v>
      </c>
    </row>
    <row r="556">
      <c r="A556" s="55">
        <v>45183.0</v>
      </c>
      <c r="B556" s="2">
        <v>4.0</v>
      </c>
      <c r="C556" s="30">
        <v>1.0</v>
      </c>
      <c r="D556" s="31">
        <v>27.0</v>
      </c>
      <c r="E556" s="32" t="s">
        <v>284</v>
      </c>
      <c r="F556" s="34">
        <v>5.0</v>
      </c>
      <c r="G556" s="34">
        <v>1.0</v>
      </c>
      <c r="H556" s="34">
        <v>2.0</v>
      </c>
    </row>
    <row r="557">
      <c r="A557" s="55">
        <v>45183.0</v>
      </c>
      <c r="B557" s="2">
        <v>4.0</v>
      </c>
      <c r="C557" s="30">
        <v>1.0</v>
      </c>
      <c r="D557" s="31">
        <v>28.0</v>
      </c>
      <c r="E557" s="32" t="s">
        <v>284</v>
      </c>
      <c r="F557" s="34">
        <v>6.0</v>
      </c>
      <c r="G557" s="34">
        <v>5.0</v>
      </c>
      <c r="H557" s="34">
        <v>5.0</v>
      </c>
    </row>
    <row r="558">
      <c r="A558" s="55">
        <v>45183.0</v>
      </c>
      <c r="B558" s="2">
        <v>4.0</v>
      </c>
      <c r="C558" s="30">
        <v>1.0</v>
      </c>
      <c r="D558" s="31">
        <v>29.0</v>
      </c>
      <c r="E558" s="32" t="s">
        <v>284</v>
      </c>
      <c r="F558" s="34">
        <v>6.0</v>
      </c>
      <c r="G558" s="34">
        <v>6.0</v>
      </c>
      <c r="H558" s="34">
        <v>6.0</v>
      </c>
    </row>
    <row r="559">
      <c r="A559" s="55">
        <v>45183.0</v>
      </c>
      <c r="B559" s="2">
        <v>4.0</v>
      </c>
      <c r="C559" s="30">
        <v>1.0</v>
      </c>
      <c r="D559" s="31">
        <v>30.0</v>
      </c>
      <c r="E559" s="32" t="s">
        <v>284</v>
      </c>
      <c r="F559" s="34">
        <v>1.0</v>
      </c>
      <c r="G559" s="34">
        <v>1.0</v>
      </c>
      <c r="H559" s="34">
        <v>1.0</v>
      </c>
    </row>
    <row r="560">
      <c r="A560" s="55">
        <v>45183.0</v>
      </c>
      <c r="B560" s="2">
        <v>4.0</v>
      </c>
      <c r="C560" s="30">
        <v>1.0</v>
      </c>
      <c r="D560" s="31">
        <v>31.0</v>
      </c>
      <c r="E560" s="32" t="s">
        <v>284</v>
      </c>
      <c r="F560" s="34">
        <v>1.0</v>
      </c>
      <c r="G560" s="34">
        <v>0.0</v>
      </c>
      <c r="H560" s="34">
        <v>0.0</v>
      </c>
    </row>
    <row r="561">
      <c r="A561" s="55">
        <v>45183.0</v>
      </c>
      <c r="B561" s="2">
        <v>4.0</v>
      </c>
      <c r="C561" s="30">
        <v>1.0</v>
      </c>
      <c r="D561" s="31">
        <v>32.0</v>
      </c>
      <c r="E561" s="32" t="s">
        <v>284</v>
      </c>
      <c r="F561" s="34">
        <v>1.0</v>
      </c>
      <c r="G561" s="34">
        <v>1.0</v>
      </c>
      <c r="H561" s="34">
        <v>1.0</v>
      </c>
    </row>
    <row r="562">
      <c r="A562" s="55">
        <v>45183.0</v>
      </c>
      <c r="B562" s="2">
        <v>4.0</v>
      </c>
      <c r="C562" s="30">
        <v>1.0</v>
      </c>
      <c r="D562" s="31">
        <v>33.0</v>
      </c>
      <c r="E562" s="32" t="s">
        <v>284</v>
      </c>
      <c r="F562" s="34">
        <v>13.0</v>
      </c>
      <c r="G562" s="34">
        <v>12.0</v>
      </c>
      <c r="H562" s="34">
        <v>10.0</v>
      </c>
    </row>
    <row r="563">
      <c r="A563" s="55">
        <v>45183.0</v>
      </c>
      <c r="B563" s="2">
        <v>4.0</v>
      </c>
      <c r="C563" s="30">
        <v>1.0</v>
      </c>
      <c r="D563" s="31">
        <v>34.0</v>
      </c>
      <c r="E563" s="32" t="s">
        <v>284</v>
      </c>
      <c r="F563" s="34">
        <v>0.0</v>
      </c>
      <c r="G563" s="34">
        <v>0.0</v>
      </c>
      <c r="H563" s="34">
        <v>0.0</v>
      </c>
    </row>
    <row r="564">
      <c r="A564" s="55">
        <v>45183.0</v>
      </c>
      <c r="B564" s="2">
        <v>4.0</v>
      </c>
      <c r="C564" s="30">
        <v>1.0</v>
      </c>
      <c r="D564" s="31">
        <v>35.0</v>
      </c>
      <c r="E564" s="32" t="s">
        <v>284</v>
      </c>
      <c r="F564" s="34">
        <v>10.0</v>
      </c>
      <c r="G564" s="34">
        <v>12.0</v>
      </c>
      <c r="H564" s="34">
        <v>12.0</v>
      </c>
    </row>
    <row r="565">
      <c r="A565" s="55">
        <v>45183.0</v>
      </c>
      <c r="B565" s="2">
        <v>4.0</v>
      </c>
      <c r="C565" s="30">
        <v>1.0</v>
      </c>
      <c r="D565" s="31">
        <v>36.0</v>
      </c>
      <c r="E565" s="32" t="s">
        <v>284</v>
      </c>
      <c r="F565" s="34">
        <v>4.0</v>
      </c>
      <c r="G565" s="34">
        <v>4.0</v>
      </c>
      <c r="H565" s="34">
        <v>4.0</v>
      </c>
    </row>
    <row r="566">
      <c r="A566" s="55">
        <v>45183.0</v>
      </c>
      <c r="B566" s="2">
        <v>4.0</v>
      </c>
      <c r="C566" s="30">
        <v>1.0</v>
      </c>
      <c r="D566" s="31">
        <v>37.0</v>
      </c>
      <c r="E566" s="32" t="s">
        <v>284</v>
      </c>
      <c r="F566" s="34">
        <v>0.0</v>
      </c>
      <c r="G566" s="34">
        <v>0.0</v>
      </c>
      <c r="H566" s="34">
        <v>0.0</v>
      </c>
    </row>
    <row r="567">
      <c r="A567" s="55">
        <v>45183.0</v>
      </c>
      <c r="B567" s="2">
        <v>4.0</v>
      </c>
      <c r="C567" s="30">
        <v>1.0</v>
      </c>
      <c r="D567" s="31">
        <v>38.0</v>
      </c>
      <c r="E567" s="32" t="s">
        <v>284</v>
      </c>
      <c r="F567" s="34">
        <v>2.0</v>
      </c>
      <c r="G567" s="34">
        <v>2.0</v>
      </c>
      <c r="H567" s="34">
        <v>3.0</v>
      </c>
    </row>
    <row r="568">
      <c r="A568" s="55">
        <v>45183.0</v>
      </c>
      <c r="B568" s="2">
        <v>4.0</v>
      </c>
      <c r="C568" s="30">
        <v>1.0</v>
      </c>
      <c r="D568" s="31">
        <v>39.0</v>
      </c>
      <c r="E568" s="32" t="s">
        <v>284</v>
      </c>
      <c r="F568" s="34">
        <v>8.0</v>
      </c>
      <c r="G568" s="34">
        <v>7.0</v>
      </c>
      <c r="H568" s="34">
        <v>9.0</v>
      </c>
    </row>
    <row r="569">
      <c r="A569" s="55">
        <v>45183.0</v>
      </c>
      <c r="B569" s="2">
        <v>4.0</v>
      </c>
      <c r="C569" s="30">
        <v>1.0</v>
      </c>
      <c r="D569" s="31">
        <v>40.0</v>
      </c>
      <c r="E569" s="32" t="s">
        <v>284</v>
      </c>
      <c r="F569" s="34">
        <v>7.0</v>
      </c>
      <c r="G569" s="34">
        <v>7.0</v>
      </c>
      <c r="H569" s="34">
        <v>7.0</v>
      </c>
    </row>
    <row r="570">
      <c r="A570" s="55">
        <v>45183.0</v>
      </c>
      <c r="B570" s="2">
        <v>4.0</v>
      </c>
      <c r="C570" s="30">
        <v>1.0</v>
      </c>
      <c r="D570" s="31">
        <v>41.0</v>
      </c>
      <c r="E570" s="32" t="s">
        <v>284</v>
      </c>
      <c r="F570" s="34">
        <v>9.0</v>
      </c>
      <c r="G570" s="34">
        <v>9.0</v>
      </c>
      <c r="H570" s="34">
        <v>8.0</v>
      </c>
    </row>
    <row r="571">
      <c r="A571" s="55">
        <v>45183.0</v>
      </c>
      <c r="B571" s="2">
        <v>4.0</v>
      </c>
      <c r="C571" s="30">
        <v>1.0</v>
      </c>
      <c r="D571" s="31">
        <v>42.0</v>
      </c>
      <c r="E571" s="32" t="s">
        <v>284</v>
      </c>
      <c r="F571" s="34">
        <v>2.0</v>
      </c>
      <c r="G571" s="34">
        <v>2.0</v>
      </c>
      <c r="H571" s="34">
        <v>2.0</v>
      </c>
    </row>
    <row r="572">
      <c r="A572" s="55">
        <v>45183.0</v>
      </c>
      <c r="B572" s="2">
        <v>4.0</v>
      </c>
      <c r="C572" s="30">
        <v>1.0</v>
      </c>
      <c r="D572" s="31">
        <v>43.0</v>
      </c>
      <c r="E572" s="32" t="s">
        <v>284</v>
      </c>
      <c r="F572" s="34">
        <v>6.0</v>
      </c>
      <c r="G572" s="34">
        <v>6.0</v>
      </c>
      <c r="H572" s="34">
        <v>6.0</v>
      </c>
    </row>
    <row r="573">
      <c r="A573" s="55">
        <v>45183.0</v>
      </c>
      <c r="B573" s="2">
        <v>4.0</v>
      </c>
      <c r="C573" s="30">
        <v>1.0</v>
      </c>
      <c r="D573" s="31">
        <v>44.0</v>
      </c>
      <c r="E573" s="32" t="s">
        <v>284</v>
      </c>
      <c r="F573" s="34">
        <v>4.0</v>
      </c>
      <c r="G573" s="34">
        <v>5.0</v>
      </c>
      <c r="H573" s="34">
        <v>5.0</v>
      </c>
    </row>
    <row r="574">
      <c r="A574" s="55">
        <v>45183.0</v>
      </c>
      <c r="B574" s="2">
        <v>4.0</v>
      </c>
      <c r="C574" s="37">
        <v>2.0</v>
      </c>
      <c r="D574" s="38">
        <v>1.0</v>
      </c>
      <c r="E574" s="39" t="s">
        <v>285</v>
      </c>
      <c r="F574" s="41">
        <v>5.0</v>
      </c>
      <c r="G574" s="41">
        <v>5.0</v>
      </c>
      <c r="H574" s="41">
        <v>5.0</v>
      </c>
    </row>
    <row r="575">
      <c r="A575" s="55">
        <v>45183.0</v>
      </c>
      <c r="B575" s="2">
        <v>4.0</v>
      </c>
      <c r="C575" s="37">
        <v>2.0</v>
      </c>
      <c r="D575" s="38">
        <v>2.0</v>
      </c>
      <c r="E575" s="39" t="s">
        <v>285</v>
      </c>
      <c r="F575" s="41">
        <v>9.0</v>
      </c>
      <c r="G575" s="41">
        <v>9.0</v>
      </c>
      <c r="H575" s="41">
        <v>9.0</v>
      </c>
    </row>
    <row r="576">
      <c r="A576" s="55">
        <v>45183.0</v>
      </c>
      <c r="B576" s="2">
        <v>4.0</v>
      </c>
      <c r="C576" s="37">
        <v>2.0</v>
      </c>
      <c r="D576" s="38">
        <v>3.0</v>
      </c>
      <c r="E576" s="39" t="s">
        <v>285</v>
      </c>
      <c r="F576" s="41">
        <v>0.0</v>
      </c>
      <c r="G576" s="41">
        <v>1.0</v>
      </c>
      <c r="H576" s="41">
        <v>1.0</v>
      </c>
    </row>
    <row r="577">
      <c r="A577" s="55">
        <v>45183.0</v>
      </c>
      <c r="B577" s="2">
        <v>4.0</v>
      </c>
      <c r="C577" s="37">
        <v>2.0</v>
      </c>
      <c r="D577" s="38">
        <v>4.0</v>
      </c>
      <c r="E577" s="39" t="s">
        <v>285</v>
      </c>
      <c r="F577" s="41">
        <v>1.0</v>
      </c>
      <c r="G577" s="41">
        <v>1.0</v>
      </c>
      <c r="H577" s="41">
        <v>1.0</v>
      </c>
    </row>
    <row r="578">
      <c r="A578" s="55">
        <v>45183.0</v>
      </c>
      <c r="B578" s="2">
        <v>4.0</v>
      </c>
      <c r="C578" s="37">
        <v>2.0</v>
      </c>
      <c r="D578" s="38">
        <v>5.0</v>
      </c>
      <c r="E578" s="39" t="s">
        <v>285</v>
      </c>
      <c r="F578" s="41">
        <v>10.0</v>
      </c>
      <c r="G578" s="41">
        <v>10.0</v>
      </c>
      <c r="H578" s="41">
        <v>10.0</v>
      </c>
    </row>
    <row r="579">
      <c r="A579" s="55">
        <v>45183.0</v>
      </c>
      <c r="B579" s="2">
        <v>4.0</v>
      </c>
      <c r="C579" s="37">
        <v>2.0</v>
      </c>
      <c r="D579" s="38">
        <v>6.0</v>
      </c>
      <c r="E579" s="39" t="s">
        <v>285</v>
      </c>
      <c r="F579" s="41">
        <v>11.0</v>
      </c>
      <c r="G579" s="41">
        <v>11.0</v>
      </c>
      <c r="H579" s="41">
        <v>11.0</v>
      </c>
    </row>
    <row r="580">
      <c r="A580" s="55">
        <v>45183.0</v>
      </c>
      <c r="B580" s="2">
        <v>4.0</v>
      </c>
      <c r="C580" s="37">
        <v>2.0</v>
      </c>
      <c r="D580" s="38">
        <v>7.0</v>
      </c>
      <c r="E580" s="39" t="s">
        <v>285</v>
      </c>
      <c r="F580" s="41">
        <v>8.0</v>
      </c>
      <c r="G580" s="41">
        <v>8.0</v>
      </c>
      <c r="H580" s="41">
        <v>8.0</v>
      </c>
    </row>
    <row r="581">
      <c r="A581" s="55">
        <v>45183.0</v>
      </c>
      <c r="B581" s="2">
        <v>4.0</v>
      </c>
      <c r="C581" s="37">
        <v>2.0</v>
      </c>
      <c r="D581" s="38">
        <v>8.0</v>
      </c>
      <c r="E581" s="39" t="s">
        <v>285</v>
      </c>
      <c r="F581" s="41">
        <v>15.0</v>
      </c>
      <c r="G581" s="41">
        <v>15.0</v>
      </c>
      <c r="H581" s="41">
        <v>14.0</v>
      </c>
    </row>
    <row r="582">
      <c r="A582" s="55">
        <v>45183.0</v>
      </c>
      <c r="B582" s="2">
        <v>4.0</v>
      </c>
      <c r="C582" s="37">
        <v>2.0</v>
      </c>
      <c r="D582" s="38">
        <v>9.0</v>
      </c>
      <c r="E582" s="39" t="s">
        <v>285</v>
      </c>
      <c r="F582" s="41">
        <v>1.0</v>
      </c>
      <c r="G582" s="41">
        <v>0.0</v>
      </c>
      <c r="H582" s="41">
        <v>0.0</v>
      </c>
    </row>
    <row r="583">
      <c r="A583" s="55">
        <v>45183.0</v>
      </c>
      <c r="B583" s="2">
        <v>4.0</v>
      </c>
      <c r="C583" s="37">
        <v>2.0</v>
      </c>
      <c r="D583" s="38">
        <v>10.0</v>
      </c>
      <c r="E583" s="39" t="s">
        <v>285</v>
      </c>
      <c r="F583" s="41">
        <v>4.0</v>
      </c>
      <c r="G583" s="41">
        <v>4.0</v>
      </c>
      <c r="H583" s="41">
        <v>4.0</v>
      </c>
    </row>
    <row r="584">
      <c r="A584" s="55">
        <v>45183.0</v>
      </c>
      <c r="B584" s="2">
        <v>4.0</v>
      </c>
      <c r="C584" s="37">
        <v>2.0</v>
      </c>
      <c r="D584" s="38">
        <v>11.0</v>
      </c>
      <c r="E584" s="39" t="s">
        <v>285</v>
      </c>
      <c r="F584" s="41">
        <v>5.0</v>
      </c>
      <c r="G584" s="41">
        <v>5.0</v>
      </c>
      <c r="H584" s="41">
        <v>5.0</v>
      </c>
    </row>
    <row r="585">
      <c r="A585" s="55">
        <v>45183.0</v>
      </c>
      <c r="B585" s="2">
        <v>4.0</v>
      </c>
      <c r="C585" s="37">
        <v>2.0</v>
      </c>
      <c r="D585" s="38">
        <v>12.0</v>
      </c>
      <c r="E585" s="39" t="s">
        <v>285</v>
      </c>
      <c r="F585" s="41">
        <v>7.0</v>
      </c>
      <c r="G585" s="41">
        <v>7.0</v>
      </c>
      <c r="H585" s="41">
        <v>6.0</v>
      </c>
    </row>
    <row r="586">
      <c r="A586" s="55">
        <v>45183.0</v>
      </c>
      <c r="B586" s="2">
        <v>4.0</v>
      </c>
      <c r="C586" s="37">
        <v>2.0</v>
      </c>
      <c r="D586" s="38">
        <v>13.0</v>
      </c>
      <c r="E586" s="39" t="s">
        <v>285</v>
      </c>
      <c r="F586" s="41">
        <v>1.0</v>
      </c>
      <c r="G586" s="41">
        <v>1.0</v>
      </c>
      <c r="H586" s="41">
        <v>1.0</v>
      </c>
    </row>
    <row r="587">
      <c r="A587" s="55">
        <v>45183.0</v>
      </c>
      <c r="B587" s="2">
        <v>4.0</v>
      </c>
      <c r="C587" s="37">
        <v>2.0</v>
      </c>
      <c r="D587" s="38">
        <v>14.0</v>
      </c>
      <c r="E587" s="39" t="s">
        <v>285</v>
      </c>
      <c r="F587" s="41">
        <v>1.0</v>
      </c>
      <c r="G587" s="41">
        <v>1.0</v>
      </c>
      <c r="H587" s="41">
        <v>1.0</v>
      </c>
    </row>
    <row r="588">
      <c r="A588" s="55">
        <v>45183.0</v>
      </c>
      <c r="B588" s="2">
        <v>4.0</v>
      </c>
      <c r="C588" s="37">
        <v>2.0</v>
      </c>
      <c r="D588" s="38">
        <v>15.0</v>
      </c>
      <c r="E588" s="39" t="s">
        <v>285</v>
      </c>
      <c r="F588" s="41">
        <v>0.0</v>
      </c>
      <c r="G588" s="41">
        <v>0.0</v>
      </c>
      <c r="H588" s="41">
        <v>0.0</v>
      </c>
    </row>
    <row r="589">
      <c r="A589" s="55">
        <v>45183.0</v>
      </c>
      <c r="B589" s="2">
        <v>4.0</v>
      </c>
      <c r="C589" s="37">
        <v>2.0</v>
      </c>
      <c r="D589" s="38">
        <v>16.0</v>
      </c>
      <c r="E589" s="39" t="s">
        <v>285</v>
      </c>
      <c r="F589" s="41">
        <v>5.0</v>
      </c>
      <c r="G589" s="41">
        <v>5.0</v>
      </c>
      <c r="H589" s="41">
        <v>5.0</v>
      </c>
    </row>
    <row r="590">
      <c r="A590" s="55">
        <v>45183.0</v>
      </c>
      <c r="B590" s="2">
        <v>4.0</v>
      </c>
      <c r="C590" s="37">
        <v>2.0</v>
      </c>
      <c r="D590" s="38">
        <v>17.0</v>
      </c>
      <c r="E590" s="39" t="s">
        <v>285</v>
      </c>
      <c r="F590" s="41">
        <v>13.0</v>
      </c>
      <c r="G590" s="41">
        <v>12.0</v>
      </c>
      <c r="H590" s="41">
        <v>12.0</v>
      </c>
    </row>
    <row r="591">
      <c r="A591" s="55">
        <v>45183.0</v>
      </c>
      <c r="B591" s="2">
        <v>4.0</v>
      </c>
      <c r="C591" s="37">
        <v>2.0</v>
      </c>
      <c r="D591" s="38">
        <v>18.0</v>
      </c>
      <c r="E591" s="39" t="s">
        <v>285</v>
      </c>
      <c r="F591" s="41">
        <v>0.0</v>
      </c>
      <c r="G591" s="41">
        <v>0.0</v>
      </c>
      <c r="H591" s="41">
        <v>0.0</v>
      </c>
    </row>
    <row r="592">
      <c r="A592" s="55">
        <v>45183.0</v>
      </c>
      <c r="B592" s="2">
        <v>4.0</v>
      </c>
      <c r="C592" s="37">
        <v>2.0</v>
      </c>
      <c r="D592" s="38">
        <v>19.0</v>
      </c>
      <c r="E592" s="39" t="s">
        <v>285</v>
      </c>
      <c r="F592" s="41">
        <v>6.0</v>
      </c>
      <c r="G592" s="41">
        <v>6.0</v>
      </c>
      <c r="H592" s="41">
        <v>6.0</v>
      </c>
    </row>
    <row r="593">
      <c r="A593" s="55">
        <v>45183.0</v>
      </c>
      <c r="B593" s="2">
        <v>4.0</v>
      </c>
      <c r="C593" s="37">
        <v>2.0</v>
      </c>
      <c r="D593" s="38">
        <v>20.0</v>
      </c>
      <c r="E593" s="39" t="s">
        <v>285</v>
      </c>
      <c r="F593" s="41">
        <v>6.0</v>
      </c>
      <c r="G593" s="41">
        <v>7.0</v>
      </c>
      <c r="H593" s="41">
        <v>7.0</v>
      </c>
    </row>
    <row r="594">
      <c r="A594" s="55">
        <v>45183.0</v>
      </c>
      <c r="B594" s="2">
        <v>4.0</v>
      </c>
      <c r="C594" s="37">
        <v>2.0</v>
      </c>
      <c r="D594" s="38">
        <v>21.0</v>
      </c>
      <c r="E594" s="39" t="s">
        <v>285</v>
      </c>
      <c r="F594" s="41">
        <v>5.0</v>
      </c>
      <c r="G594" s="41">
        <v>5.0</v>
      </c>
      <c r="H594" s="41">
        <v>5.0</v>
      </c>
    </row>
    <row r="595">
      <c r="A595" s="55">
        <v>45183.0</v>
      </c>
      <c r="B595" s="2">
        <v>4.0</v>
      </c>
      <c r="C595" s="37">
        <v>2.0</v>
      </c>
      <c r="D595" s="38">
        <v>22.0</v>
      </c>
      <c r="E595" s="39" t="s">
        <v>285</v>
      </c>
      <c r="F595" s="41">
        <v>7.0</v>
      </c>
      <c r="G595" s="41">
        <v>7.0</v>
      </c>
      <c r="H595" s="41">
        <v>6.0</v>
      </c>
    </row>
    <row r="596">
      <c r="A596" s="55">
        <v>45183.0</v>
      </c>
      <c r="B596" s="2">
        <v>4.0</v>
      </c>
      <c r="C596" s="37">
        <v>2.0</v>
      </c>
      <c r="D596" s="38">
        <v>23.0</v>
      </c>
      <c r="E596" s="39" t="s">
        <v>285</v>
      </c>
      <c r="F596" s="41">
        <v>8.0</v>
      </c>
      <c r="G596" s="41">
        <v>8.0</v>
      </c>
      <c r="H596" s="41">
        <v>7.0</v>
      </c>
    </row>
    <row r="597">
      <c r="A597" s="55">
        <v>45183.0</v>
      </c>
      <c r="B597" s="2">
        <v>4.0</v>
      </c>
      <c r="C597" s="37">
        <v>2.0</v>
      </c>
      <c r="D597" s="38">
        <v>24.0</v>
      </c>
      <c r="E597" s="39" t="s">
        <v>285</v>
      </c>
      <c r="F597" s="41">
        <v>1.0</v>
      </c>
      <c r="G597" s="41">
        <v>1.0</v>
      </c>
      <c r="H597" s="41">
        <v>1.0</v>
      </c>
    </row>
    <row r="598">
      <c r="A598" s="55">
        <v>45183.0</v>
      </c>
      <c r="B598" s="2">
        <v>4.0</v>
      </c>
      <c r="C598" s="37">
        <v>2.0</v>
      </c>
      <c r="D598" s="38">
        <v>25.0</v>
      </c>
      <c r="E598" s="39" t="s">
        <v>285</v>
      </c>
      <c r="F598" s="41">
        <v>2.0</v>
      </c>
      <c r="G598" s="41">
        <v>2.0</v>
      </c>
      <c r="H598" s="41">
        <v>2.0</v>
      </c>
    </row>
    <row r="599">
      <c r="A599" s="55">
        <v>45183.0</v>
      </c>
      <c r="B599" s="2">
        <v>4.0</v>
      </c>
      <c r="C599" s="37">
        <v>2.0</v>
      </c>
      <c r="D599" s="38">
        <v>26.0</v>
      </c>
      <c r="E599" s="39" t="s">
        <v>285</v>
      </c>
      <c r="F599" s="41">
        <v>0.0</v>
      </c>
      <c r="G599" s="41">
        <v>0.0</v>
      </c>
      <c r="H599" s="41">
        <v>0.0</v>
      </c>
    </row>
    <row r="600">
      <c r="A600" s="55">
        <v>45183.0</v>
      </c>
      <c r="B600" s="2">
        <v>4.0</v>
      </c>
      <c r="C600" s="37">
        <v>2.0</v>
      </c>
      <c r="D600" s="38">
        <v>27.0</v>
      </c>
      <c r="E600" s="39" t="s">
        <v>285</v>
      </c>
      <c r="F600" s="41">
        <v>1.0</v>
      </c>
      <c r="G600" s="41">
        <v>1.0</v>
      </c>
      <c r="H600" s="41">
        <v>1.0</v>
      </c>
    </row>
    <row r="601">
      <c r="A601" s="55">
        <v>45183.0</v>
      </c>
      <c r="B601" s="2">
        <v>4.0</v>
      </c>
      <c r="C601" s="37">
        <v>2.0</v>
      </c>
      <c r="D601" s="38">
        <v>28.0</v>
      </c>
      <c r="E601" s="39" t="s">
        <v>285</v>
      </c>
      <c r="F601" s="41">
        <v>3.0</v>
      </c>
      <c r="G601" s="41">
        <v>3.0</v>
      </c>
      <c r="H601" s="41">
        <v>3.0</v>
      </c>
    </row>
    <row r="602">
      <c r="A602" s="55">
        <v>45183.0</v>
      </c>
      <c r="B602" s="2">
        <v>4.0</v>
      </c>
      <c r="C602" s="37">
        <v>2.0</v>
      </c>
      <c r="D602" s="38">
        <v>29.0</v>
      </c>
      <c r="E602" s="39" t="s">
        <v>285</v>
      </c>
      <c r="F602" s="41">
        <v>4.0</v>
      </c>
      <c r="G602" s="41">
        <v>4.0</v>
      </c>
      <c r="H602" s="41">
        <v>4.0</v>
      </c>
    </row>
    <row r="603">
      <c r="A603" s="55">
        <v>45183.0</v>
      </c>
      <c r="B603" s="2">
        <v>4.0</v>
      </c>
      <c r="C603" s="37">
        <v>2.0</v>
      </c>
      <c r="D603" s="38">
        <v>30.0</v>
      </c>
      <c r="E603" s="39" t="s">
        <v>285</v>
      </c>
      <c r="F603" s="41">
        <v>2.0</v>
      </c>
      <c r="G603" s="41">
        <v>2.0</v>
      </c>
      <c r="H603" s="41">
        <v>2.0</v>
      </c>
    </row>
    <row r="604">
      <c r="A604" s="55">
        <v>45183.0</v>
      </c>
      <c r="B604" s="2">
        <v>4.0</v>
      </c>
      <c r="C604" s="37">
        <v>2.0</v>
      </c>
      <c r="D604" s="38">
        <v>31.0</v>
      </c>
      <c r="E604" s="39" t="s">
        <v>285</v>
      </c>
      <c r="F604" s="41">
        <v>3.0</v>
      </c>
      <c r="G604" s="41">
        <v>3.0</v>
      </c>
      <c r="H604" s="41">
        <v>3.0</v>
      </c>
    </row>
    <row r="605">
      <c r="A605" s="55">
        <v>45183.0</v>
      </c>
      <c r="B605" s="2">
        <v>4.0</v>
      </c>
      <c r="C605" s="37">
        <v>2.0</v>
      </c>
      <c r="D605" s="38">
        <v>32.0</v>
      </c>
      <c r="E605" s="39" t="s">
        <v>285</v>
      </c>
      <c r="F605" s="41">
        <v>0.0</v>
      </c>
      <c r="G605" s="41">
        <v>0.0</v>
      </c>
      <c r="H605" s="41">
        <v>0.0</v>
      </c>
    </row>
    <row r="606">
      <c r="A606" s="55">
        <v>45183.0</v>
      </c>
      <c r="B606" s="2">
        <v>4.0</v>
      </c>
      <c r="C606" s="37">
        <v>2.0</v>
      </c>
      <c r="D606" s="38">
        <v>33.0</v>
      </c>
      <c r="E606" s="39" t="s">
        <v>285</v>
      </c>
      <c r="F606" s="41">
        <v>3.0</v>
      </c>
      <c r="G606" s="41">
        <v>3.0</v>
      </c>
      <c r="H606" s="41">
        <v>3.0</v>
      </c>
    </row>
    <row r="607">
      <c r="A607" s="55">
        <v>45183.0</v>
      </c>
      <c r="B607" s="2">
        <v>4.0</v>
      </c>
      <c r="C607" s="37">
        <v>2.0</v>
      </c>
      <c r="D607" s="38">
        <v>34.0</v>
      </c>
      <c r="E607" s="39" t="s">
        <v>285</v>
      </c>
      <c r="F607" s="41">
        <v>0.0</v>
      </c>
      <c r="G607" s="41">
        <v>0.0</v>
      </c>
      <c r="H607" s="41">
        <v>0.0</v>
      </c>
    </row>
    <row r="608">
      <c r="A608" s="55">
        <v>45183.0</v>
      </c>
      <c r="B608" s="2">
        <v>4.0</v>
      </c>
      <c r="C608" s="37">
        <v>2.0</v>
      </c>
      <c r="D608" s="38">
        <v>35.0</v>
      </c>
      <c r="E608" s="39" t="s">
        <v>285</v>
      </c>
      <c r="F608" s="41">
        <v>0.0</v>
      </c>
      <c r="G608" s="41">
        <v>0.0</v>
      </c>
      <c r="H608" s="41">
        <v>0.0</v>
      </c>
    </row>
    <row r="609">
      <c r="A609" s="55">
        <v>45183.0</v>
      </c>
      <c r="B609" s="2">
        <v>4.0</v>
      </c>
      <c r="C609" s="37">
        <v>2.0</v>
      </c>
      <c r="D609" s="38">
        <v>36.0</v>
      </c>
      <c r="E609" s="39" t="s">
        <v>285</v>
      </c>
      <c r="F609" s="41">
        <v>5.0</v>
      </c>
      <c r="G609" s="41">
        <v>5.0</v>
      </c>
      <c r="H609" s="41">
        <v>5.0</v>
      </c>
    </row>
    <row r="610">
      <c r="A610" s="55">
        <v>45183.0</v>
      </c>
      <c r="B610" s="2">
        <v>4.0</v>
      </c>
      <c r="C610" s="37">
        <v>2.0</v>
      </c>
      <c r="D610" s="38">
        <v>37.0</v>
      </c>
      <c r="E610" s="39" t="s">
        <v>285</v>
      </c>
      <c r="F610" s="41">
        <v>2.0</v>
      </c>
      <c r="G610" s="41">
        <v>2.0</v>
      </c>
      <c r="H610" s="41">
        <v>1.0</v>
      </c>
    </row>
    <row r="611">
      <c r="A611" s="55">
        <v>45183.0</v>
      </c>
      <c r="B611" s="2">
        <v>4.0</v>
      </c>
      <c r="C611" s="37">
        <v>2.0</v>
      </c>
      <c r="D611" s="38">
        <v>38.0</v>
      </c>
      <c r="E611" s="39" t="s">
        <v>285</v>
      </c>
      <c r="F611" s="41">
        <v>0.0</v>
      </c>
      <c r="G611" s="41">
        <v>0.0</v>
      </c>
      <c r="H611" s="41">
        <v>0.0</v>
      </c>
    </row>
    <row r="612">
      <c r="A612" s="55">
        <v>45183.0</v>
      </c>
      <c r="B612" s="2">
        <v>4.0</v>
      </c>
      <c r="C612" s="37">
        <v>2.0</v>
      </c>
      <c r="D612" s="38">
        <v>39.0</v>
      </c>
      <c r="E612" s="39" t="s">
        <v>285</v>
      </c>
      <c r="F612" s="41">
        <v>3.0</v>
      </c>
      <c r="G612" s="41">
        <v>3.0</v>
      </c>
      <c r="H612" s="41">
        <v>3.0</v>
      </c>
    </row>
    <row r="613">
      <c r="A613" s="55">
        <v>45183.0</v>
      </c>
      <c r="B613" s="2">
        <v>4.0</v>
      </c>
      <c r="C613" s="37">
        <v>2.0</v>
      </c>
      <c r="D613" s="38">
        <v>40.0</v>
      </c>
      <c r="E613" s="39" t="s">
        <v>285</v>
      </c>
      <c r="F613" s="41">
        <v>9.0</v>
      </c>
      <c r="G613" s="41">
        <v>9.0</v>
      </c>
      <c r="H613" s="41">
        <v>9.0</v>
      </c>
    </row>
    <row r="614">
      <c r="A614" s="55">
        <v>45183.0</v>
      </c>
      <c r="B614" s="2">
        <v>4.0</v>
      </c>
      <c r="C614" s="37">
        <v>2.0</v>
      </c>
      <c r="D614" s="38">
        <v>41.0</v>
      </c>
      <c r="E614" s="39" t="s">
        <v>285</v>
      </c>
      <c r="F614" s="41">
        <v>2.0</v>
      </c>
      <c r="G614" s="41">
        <v>2.0</v>
      </c>
      <c r="H614" s="41">
        <v>2.0</v>
      </c>
    </row>
    <row r="615">
      <c r="A615" s="55">
        <v>45183.0</v>
      </c>
      <c r="B615" s="2">
        <v>4.0</v>
      </c>
      <c r="C615" s="37">
        <v>2.0</v>
      </c>
      <c r="D615" s="38">
        <v>42.0</v>
      </c>
      <c r="E615" s="39" t="s">
        <v>285</v>
      </c>
      <c r="F615" s="41">
        <v>4.0</v>
      </c>
      <c r="G615" s="41">
        <v>4.0</v>
      </c>
      <c r="H615" s="41">
        <v>4.0</v>
      </c>
    </row>
    <row r="616">
      <c r="A616" s="55">
        <v>45183.0</v>
      </c>
      <c r="B616" s="2">
        <v>4.0</v>
      </c>
      <c r="C616" s="37">
        <v>2.0</v>
      </c>
      <c r="D616" s="38">
        <v>43.0</v>
      </c>
      <c r="E616" s="39" t="s">
        <v>285</v>
      </c>
      <c r="F616" s="41">
        <v>0.0</v>
      </c>
      <c r="G616" s="41">
        <v>0.0</v>
      </c>
      <c r="H616" s="41">
        <v>0.0</v>
      </c>
    </row>
    <row r="617">
      <c r="A617" s="55">
        <v>45183.0</v>
      </c>
      <c r="B617" s="2">
        <v>4.0</v>
      </c>
      <c r="C617" s="37">
        <v>3.0</v>
      </c>
      <c r="D617" s="38">
        <v>44.0</v>
      </c>
      <c r="E617" s="39" t="s">
        <v>285</v>
      </c>
      <c r="F617" s="41">
        <v>3.0</v>
      </c>
      <c r="G617" s="41">
        <v>3.0</v>
      </c>
      <c r="H617" s="41">
        <v>3.0</v>
      </c>
    </row>
    <row r="618">
      <c r="A618" s="55">
        <v>45183.0</v>
      </c>
      <c r="B618" s="2">
        <v>4.0</v>
      </c>
      <c r="C618" s="43">
        <v>3.0</v>
      </c>
      <c r="D618" s="44">
        <v>1.0</v>
      </c>
      <c r="E618" s="45" t="s">
        <v>284</v>
      </c>
      <c r="F618" s="47">
        <v>5.0</v>
      </c>
      <c r="G618" s="47">
        <v>5.0</v>
      </c>
      <c r="H618" s="47">
        <v>5.0</v>
      </c>
    </row>
    <row r="619">
      <c r="A619" s="55">
        <v>45183.0</v>
      </c>
      <c r="B619" s="2">
        <v>4.0</v>
      </c>
      <c r="C619" s="43">
        <v>3.0</v>
      </c>
      <c r="D619" s="44">
        <v>2.0</v>
      </c>
      <c r="E619" s="45" t="s">
        <v>285</v>
      </c>
      <c r="F619" s="47">
        <v>6.0</v>
      </c>
      <c r="G619" s="47">
        <v>6.0</v>
      </c>
      <c r="H619" s="47">
        <v>6.0</v>
      </c>
    </row>
    <row r="620">
      <c r="A620" s="55">
        <v>45183.0</v>
      </c>
      <c r="B620" s="2">
        <v>4.0</v>
      </c>
      <c r="C620" s="43">
        <v>3.0</v>
      </c>
      <c r="D620" s="44">
        <v>3.0</v>
      </c>
      <c r="E620" s="43" t="s">
        <v>286</v>
      </c>
      <c r="F620" s="47">
        <v>0.0</v>
      </c>
      <c r="G620" s="47">
        <v>0.0</v>
      </c>
      <c r="H620" s="47">
        <v>0.0</v>
      </c>
    </row>
    <row r="621">
      <c r="A621" s="55">
        <v>45183.0</v>
      </c>
      <c r="B621" s="2">
        <v>4.0</v>
      </c>
      <c r="C621" s="43">
        <v>3.0</v>
      </c>
      <c r="D621" s="44">
        <v>4.0</v>
      </c>
      <c r="E621" s="45" t="s">
        <v>285</v>
      </c>
      <c r="F621" s="47">
        <v>2.0</v>
      </c>
      <c r="G621" s="47">
        <v>2.0</v>
      </c>
      <c r="H621" s="47">
        <v>2.0</v>
      </c>
    </row>
    <row r="622">
      <c r="A622" s="55">
        <v>45183.0</v>
      </c>
      <c r="B622" s="2">
        <v>4.0</v>
      </c>
      <c r="C622" s="43">
        <v>3.0</v>
      </c>
      <c r="D622" s="44">
        <v>5.0</v>
      </c>
      <c r="E622" s="45" t="s">
        <v>284</v>
      </c>
      <c r="F622" s="47">
        <v>9.0</v>
      </c>
      <c r="G622" s="47">
        <v>9.0</v>
      </c>
      <c r="H622" s="47">
        <v>10.0</v>
      </c>
    </row>
    <row r="623">
      <c r="A623" s="55">
        <v>45183.0</v>
      </c>
      <c r="B623" s="2">
        <v>4.0</v>
      </c>
      <c r="C623" s="43">
        <v>3.0</v>
      </c>
      <c r="D623" s="44">
        <v>6.0</v>
      </c>
      <c r="E623" s="45" t="s">
        <v>285</v>
      </c>
      <c r="F623" s="47">
        <v>14.0</v>
      </c>
      <c r="G623" s="47">
        <v>14.0</v>
      </c>
      <c r="H623" s="47">
        <v>13.0</v>
      </c>
    </row>
    <row r="624">
      <c r="A624" s="55">
        <v>45183.0</v>
      </c>
      <c r="B624" s="2">
        <v>4.0</v>
      </c>
      <c r="C624" s="43">
        <v>3.0</v>
      </c>
      <c r="D624" s="44">
        <v>7.0</v>
      </c>
      <c r="E624" s="43" t="s">
        <v>286</v>
      </c>
      <c r="F624" s="47">
        <v>9.0</v>
      </c>
      <c r="G624" s="47">
        <v>8.0</v>
      </c>
      <c r="H624" s="47">
        <v>8.0</v>
      </c>
    </row>
    <row r="625">
      <c r="A625" s="55">
        <v>45183.0</v>
      </c>
      <c r="B625" s="2">
        <v>4.0</v>
      </c>
      <c r="C625" s="43">
        <v>3.0</v>
      </c>
      <c r="D625" s="44">
        <v>8.0</v>
      </c>
      <c r="E625" s="45" t="s">
        <v>285</v>
      </c>
      <c r="F625" s="47">
        <v>8.0</v>
      </c>
      <c r="G625" s="47">
        <v>8.0</v>
      </c>
      <c r="H625" s="47">
        <v>8.0</v>
      </c>
    </row>
    <row r="626">
      <c r="A626" s="55">
        <v>45183.0</v>
      </c>
      <c r="B626" s="2">
        <v>4.0</v>
      </c>
      <c r="C626" s="43">
        <v>3.0</v>
      </c>
      <c r="D626" s="44">
        <v>9.0</v>
      </c>
      <c r="E626" s="45" t="s">
        <v>284</v>
      </c>
      <c r="F626" s="47">
        <v>1.0</v>
      </c>
      <c r="G626" s="47">
        <v>1.0</v>
      </c>
      <c r="H626" s="47">
        <v>1.0</v>
      </c>
    </row>
    <row r="627">
      <c r="A627" s="55">
        <v>45183.0</v>
      </c>
      <c r="B627" s="2">
        <v>4.0</v>
      </c>
      <c r="C627" s="43">
        <v>3.0</v>
      </c>
      <c r="D627" s="44">
        <v>10.0</v>
      </c>
      <c r="E627" s="45" t="s">
        <v>285</v>
      </c>
      <c r="F627" s="47">
        <v>10.0</v>
      </c>
      <c r="G627" s="47">
        <v>10.0</v>
      </c>
      <c r="H627" s="47">
        <v>9.0</v>
      </c>
    </row>
    <row r="628">
      <c r="A628" s="55">
        <v>45183.0</v>
      </c>
      <c r="B628" s="2">
        <v>4.0</v>
      </c>
      <c r="C628" s="43">
        <v>3.0</v>
      </c>
      <c r="D628" s="44">
        <v>11.0</v>
      </c>
      <c r="E628" s="43" t="s">
        <v>286</v>
      </c>
      <c r="F628" s="47">
        <v>13.0</v>
      </c>
      <c r="G628" s="47">
        <v>14.0</v>
      </c>
      <c r="H628" s="47">
        <v>14.0</v>
      </c>
    </row>
    <row r="629">
      <c r="A629" s="55">
        <v>45183.0</v>
      </c>
      <c r="B629" s="2">
        <v>4.0</v>
      </c>
      <c r="C629" s="43">
        <v>3.0</v>
      </c>
      <c r="D629" s="44">
        <v>12.0</v>
      </c>
      <c r="E629" s="45" t="s">
        <v>285</v>
      </c>
      <c r="F629" s="47">
        <v>6.0</v>
      </c>
      <c r="G629" s="47">
        <v>6.0</v>
      </c>
      <c r="H629" s="47">
        <v>6.0</v>
      </c>
    </row>
    <row r="630">
      <c r="A630" s="55">
        <v>45183.0</v>
      </c>
      <c r="B630" s="2">
        <v>4.0</v>
      </c>
      <c r="C630" s="43">
        <v>3.0</v>
      </c>
      <c r="D630" s="44">
        <v>13.0</v>
      </c>
      <c r="E630" s="45" t="s">
        <v>284</v>
      </c>
      <c r="F630" s="47">
        <v>0.0</v>
      </c>
      <c r="G630" s="47">
        <v>0.0</v>
      </c>
      <c r="H630" s="47">
        <v>0.0</v>
      </c>
    </row>
    <row r="631">
      <c r="A631" s="55">
        <v>45183.0</v>
      </c>
      <c r="B631" s="2">
        <v>4.0</v>
      </c>
      <c r="C631" s="43">
        <v>3.0</v>
      </c>
      <c r="D631" s="44">
        <v>14.0</v>
      </c>
      <c r="E631" s="45" t="s">
        <v>285</v>
      </c>
      <c r="F631" s="47">
        <v>3.0</v>
      </c>
      <c r="G631" s="47">
        <v>3.0</v>
      </c>
      <c r="H631" s="47">
        <v>3.0</v>
      </c>
    </row>
    <row r="632">
      <c r="A632" s="55">
        <v>45183.0</v>
      </c>
      <c r="B632" s="2">
        <v>4.0</v>
      </c>
      <c r="C632" s="43">
        <v>3.0</v>
      </c>
      <c r="D632" s="44">
        <v>15.0</v>
      </c>
      <c r="E632" s="43" t="s">
        <v>286</v>
      </c>
      <c r="F632" s="47">
        <v>3.0</v>
      </c>
      <c r="G632" s="47">
        <v>3.0</v>
      </c>
      <c r="H632" s="47">
        <v>3.0</v>
      </c>
    </row>
    <row r="633">
      <c r="A633" s="55">
        <v>45183.0</v>
      </c>
      <c r="B633" s="2">
        <v>4.0</v>
      </c>
      <c r="C633" s="43">
        <v>3.0</v>
      </c>
      <c r="D633" s="44">
        <v>16.0</v>
      </c>
      <c r="E633" s="45" t="s">
        <v>285</v>
      </c>
      <c r="F633" s="47">
        <v>1.0</v>
      </c>
      <c r="G633" s="47">
        <v>1.0</v>
      </c>
      <c r="H633" s="47">
        <v>1.0</v>
      </c>
    </row>
    <row r="634">
      <c r="A634" s="55">
        <v>45183.0</v>
      </c>
      <c r="B634" s="2">
        <v>4.0</v>
      </c>
      <c r="C634" s="43">
        <v>3.0</v>
      </c>
      <c r="D634" s="44">
        <v>17.0</v>
      </c>
      <c r="E634" s="45" t="s">
        <v>284</v>
      </c>
      <c r="F634" s="47">
        <v>0.0</v>
      </c>
      <c r="G634" s="47">
        <v>0.0</v>
      </c>
      <c r="H634" s="47">
        <v>0.0</v>
      </c>
    </row>
    <row r="635">
      <c r="A635" s="55">
        <v>45183.0</v>
      </c>
      <c r="B635" s="2">
        <v>4.0</v>
      </c>
      <c r="C635" s="43">
        <v>3.0</v>
      </c>
      <c r="D635" s="44">
        <v>18.0</v>
      </c>
      <c r="E635" s="45" t="s">
        <v>285</v>
      </c>
      <c r="F635" s="47">
        <v>7.0</v>
      </c>
      <c r="G635" s="47">
        <v>7.0</v>
      </c>
      <c r="H635" s="47">
        <v>7.0</v>
      </c>
    </row>
    <row r="636">
      <c r="A636" s="55">
        <v>45183.0</v>
      </c>
      <c r="B636" s="2">
        <v>4.0</v>
      </c>
      <c r="C636" s="43">
        <v>3.0</v>
      </c>
      <c r="D636" s="44">
        <v>19.0</v>
      </c>
      <c r="E636" s="43" t="s">
        <v>286</v>
      </c>
      <c r="F636" s="47">
        <v>5.0</v>
      </c>
      <c r="G636" s="47">
        <v>5.0</v>
      </c>
      <c r="H636" s="47">
        <v>5.0</v>
      </c>
    </row>
    <row r="637">
      <c r="A637" s="55">
        <v>45183.0</v>
      </c>
      <c r="B637" s="2">
        <v>4.0</v>
      </c>
      <c r="C637" s="43">
        <v>3.0</v>
      </c>
      <c r="D637" s="44">
        <v>20.0</v>
      </c>
      <c r="E637" s="45" t="s">
        <v>285</v>
      </c>
      <c r="F637" s="47">
        <v>4.0</v>
      </c>
      <c r="G637" s="47">
        <v>4.0</v>
      </c>
      <c r="H637" s="47">
        <v>4.0</v>
      </c>
    </row>
    <row r="638">
      <c r="A638" s="55">
        <v>45183.0</v>
      </c>
      <c r="B638" s="2">
        <v>4.0</v>
      </c>
      <c r="C638" s="43">
        <v>3.0</v>
      </c>
      <c r="D638" s="44">
        <v>21.0</v>
      </c>
      <c r="E638" s="45" t="s">
        <v>284</v>
      </c>
      <c r="F638" s="47">
        <v>1.0</v>
      </c>
      <c r="G638" s="47">
        <v>1.0</v>
      </c>
      <c r="H638" s="47">
        <v>1.0</v>
      </c>
    </row>
    <row r="639">
      <c r="A639" s="55">
        <v>45183.0</v>
      </c>
      <c r="B639" s="2">
        <v>4.0</v>
      </c>
      <c r="C639" s="43">
        <v>3.0</v>
      </c>
      <c r="D639" s="44">
        <v>22.0</v>
      </c>
      <c r="E639" s="45" t="s">
        <v>285</v>
      </c>
      <c r="F639" s="47">
        <v>13.0</v>
      </c>
      <c r="G639" s="47">
        <v>13.0</v>
      </c>
      <c r="H639" s="47">
        <v>13.0</v>
      </c>
    </row>
    <row r="640">
      <c r="A640" s="55">
        <v>45183.0</v>
      </c>
      <c r="B640" s="2">
        <v>4.0</v>
      </c>
      <c r="C640" s="43">
        <v>3.0</v>
      </c>
      <c r="D640" s="44">
        <v>23.0</v>
      </c>
      <c r="E640" s="43" t="s">
        <v>286</v>
      </c>
      <c r="F640" s="47">
        <v>2.0</v>
      </c>
      <c r="G640" s="47">
        <v>2.0</v>
      </c>
      <c r="H640" s="47">
        <v>2.0</v>
      </c>
    </row>
    <row r="641">
      <c r="A641" s="55">
        <v>45183.0</v>
      </c>
      <c r="B641" s="2">
        <v>4.0</v>
      </c>
      <c r="C641" s="43">
        <v>3.0</v>
      </c>
      <c r="D641" s="44">
        <v>24.0</v>
      </c>
      <c r="E641" s="43" t="s">
        <v>285</v>
      </c>
      <c r="F641" s="47">
        <v>0.0</v>
      </c>
      <c r="G641" s="47">
        <v>0.0</v>
      </c>
      <c r="H641" s="47">
        <v>0.0</v>
      </c>
    </row>
    <row r="642">
      <c r="A642" s="55">
        <v>45183.0</v>
      </c>
      <c r="B642" s="2">
        <v>4.0</v>
      </c>
      <c r="C642" s="43">
        <v>3.0</v>
      </c>
      <c r="D642" s="44">
        <v>25.0</v>
      </c>
      <c r="E642" s="43" t="s">
        <v>286</v>
      </c>
      <c r="F642" s="47">
        <v>7.0</v>
      </c>
      <c r="G642" s="47">
        <v>7.0</v>
      </c>
      <c r="H642" s="47">
        <v>8.0</v>
      </c>
    </row>
    <row r="643">
      <c r="A643" s="55">
        <v>45183.0</v>
      </c>
      <c r="B643" s="2">
        <v>4.0</v>
      </c>
      <c r="C643" s="43">
        <v>3.0</v>
      </c>
      <c r="D643" s="44">
        <v>26.0</v>
      </c>
      <c r="E643" s="43" t="s">
        <v>285</v>
      </c>
      <c r="F643" s="47">
        <v>4.0</v>
      </c>
      <c r="G643" s="47">
        <v>4.0</v>
      </c>
      <c r="H643" s="47">
        <v>4.0</v>
      </c>
    </row>
    <row r="644">
      <c r="A644" s="55">
        <v>45183.0</v>
      </c>
      <c r="B644" s="2">
        <v>4.0</v>
      </c>
      <c r="C644" s="43">
        <v>3.0</v>
      </c>
      <c r="D644" s="44">
        <v>27.0</v>
      </c>
      <c r="E644" s="43" t="s">
        <v>286</v>
      </c>
      <c r="F644" s="47">
        <v>4.0</v>
      </c>
      <c r="G644" s="47">
        <v>4.0</v>
      </c>
      <c r="H644" s="47">
        <v>4.0</v>
      </c>
    </row>
    <row r="645">
      <c r="A645" s="55">
        <v>45183.0</v>
      </c>
      <c r="B645" s="2">
        <v>4.0</v>
      </c>
      <c r="C645" s="43">
        <v>3.0</v>
      </c>
      <c r="D645" s="44">
        <v>28.0</v>
      </c>
      <c r="E645" s="43" t="s">
        <v>285</v>
      </c>
      <c r="F645" s="47">
        <v>3.0</v>
      </c>
      <c r="G645" s="47">
        <v>3.0</v>
      </c>
      <c r="H645" s="47">
        <v>3.0</v>
      </c>
    </row>
    <row r="646">
      <c r="A646" s="55">
        <v>45183.0</v>
      </c>
      <c r="B646" s="2">
        <v>4.0</v>
      </c>
      <c r="C646" s="43">
        <v>3.0</v>
      </c>
      <c r="D646" s="44">
        <v>29.0</v>
      </c>
      <c r="E646" s="43" t="s">
        <v>286</v>
      </c>
      <c r="F646" s="47">
        <v>6.0</v>
      </c>
      <c r="G646" s="47">
        <v>6.0</v>
      </c>
      <c r="H646" s="47">
        <v>6.0</v>
      </c>
    </row>
    <row r="647">
      <c r="A647" s="55">
        <v>45183.0</v>
      </c>
      <c r="B647" s="2">
        <v>4.0</v>
      </c>
      <c r="C647" s="43">
        <v>3.0</v>
      </c>
      <c r="D647" s="44">
        <v>30.0</v>
      </c>
      <c r="E647" s="43" t="s">
        <v>285</v>
      </c>
      <c r="F647" s="47">
        <v>9.0</v>
      </c>
      <c r="G647" s="47">
        <v>9.0</v>
      </c>
      <c r="H647" s="47">
        <v>9.0</v>
      </c>
    </row>
    <row r="648">
      <c r="A648" s="55">
        <v>45183.0</v>
      </c>
      <c r="B648" s="2">
        <v>4.0</v>
      </c>
      <c r="C648" s="43">
        <v>3.0</v>
      </c>
      <c r="D648" s="44">
        <v>31.0</v>
      </c>
      <c r="E648" s="43" t="s">
        <v>286</v>
      </c>
      <c r="F648" s="47">
        <v>1.0</v>
      </c>
      <c r="G648" s="47">
        <v>1.0</v>
      </c>
      <c r="H648" s="47">
        <v>1.0</v>
      </c>
    </row>
    <row r="649">
      <c r="A649" s="55">
        <v>45183.0</v>
      </c>
      <c r="B649" s="2">
        <v>4.0</v>
      </c>
      <c r="C649" s="43">
        <v>3.0</v>
      </c>
      <c r="D649" s="44">
        <v>32.0</v>
      </c>
      <c r="E649" s="43" t="s">
        <v>285</v>
      </c>
      <c r="F649" s="47">
        <v>0.0</v>
      </c>
      <c r="G649" s="47">
        <v>0.0</v>
      </c>
      <c r="H649" s="47">
        <v>0.0</v>
      </c>
    </row>
    <row r="650">
      <c r="A650" s="55">
        <v>45183.0</v>
      </c>
      <c r="B650" s="2">
        <v>4.0</v>
      </c>
      <c r="C650" s="43">
        <v>3.0</v>
      </c>
      <c r="D650" s="44">
        <v>33.0</v>
      </c>
      <c r="E650" s="43" t="s">
        <v>286</v>
      </c>
      <c r="F650" s="47">
        <v>3.0</v>
      </c>
      <c r="G650" s="47">
        <v>3.0</v>
      </c>
      <c r="H650" s="47">
        <v>3.0</v>
      </c>
    </row>
    <row r="651">
      <c r="A651" s="55">
        <v>45183.0</v>
      </c>
      <c r="B651" s="2">
        <v>4.0</v>
      </c>
      <c r="C651" s="43">
        <v>3.0</v>
      </c>
      <c r="D651" s="44">
        <v>34.0</v>
      </c>
      <c r="E651" s="43" t="s">
        <v>285</v>
      </c>
      <c r="F651" s="47">
        <v>7.0</v>
      </c>
      <c r="G651" s="47">
        <v>6.0</v>
      </c>
      <c r="H651" s="47">
        <v>7.0</v>
      </c>
    </row>
    <row r="652">
      <c r="A652" s="55">
        <v>45183.0</v>
      </c>
      <c r="B652" s="2">
        <v>4.0</v>
      </c>
      <c r="C652" s="43">
        <v>3.0</v>
      </c>
      <c r="D652" s="44">
        <v>35.0</v>
      </c>
      <c r="E652" s="43" t="s">
        <v>286</v>
      </c>
      <c r="F652" s="47">
        <v>1.0</v>
      </c>
      <c r="G652" s="47">
        <v>1.0</v>
      </c>
      <c r="H652" s="47">
        <v>1.0</v>
      </c>
    </row>
    <row r="653">
      <c r="A653" s="55">
        <v>45183.0</v>
      </c>
      <c r="B653" s="2">
        <v>4.0</v>
      </c>
      <c r="C653" s="43">
        <v>3.0</v>
      </c>
      <c r="D653" s="44">
        <v>36.0</v>
      </c>
      <c r="E653" s="43" t="s">
        <v>285</v>
      </c>
      <c r="F653" s="47">
        <v>7.0</v>
      </c>
      <c r="G653" s="47">
        <v>7.0</v>
      </c>
      <c r="H653" s="47">
        <v>7.0</v>
      </c>
    </row>
    <row r="654">
      <c r="A654" s="55">
        <v>45183.0</v>
      </c>
      <c r="B654" s="2">
        <v>4.0</v>
      </c>
      <c r="C654" s="43">
        <v>3.0</v>
      </c>
      <c r="D654" s="44">
        <v>37.0</v>
      </c>
      <c r="E654" s="43" t="s">
        <v>286</v>
      </c>
      <c r="F654" s="47">
        <v>0.0</v>
      </c>
      <c r="G654" s="47">
        <v>0.0</v>
      </c>
      <c r="H654" s="47">
        <v>0.0</v>
      </c>
    </row>
    <row r="655">
      <c r="A655" s="55">
        <v>45183.0</v>
      </c>
      <c r="B655" s="2">
        <v>4.0</v>
      </c>
      <c r="C655" s="43">
        <v>3.0</v>
      </c>
      <c r="D655" s="44">
        <v>38.0</v>
      </c>
      <c r="E655" s="43" t="s">
        <v>285</v>
      </c>
      <c r="F655" s="47">
        <v>1.0</v>
      </c>
      <c r="G655" s="47">
        <v>1.0</v>
      </c>
      <c r="H655" s="47">
        <v>1.0</v>
      </c>
    </row>
    <row r="656">
      <c r="A656" s="55">
        <v>45183.0</v>
      </c>
      <c r="B656" s="2">
        <v>4.0</v>
      </c>
      <c r="C656" s="43">
        <v>3.0</v>
      </c>
      <c r="D656" s="44">
        <v>39.0</v>
      </c>
      <c r="E656" s="43" t="s">
        <v>286</v>
      </c>
      <c r="F656" s="47">
        <v>5.0</v>
      </c>
      <c r="G656" s="47">
        <v>5.0</v>
      </c>
      <c r="H656" s="47">
        <v>5.0</v>
      </c>
    </row>
    <row r="657">
      <c r="A657" s="55">
        <v>45183.0</v>
      </c>
      <c r="B657" s="2">
        <v>4.0</v>
      </c>
      <c r="C657" s="43">
        <v>3.0</v>
      </c>
      <c r="D657" s="44">
        <v>40.0</v>
      </c>
      <c r="E657" s="43" t="s">
        <v>285</v>
      </c>
      <c r="F657" s="47">
        <v>4.0</v>
      </c>
      <c r="G657" s="47">
        <v>4.0</v>
      </c>
      <c r="H657" s="47">
        <v>4.0</v>
      </c>
    </row>
    <row r="658">
      <c r="A658" s="55">
        <v>45183.0</v>
      </c>
      <c r="B658" s="2">
        <v>4.0</v>
      </c>
      <c r="C658" s="43">
        <v>3.0</v>
      </c>
      <c r="D658" s="44">
        <v>41.0</v>
      </c>
      <c r="E658" s="43" t="s">
        <v>286</v>
      </c>
      <c r="F658" s="47">
        <v>1.0</v>
      </c>
      <c r="G658" s="47">
        <v>1.0</v>
      </c>
      <c r="H658" s="47">
        <v>1.0</v>
      </c>
    </row>
    <row r="659">
      <c r="A659" s="55">
        <v>45183.0</v>
      </c>
      <c r="B659" s="2">
        <v>4.0</v>
      </c>
      <c r="C659" s="43">
        <v>3.0</v>
      </c>
      <c r="D659" s="44">
        <v>42.0</v>
      </c>
      <c r="E659" s="43" t="s">
        <v>285</v>
      </c>
      <c r="F659" s="47">
        <v>7.0</v>
      </c>
      <c r="G659" s="47">
        <v>8.0</v>
      </c>
      <c r="H659" s="47">
        <v>8.0</v>
      </c>
    </row>
    <row r="660">
      <c r="A660" s="55">
        <v>45183.0</v>
      </c>
      <c r="B660" s="2">
        <v>4.0</v>
      </c>
      <c r="C660" s="43">
        <v>3.0</v>
      </c>
      <c r="D660" s="44">
        <v>43.0</v>
      </c>
      <c r="E660" s="45" t="s">
        <v>284</v>
      </c>
      <c r="F660" s="47">
        <v>6.0</v>
      </c>
      <c r="G660" s="47">
        <v>6.0</v>
      </c>
      <c r="H660" s="47">
        <v>6.0</v>
      </c>
    </row>
    <row r="661">
      <c r="A661" s="55">
        <v>45183.0</v>
      </c>
      <c r="B661" s="2">
        <v>4.0</v>
      </c>
      <c r="C661" s="43">
        <v>3.0</v>
      </c>
      <c r="D661" s="44">
        <v>44.0</v>
      </c>
      <c r="E661" s="45" t="s">
        <v>285</v>
      </c>
      <c r="F661" s="47">
        <v>6.0</v>
      </c>
      <c r="G661" s="47">
        <v>6.0</v>
      </c>
      <c r="H661" s="47">
        <v>6.0</v>
      </c>
    </row>
    <row r="662">
      <c r="A662" s="55">
        <v>45190.0</v>
      </c>
      <c r="B662" s="2">
        <v>5.0</v>
      </c>
      <c r="C662" s="30">
        <v>1.0</v>
      </c>
      <c r="D662" s="31">
        <v>1.0</v>
      </c>
      <c r="E662" s="32" t="s">
        <v>284</v>
      </c>
      <c r="F662" s="2">
        <v>9.0</v>
      </c>
      <c r="G662" s="2">
        <v>8.0</v>
      </c>
      <c r="H662" s="2">
        <v>8.0</v>
      </c>
    </row>
    <row r="663">
      <c r="A663" s="55">
        <v>45190.0</v>
      </c>
      <c r="B663" s="2">
        <v>5.0</v>
      </c>
      <c r="C663" s="30">
        <v>1.0</v>
      </c>
      <c r="D663" s="31">
        <v>2.0</v>
      </c>
      <c r="E663" s="32" t="s">
        <v>284</v>
      </c>
      <c r="F663" s="2">
        <v>3.0</v>
      </c>
      <c r="G663" s="2">
        <v>2.0</v>
      </c>
      <c r="H663" s="2">
        <v>2.0</v>
      </c>
    </row>
    <row r="664">
      <c r="A664" s="55">
        <v>45190.0</v>
      </c>
      <c r="B664" s="2">
        <v>5.0</v>
      </c>
      <c r="C664" s="30">
        <v>1.0</v>
      </c>
      <c r="D664" s="31">
        <v>3.0</v>
      </c>
      <c r="E664" s="32" t="s">
        <v>284</v>
      </c>
      <c r="F664" s="2">
        <v>1.0</v>
      </c>
      <c r="G664" s="2">
        <v>1.0</v>
      </c>
      <c r="H664" s="2">
        <v>1.0</v>
      </c>
    </row>
    <row r="665">
      <c r="A665" s="55">
        <v>45190.0</v>
      </c>
      <c r="B665" s="2">
        <v>5.0</v>
      </c>
      <c r="C665" s="30">
        <v>1.0</v>
      </c>
      <c r="D665" s="31">
        <v>4.0</v>
      </c>
      <c r="E665" s="32" t="s">
        <v>284</v>
      </c>
      <c r="F665" s="2">
        <v>6.0</v>
      </c>
      <c r="G665" s="2">
        <v>6.0</v>
      </c>
      <c r="H665" s="2">
        <v>6.0</v>
      </c>
    </row>
    <row r="666">
      <c r="A666" s="55">
        <v>45190.0</v>
      </c>
      <c r="B666" s="2">
        <v>5.0</v>
      </c>
      <c r="C666" s="30">
        <v>1.0</v>
      </c>
      <c r="D666" s="31">
        <v>5.0</v>
      </c>
      <c r="E666" s="32" t="s">
        <v>284</v>
      </c>
      <c r="F666" s="2">
        <v>2.0</v>
      </c>
      <c r="G666" s="2">
        <v>2.0</v>
      </c>
      <c r="H666" s="2">
        <v>1.0</v>
      </c>
    </row>
    <row r="667">
      <c r="A667" s="55">
        <v>45190.0</v>
      </c>
      <c r="B667" s="2">
        <v>5.0</v>
      </c>
      <c r="C667" s="30">
        <v>1.0</v>
      </c>
      <c r="D667" s="31">
        <v>6.0</v>
      </c>
      <c r="E667" s="32" t="s">
        <v>284</v>
      </c>
      <c r="F667" s="2">
        <v>1.0</v>
      </c>
      <c r="G667" s="2">
        <v>1.0</v>
      </c>
      <c r="H667" s="2">
        <v>1.0</v>
      </c>
    </row>
    <row r="668">
      <c r="A668" s="55">
        <v>45190.0</v>
      </c>
      <c r="B668" s="2">
        <v>5.0</v>
      </c>
      <c r="C668" s="30">
        <v>1.0</v>
      </c>
      <c r="D668" s="31">
        <v>7.0</v>
      </c>
      <c r="E668" s="32" t="s">
        <v>284</v>
      </c>
      <c r="F668" s="2">
        <v>1.0</v>
      </c>
      <c r="G668" s="2">
        <v>1.0</v>
      </c>
      <c r="H668" s="2">
        <v>1.0</v>
      </c>
    </row>
    <row r="669">
      <c r="A669" s="55">
        <v>45190.0</v>
      </c>
      <c r="B669" s="2">
        <v>5.0</v>
      </c>
      <c r="C669" s="30">
        <v>1.0</v>
      </c>
      <c r="D669" s="31">
        <v>8.0</v>
      </c>
      <c r="E669" s="32" t="s">
        <v>284</v>
      </c>
      <c r="F669" s="2">
        <v>10.0</v>
      </c>
      <c r="G669" s="2">
        <v>9.0</v>
      </c>
      <c r="H669" s="2">
        <v>9.0</v>
      </c>
    </row>
    <row r="670">
      <c r="A670" s="55">
        <v>45190.0</v>
      </c>
      <c r="B670" s="2">
        <v>5.0</v>
      </c>
      <c r="C670" s="30">
        <v>1.0</v>
      </c>
      <c r="D670" s="31">
        <v>9.0</v>
      </c>
      <c r="E670" s="32" t="s">
        <v>284</v>
      </c>
      <c r="F670" s="2">
        <v>0.0</v>
      </c>
      <c r="G670" s="2">
        <v>0.0</v>
      </c>
      <c r="H670" s="2">
        <v>0.0</v>
      </c>
    </row>
    <row r="671">
      <c r="A671" s="55">
        <v>45190.0</v>
      </c>
      <c r="B671" s="2">
        <v>5.0</v>
      </c>
      <c r="C671" s="30">
        <v>1.0</v>
      </c>
      <c r="D671" s="31">
        <v>10.0</v>
      </c>
      <c r="E671" s="32" t="s">
        <v>284</v>
      </c>
      <c r="F671" s="2">
        <v>3.0</v>
      </c>
      <c r="G671" s="2">
        <v>3.0</v>
      </c>
      <c r="H671" s="2">
        <v>3.0</v>
      </c>
    </row>
    <row r="672">
      <c r="A672" s="55">
        <v>45190.0</v>
      </c>
      <c r="B672" s="2">
        <v>5.0</v>
      </c>
      <c r="C672" s="30">
        <v>1.0</v>
      </c>
      <c r="D672" s="31">
        <v>11.0</v>
      </c>
      <c r="E672" s="32" t="s">
        <v>284</v>
      </c>
      <c r="F672" s="2">
        <v>0.0</v>
      </c>
      <c r="G672" s="2">
        <v>0.0</v>
      </c>
      <c r="H672" s="2">
        <v>0.0</v>
      </c>
    </row>
    <row r="673">
      <c r="A673" s="55">
        <v>45190.0</v>
      </c>
      <c r="B673" s="2">
        <v>5.0</v>
      </c>
      <c r="C673" s="30">
        <v>1.0</v>
      </c>
      <c r="D673" s="31">
        <v>12.0</v>
      </c>
      <c r="E673" s="32" t="s">
        <v>284</v>
      </c>
      <c r="F673" s="2">
        <v>2.0</v>
      </c>
      <c r="G673" s="2">
        <v>2.0</v>
      </c>
      <c r="H673" s="2">
        <v>2.0</v>
      </c>
    </row>
    <row r="674">
      <c r="A674" s="55">
        <v>45190.0</v>
      </c>
      <c r="B674" s="2">
        <v>5.0</v>
      </c>
      <c r="C674" s="30">
        <v>1.0</v>
      </c>
      <c r="D674" s="31">
        <v>13.0</v>
      </c>
      <c r="E674" s="32" t="s">
        <v>284</v>
      </c>
      <c r="F674" s="2">
        <v>3.0</v>
      </c>
      <c r="G674" s="2">
        <v>2.0</v>
      </c>
      <c r="H674" s="2">
        <v>2.0</v>
      </c>
    </row>
    <row r="675">
      <c r="A675" s="55">
        <v>45190.0</v>
      </c>
      <c r="B675" s="2">
        <v>5.0</v>
      </c>
      <c r="C675" s="30">
        <v>1.0</v>
      </c>
      <c r="D675" s="31">
        <v>14.0</v>
      </c>
      <c r="E675" s="32" t="s">
        <v>284</v>
      </c>
      <c r="F675" s="2">
        <v>1.0</v>
      </c>
      <c r="G675" s="2">
        <v>1.0</v>
      </c>
      <c r="H675" s="2">
        <v>1.0</v>
      </c>
    </row>
    <row r="676">
      <c r="A676" s="55">
        <v>45190.0</v>
      </c>
      <c r="B676" s="2">
        <v>5.0</v>
      </c>
      <c r="C676" s="30">
        <v>1.0</v>
      </c>
      <c r="D676" s="31">
        <v>15.0</v>
      </c>
      <c r="E676" s="32" t="s">
        <v>284</v>
      </c>
      <c r="F676" s="2">
        <v>1.0</v>
      </c>
      <c r="G676" s="2">
        <v>1.0</v>
      </c>
      <c r="H676" s="2">
        <v>1.0</v>
      </c>
    </row>
    <row r="677">
      <c r="A677" s="55">
        <v>45190.0</v>
      </c>
      <c r="B677" s="2">
        <v>5.0</v>
      </c>
      <c r="C677" s="30">
        <v>1.0</v>
      </c>
      <c r="D677" s="31">
        <v>16.0</v>
      </c>
      <c r="E677" s="32" t="s">
        <v>284</v>
      </c>
      <c r="F677" s="2">
        <v>2.0</v>
      </c>
      <c r="G677" s="2">
        <v>2.0</v>
      </c>
      <c r="H677" s="2">
        <v>2.0</v>
      </c>
    </row>
    <row r="678">
      <c r="A678" s="55">
        <v>45190.0</v>
      </c>
      <c r="B678" s="2">
        <v>5.0</v>
      </c>
      <c r="C678" s="30">
        <v>1.0</v>
      </c>
      <c r="D678" s="31">
        <v>17.0</v>
      </c>
      <c r="E678" s="32" t="s">
        <v>284</v>
      </c>
      <c r="F678" s="2">
        <v>0.0</v>
      </c>
      <c r="G678" s="2">
        <v>0.0</v>
      </c>
      <c r="H678" s="2">
        <v>0.0</v>
      </c>
    </row>
    <row r="679">
      <c r="A679" s="55">
        <v>45190.0</v>
      </c>
      <c r="B679" s="2">
        <v>5.0</v>
      </c>
      <c r="C679" s="30">
        <v>1.0</v>
      </c>
      <c r="D679" s="31">
        <v>18.0</v>
      </c>
      <c r="E679" s="32" t="s">
        <v>284</v>
      </c>
      <c r="F679" s="2">
        <v>0.0</v>
      </c>
      <c r="G679" s="2">
        <v>0.0</v>
      </c>
      <c r="H679" s="2">
        <v>0.0</v>
      </c>
    </row>
    <row r="680">
      <c r="A680" s="55">
        <v>45190.0</v>
      </c>
      <c r="B680" s="2">
        <v>5.0</v>
      </c>
      <c r="C680" s="30">
        <v>1.0</v>
      </c>
      <c r="D680" s="31">
        <v>19.0</v>
      </c>
      <c r="E680" s="32" t="s">
        <v>284</v>
      </c>
      <c r="F680" s="2">
        <v>4.0</v>
      </c>
      <c r="G680" s="2">
        <v>4.0</v>
      </c>
      <c r="H680" s="2">
        <v>4.0</v>
      </c>
    </row>
    <row r="681">
      <c r="A681" s="55">
        <v>45190.0</v>
      </c>
      <c r="B681" s="2">
        <v>5.0</v>
      </c>
      <c r="C681" s="30">
        <v>1.0</v>
      </c>
      <c r="D681" s="31">
        <v>20.0</v>
      </c>
      <c r="E681" s="32" t="s">
        <v>284</v>
      </c>
      <c r="F681" s="2">
        <v>4.0</v>
      </c>
      <c r="G681" s="2">
        <v>3.0</v>
      </c>
      <c r="H681" s="2">
        <v>3.0</v>
      </c>
    </row>
    <row r="682">
      <c r="A682" s="55">
        <v>45190.0</v>
      </c>
      <c r="B682" s="2">
        <v>5.0</v>
      </c>
      <c r="C682" s="30">
        <v>1.0</v>
      </c>
      <c r="D682" s="31">
        <v>21.0</v>
      </c>
      <c r="E682" s="32" t="s">
        <v>284</v>
      </c>
      <c r="F682" s="2">
        <v>3.0</v>
      </c>
      <c r="G682" s="2">
        <v>3.0</v>
      </c>
      <c r="H682" s="2">
        <v>3.0</v>
      </c>
    </row>
    <row r="683">
      <c r="A683" s="55">
        <v>45190.0</v>
      </c>
      <c r="B683" s="2">
        <v>5.0</v>
      </c>
      <c r="C683" s="30">
        <v>1.0</v>
      </c>
      <c r="D683" s="31">
        <v>22.0</v>
      </c>
      <c r="E683" s="32" t="s">
        <v>284</v>
      </c>
      <c r="F683" s="2">
        <v>4.0</v>
      </c>
      <c r="G683" s="2">
        <v>2.0</v>
      </c>
      <c r="H683" s="2">
        <v>2.0</v>
      </c>
    </row>
    <row r="684">
      <c r="A684" s="55">
        <v>45190.0</v>
      </c>
      <c r="B684" s="2">
        <v>5.0</v>
      </c>
      <c r="C684" s="30">
        <v>1.0</v>
      </c>
      <c r="D684" s="31">
        <v>23.0</v>
      </c>
      <c r="E684" s="32" t="s">
        <v>284</v>
      </c>
      <c r="F684" s="2">
        <v>1.0</v>
      </c>
      <c r="G684" s="2">
        <v>1.0</v>
      </c>
      <c r="H684" s="2">
        <v>1.0</v>
      </c>
    </row>
    <row r="685">
      <c r="A685" s="55">
        <v>45190.0</v>
      </c>
      <c r="B685" s="2">
        <v>5.0</v>
      </c>
      <c r="C685" s="30">
        <v>1.0</v>
      </c>
      <c r="D685" s="31">
        <v>24.0</v>
      </c>
      <c r="E685" s="32" t="s">
        <v>284</v>
      </c>
      <c r="F685" s="2">
        <v>3.0</v>
      </c>
      <c r="G685" s="2">
        <v>3.0</v>
      </c>
      <c r="H685" s="2">
        <v>3.0</v>
      </c>
    </row>
    <row r="686">
      <c r="A686" s="55">
        <v>45190.0</v>
      </c>
      <c r="B686" s="2">
        <v>5.0</v>
      </c>
      <c r="C686" s="30">
        <v>1.0</v>
      </c>
      <c r="D686" s="31">
        <v>25.0</v>
      </c>
      <c r="E686" s="32" t="s">
        <v>284</v>
      </c>
      <c r="F686" s="2">
        <v>3.0</v>
      </c>
      <c r="G686" s="2">
        <v>3.0</v>
      </c>
      <c r="H686" s="2">
        <v>4.0</v>
      </c>
    </row>
    <row r="687">
      <c r="A687" s="55">
        <v>45190.0</v>
      </c>
      <c r="B687" s="2">
        <v>5.0</v>
      </c>
      <c r="C687" s="30">
        <v>1.0</v>
      </c>
      <c r="D687" s="31">
        <v>26.0</v>
      </c>
      <c r="E687" s="32" t="s">
        <v>284</v>
      </c>
      <c r="F687" s="2">
        <v>0.0</v>
      </c>
      <c r="G687" s="2">
        <v>0.0</v>
      </c>
      <c r="H687" s="2">
        <v>0.0</v>
      </c>
    </row>
    <row r="688">
      <c r="A688" s="55">
        <v>45190.0</v>
      </c>
      <c r="B688" s="2">
        <v>5.0</v>
      </c>
      <c r="C688" s="30">
        <v>1.0</v>
      </c>
      <c r="D688" s="31">
        <v>27.0</v>
      </c>
      <c r="E688" s="32" t="s">
        <v>284</v>
      </c>
      <c r="F688" s="2">
        <v>1.0</v>
      </c>
      <c r="G688" s="2">
        <v>1.0</v>
      </c>
      <c r="H688" s="2">
        <v>1.0</v>
      </c>
    </row>
    <row r="689">
      <c r="A689" s="55">
        <v>45190.0</v>
      </c>
      <c r="B689" s="2">
        <v>5.0</v>
      </c>
      <c r="C689" s="30">
        <v>1.0</v>
      </c>
      <c r="D689" s="31">
        <v>28.0</v>
      </c>
      <c r="E689" s="32" t="s">
        <v>284</v>
      </c>
      <c r="F689" s="2">
        <v>5.0</v>
      </c>
      <c r="G689" s="2">
        <v>5.0</v>
      </c>
      <c r="H689" s="2">
        <v>5.0</v>
      </c>
    </row>
    <row r="690">
      <c r="A690" s="55">
        <v>45190.0</v>
      </c>
      <c r="B690" s="2">
        <v>5.0</v>
      </c>
      <c r="C690" s="30">
        <v>1.0</v>
      </c>
      <c r="D690" s="31">
        <v>29.0</v>
      </c>
      <c r="E690" s="32" t="s">
        <v>284</v>
      </c>
      <c r="F690" s="2">
        <v>6.0</v>
      </c>
      <c r="G690" s="2">
        <v>6.0</v>
      </c>
      <c r="H690" s="2">
        <v>6.0</v>
      </c>
    </row>
    <row r="691">
      <c r="A691" s="55">
        <v>45190.0</v>
      </c>
      <c r="B691" s="2">
        <v>5.0</v>
      </c>
      <c r="C691" s="30">
        <v>1.0</v>
      </c>
      <c r="D691" s="31">
        <v>30.0</v>
      </c>
      <c r="E691" s="32" t="s">
        <v>284</v>
      </c>
      <c r="F691" s="2">
        <v>1.0</v>
      </c>
      <c r="G691" s="2">
        <v>1.0</v>
      </c>
      <c r="H691" s="2">
        <v>1.0</v>
      </c>
    </row>
    <row r="692">
      <c r="A692" s="55">
        <v>45190.0</v>
      </c>
      <c r="B692" s="2">
        <v>5.0</v>
      </c>
      <c r="C692" s="30">
        <v>1.0</v>
      </c>
      <c r="D692" s="31">
        <v>31.0</v>
      </c>
      <c r="E692" s="32" t="s">
        <v>284</v>
      </c>
      <c r="F692" s="2">
        <v>0.0</v>
      </c>
      <c r="G692" s="2">
        <v>0.0</v>
      </c>
      <c r="H692" s="2">
        <v>0.0</v>
      </c>
    </row>
    <row r="693">
      <c r="A693" s="55">
        <v>45190.0</v>
      </c>
      <c r="B693" s="2">
        <v>5.0</v>
      </c>
      <c r="C693" s="30">
        <v>1.0</v>
      </c>
      <c r="D693" s="31">
        <v>32.0</v>
      </c>
      <c r="E693" s="32" t="s">
        <v>284</v>
      </c>
      <c r="F693" s="2">
        <v>1.0</v>
      </c>
      <c r="G693" s="2">
        <v>1.0</v>
      </c>
      <c r="H693" s="2">
        <v>1.0</v>
      </c>
    </row>
    <row r="694">
      <c r="A694" s="55">
        <v>45190.0</v>
      </c>
      <c r="B694" s="2">
        <v>5.0</v>
      </c>
      <c r="C694" s="30">
        <v>1.0</v>
      </c>
      <c r="D694" s="31">
        <v>33.0</v>
      </c>
      <c r="E694" s="32" t="s">
        <v>284</v>
      </c>
      <c r="F694" s="2">
        <v>11.0</v>
      </c>
      <c r="G694" s="2">
        <v>11.0</v>
      </c>
      <c r="H694" s="2">
        <v>11.0</v>
      </c>
    </row>
    <row r="695">
      <c r="A695" s="55">
        <v>45190.0</v>
      </c>
      <c r="B695" s="2">
        <v>5.0</v>
      </c>
      <c r="C695" s="30">
        <v>1.0</v>
      </c>
      <c r="D695" s="31">
        <v>34.0</v>
      </c>
      <c r="E695" s="32" t="s">
        <v>284</v>
      </c>
      <c r="F695" s="2">
        <v>0.0</v>
      </c>
      <c r="G695" s="2">
        <v>0.0</v>
      </c>
      <c r="H695" s="2">
        <v>0.0</v>
      </c>
    </row>
    <row r="696">
      <c r="A696" s="55">
        <v>45190.0</v>
      </c>
      <c r="B696" s="2">
        <v>5.0</v>
      </c>
      <c r="C696" s="30">
        <v>1.0</v>
      </c>
      <c r="D696" s="31">
        <v>35.0</v>
      </c>
      <c r="E696" s="32" t="s">
        <v>284</v>
      </c>
      <c r="F696" s="2">
        <v>12.0</v>
      </c>
      <c r="G696" s="2">
        <v>11.0</v>
      </c>
      <c r="H696" s="2">
        <v>12.0</v>
      </c>
    </row>
    <row r="697">
      <c r="A697" s="55">
        <v>45190.0</v>
      </c>
      <c r="B697" s="2">
        <v>5.0</v>
      </c>
      <c r="C697" s="30">
        <v>1.0</v>
      </c>
      <c r="D697" s="31">
        <v>36.0</v>
      </c>
      <c r="E697" s="32" t="s">
        <v>284</v>
      </c>
      <c r="F697" s="2">
        <v>4.0</v>
      </c>
      <c r="G697" s="2">
        <v>4.0</v>
      </c>
      <c r="H697" s="2">
        <v>4.0</v>
      </c>
    </row>
    <row r="698">
      <c r="A698" s="55">
        <v>45190.0</v>
      </c>
      <c r="B698" s="2">
        <v>5.0</v>
      </c>
      <c r="C698" s="30">
        <v>1.0</v>
      </c>
      <c r="D698" s="31">
        <v>37.0</v>
      </c>
      <c r="E698" s="32" t="s">
        <v>284</v>
      </c>
      <c r="F698" s="2">
        <v>0.0</v>
      </c>
      <c r="G698" s="2">
        <v>0.0</v>
      </c>
      <c r="H698" s="2">
        <v>0.0</v>
      </c>
    </row>
    <row r="699">
      <c r="A699" s="55">
        <v>45190.0</v>
      </c>
      <c r="B699" s="2">
        <v>5.0</v>
      </c>
      <c r="C699" s="30">
        <v>1.0</v>
      </c>
      <c r="D699" s="31">
        <v>38.0</v>
      </c>
      <c r="E699" s="32" t="s">
        <v>284</v>
      </c>
      <c r="F699" s="2">
        <v>1.0</v>
      </c>
      <c r="G699" s="2">
        <v>2.0</v>
      </c>
      <c r="H699" s="2">
        <v>2.0</v>
      </c>
    </row>
    <row r="700">
      <c r="A700" s="55">
        <v>45190.0</v>
      </c>
      <c r="B700" s="2">
        <v>5.0</v>
      </c>
      <c r="C700" s="30">
        <v>1.0</v>
      </c>
      <c r="D700" s="31">
        <v>39.0</v>
      </c>
      <c r="E700" s="32" t="s">
        <v>284</v>
      </c>
      <c r="F700" s="2">
        <v>8.0</v>
      </c>
      <c r="G700" s="2">
        <v>6.0</v>
      </c>
      <c r="H700" s="2">
        <v>7.0</v>
      </c>
    </row>
    <row r="701">
      <c r="A701" s="55">
        <v>45190.0</v>
      </c>
      <c r="B701" s="2">
        <v>5.0</v>
      </c>
      <c r="C701" s="30">
        <v>1.0</v>
      </c>
      <c r="D701" s="31">
        <v>40.0</v>
      </c>
      <c r="E701" s="32" t="s">
        <v>284</v>
      </c>
      <c r="F701" s="2">
        <v>7.0</v>
      </c>
      <c r="G701" s="2">
        <v>7.0</v>
      </c>
      <c r="H701" s="2">
        <v>7.0</v>
      </c>
    </row>
    <row r="702">
      <c r="A702" s="55">
        <v>45190.0</v>
      </c>
      <c r="B702" s="2">
        <v>5.0</v>
      </c>
      <c r="C702" s="30">
        <v>1.0</v>
      </c>
      <c r="D702" s="31">
        <v>41.0</v>
      </c>
      <c r="E702" s="32" t="s">
        <v>284</v>
      </c>
      <c r="F702" s="2">
        <v>8.0</v>
      </c>
      <c r="G702" s="2">
        <v>9.0</v>
      </c>
      <c r="H702" s="2">
        <v>9.0</v>
      </c>
    </row>
    <row r="703">
      <c r="A703" s="55">
        <v>45190.0</v>
      </c>
      <c r="B703" s="2">
        <v>5.0</v>
      </c>
      <c r="C703" s="30">
        <v>1.0</v>
      </c>
      <c r="D703" s="31">
        <v>42.0</v>
      </c>
      <c r="E703" s="32" t="s">
        <v>284</v>
      </c>
      <c r="F703" s="2">
        <v>2.0</v>
      </c>
      <c r="G703" s="2">
        <v>1.0</v>
      </c>
      <c r="H703" s="2">
        <v>2.0</v>
      </c>
    </row>
    <row r="704">
      <c r="A704" s="55">
        <v>45190.0</v>
      </c>
      <c r="B704" s="2">
        <v>5.0</v>
      </c>
      <c r="C704" s="30">
        <v>1.0</v>
      </c>
      <c r="D704" s="31">
        <v>43.0</v>
      </c>
      <c r="E704" s="32" t="s">
        <v>284</v>
      </c>
      <c r="F704" s="2">
        <v>6.0</v>
      </c>
      <c r="G704" s="2">
        <v>6.0</v>
      </c>
      <c r="H704" s="2">
        <v>6.0</v>
      </c>
    </row>
    <row r="705">
      <c r="A705" s="55">
        <v>45190.0</v>
      </c>
      <c r="B705" s="2">
        <v>5.0</v>
      </c>
      <c r="C705" s="30">
        <v>1.0</v>
      </c>
      <c r="D705" s="31">
        <v>44.0</v>
      </c>
      <c r="E705" s="32" t="s">
        <v>284</v>
      </c>
      <c r="F705" s="2">
        <v>5.0</v>
      </c>
      <c r="G705" s="2">
        <v>5.0</v>
      </c>
      <c r="H705" s="2">
        <v>5.0</v>
      </c>
    </row>
    <row r="706">
      <c r="A706" s="55">
        <v>45190.0</v>
      </c>
      <c r="B706" s="2">
        <v>5.0</v>
      </c>
      <c r="C706" s="37">
        <v>2.0</v>
      </c>
      <c r="D706" s="38">
        <v>1.0</v>
      </c>
      <c r="E706" s="39" t="s">
        <v>285</v>
      </c>
      <c r="F706" s="2">
        <v>5.0</v>
      </c>
      <c r="G706" s="2">
        <v>3.0</v>
      </c>
      <c r="H706" s="2">
        <v>5.0</v>
      </c>
    </row>
    <row r="707">
      <c r="A707" s="55">
        <v>45190.0</v>
      </c>
      <c r="B707" s="2">
        <v>5.0</v>
      </c>
      <c r="C707" s="37">
        <v>2.0</v>
      </c>
      <c r="D707" s="38">
        <v>2.0</v>
      </c>
      <c r="E707" s="39" t="s">
        <v>285</v>
      </c>
      <c r="F707" s="2">
        <v>9.0</v>
      </c>
      <c r="G707" s="2">
        <v>9.0</v>
      </c>
      <c r="H707" s="2">
        <v>9.0</v>
      </c>
    </row>
    <row r="708">
      <c r="A708" s="55">
        <v>45190.0</v>
      </c>
      <c r="B708" s="2">
        <v>5.0</v>
      </c>
      <c r="C708" s="37">
        <v>2.0</v>
      </c>
      <c r="D708" s="38">
        <v>3.0</v>
      </c>
      <c r="E708" s="39" t="s">
        <v>285</v>
      </c>
      <c r="F708" s="2">
        <v>0.0</v>
      </c>
      <c r="G708" s="2">
        <v>1.0</v>
      </c>
      <c r="H708" s="2">
        <v>1.0</v>
      </c>
    </row>
    <row r="709">
      <c r="A709" s="55">
        <v>45190.0</v>
      </c>
      <c r="B709" s="2">
        <v>5.0</v>
      </c>
      <c r="C709" s="37">
        <v>2.0</v>
      </c>
      <c r="D709" s="38">
        <v>4.0</v>
      </c>
      <c r="E709" s="39" t="s">
        <v>285</v>
      </c>
      <c r="F709" s="2">
        <v>1.0</v>
      </c>
      <c r="G709" s="2">
        <v>1.0</v>
      </c>
      <c r="H709" s="2">
        <v>1.0</v>
      </c>
    </row>
    <row r="710">
      <c r="A710" s="55">
        <v>45190.0</v>
      </c>
      <c r="B710" s="2">
        <v>5.0</v>
      </c>
      <c r="C710" s="37">
        <v>2.0</v>
      </c>
      <c r="D710" s="38">
        <v>5.0</v>
      </c>
      <c r="E710" s="39" t="s">
        <v>285</v>
      </c>
      <c r="F710" s="2">
        <v>9.0</v>
      </c>
      <c r="G710" s="2">
        <v>9.0</v>
      </c>
      <c r="H710" s="2">
        <v>10.0</v>
      </c>
    </row>
    <row r="711">
      <c r="A711" s="55">
        <v>45190.0</v>
      </c>
      <c r="B711" s="2">
        <v>5.0</v>
      </c>
      <c r="C711" s="37">
        <v>2.0</v>
      </c>
      <c r="D711" s="38">
        <v>6.0</v>
      </c>
      <c r="E711" s="39" t="s">
        <v>285</v>
      </c>
      <c r="F711" s="2">
        <v>10.0</v>
      </c>
      <c r="G711" s="2">
        <v>12.0</v>
      </c>
      <c r="H711" s="2">
        <v>10.0</v>
      </c>
    </row>
    <row r="712">
      <c r="A712" s="55">
        <v>45190.0</v>
      </c>
      <c r="B712" s="2">
        <v>5.0</v>
      </c>
      <c r="C712" s="37">
        <v>2.0</v>
      </c>
      <c r="D712" s="38">
        <v>7.0</v>
      </c>
      <c r="E712" s="39" t="s">
        <v>285</v>
      </c>
      <c r="F712" s="2">
        <v>8.0</v>
      </c>
      <c r="G712" s="2">
        <v>8.0</v>
      </c>
      <c r="H712" s="2">
        <v>8.0</v>
      </c>
    </row>
    <row r="713">
      <c r="A713" s="55">
        <v>45190.0</v>
      </c>
      <c r="B713" s="2">
        <v>5.0</v>
      </c>
      <c r="C713" s="37">
        <v>2.0</v>
      </c>
      <c r="D713" s="38">
        <v>8.0</v>
      </c>
      <c r="E713" s="39" t="s">
        <v>285</v>
      </c>
      <c r="F713" s="2">
        <v>16.0</v>
      </c>
      <c r="G713" s="2">
        <v>15.0</v>
      </c>
      <c r="H713" s="2">
        <v>15.0</v>
      </c>
    </row>
    <row r="714">
      <c r="A714" s="55">
        <v>45190.0</v>
      </c>
      <c r="B714" s="2">
        <v>5.0</v>
      </c>
      <c r="C714" s="37">
        <v>2.0</v>
      </c>
      <c r="D714" s="38">
        <v>9.0</v>
      </c>
      <c r="E714" s="39" t="s">
        <v>285</v>
      </c>
      <c r="F714" s="2">
        <v>0.0</v>
      </c>
      <c r="G714" s="2">
        <v>0.0</v>
      </c>
      <c r="H714" s="2">
        <v>0.0</v>
      </c>
    </row>
    <row r="715">
      <c r="A715" s="55">
        <v>45190.0</v>
      </c>
      <c r="B715" s="2">
        <v>5.0</v>
      </c>
      <c r="C715" s="37">
        <v>2.0</v>
      </c>
      <c r="D715" s="38">
        <v>10.0</v>
      </c>
      <c r="E715" s="39" t="s">
        <v>285</v>
      </c>
      <c r="F715" s="2">
        <v>4.0</v>
      </c>
      <c r="G715" s="2">
        <v>4.0</v>
      </c>
      <c r="H715" s="2">
        <v>4.0</v>
      </c>
    </row>
    <row r="716">
      <c r="A716" s="55">
        <v>45190.0</v>
      </c>
      <c r="B716" s="2">
        <v>5.0</v>
      </c>
      <c r="C716" s="37">
        <v>2.0</v>
      </c>
      <c r="D716" s="38">
        <v>11.0</v>
      </c>
      <c r="E716" s="39" t="s">
        <v>285</v>
      </c>
      <c r="F716" s="2">
        <v>5.0</v>
      </c>
      <c r="G716" s="2">
        <v>5.0</v>
      </c>
      <c r="H716" s="2">
        <v>5.0</v>
      </c>
    </row>
    <row r="717">
      <c r="A717" s="55">
        <v>45190.0</v>
      </c>
      <c r="B717" s="2">
        <v>5.0</v>
      </c>
      <c r="C717" s="37">
        <v>2.0</v>
      </c>
      <c r="D717" s="38">
        <v>12.0</v>
      </c>
      <c r="E717" s="39" t="s">
        <v>285</v>
      </c>
      <c r="F717" s="2">
        <v>7.0</v>
      </c>
      <c r="G717" s="2">
        <v>7.0</v>
      </c>
      <c r="H717" s="2">
        <v>7.0</v>
      </c>
    </row>
    <row r="718">
      <c r="A718" s="55">
        <v>45190.0</v>
      </c>
      <c r="B718" s="2">
        <v>5.0</v>
      </c>
      <c r="C718" s="37">
        <v>2.0</v>
      </c>
      <c r="D718" s="38">
        <v>13.0</v>
      </c>
      <c r="E718" s="39" t="s">
        <v>285</v>
      </c>
      <c r="F718" s="2">
        <v>1.0</v>
      </c>
      <c r="G718" s="2">
        <v>1.0</v>
      </c>
      <c r="H718" s="2">
        <v>1.0</v>
      </c>
    </row>
    <row r="719">
      <c r="A719" s="55">
        <v>45190.0</v>
      </c>
      <c r="B719" s="2">
        <v>5.0</v>
      </c>
      <c r="C719" s="37">
        <v>2.0</v>
      </c>
      <c r="D719" s="38">
        <v>14.0</v>
      </c>
      <c r="E719" s="39" t="s">
        <v>285</v>
      </c>
      <c r="F719" s="2">
        <v>1.0</v>
      </c>
      <c r="G719" s="2">
        <v>1.0</v>
      </c>
      <c r="H719" s="2">
        <v>1.0</v>
      </c>
    </row>
    <row r="720">
      <c r="A720" s="55">
        <v>45190.0</v>
      </c>
      <c r="B720" s="2">
        <v>5.0</v>
      </c>
      <c r="C720" s="37">
        <v>2.0</v>
      </c>
      <c r="D720" s="38">
        <v>15.0</v>
      </c>
      <c r="E720" s="39" t="s">
        <v>285</v>
      </c>
      <c r="F720" s="2">
        <v>1.0</v>
      </c>
      <c r="G720" s="2">
        <v>0.0</v>
      </c>
      <c r="H720" s="2">
        <v>0.0</v>
      </c>
    </row>
    <row r="721">
      <c r="A721" s="55">
        <v>45190.0</v>
      </c>
      <c r="B721" s="2">
        <v>5.0</v>
      </c>
      <c r="C721" s="37">
        <v>2.0</v>
      </c>
      <c r="D721" s="38">
        <v>16.0</v>
      </c>
      <c r="E721" s="39" t="s">
        <v>285</v>
      </c>
      <c r="F721" s="23">
        <v>5.0</v>
      </c>
      <c r="G721" s="23">
        <v>5.0</v>
      </c>
      <c r="H721" s="2">
        <v>5.0</v>
      </c>
    </row>
    <row r="722">
      <c r="A722" s="55">
        <v>45190.0</v>
      </c>
      <c r="B722" s="2">
        <v>5.0</v>
      </c>
      <c r="C722" s="37">
        <v>2.0</v>
      </c>
      <c r="D722" s="38">
        <v>17.0</v>
      </c>
      <c r="E722" s="39" t="s">
        <v>285</v>
      </c>
      <c r="F722" s="23">
        <v>12.0</v>
      </c>
      <c r="G722" s="23">
        <v>12.0</v>
      </c>
      <c r="H722" s="2">
        <v>11.0</v>
      </c>
    </row>
    <row r="723">
      <c r="A723" s="55">
        <v>45190.0</v>
      </c>
      <c r="B723" s="2">
        <v>5.0</v>
      </c>
      <c r="C723" s="37">
        <v>2.0</v>
      </c>
      <c r="D723" s="38">
        <v>18.0</v>
      </c>
      <c r="E723" s="39" t="s">
        <v>285</v>
      </c>
      <c r="F723" s="24"/>
      <c r="G723" s="23">
        <v>0.0</v>
      </c>
      <c r="H723" s="2">
        <v>0.0</v>
      </c>
    </row>
    <row r="724">
      <c r="A724" s="55">
        <v>45190.0</v>
      </c>
      <c r="B724" s="2">
        <v>5.0</v>
      </c>
      <c r="C724" s="37">
        <v>2.0</v>
      </c>
      <c r="D724" s="38">
        <v>19.0</v>
      </c>
      <c r="E724" s="39" t="s">
        <v>285</v>
      </c>
      <c r="F724" s="24"/>
      <c r="G724" s="23">
        <v>6.0</v>
      </c>
      <c r="H724" s="2">
        <v>7.0</v>
      </c>
    </row>
    <row r="725">
      <c r="A725" s="55">
        <v>45190.0</v>
      </c>
      <c r="B725" s="2">
        <v>5.0</v>
      </c>
      <c r="C725" s="37">
        <v>2.0</v>
      </c>
      <c r="D725" s="38">
        <v>20.0</v>
      </c>
      <c r="E725" s="39" t="s">
        <v>285</v>
      </c>
      <c r="F725" s="2">
        <v>7.0</v>
      </c>
      <c r="G725" s="2">
        <v>7.0</v>
      </c>
      <c r="H725" s="2">
        <v>7.0</v>
      </c>
    </row>
    <row r="726">
      <c r="A726" s="55">
        <v>45190.0</v>
      </c>
      <c r="B726" s="2">
        <v>5.0</v>
      </c>
      <c r="C726" s="37">
        <v>2.0</v>
      </c>
      <c r="D726" s="38">
        <v>21.0</v>
      </c>
      <c r="E726" s="39" t="s">
        <v>285</v>
      </c>
      <c r="F726" s="2">
        <v>5.0</v>
      </c>
      <c r="G726" s="2">
        <v>5.0</v>
      </c>
      <c r="H726" s="2">
        <v>5.0</v>
      </c>
    </row>
    <row r="727">
      <c r="A727" s="55">
        <v>45190.0</v>
      </c>
      <c r="B727" s="2">
        <v>5.0</v>
      </c>
      <c r="C727" s="37">
        <v>2.0</v>
      </c>
      <c r="D727" s="38">
        <v>22.0</v>
      </c>
      <c r="E727" s="39" t="s">
        <v>285</v>
      </c>
      <c r="F727" s="2">
        <v>7.0</v>
      </c>
      <c r="G727" s="2">
        <v>7.0</v>
      </c>
      <c r="H727" s="2">
        <v>7.0</v>
      </c>
    </row>
    <row r="728">
      <c r="A728" s="55">
        <v>45190.0</v>
      </c>
      <c r="B728" s="2">
        <v>5.0</v>
      </c>
      <c r="C728" s="37">
        <v>2.0</v>
      </c>
      <c r="D728" s="38">
        <v>23.0</v>
      </c>
      <c r="E728" s="39" t="s">
        <v>285</v>
      </c>
      <c r="F728" s="2">
        <v>5.0</v>
      </c>
      <c r="G728" s="2">
        <v>8.0</v>
      </c>
      <c r="H728" s="2">
        <v>8.0</v>
      </c>
    </row>
    <row r="729">
      <c r="A729" s="55">
        <v>45190.0</v>
      </c>
      <c r="B729" s="2">
        <v>5.0</v>
      </c>
      <c r="C729" s="37">
        <v>2.0</v>
      </c>
      <c r="D729" s="38">
        <v>24.0</v>
      </c>
      <c r="E729" s="39" t="s">
        <v>285</v>
      </c>
      <c r="F729" s="2">
        <v>1.0</v>
      </c>
      <c r="G729" s="2">
        <v>1.0</v>
      </c>
      <c r="H729" s="2">
        <v>1.0</v>
      </c>
    </row>
    <row r="730">
      <c r="A730" s="55">
        <v>45190.0</v>
      </c>
      <c r="B730" s="2">
        <v>5.0</v>
      </c>
      <c r="C730" s="37">
        <v>2.0</v>
      </c>
      <c r="D730" s="38">
        <v>25.0</v>
      </c>
      <c r="E730" s="39" t="s">
        <v>285</v>
      </c>
      <c r="F730" s="2">
        <v>2.0</v>
      </c>
      <c r="G730" s="2">
        <v>2.0</v>
      </c>
      <c r="H730" s="2">
        <v>2.0</v>
      </c>
    </row>
    <row r="731">
      <c r="A731" s="55">
        <v>45190.0</v>
      </c>
      <c r="B731" s="2">
        <v>5.0</v>
      </c>
      <c r="C731" s="37">
        <v>2.0</v>
      </c>
      <c r="D731" s="38">
        <v>26.0</v>
      </c>
      <c r="E731" s="39" t="s">
        <v>285</v>
      </c>
      <c r="F731" s="2">
        <v>0.0</v>
      </c>
      <c r="G731" s="2">
        <v>0.0</v>
      </c>
      <c r="H731" s="2">
        <v>0.0</v>
      </c>
    </row>
    <row r="732">
      <c r="A732" s="55">
        <v>45190.0</v>
      </c>
      <c r="B732" s="2">
        <v>5.0</v>
      </c>
      <c r="C732" s="37">
        <v>2.0</v>
      </c>
      <c r="D732" s="38">
        <v>27.0</v>
      </c>
      <c r="E732" s="39" t="s">
        <v>285</v>
      </c>
      <c r="F732" s="2">
        <v>1.0</v>
      </c>
      <c r="G732" s="2">
        <v>1.0</v>
      </c>
      <c r="H732" s="2">
        <v>1.0</v>
      </c>
    </row>
    <row r="733">
      <c r="A733" s="55">
        <v>45190.0</v>
      </c>
      <c r="B733" s="2">
        <v>5.0</v>
      </c>
      <c r="C733" s="37">
        <v>2.0</v>
      </c>
      <c r="D733" s="38">
        <v>28.0</v>
      </c>
      <c r="E733" s="39" t="s">
        <v>285</v>
      </c>
      <c r="F733" s="2">
        <v>3.0</v>
      </c>
      <c r="G733" s="2">
        <v>3.0</v>
      </c>
      <c r="H733" s="2">
        <v>3.0</v>
      </c>
    </row>
    <row r="734">
      <c r="A734" s="55">
        <v>45190.0</v>
      </c>
      <c r="B734" s="2">
        <v>5.0</v>
      </c>
      <c r="C734" s="37">
        <v>2.0</v>
      </c>
      <c r="D734" s="38">
        <v>29.0</v>
      </c>
      <c r="E734" s="39" t="s">
        <v>285</v>
      </c>
      <c r="F734" s="2">
        <v>4.0</v>
      </c>
      <c r="G734" s="2">
        <v>4.0</v>
      </c>
      <c r="H734" s="2">
        <v>4.0</v>
      </c>
    </row>
    <row r="735">
      <c r="A735" s="55">
        <v>45190.0</v>
      </c>
      <c r="B735" s="2">
        <v>5.0</v>
      </c>
      <c r="C735" s="37">
        <v>2.0</v>
      </c>
      <c r="D735" s="38">
        <v>30.0</v>
      </c>
      <c r="E735" s="39" t="s">
        <v>285</v>
      </c>
      <c r="F735" s="2">
        <v>2.0</v>
      </c>
      <c r="G735" s="2">
        <v>2.0</v>
      </c>
      <c r="H735" s="2">
        <v>2.0</v>
      </c>
    </row>
    <row r="736">
      <c r="A736" s="55">
        <v>45190.0</v>
      </c>
      <c r="B736" s="2">
        <v>5.0</v>
      </c>
      <c r="C736" s="37">
        <v>2.0</v>
      </c>
      <c r="D736" s="38">
        <v>31.0</v>
      </c>
      <c r="E736" s="39" t="s">
        <v>285</v>
      </c>
      <c r="F736" s="2">
        <v>3.0</v>
      </c>
      <c r="G736" s="2">
        <v>3.0</v>
      </c>
      <c r="H736" s="2">
        <v>3.0</v>
      </c>
    </row>
    <row r="737">
      <c r="A737" s="55">
        <v>45190.0</v>
      </c>
      <c r="B737" s="2">
        <v>5.0</v>
      </c>
      <c r="C737" s="37">
        <v>2.0</v>
      </c>
      <c r="D737" s="38">
        <v>32.0</v>
      </c>
      <c r="E737" s="39" t="s">
        <v>285</v>
      </c>
      <c r="F737" s="2">
        <v>0.0</v>
      </c>
      <c r="G737" s="2">
        <v>0.0</v>
      </c>
      <c r="H737" s="2">
        <v>0.0</v>
      </c>
    </row>
    <row r="738">
      <c r="A738" s="55">
        <v>45190.0</v>
      </c>
      <c r="B738" s="2">
        <v>5.0</v>
      </c>
      <c r="C738" s="37">
        <v>2.0</v>
      </c>
      <c r="D738" s="38">
        <v>33.0</v>
      </c>
      <c r="E738" s="39" t="s">
        <v>285</v>
      </c>
      <c r="F738" s="2">
        <v>3.0</v>
      </c>
      <c r="G738" s="2">
        <v>3.0</v>
      </c>
      <c r="H738" s="2">
        <v>3.0</v>
      </c>
    </row>
    <row r="739">
      <c r="A739" s="55">
        <v>45190.0</v>
      </c>
      <c r="B739" s="2">
        <v>5.0</v>
      </c>
      <c r="C739" s="37">
        <v>2.0</v>
      </c>
      <c r="D739" s="38">
        <v>34.0</v>
      </c>
      <c r="E739" s="39" t="s">
        <v>285</v>
      </c>
      <c r="F739" s="2">
        <v>0.0</v>
      </c>
      <c r="G739" s="2">
        <v>0.0</v>
      </c>
      <c r="H739" s="2">
        <v>0.0</v>
      </c>
    </row>
    <row r="740">
      <c r="A740" s="55">
        <v>45190.0</v>
      </c>
      <c r="B740" s="2">
        <v>5.0</v>
      </c>
      <c r="C740" s="37">
        <v>2.0</v>
      </c>
      <c r="D740" s="38">
        <v>35.0</v>
      </c>
      <c r="E740" s="39" t="s">
        <v>285</v>
      </c>
      <c r="F740" s="2">
        <v>0.0</v>
      </c>
      <c r="G740" s="2">
        <v>0.0</v>
      </c>
      <c r="H740" s="2">
        <v>0.0</v>
      </c>
    </row>
    <row r="741">
      <c r="A741" s="55">
        <v>45190.0</v>
      </c>
      <c r="B741" s="2">
        <v>5.0</v>
      </c>
      <c r="C741" s="37">
        <v>2.0</v>
      </c>
      <c r="D741" s="38">
        <v>36.0</v>
      </c>
      <c r="E741" s="39" t="s">
        <v>285</v>
      </c>
      <c r="F741" s="2">
        <v>5.0</v>
      </c>
      <c r="G741" s="2">
        <v>5.0</v>
      </c>
      <c r="H741" s="2">
        <v>5.0</v>
      </c>
    </row>
    <row r="742">
      <c r="A742" s="55">
        <v>45190.0</v>
      </c>
      <c r="B742" s="2">
        <v>5.0</v>
      </c>
      <c r="C742" s="37">
        <v>2.0</v>
      </c>
      <c r="D742" s="38">
        <v>37.0</v>
      </c>
      <c r="E742" s="39" t="s">
        <v>285</v>
      </c>
      <c r="F742" s="2">
        <v>1.0</v>
      </c>
      <c r="G742" s="2">
        <v>2.0</v>
      </c>
      <c r="H742" s="2">
        <v>2.0</v>
      </c>
    </row>
    <row r="743">
      <c r="A743" s="55">
        <v>45190.0</v>
      </c>
      <c r="B743" s="2">
        <v>5.0</v>
      </c>
      <c r="C743" s="37">
        <v>2.0</v>
      </c>
      <c r="D743" s="38">
        <v>38.0</v>
      </c>
      <c r="E743" s="39" t="s">
        <v>285</v>
      </c>
      <c r="F743" s="2">
        <v>0.0</v>
      </c>
      <c r="G743" s="2">
        <v>0.0</v>
      </c>
      <c r="H743" s="2">
        <v>0.0</v>
      </c>
    </row>
    <row r="744">
      <c r="A744" s="55">
        <v>45190.0</v>
      </c>
      <c r="B744" s="2">
        <v>5.0</v>
      </c>
      <c r="C744" s="37">
        <v>2.0</v>
      </c>
      <c r="D744" s="38">
        <v>39.0</v>
      </c>
      <c r="E744" s="39" t="s">
        <v>285</v>
      </c>
      <c r="F744" s="2">
        <v>3.0</v>
      </c>
      <c r="G744" s="2">
        <v>3.0</v>
      </c>
      <c r="H744" s="2">
        <v>3.0</v>
      </c>
    </row>
    <row r="745">
      <c r="A745" s="55">
        <v>45190.0</v>
      </c>
      <c r="B745" s="2">
        <v>5.0</v>
      </c>
      <c r="C745" s="37">
        <v>2.0</v>
      </c>
      <c r="D745" s="38">
        <v>40.0</v>
      </c>
      <c r="E745" s="39" t="s">
        <v>285</v>
      </c>
      <c r="F745" s="2">
        <v>8.0</v>
      </c>
      <c r="G745" s="2">
        <v>9.0</v>
      </c>
      <c r="H745" s="2">
        <v>9.0</v>
      </c>
    </row>
    <row r="746">
      <c r="A746" s="55">
        <v>45190.0</v>
      </c>
      <c r="B746" s="2">
        <v>5.0</v>
      </c>
      <c r="C746" s="37">
        <v>2.0</v>
      </c>
      <c r="D746" s="38">
        <v>41.0</v>
      </c>
      <c r="E746" s="39" t="s">
        <v>285</v>
      </c>
      <c r="F746" s="2">
        <v>2.0</v>
      </c>
      <c r="G746" s="2">
        <v>2.0</v>
      </c>
      <c r="H746" s="2">
        <v>2.0</v>
      </c>
    </row>
    <row r="747">
      <c r="A747" s="55">
        <v>45190.0</v>
      </c>
      <c r="B747" s="2">
        <v>5.0</v>
      </c>
      <c r="C747" s="37">
        <v>2.0</v>
      </c>
      <c r="D747" s="38">
        <v>42.0</v>
      </c>
      <c r="E747" s="39" t="s">
        <v>285</v>
      </c>
      <c r="F747" s="2">
        <v>4.0</v>
      </c>
      <c r="G747" s="2">
        <v>4.0</v>
      </c>
      <c r="H747" s="2">
        <v>4.0</v>
      </c>
    </row>
    <row r="748">
      <c r="A748" s="55">
        <v>45190.0</v>
      </c>
      <c r="B748" s="2">
        <v>5.0</v>
      </c>
      <c r="C748" s="37">
        <v>2.0</v>
      </c>
      <c r="D748" s="38">
        <v>43.0</v>
      </c>
      <c r="E748" s="39" t="s">
        <v>285</v>
      </c>
      <c r="F748" s="2">
        <v>0.0</v>
      </c>
      <c r="G748" s="2">
        <v>0.0</v>
      </c>
      <c r="H748" s="2">
        <v>0.0</v>
      </c>
    </row>
    <row r="749">
      <c r="A749" s="55">
        <v>45190.0</v>
      </c>
      <c r="B749" s="2">
        <v>5.0</v>
      </c>
      <c r="C749" s="37">
        <v>3.0</v>
      </c>
      <c r="D749" s="38">
        <v>44.0</v>
      </c>
      <c r="E749" s="39" t="s">
        <v>285</v>
      </c>
      <c r="F749" s="2">
        <v>3.0</v>
      </c>
      <c r="G749" s="2">
        <v>3.0</v>
      </c>
      <c r="H749" s="2">
        <v>3.0</v>
      </c>
    </row>
    <row r="750">
      <c r="A750" s="55">
        <v>45190.0</v>
      </c>
      <c r="B750" s="2">
        <v>5.0</v>
      </c>
      <c r="C750" s="43">
        <v>3.0</v>
      </c>
      <c r="D750" s="44">
        <v>1.0</v>
      </c>
      <c r="E750" s="45" t="s">
        <v>284</v>
      </c>
      <c r="F750" s="2">
        <v>5.0</v>
      </c>
      <c r="G750" s="2">
        <v>5.0</v>
      </c>
      <c r="H750" s="2">
        <v>5.0</v>
      </c>
    </row>
    <row r="751">
      <c r="A751" s="55">
        <v>45190.0</v>
      </c>
      <c r="B751" s="2">
        <v>5.0</v>
      </c>
      <c r="C751" s="43">
        <v>3.0</v>
      </c>
      <c r="D751" s="44">
        <v>2.0</v>
      </c>
      <c r="E751" s="45" t="s">
        <v>285</v>
      </c>
      <c r="F751" s="2">
        <v>6.0</v>
      </c>
      <c r="G751" s="2">
        <v>7.0</v>
      </c>
      <c r="H751" s="2">
        <v>6.0</v>
      </c>
    </row>
    <row r="752">
      <c r="A752" s="55">
        <v>45190.0</v>
      </c>
      <c r="B752" s="2">
        <v>5.0</v>
      </c>
      <c r="C752" s="43">
        <v>3.0</v>
      </c>
      <c r="D752" s="44">
        <v>3.0</v>
      </c>
      <c r="E752" s="43" t="s">
        <v>286</v>
      </c>
      <c r="F752" s="2">
        <v>0.0</v>
      </c>
      <c r="G752" s="2">
        <v>0.0</v>
      </c>
      <c r="H752" s="2">
        <v>0.0</v>
      </c>
    </row>
    <row r="753">
      <c r="A753" s="55">
        <v>45190.0</v>
      </c>
      <c r="B753" s="2">
        <v>5.0</v>
      </c>
      <c r="C753" s="43">
        <v>3.0</v>
      </c>
      <c r="D753" s="44">
        <v>4.0</v>
      </c>
      <c r="E753" s="45" t="s">
        <v>285</v>
      </c>
      <c r="F753" s="2">
        <v>2.0</v>
      </c>
      <c r="G753" s="2">
        <v>2.0</v>
      </c>
      <c r="H753" s="2">
        <v>2.0</v>
      </c>
    </row>
    <row r="754">
      <c r="A754" s="55">
        <v>45190.0</v>
      </c>
      <c r="B754" s="2">
        <v>5.0</v>
      </c>
      <c r="C754" s="43">
        <v>3.0</v>
      </c>
      <c r="D754" s="44">
        <v>5.0</v>
      </c>
      <c r="E754" s="45" t="s">
        <v>284</v>
      </c>
      <c r="F754" s="2">
        <v>9.0</v>
      </c>
      <c r="G754" s="2">
        <v>9.0</v>
      </c>
      <c r="H754" s="2">
        <v>9.0</v>
      </c>
    </row>
    <row r="755">
      <c r="A755" s="55">
        <v>45190.0</v>
      </c>
      <c r="B755" s="2">
        <v>5.0</v>
      </c>
      <c r="C755" s="43">
        <v>3.0</v>
      </c>
      <c r="D755" s="44">
        <v>6.0</v>
      </c>
      <c r="E755" s="45" t="s">
        <v>285</v>
      </c>
      <c r="F755" s="2">
        <v>14.0</v>
      </c>
      <c r="G755" s="2">
        <v>14.0</v>
      </c>
      <c r="H755" s="2">
        <v>15.0</v>
      </c>
    </row>
    <row r="756">
      <c r="A756" s="55">
        <v>45190.0</v>
      </c>
      <c r="B756" s="2">
        <v>5.0</v>
      </c>
      <c r="C756" s="43">
        <v>3.0</v>
      </c>
      <c r="D756" s="44">
        <v>7.0</v>
      </c>
      <c r="E756" s="43" t="s">
        <v>286</v>
      </c>
      <c r="F756" s="2">
        <v>8.0</v>
      </c>
      <c r="G756" s="2">
        <v>8.0</v>
      </c>
      <c r="H756" s="2">
        <v>8.0</v>
      </c>
    </row>
    <row r="757">
      <c r="A757" s="55">
        <v>45190.0</v>
      </c>
      <c r="B757" s="2">
        <v>5.0</v>
      </c>
      <c r="C757" s="43">
        <v>3.0</v>
      </c>
      <c r="D757" s="44">
        <v>8.0</v>
      </c>
      <c r="E757" s="45" t="s">
        <v>285</v>
      </c>
      <c r="F757" s="2">
        <v>8.0</v>
      </c>
      <c r="G757" s="2">
        <v>8.0</v>
      </c>
      <c r="H757" s="2">
        <v>8.0</v>
      </c>
    </row>
    <row r="758">
      <c r="A758" s="55">
        <v>45190.0</v>
      </c>
      <c r="B758" s="2">
        <v>5.0</v>
      </c>
      <c r="C758" s="43">
        <v>3.0</v>
      </c>
      <c r="D758" s="44">
        <v>9.0</v>
      </c>
      <c r="E758" s="45" t="s">
        <v>284</v>
      </c>
      <c r="F758" s="2">
        <v>0.0</v>
      </c>
      <c r="G758" s="2">
        <v>0.0</v>
      </c>
      <c r="H758" s="2">
        <v>2.0</v>
      </c>
    </row>
    <row r="759">
      <c r="A759" s="55">
        <v>45190.0</v>
      </c>
      <c r="B759" s="2">
        <v>5.0</v>
      </c>
      <c r="C759" s="43">
        <v>3.0</v>
      </c>
      <c r="D759" s="44">
        <v>10.0</v>
      </c>
      <c r="E759" s="45" t="s">
        <v>285</v>
      </c>
      <c r="F759" s="2">
        <v>10.0</v>
      </c>
      <c r="G759" s="2">
        <v>10.0</v>
      </c>
      <c r="H759" s="2">
        <v>10.0</v>
      </c>
    </row>
    <row r="760">
      <c r="A760" s="55">
        <v>45190.0</v>
      </c>
      <c r="B760" s="2">
        <v>5.0</v>
      </c>
      <c r="C760" s="43">
        <v>3.0</v>
      </c>
      <c r="D760" s="44">
        <v>11.0</v>
      </c>
      <c r="E760" s="43" t="s">
        <v>286</v>
      </c>
      <c r="F760" s="2">
        <v>15.0</v>
      </c>
      <c r="G760" s="2">
        <v>15.0</v>
      </c>
      <c r="H760" s="2">
        <v>12.0</v>
      </c>
    </row>
    <row r="761">
      <c r="A761" s="55">
        <v>45190.0</v>
      </c>
      <c r="B761" s="2">
        <v>5.0</v>
      </c>
      <c r="C761" s="43">
        <v>3.0</v>
      </c>
      <c r="D761" s="44">
        <v>12.0</v>
      </c>
      <c r="E761" s="45" t="s">
        <v>285</v>
      </c>
      <c r="F761" s="2">
        <v>6.0</v>
      </c>
      <c r="G761" s="2">
        <v>6.0</v>
      </c>
      <c r="H761" s="2">
        <v>6.0</v>
      </c>
    </row>
    <row r="762">
      <c r="A762" s="55">
        <v>45190.0</v>
      </c>
      <c r="B762" s="2">
        <v>5.0</v>
      </c>
      <c r="C762" s="43">
        <v>3.0</v>
      </c>
      <c r="D762" s="44">
        <v>13.0</v>
      </c>
      <c r="E762" s="45" t="s">
        <v>284</v>
      </c>
      <c r="F762" s="2">
        <v>0.0</v>
      </c>
      <c r="G762" s="2">
        <v>0.0</v>
      </c>
      <c r="H762" s="2">
        <v>0.0</v>
      </c>
    </row>
    <row r="763">
      <c r="A763" s="55">
        <v>45190.0</v>
      </c>
      <c r="B763" s="2">
        <v>5.0</v>
      </c>
      <c r="C763" s="43">
        <v>3.0</v>
      </c>
      <c r="D763" s="44">
        <v>14.0</v>
      </c>
      <c r="E763" s="45" t="s">
        <v>285</v>
      </c>
      <c r="F763" s="2">
        <v>3.0</v>
      </c>
      <c r="G763" s="2">
        <v>3.0</v>
      </c>
      <c r="H763" s="2">
        <v>3.0</v>
      </c>
    </row>
    <row r="764">
      <c r="A764" s="55">
        <v>45190.0</v>
      </c>
      <c r="B764" s="2">
        <v>5.0</v>
      </c>
      <c r="C764" s="43">
        <v>3.0</v>
      </c>
      <c r="D764" s="44">
        <v>15.0</v>
      </c>
      <c r="E764" s="43" t="s">
        <v>286</v>
      </c>
      <c r="F764" s="2">
        <v>3.0</v>
      </c>
      <c r="G764" s="2">
        <v>3.0</v>
      </c>
      <c r="H764" s="2">
        <v>3.0</v>
      </c>
    </row>
    <row r="765">
      <c r="A765" s="55">
        <v>45190.0</v>
      </c>
      <c r="B765" s="2">
        <v>5.0</v>
      </c>
      <c r="C765" s="43">
        <v>3.0</v>
      </c>
      <c r="D765" s="44">
        <v>16.0</v>
      </c>
      <c r="E765" s="45" t="s">
        <v>285</v>
      </c>
      <c r="F765" s="2">
        <v>1.0</v>
      </c>
      <c r="G765" s="2">
        <v>1.0</v>
      </c>
      <c r="H765" s="2">
        <v>1.0</v>
      </c>
    </row>
    <row r="766">
      <c r="A766" s="55">
        <v>45190.0</v>
      </c>
      <c r="B766" s="2">
        <v>5.0</v>
      </c>
      <c r="C766" s="43">
        <v>3.0</v>
      </c>
      <c r="D766" s="44">
        <v>17.0</v>
      </c>
      <c r="E766" s="45" t="s">
        <v>284</v>
      </c>
      <c r="F766" s="2">
        <v>0.0</v>
      </c>
      <c r="G766" s="2">
        <v>0.0</v>
      </c>
      <c r="H766" s="2">
        <v>0.0</v>
      </c>
    </row>
    <row r="767">
      <c r="A767" s="55">
        <v>45190.0</v>
      </c>
      <c r="B767" s="2">
        <v>5.0</v>
      </c>
      <c r="C767" s="43">
        <v>3.0</v>
      </c>
      <c r="D767" s="44">
        <v>18.0</v>
      </c>
      <c r="E767" s="45" t="s">
        <v>285</v>
      </c>
      <c r="F767" s="2">
        <v>7.0</v>
      </c>
      <c r="G767" s="2">
        <v>7.0</v>
      </c>
      <c r="H767" s="2">
        <v>7.0</v>
      </c>
    </row>
    <row r="768">
      <c r="A768" s="55">
        <v>45190.0</v>
      </c>
      <c r="B768" s="2">
        <v>5.0</v>
      </c>
      <c r="C768" s="43">
        <v>3.0</v>
      </c>
      <c r="D768" s="44">
        <v>19.0</v>
      </c>
      <c r="E768" s="43" t="s">
        <v>286</v>
      </c>
      <c r="F768" s="2">
        <v>5.0</v>
      </c>
      <c r="G768" s="2">
        <v>5.0</v>
      </c>
      <c r="H768" s="2">
        <v>5.0</v>
      </c>
    </row>
    <row r="769">
      <c r="A769" s="55">
        <v>45190.0</v>
      </c>
      <c r="B769" s="2">
        <v>5.0</v>
      </c>
      <c r="C769" s="43">
        <v>3.0</v>
      </c>
      <c r="D769" s="44">
        <v>20.0</v>
      </c>
      <c r="E769" s="45" t="s">
        <v>285</v>
      </c>
      <c r="F769" s="2">
        <v>4.0</v>
      </c>
      <c r="G769" s="2">
        <v>4.0</v>
      </c>
      <c r="H769" s="2">
        <v>4.0</v>
      </c>
    </row>
    <row r="770">
      <c r="A770" s="55">
        <v>45190.0</v>
      </c>
      <c r="B770" s="2">
        <v>5.0</v>
      </c>
      <c r="C770" s="43">
        <v>3.0</v>
      </c>
      <c r="D770" s="44">
        <v>21.0</v>
      </c>
      <c r="E770" s="45" t="s">
        <v>284</v>
      </c>
      <c r="F770" s="2">
        <v>1.0</v>
      </c>
      <c r="G770" s="2">
        <v>1.0</v>
      </c>
      <c r="H770" s="2">
        <v>1.0</v>
      </c>
    </row>
    <row r="771">
      <c r="A771" s="55">
        <v>45190.0</v>
      </c>
      <c r="B771" s="2">
        <v>5.0</v>
      </c>
      <c r="C771" s="43">
        <v>3.0</v>
      </c>
      <c r="D771" s="44">
        <v>22.0</v>
      </c>
      <c r="E771" s="45" t="s">
        <v>285</v>
      </c>
      <c r="F771" s="2">
        <v>13.0</v>
      </c>
      <c r="G771" s="2">
        <v>13.0</v>
      </c>
      <c r="H771" s="2">
        <v>12.0</v>
      </c>
    </row>
    <row r="772">
      <c r="A772" s="55">
        <v>45190.0</v>
      </c>
      <c r="B772" s="2">
        <v>5.0</v>
      </c>
      <c r="C772" s="43">
        <v>3.0</v>
      </c>
      <c r="D772" s="44">
        <v>23.0</v>
      </c>
      <c r="E772" s="43" t="s">
        <v>286</v>
      </c>
      <c r="F772" s="2">
        <v>1.0</v>
      </c>
      <c r="G772" s="2">
        <v>2.0</v>
      </c>
      <c r="H772" s="2">
        <v>2.0</v>
      </c>
    </row>
    <row r="773">
      <c r="A773" s="55">
        <v>45190.0</v>
      </c>
      <c r="B773" s="2">
        <v>5.0</v>
      </c>
      <c r="C773" s="43">
        <v>3.0</v>
      </c>
      <c r="D773" s="44">
        <v>24.0</v>
      </c>
      <c r="E773" s="43" t="s">
        <v>285</v>
      </c>
      <c r="F773" s="2">
        <v>0.0</v>
      </c>
      <c r="G773" s="2">
        <v>0.0</v>
      </c>
      <c r="H773" s="2">
        <v>0.0</v>
      </c>
    </row>
    <row r="774">
      <c r="A774" s="55">
        <v>45190.0</v>
      </c>
      <c r="B774" s="2">
        <v>5.0</v>
      </c>
      <c r="C774" s="43">
        <v>3.0</v>
      </c>
      <c r="D774" s="44">
        <v>25.0</v>
      </c>
      <c r="E774" s="43" t="s">
        <v>286</v>
      </c>
      <c r="F774" s="2">
        <v>6.0</v>
      </c>
      <c r="G774" s="2">
        <v>7.0</v>
      </c>
      <c r="H774" s="2">
        <v>8.0</v>
      </c>
    </row>
    <row r="775">
      <c r="A775" s="55">
        <v>45190.0</v>
      </c>
      <c r="B775" s="2">
        <v>5.0</v>
      </c>
      <c r="C775" s="43">
        <v>3.0</v>
      </c>
      <c r="D775" s="44">
        <v>26.0</v>
      </c>
      <c r="E775" s="43" t="s">
        <v>285</v>
      </c>
      <c r="F775" s="2">
        <v>4.0</v>
      </c>
      <c r="G775" s="2">
        <v>4.0</v>
      </c>
      <c r="H775" s="2">
        <v>4.0</v>
      </c>
    </row>
    <row r="776">
      <c r="A776" s="55">
        <v>45190.0</v>
      </c>
      <c r="B776" s="2">
        <v>5.0</v>
      </c>
      <c r="C776" s="43">
        <v>3.0</v>
      </c>
      <c r="D776" s="44">
        <v>27.0</v>
      </c>
      <c r="E776" s="43" t="s">
        <v>286</v>
      </c>
      <c r="F776" s="2">
        <v>4.0</v>
      </c>
      <c r="G776" s="2">
        <v>4.0</v>
      </c>
      <c r="H776" s="2">
        <v>4.0</v>
      </c>
    </row>
    <row r="777">
      <c r="A777" s="55">
        <v>45190.0</v>
      </c>
      <c r="B777" s="2">
        <v>5.0</v>
      </c>
      <c r="C777" s="43">
        <v>3.0</v>
      </c>
      <c r="D777" s="44">
        <v>28.0</v>
      </c>
      <c r="E777" s="43" t="s">
        <v>285</v>
      </c>
      <c r="F777" s="2">
        <v>3.0</v>
      </c>
      <c r="G777" s="2">
        <v>3.0</v>
      </c>
      <c r="H777" s="2">
        <v>3.0</v>
      </c>
    </row>
    <row r="778">
      <c r="A778" s="55">
        <v>45190.0</v>
      </c>
      <c r="B778" s="2">
        <v>5.0</v>
      </c>
      <c r="C778" s="43">
        <v>3.0</v>
      </c>
      <c r="D778" s="44">
        <v>29.0</v>
      </c>
      <c r="E778" s="43" t="s">
        <v>286</v>
      </c>
      <c r="F778" s="2">
        <v>5.0</v>
      </c>
      <c r="G778" s="2">
        <v>6.0</v>
      </c>
      <c r="H778" s="2">
        <v>6.0</v>
      </c>
    </row>
    <row r="779">
      <c r="A779" s="55">
        <v>45190.0</v>
      </c>
      <c r="B779" s="2">
        <v>5.0</v>
      </c>
      <c r="C779" s="43">
        <v>3.0</v>
      </c>
      <c r="D779" s="44">
        <v>30.0</v>
      </c>
      <c r="E779" s="43" t="s">
        <v>285</v>
      </c>
      <c r="F779" s="2">
        <v>9.0</v>
      </c>
      <c r="G779" s="2">
        <v>9.0</v>
      </c>
      <c r="H779" s="2">
        <v>9.0</v>
      </c>
    </row>
    <row r="780">
      <c r="A780" s="55">
        <v>45190.0</v>
      </c>
      <c r="B780" s="2">
        <v>5.0</v>
      </c>
      <c r="C780" s="43">
        <v>3.0</v>
      </c>
      <c r="D780" s="44">
        <v>31.0</v>
      </c>
      <c r="E780" s="43" t="s">
        <v>286</v>
      </c>
      <c r="F780" s="2">
        <v>1.0</v>
      </c>
      <c r="G780" s="2">
        <v>1.0</v>
      </c>
      <c r="H780" s="2">
        <v>1.0</v>
      </c>
    </row>
    <row r="781">
      <c r="A781" s="55">
        <v>45190.0</v>
      </c>
      <c r="B781" s="2">
        <v>5.0</v>
      </c>
      <c r="C781" s="43">
        <v>3.0</v>
      </c>
      <c r="D781" s="44">
        <v>32.0</v>
      </c>
      <c r="E781" s="43" t="s">
        <v>285</v>
      </c>
      <c r="F781" s="2">
        <v>0.0</v>
      </c>
      <c r="G781" s="2">
        <v>0.0</v>
      </c>
      <c r="H781" s="2">
        <v>0.0</v>
      </c>
    </row>
    <row r="782">
      <c r="A782" s="55">
        <v>45190.0</v>
      </c>
      <c r="B782" s="2">
        <v>5.0</v>
      </c>
      <c r="C782" s="43">
        <v>3.0</v>
      </c>
      <c r="D782" s="44">
        <v>33.0</v>
      </c>
      <c r="E782" s="43" t="s">
        <v>286</v>
      </c>
      <c r="F782" s="2">
        <v>3.0</v>
      </c>
      <c r="G782" s="2">
        <v>3.0</v>
      </c>
      <c r="H782" s="2">
        <v>3.0</v>
      </c>
    </row>
    <row r="783">
      <c r="A783" s="55">
        <v>45190.0</v>
      </c>
      <c r="B783" s="2">
        <v>5.0</v>
      </c>
      <c r="C783" s="43">
        <v>3.0</v>
      </c>
      <c r="D783" s="44">
        <v>34.0</v>
      </c>
      <c r="E783" s="43" t="s">
        <v>285</v>
      </c>
      <c r="F783" s="2">
        <v>6.0</v>
      </c>
      <c r="G783" s="2">
        <v>6.0</v>
      </c>
      <c r="H783" s="2">
        <v>7.0</v>
      </c>
    </row>
    <row r="784">
      <c r="A784" s="55">
        <v>45190.0</v>
      </c>
      <c r="B784" s="2">
        <v>5.0</v>
      </c>
      <c r="C784" s="43">
        <v>3.0</v>
      </c>
      <c r="D784" s="44">
        <v>35.0</v>
      </c>
      <c r="E784" s="43" t="s">
        <v>286</v>
      </c>
      <c r="F784" s="2">
        <v>1.0</v>
      </c>
      <c r="G784" s="2">
        <v>1.0</v>
      </c>
      <c r="H784" s="2">
        <v>1.0</v>
      </c>
    </row>
    <row r="785">
      <c r="A785" s="55">
        <v>45190.0</v>
      </c>
      <c r="B785" s="2">
        <v>5.0</v>
      </c>
      <c r="C785" s="43">
        <v>3.0</v>
      </c>
      <c r="D785" s="44">
        <v>36.0</v>
      </c>
      <c r="E785" s="43" t="s">
        <v>285</v>
      </c>
      <c r="F785" s="2">
        <v>7.0</v>
      </c>
      <c r="G785" s="2">
        <v>7.0</v>
      </c>
      <c r="H785" s="2">
        <v>7.0</v>
      </c>
    </row>
    <row r="786">
      <c r="A786" s="55">
        <v>45190.0</v>
      </c>
      <c r="B786" s="2">
        <v>5.0</v>
      </c>
      <c r="C786" s="43">
        <v>3.0</v>
      </c>
      <c r="D786" s="44">
        <v>37.0</v>
      </c>
      <c r="E786" s="43" t="s">
        <v>286</v>
      </c>
      <c r="F786" s="2">
        <v>0.0</v>
      </c>
      <c r="G786" s="2">
        <v>0.0</v>
      </c>
      <c r="H786" s="2">
        <v>0.0</v>
      </c>
    </row>
    <row r="787">
      <c r="A787" s="55">
        <v>45190.0</v>
      </c>
      <c r="B787" s="2">
        <v>5.0</v>
      </c>
      <c r="C787" s="43">
        <v>3.0</v>
      </c>
      <c r="D787" s="44">
        <v>38.0</v>
      </c>
      <c r="E787" s="43" t="s">
        <v>285</v>
      </c>
      <c r="F787" s="2">
        <v>1.0</v>
      </c>
      <c r="G787" s="2">
        <v>1.0</v>
      </c>
      <c r="H787" s="2">
        <v>1.0</v>
      </c>
    </row>
    <row r="788">
      <c r="A788" s="55">
        <v>45190.0</v>
      </c>
      <c r="B788" s="2">
        <v>5.0</v>
      </c>
      <c r="C788" s="43">
        <v>3.0</v>
      </c>
      <c r="D788" s="44">
        <v>39.0</v>
      </c>
      <c r="E788" s="43" t="s">
        <v>286</v>
      </c>
      <c r="F788" s="2">
        <v>5.0</v>
      </c>
      <c r="G788" s="2">
        <v>5.0</v>
      </c>
      <c r="H788" s="2">
        <v>5.0</v>
      </c>
    </row>
    <row r="789">
      <c r="A789" s="55">
        <v>45190.0</v>
      </c>
      <c r="B789" s="2">
        <v>5.0</v>
      </c>
      <c r="C789" s="43">
        <v>3.0</v>
      </c>
      <c r="D789" s="44">
        <v>40.0</v>
      </c>
      <c r="E789" s="43" t="s">
        <v>285</v>
      </c>
      <c r="F789" s="2">
        <v>4.0</v>
      </c>
      <c r="G789" s="2">
        <v>4.0</v>
      </c>
      <c r="H789" s="2">
        <v>4.0</v>
      </c>
    </row>
    <row r="790">
      <c r="A790" s="55">
        <v>45190.0</v>
      </c>
      <c r="B790" s="2">
        <v>5.0</v>
      </c>
      <c r="C790" s="43">
        <v>3.0</v>
      </c>
      <c r="D790" s="44">
        <v>41.0</v>
      </c>
      <c r="E790" s="43" t="s">
        <v>286</v>
      </c>
      <c r="F790" s="2">
        <v>2.0</v>
      </c>
      <c r="G790" s="2">
        <v>1.0</v>
      </c>
      <c r="H790" s="2">
        <v>1.0</v>
      </c>
    </row>
    <row r="791">
      <c r="A791" s="55">
        <v>45190.0</v>
      </c>
      <c r="B791" s="2">
        <v>5.0</v>
      </c>
      <c r="C791" s="43">
        <v>3.0</v>
      </c>
      <c r="D791" s="44">
        <v>42.0</v>
      </c>
      <c r="E791" s="43" t="s">
        <v>285</v>
      </c>
      <c r="F791" s="2">
        <v>8.0</v>
      </c>
      <c r="G791" s="2">
        <v>7.0</v>
      </c>
      <c r="H791" s="2">
        <v>8.0</v>
      </c>
    </row>
    <row r="792">
      <c r="A792" s="55">
        <v>45190.0</v>
      </c>
      <c r="B792" s="2">
        <v>5.0</v>
      </c>
      <c r="C792" s="43">
        <v>3.0</v>
      </c>
      <c r="D792" s="44">
        <v>43.0</v>
      </c>
      <c r="E792" s="45" t="s">
        <v>284</v>
      </c>
      <c r="F792" s="2">
        <v>6.0</v>
      </c>
      <c r="G792" s="2">
        <v>6.0</v>
      </c>
      <c r="H792" s="2">
        <v>6.0</v>
      </c>
    </row>
    <row r="793">
      <c r="A793" s="55">
        <v>45190.0</v>
      </c>
      <c r="B793" s="2">
        <v>5.0</v>
      </c>
      <c r="C793" s="43">
        <v>3.0</v>
      </c>
      <c r="D793" s="44">
        <v>44.0</v>
      </c>
      <c r="E793" s="45" t="s">
        <v>285</v>
      </c>
      <c r="F793" s="2">
        <v>6.0</v>
      </c>
      <c r="G793" s="2">
        <v>6.0</v>
      </c>
      <c r="H793" s="2">
        <v>6.0</v>
      </c>
    </row>
    <row r="794">
      <c r="A794" s="55">
        <v>45197.0</v>
      </c>
      <c r="B794" s="2">
        <v>6.0</v>
      </c>
      <c r="C794" s="30">
        <v>1.0</v>
      </c>
      <c r="D794" s="31">
        <v>1.0</v>
      </c>
      <c r="E794" s="32" t="s">
        <v>284</v>
      </c>
      <c r="F794" s="2">
        <v>7.0</v>
      </c>
      <c r="G794" s="2">
        <v>8.0</v>
      </c>
      <c r="H794" s="2">
        <v>7.0</v>
      </c>
    </row>
    <row r="795">
      <c r="A795" s="55">
        <v>45197.0</v>
      </c>
      <c r="B795" s="2">
        <v>6.0</v>
      </c>
      <c r="C795" s="30">
        <v>1.0</v>
      </c>
      <c r="D795" s="31">
        <v>2.0</v>
      </c>
      <c r="E795" s="32" t="s">
        <v>284</v>
      </c>
      <c r="F795" s="2">
        <v>3.0</v>
      </c>
      <c r="G795" s="2">
        <v>2.0</v>
      </c>
      <c r="H795" s="2">
        <v>2.0</v>
      </c>
    </row>
    <row r="796">
      <c r="A796" s="55">
        <v>45197.0</v>
      </c>
      <c r="B796" s="2">
        <v>6.0</v>
      </c>
      <c r="C796" s="30">
        <v>1.0</v>
      </c>
      <c r="D796" s="31">
        <v>3.0</v>
      </c>
      <c r="E796" s="32" t="s">
        <v>284</v>
      </c>
      <c r="F796" s="2">
        <v>1.0</v>
      </c>
      <c r="G796" s="2">
        <v>1.0</v>
      </c>
      <c r="H796" s="2">
        <v>1.0</v>
      </c>
    </row>
    <row r="797">
      <c r="A797" s="55">
        <v>45197.0</v>
      </c>
      <c r="B797" s="2">
        <v>6.0</v>
      </c>
      <c r="C797" s="30">
        <v>1.0</v>
      </c>
      <c r="D797" s="31">
        <v>4.0</v>
      </c>
      <c r="E797" s="32" t="s">
        <v>284</v>
      </c>
      <c r="F797" s="2">
        <v>6.0</v>
      </c>
      <c r="G797" s="2">
        <v>6.0</v>
      </c>
      <c r="H797" s="2">
        <v>5.0</v>
      </c>
    </row>
    <row r="798">
      <c r="A798" s="55">
        <v>45197.0</v>
      </c>
      <c r="B798" s="2">
        <v>6.0</v>
      </c>
      <c r="C798" s="30">
        <v>1.0</v>
      </c>
      <c r="D798" s="31">
        <v>5.0</v>
      </c>
      <c r="E798" s="32" t="s">
        <v>284</v>
      </c>
      <c r="F798" s="2">
        <v>2.0</v>
      </c>
      <c r="G798" s="2">
        <v>2.0</v>
      </c>
      <c r="H798" s="2">
        <v>2.0</v>
      </c>
    </row>
    <row r="799">
      <c r="A799" s="55">
        <v>45197.0</v>
      </c>
      <c r="B799" s="2">
        <v>6.0</v>
      </c>
      <c r="C799" s="30">
        <v>1.0</v>
      </c>
      <c r="D799" s="31">
        <v>6.0</v>
      </c>
      <c r="E799" s="32" t="s">
        <v>284</v>
      </c>
      <c r="F799" s="2">
        <v>1.0</v>
      </c>
      <c r="G799" s="2">
        <v>1.0</v>
      </c>
      <c r="H799" s="2">
        <v>1.0</v>
      </c>
    </row>
    <row r="800">
      <c r="A800" s="55">
        <v>45197.0</v>
      </c>
      <c r="B800" s="2">
        <v>6.0</v>
      </c>
      <c r="C800" s="30">
        <v>1.0</v>
      </c>
      <c r="D800" s="31">
        <v>7.0</v>
      </c>
      <c r="E800" s="32" t="s">
        <v>284</v>
      </c>
      <c r="F800" s="2">
        <v>1.0</v>
      </c>
      <c r="G800" s="2">
        <v>1.0</v>
      </c>
      <c r="H800" s="2">
        <v>1.0</v>
      </c>
    </row>
    <row r="801">
      <c r="A801" s="55">
        <v>45197.0</v>
      </c>
      <c r="B801" s="2">
        <v>6.0</v>
      </c>
      <c r="C801" s="30">
        <v>1.0</v>
      </c>
      <c r="D801" s="31">
        <v>8.0</v>
      </c>
      <c r="E801" s="32" t="s">
        <v>284</v>
      </c>
      <c r="F801" s="2">
        <v>9.0</v>
      </c>
      <c r="G801" s="2">
        <v>9.0</v>
      </c>
      <c r="H801" s="2">
        <v>9.0</v>
      </c>
    </row>
    <row r="802">
      <c r="A802" s="55">
        <v>45197.0</v>
      </c>
      <c r="B802" s="2">
        <v>6.0</v>
      </c>
      <c r="C802" s="30">
        <v>1.0</v>
      </c>
      <c r="D802" s="31">
        <v>9.0</v>
      </c>
      <c r="E802" s="32" t="s">
        <v>284</v>
      </c>
      <c r="F802" s="2">
        <v>0.0</v>
      </c>
      <c r="G802" s="2">
        <v>0.0</v>
      </c>
      <c r="H802" s="2">
        <v>0.0</v>
      </c>
    </row>
    <row r="803">
      <c r="A803" s="55">
        <v>45197.0</v>
      </c>
      <c r="B803" s="2">
        <v>6.0</v>
      </c>
      <c r="C803" s="30">
        <v>1.0</v>
      </c>
      <c r="D803" s="31">
        <v>10.0</v>
      </c>
      <c r="E803" s="32" t="s">
        <v>284</v>
      </c>
      <c r="F803" s="2">
        <v>3.0</v>
      </c>
      <c r="G803" s="2">
        <v>3.0</v>
      </c>
      <c r="H803" s="2">
        <v>3.0</v>
      </c>
    </row>
    <row r="804">
      <c r="A804" s="55">
        <v>45197.0</v>
      </c>
      <c r="B804" s="2">
        <v>6.0</v>
      </c>
      <c r="C804" s="30">
        <v>1.0</v>
      </c>
      <c r="D804" s="31">
        <v>11.0</v>
      </c>
      <c r="E804" s="32" t="s">
        <v>284</v>
      </c>
      <c r="F804" s="2">
        <v>0.0</v>
      </c>
      <c r="G804" s="2">
        <v>0.0</v>
      </c>
      <c r="H804" s="2">
        <v>0.0</v>
      </c>
    </row>
    <row r="805">
      <c r="A805" s="55">
        <v>45197.0</v>
      </c>
      <c r="B805" s="2">
        <v>6.0</v>
      </c>
      <c r="C805" s="30">
        <v>1.0</v>
      </c>
      <c r="D805" s="31">
        <v>12.0</v>
      </c>
      <c r="E805" s="32" t="s">
        <v>284</v>
      </c>
      <c r="F805" s="2">
        <v>2.0</v>
      </c>
      <c r="G805" s="2">
        <v>2.0</v>
      </c>
      <c r="H805" s="2">
        <v>2.0</v>
      </c>
    </row>
    <row r="806">
      <c r="A806" s="55">
        <v>45197.0</v>
      </c>
      <c r="B806" s="2">
        <v>6.0</v>
      </c>
      <c r="C806" s="30">
        <v>1.0</v>
      </c>
      <c r="D806" s="31">
        <v>13.0</v>
      </c>
      <c r="E806" s="32" t="s">
        <v>284</v>
      </c>
      <c r="F806" s="2">
        <v>2.0</v>
      </c>
      <c r="G806" s="2">
        <v>2.0</v>
      </c>
      <c r="H806" s="2">
        <v>2.0</v>
      </c>
    </row>
    <row r="807">
      <c r="A807" s="55">
        <v>45197.0</v>
      </c>
      <c r="B807" s="2">
        <v>6.0</v>
      </c>
      <c r="C807" s="30">
        <v>1.0</v>
      </c>
      <c r="D807" s="31">
        <v>14.0</v>
      </c>
      <c r="E807" s="32" t="s">
        <v>284</v>
      </c>
      <c r="F807" s="2">
        <v>1.0</v>
      </c>
      <c r="G807" s="2">
        <v>1.0</v>
      </c>
      <c r="H807" s="2">
        <v>1.0</v>
      </c>
    </row>
    <row r="808">
      <c r="A808" s="55">
        <v>45197.0</v>
      </c>
      <c r="B808" s="2">
        <v>6.0</v>
      </c>
      <c r="C808" s="30">
        <v>1.0</v>
      </c>
      <c r="D808" s="31">
        <v>15.0</v>
      </c>
      <c r="E808" s="32" t="s">
        <v>284</v>
      </c>
      <c r="F808" s="2">
        <v>1.0</v>
      </c>
      <c r="G808" s="2">
        <v>1.0</v>
      </c>
      <c r="H808" s="2">
        <v>1.0</v>
      </c>
    </row>
    <row r="809">
      <c r="A809" s="55">
        <v>45197.0</v>
      </c>
      <c r="B809" s="2">
        <v>6.0</v>
      </c>
      <c r="C809" s="30">
        <v>1.0</v>
      </c>
      <c r="D809" s="31">
        <v>16.0</v>
      </c>
      <c r="E809" s="32" t="s">
        <v>284</v>
      </c>
      <c r="F809" s="2">
        <v>2.0</v>
      </c>
      <c r="G809" s="2">
        <v>2.0</v>
      </c>
      <c r="H809" s="2">
        <v>2.0</v>
      </c>
    </row>
    <row r="810">
      <c r="A810" s="55">
        <v>45197.0</v>
      </c>
      <c r="B810" s="2">
        <v>6.0</v>
      </c>
      <c r="C810" s="30">
        <v>1.0</v>
      </c>
      <c r="D810" s="31">
        <v>17.0</v>
      </c>
      <c r="E810" s="32" t="s">
        <v>284</v>
      </c>
      <c r="F810" s="2">
        <v>0.0</v>
      </c>
      <c r="G810" s="2">
        <v>0.0</v>
      </c>
      <c r="H810" s="2">
        <v>0.0</v>
      </c>
    </row>
    <row r="811">
      <c r="A811" s="55">
        <v>45197.0</v>
      </c>
      <c r="B811" s="2">
        <v>6.0</v>
      </c>
      <c r="C811" s="30">
        <v>1.0</v>
      </c>
      <c r="D811" s="31">
        <v>18.0</v>
      </c>
      <c r="E811" s="32" t="s">
        <v>284</v>
      </c>
      <c r="F811" s="2">
        <v>0.0</v>
      </c>
      <c r="G811" s="2">
        <v>0.0</v>
      </c>
      <c r="H811" s="2">
        <v>0.0</v>
      </c>
    </row>
    <row r="812">
      <c r="A812" s="55">
        <v>45197.0</v>
      </c>
      <c r="B812" s="2">
        <v>6.0</v>
      </c>
      <c r="C812" s="30">
        <v>1.0</v>
      </c>
      <c r="D812" s="31">
        <v>19.0</v>
      </c>
      <c r="E812" s="32" t="s">
        <v>284</v>
      </c>
      <c r="F812" s="2">
        <v>4.0</v>
      </c>
      <c r="G812" s="2">
        <v>4.0</v>
      </c>
      <c r="H812" s="2">
        <v>4.0</v>
      </c>
    </row>
    <row r="813">
      <c r="A813" s="55">
        <v>45197.0</v>
      </c>
      <c r="B813" s="2">
        <v>6.0</v>
      </c>
      <c r="C813" s="30">
        <v>1.0</v>
      </c>
      <c r="D813" s="31">
        <v>20.0</v>
      </c>
      <c r="E813" s="32" t="s">
        <v>284</v>
      </c>
      <c r="F813" s="2">
        <v>3.0</v>
      </c>
      <c r="G813" s="2">
        <v>3.0</v>
      </c>
      <c r="H813" s="2">
        <v>3.0</v>
      </c>
    </row>
    <row r="814">
      <c r="A814" s="55">
        <v>45197.0</v>
      </c>
      <c r="B814" s="2">
        <v>6.0</v>
      </c>
      <c r="C814" s="30">
        <v>1.0</v>
      </c>
      <c r="D814" s="31">
        <v>21.0</v>
      </c>
      <c r="E814" s="32" t="s">
        <v>284</v>
      </c>
      <c r="F814" s="2">
        <v>3.0</v>
      </c>
      <c r="G814" s="2">
        <v>3.0</v>
      </c>
      <c r="H814" s="2">
        <v>3.0</v>
      </c>
    </row>
    <row r="815">
      <c r="A815" s="55">
        <v>45197.0</v>
      </c>
      <c r="B815" s="2">
        <v>6.0</v>
      </c>
      <c r="C815" s="30">
        <v>1.0</v>
      </c>
      <c r="D815" s="31">
        <v>22.0</v>
      </c>
      <c r="E815" s="32" t="s">
        <v>284</v>
      </c>
      <c r="F815" s="2">
        <v>2.0</v>
      </c>
      <c r="G815" s="2">
        <v>2.0</v>
      </c>
      <c r="H815" s="2">
        <v>2.0</v>
      </c>
    </row>
    <row r="816">
      <c r="A816" s="55">
        <v>45197.0</v>
      </c>
      <c r="B816" s="2">
        <v>6.0</v>
      </c>
      <c r="C816" s="30">
        <v>1.0</v>
      </c>
      <c r="D816" s="31">
        <v>23.0</v>
      </c>
      <c r="E816" s="32" t="s">
        <v>284</v>
      </c>
      <c r="F816" s="2">
        <v>1.0</v>
      </c>
      <c r="G816" s="2">
        <v>1.0</v>
      </c>
      <c r="H816" s="2">
        <v>1.0</v>
      </c>
    </row>
    <row r="817">
      <c r="A817" s="55">
        <v>45197.0</v>
      </c>
      <c r="B817" s="2">
        <v>6.0</v>
      </c>
      <c r="C817" s="30">
        <v>1.0</v>
      </c>
      <c r="D817" s="31">
        <v>24.0</v>
      </c>
      <c r="E817" s="32" t="s">
        <v>284</v>
      </c>
      <c r="F817" s="2">
        <v>3.0</v>
      </c>
      <c r="G817" s="2">
        <v>3.0</v>
      </c>
      <c r="H817" s="2">
        <v>3.0</v>
      </c>
    </row>
    <row r="818">
      <c r="A818" s="55">
        <v>45197.0</v>
      </c>
      <c r="B818" s="2">
        <v>6.0</v>
      </c>
      <c r="C818" s="30">
        <v>1.0</v>
      </c>
      <c r="D818" s="31">
        <v>25.0</v>
      </c>
      <c r="E818" s="32" t="s">
        <v>284</v>
      </c>
      <c r="F818" s="2">
        <v>3.0</v>
      </c>
      <c r="G818" s="2">
        <v>3.0</v>
      </c>
      <c r="H818" s="2">
        <v>4.0</v>
      </c>
    </row>
    <row r="819">
      <c r="A819" s="55">
        <v>45197.0</v>
      </c>
      <c r="B819" s="2">
        <v>6.0</v>
      </c>
      <c r="C819" s="30">
        <v>1.0</v>
      </c>
      <c r="D819" s="31">
        <v>26.0</v>
      </c>
      <c r="E819" s="32" t="s">
        <v>284</v>
      </c>
      <c r="F819" s="2">
        <v>0.0</v>
      </c>
      <c r="G819" s="2">
        <v>0.0</v>
      </c>
      <c r="H819" s="2">
        <v>0.0</v>
      </c>
    </row>
    <row r="820">
      <c r="A820" s="55">
        <v>45197.0</v>
      </c>
      <c r="B820" s="2">
        <v>6.0</v>
      </c>
      <c r="C820" s="30">
        <v>1.0</v>
      </c>
      <c r="D820" s="31">
        <v>27.0</v>
      </c>
      <c r="E820" s="32" t="s">
        <v>284</v>
      </c>
      <c r="F820" s="2">
        <v>1.0</v>
      </c>
      <c r="G820" s="2">
        <v>1.0</v>
      </c>
      <c r="H820" s="2">
        <v>1.0</v>
      </c>
    </row>
    <row r="821">
      <c r="A821" s="55">
        <v>45197.0</v>
      </c>
      <c r="B821" s="2">
        <v>6.0</v>
      </c>
      <c r="C821" s="30">
        <v>1.0</v>
      </c>
      <c r="D821" s="31">
        <v>28.0</v>
      </c>
      <c r="E821" s="32" t="s">
        <v>284</v>
      </c>
      <c r="F821" s="2">
        <v>4.0</v>
      </c>
      <c r="G821" s="2">
        <v>5.0</v>
      </c>
      <c r="H821" s="2">
        <v>6.0</v>
      </c>
    </row>
    <row r="822">
      <c r="A822" s="55">
        <v>45197.0</v>
      </c>
      <c r="B822" s="2">
        <v>6.0</v>
      </c>
      <c r="C822" s="30">
        <v>1.0</v>
      </c>
      <c r="D822" s="31">
        <v>29.0</v>
      </c>
      <c r="E822" s="32" t="s">
        <v>284</v>
      </c>
      <c r="F822" s="2">
        <v>6.0</v>
      </c>
      <c r="G822" s="2">
        <v>6.0</v>
      </c>
      <c r="H822" s="2">
        <v>6.0</v>
      </c>
    </row>
    <row r="823">
      <c r="A823" s="55">
        <v>45197.0</v>
      </c>
      <c r="B823" s="2">
        <v>6.0</v>
      </c>
      <c r="C823" s="30">
        <v>1.0</v>
      </c>
      <c r="D823" s="31">
        <v>30.0</v>
      </c>
      <c r="E823" s="32" t="s">
        <v>284</v>
      </c>
      <c r="F823" s="2">
        <v>0.0</v>
      </c>
      <c r="G823" s="2">
        <v>1.0</v>
      </c>
      <c r="H823" s="2">
        <v>1.0</v>
      </c>
    </row>
    <row r="824">
      <c r="A824" s="55">
        <v>45197.0</v>
      </c>
      <c r="B824" s="2">
        <v>6.0</v>
      </c>
      <c r="C824" s="30">
        <v>1.0</v>
      </c>
      <c r="D824" s="31">
        <v>31.0</v>
      </c>
      <c r="E824" s="32" t="s">
        <v>284</v>
      </c>
      <c r="F824" s="2">
        <v>0.0</v>
      </c>
      <c r="G824" s="2">
        <v>0.0</v>
      </c>
      <c r="H824" s="2">
        <v>0.0</v>
      </c>
    </row>
    <row r="825">
      <c r="A825" s="55">
        <v>45197.0</v>
      </c>
      <c r="B825" s="2">
        <v>6.0</v>
      </c>
      <c r="C825" s="30">
        <v>1.0</v>
      </c>
      <c r="D825" s="31">
        <v>32.0</v>
      </c>
      <c r="E825" s="32" t="s">
        <v>284</v>
      </c>
      <c r="F825" s="2">
        <v>1.0</v>
      </c>
      <c r="G825" s="2">
        <v>1.0</v>
      </c>
      <c r="H825" s="2">
        <v>1.0</v>
      </c>
    </row>
    <row r="826">
      <c r="A826" s="55">
        <v>45197.0</v>
      </c>
      <c r="B826" s="2">
        <v>6.0</v>
      </c>
      <c r="C826" s="30">
        <v>1.0</v>
      </c>
      <c r="D826" s="31">
        <v>33.0</v>
      </c>
      <c r="E826" s="32" t="s">
        <v>284</v>
      </c>
      <c r="F826" s="2">
        <v>10.0</v>
      </c>
      <c r="G826" s="2">
        <v>11.0</v>
      </c>
      <c r="H826" s="2">
        <v>11.0</v>
      </c>
    </row>
    <row r="827">
      <c r="A827" s="55">
        <v>45197.0</v>
      </c>
      <c r="B827" s="2">
        <v>6.0</v>
      </c>
      <c r="C827" s="30">
        <v>1.0</v>
      </c>
      <c r="D827" s="31">
        <v>34.0</v>
      </c>
      <c r="E827" s="32" t="s">
        <v>284</v>
      </c>
      <c r="F827" s="2">
        <v>0.0</v>
      </c>
      <c r="G827" s="2">
        <v>0.0</v>
      </c>
      <c r="H827" s="2">
        <v>0.0</v>
      </c>
    </row>
    <row r="828">
      <c r="A828" s="55">
        <v>45197.0</v>
      </c>
      <c r="B828" s="2">
        <v>6.0</v>
      </c>
      <c r="C828" s="30">
        <v>1.0</v>
      </c>
      <c r="D828" s="31">
        <v>35.0</v>
      </c>
      <c r="E828" s="32" t="s">
        <v>284</v>
      </c>
      <c r="F828" s="2">
        <v>11.0</v>
      </c>
      <c r="G828" s="2">
        <v>12.0</v>
      </c>
      <c r="H828" s="2">
        <v>12.0</v>
      </c>
    </row>
    <row r="829">
      <c r="A829" s="55">
        <v>45197.0</v>
      </c>
      <c r="B829" s="2">
        <v>6.0</v>
      </c>
      <c r="C829" s="30">
        <v>1.0</v>
      </c>
      <c r="D829" s="31">
        <v>36.0</v>
      </c>
      <c r="E829" s="32" t="s">
        <v>284</v>
      </c>
      <c r="F829" s="2">
        <v>4.0</v>
      </c>
      <c r="G829" s="2">
        <v>4.0</v>
      </c>
      <c r="H829" s="2">
        <v>4.0</v>
      </c>
    </row>
    <row r="830">
      <c r="A830" s="55">
        <v>45197.0</v>
      </c>
      <c r="B830" s="2">
        <v>6.0</v>
      </c>
      <c r="C830" s="30">
        <v>1.0</v>
      </c>
      <c r="D830" s="31">
        <v>37.0</v>
      </c>
      <c r="E830" s="32" t="s">
        <v>284</v>
      </c>
      <c r="F830" s="2">
        <v>0.0</v>
      </c>
      <c r="G830" s="2">
        <v>0.0</v>
      </c>
      <c r="H830" s="2">
        <v>0.0</v>
      </c>
    </row>
    <row r="831">
      <c r="A831" s="55">
        <v>45197.0</v>
      </c>
      <c r="B831" s="2">
        <v>6.0</v>
      </c>
      <c r="C831" s="30">
        <v>1.0</v>
      </c>
      <c r="D831" s="31">
        <v>38.0</v>
      </c>
      <c r="E831" s="32" t="s">
        <v>284</v>
      </c>
      <c r="F831" s="2">
        <v>2.0</v>
      </c>
      <c r="G831" s="2">
        <v>0.0</v>
      </c>
      <c r="H831" s="2">
        <v>2.0</v>
      </c>
    </row>
    <row r="832">
      <c r="A832" s="55">
        <v>45197.0</v>
      </c>
      <c r="B832" s="2">
        <v>6.0</v>
      </c>
      <c r="C832" s="30">
        <v>1.0</v>
      </c>
      <c r="D832" s="31">
        <v>39.0</v>
      </c>
      <c r="E832" s="32" t="s">
        <v>284</v>
      </c>
      <c r="F832" s="2">
        <v>7.0</v>
      </c>
      <c r="G832" s="2">
        <v>7.0</v>
      </c>
      <c r="H832" s="2">
        <v>7.0</v>
      </c>
    </row>
    <row r="833">
      <c r="A833" s="55">
        <v>45197.0</v>
      </c>
      <c r="B833" s="2">
        <v>6.0</v>
      </c>
      <c r="C833" s="30">
        <v>1.0</v>
      </c>
      <c r="D833" s="31">
        <v>40.0</v>
      </c>
      <c r="E833" s="32" t="s">
        <v>284</v>
      </c>
      <c r="F833" s="2">
        <v>7.0</v>
      </c>
      <c r="G833" s="2">
        <v>7.0</v>
      </c>
      <c r="H833" s="2">
        <v>7.0</v>
      </c>
    </row>
    <row r="834">
      <c r="A834" s="55">
        <v>45197.0</v>
      </c>
      <c r="B834" s="2">
        <v>6.0</v>
      </c>
      <c r="C834" s="30">
        <v>1.0</v>
      </c>
      <c r="D834" s="31">
        <v>41.0</v>
      </c>
      <c r="E834" s="32" t="s">
        <v>284</v>
      </c>
      <c r="F834" s="2">
        <v>9.0</v>
      </c>
      <c r="G834" s="2">
        <v>7.0</v>
      </c>
      <c r="H834" s="2">
        <v>8.0</v>
      </c>
    </row>
    <row r="835">
      <c r="A835" s="55">
        <v>45197.0</v>
      </c>
      <c r="B835" s="2">
        <v>6.0</v>
      </c>
      <c r="C835" s="30">
        <v>1.0</v>
      </c>
      <c r="D835" s="31">
        <v>42.0</v>
      </c>
      <c r="E835" s="32" t="s">
        <v>284</v>
      </c>
      <c r="F835" s="2">
        <v>2.0</v>
      </c>
      <c r="G835" s="2">
        <v>2.0</v>
      </c>
      <c r="H835" s="2">
        <v>2.0</v>
      </c>
    </row>
    <row r="836">
      <c r="A836" s="55">
        <v>45197.0</v>
      </c>
      <c r="B836" s="2">
        <v>6.0</v>
      </c>
      <c r="C836" s="30">
        <v>1.0</v>
      </c>
      <c r="D836" s="31">
        <v>43.0</v>
      </c>
      <c r="E836" s="32" t="s">
        <v>284</v>
      </c>
      <c r="F836" s="2">
        <v>6.0</v>
      </c>
      <c r="G836" s="2">
        <v>6.0</v>
      </c>
      <c r="H836" s="2">
        <v>6.0</v>
      </c>
    </row>
    <row r="837">
      <c r="A837" s="55">
        <v>45197.0</v>
      </c>
      <c r="B837" s="2">
        <v>6.0</v>
      </c>
      <c r="C837" s="30">
        <v>1.0</v>
      </c>
      <c r="D837" s="31">
        <v>44.0</v>
      </c>
      <c r="E837" s="32" t="s">
        <v>284</v>
      </c>
      <c r="F837" s="2">
        <v>5.0</v>
      </c>
      <c r="G837" s="2">
        <v>5.0</v>
      </c>
    </row>
    <row r="838">
      <c r="A838" s="55">
        <v>45197.0</v>
      </c>
      <c r="B838" s="2">
        <v>6.0</v>
      </c>
      <c r="C838" s="37">
        <v>2.0</v>
      </c>
      <c r="D838" s="38">
        <v>1.0</v>
      </c>
      <c r="E838" s="39" t="s">
        <v>285</v>
      </c>
      <c r="F838" s="2">
        <v>5.0</v>
      </c>
      <c r="G838" s="2">
        <v>5.0</v>
      </c>
      <c r="H838" s="2">
        <v>5.0</v>
      </c>
    </row>
    <row r="839">
      <c r="A839" s="55">
        <v>45197.0</v>
      </c>
      <c r="B839" s="2">
        <v>6.0</v>
      </c>
      <c r="C839" s="37">
        <v>2.0</v>
      </c>
      <c r="D839" s="38">
        <v>2.0</v>
      </c>
      <c r="E839" s="39" t="s">
        <v>285</v>
      </c>
      <c r="F839" s="2">
        <v>9.0</v>
      </c>
      <c r="G839" s="2">
        <v>9.0</v>
      </c>
      <c r="H839" s="2">
        <v>9.0</v>
      </c>
    </row>
    <row r="840">
      <c r="A840" s="55">
        <v>45197.0</v>
      </c>
      <c r="B840" s="2">
        <v>6.0</v>
      </c>
      <c r="C840" s="37">
        <v>2.0</v>
      </c>
      <c r="D840" s="38">
        <v>3.0</v>
      </c>
      <c r="E840" s="39" t="s">
        <v>285</v>
      </c>
      <c r="F840" s="2">
        <v>0.0</v>
      </c>
      <c r="G840" s="2">
        <v>1.0</v>
      </c>
      <c r="H840" s="2">
        <v>1.0</v>
      </c>
    </row>
    <row r="841">
      <c r="A841" s="55">
        <v>45197.0</v>
      </c>
      <c r="B841" s="2">
        <v>6.0</v>
      </c>
      <c r="C841" s="37">
        <v>2.0</v>
      </c>
      <c r="D841" s="38">
        <v>4.0</v>
      </c>
      <c r="E841" s="39" t="s">
        <v>285</v>
      </c>
      <c r="F841" s="2">
        <v>1.0</v>
      </c>
      <c r="G841" s="2">
        <v>1.0</v>
      </c>
      <c r="H841" s="2">
        <v>1.0</v>
      </c>
    </row>
    <row r="842">
      <c r="A842" s="55">
        <v>45197.0</v>
      </c>
      <c r="B842" s="2">
        <v>6.0</v>
      </c>
      <c r="C842" s="37">
        <v>2.0</v>
      </c>
      <c r="D842" s="38">
        <v>5.0</v>
      </c>
      <c r="E842" s="39" t="s">
        <v>285</v>
      </c>
      <c r="F842" s="2">
        <v>10.0</v>
      </c>
      <c r="G842" s="2">
        <v>10.0</v>
      </c>
      <c r="H842" s="2">
        <v>9.0</v>
      </c>
    </row>
    <row r="843">
      <c r="A843" s="55">
        <v>45197.0</v>
      </c>
      <c r="B843" s="2">
        <v>6.0</v>
      </c>
      <c r="C843" s="37">
        <v>2.0</v>
      </c>
      <c r="D843" s="38">
        <v>6.0</v>
      </c>
      <c r="E843" s="39" t="s">
        <v>285</v>
      </c>
      <c r="F843" s="2">
        <v>10.0</v>
      </c>
      <c r="G843" s="2">
        <v>10.0</v>
      </c>
      <c r="H843" s="2">
        <v>10.0</v>
      </c>
    </row>
    <row r="844">
      <c r="A844" s="55">
        <v>45197.0</v>
      </c>
      <c r="B844" s="2">
        <v>6.0</v>
      </c>
      <c r="C844" s="37">
        <v>2.0</v>
      </c>
      <c r="D844" s="38">
        <v>7.0</v>
      </c>
      <c r="E844" s="39" t="s">
        <v>285</v>
      </c>
      <c r="F844" s="2">
        <v>7.0</v>
      </c>
      <c r="G844" s="2">
        <v>7.0</v>
      </c>
      <c r="H844" s="2">
        <v>7.0</v>
      </c>
    </row>
    <row r="845">
      <c r="A845" s="55">
        <v>45197.0</v>
      </c>
      <c r="B845" s="2">
        <v>6.0</v>
      </c>
      <c r="C845" s="37">
        <v>2.0</v>
      </c>
      <c r="D845" s="38">
        <v>8.0</v>
      </c>
      <c r="E845" s="39" t="s">
        <v>285</v>
      </c>
      <c r="F845" s="2">
        <v>16.0</v>
      </c>
      <c r="G845" s="2">
        <v>15.0</v>
      </c>
      <c r="H845" s="2">
        <v>15.0</v>
      </c>
    </row>
    <row r="846">
      <c r="A846" s="55">
        <v>45197.0</v>
      </c>
      <c r="B846" s="2">
        <v>6.0</v>
      </c>
      <c r="C846" s="37">
        <v>2.0</v>
      </c>
      <c r="D846" s="38">
        <v>9.0</v>
      </c>
      <c r="E846" s="39" t="s">
        <v>285</v>
      </c>
      <c r="F846" s="2">
        <v>0.0</v>
      </c>
      <c r="G846" s="2">
        <v>0.0</v>
      </c>
      <c r="H846" s="2">
        <v>0.0</v>
      </c>
    </row>
    <row r="847">
      <c r="A847" s="55">
        <v>45197.0</v>
      </c>
      <c r="B847" s="2">
        <v>6.0</v>
      </c>
      <c r="C847" s="37">
        <v>2.0</v>
      </c>
      <c r="D847" s="38">
        <v>10.0</v>
      </c>
      <c r="E847" s="39" t="s">
        <v>285</v>
      </c>
      <c r="F847" s="2">
        <v>4.0</v>
      </c>
      <c r="G847" s="2">
        <v>4.0</v>
      </c>
      <c r="H847" s="2">
        <v>4.0</v>
      </c>
    </row>
    <row r="848">
      <c r="A848" s="55">
        <v>45197.0</v>
      </c>
      <c r="B848" s="2">
        <v>6.0</v>
      </c>
      <c r="C848" s="37">
        <v>2.0</v>
      </c>
      <c r="D848" s="38">
        <v>11.0</v>
      </c>
      <c r="E848" s="39" t="s">
        <v>285</v>
      </c>
      <c r="F848" s="2">
        <v>5.0</v>
      </c>
      <c r="G848" s="2">
        <v>5.0</v>
      </c>
      <c r="H848" s="2">
        <v>5.0</v>
      </c>
    </row>
    <row r="849">
      <c r="A849" s="55">
        <v>45197.0</v>
      </c>
      <c r="B849" s="2">
        <v>6.0</v>
      </c>
      <c r="C849" s="37">
        <v>2.0</v>
      </c>
      <c r="D849" s="38">
        <v>12.0</v>
      </c>
      <c r="E849" s="39" t="s">
        <v>285</v>
      </c>
      <c r="F849" s="2">
        <v>7.0</v>
      </c>
      <c r="G849" s="2">
        <v>7.0</v>
      </c>
      <c r="H849" s="2">
        <v>7.0</v>
      </c>
    </row>
    <row r="850">
      <c r="A850" s="55">
        <v>45197.0</v>
      </c>
      <c r="B850" s="2">
        <v>6.0</v>
      </c>
      <c r="C850" s="37">
        <v>2.0</v>
      </c>
      <c r="D850" s="38">
        <v>13.0</v>
      </c>
      <c r="E850" s="39" t="s">
        <v>285</v>
      </c>
      <c r="F850" s="2">
        <v>1.0</v>
      </c>
      <c r="G850" s="2">
        <v>1.0</v>
      </c>
      <c r="H850" s="2">
        <v>1.0</v>
      </c>
    </row>
    <row r="851">
      <c r="A851" s="55">
        <v>45197.0</v>
      </c>
      <c r="B851" s="2">
        <v>6.0</v>
      </c>
      <c r="C851" s="37">
        <v>2.0</v>
      </c>
      <c r="D851" s="38">
        <v>14.0</v>
      </c>
      <c r="E851" s="39" t="s">
        <v>285</v>
      </c>
      <c r="F851" s="2">
        <v>1.0</v>
      </c>
      <c r="G851" s="2">
        <v>1.0</v>
      </c>
      <c r="H851" s="2">
        <v>1.0</v>
      </c>
    </row>
    <row r="852">
      <c r="A852" s="55">
        <v>45197.0</v>
      </c>
      <c r="B852" s="2">
        <v>6.0</v>
      </c>
      <c r="C852" s="37">
        <v>2.0</v>
      </c>
      <c r="D852" s="38">
        <v>15.0</v>
      </c>
      <c r="E852" s="39" t="s">
        <v>285</v>
      </c>
      <c r="F852" s="2">
        <v>0.0</v>
      </c>
      <c r="G852" s="2">
        <v>0.0</v>
      </c>
      <c r="H852" s="2">
        <v>0.0</v>
      </c>
    </row>
    <row r="853">
      <c r="A853" s="55">
        <v>45197.0</v>
      </c>
      <c r="B853" s="2">
        <v>6.0</v>
      </c>
      <c r="C853" s="37">
        <v>2.0</v>
      </c>
      <c r="D853" s="38">
        <v>16.0</v>
      </c>
      <c r="E853" s="39" t="s">
        <v>285</v>
      </c>
      <c r="F853" s="2">
        <v>5.0</v>
      </c>
      <c r="G853" s="2">
        <v>5.0</v>
      </c>
      <c r="H853" s="2">
        <v>5.0</v>
      </c>
    </row>
    <row r="854">
      <c r="A854" s="55">
        <v>45197.0</v>
      </c>
      <c r="B854" s="2">
        <v>6.0</v>
      </c>
      <c r="C854" s="37">
        <v>2.0</v>
      </c>
      <c r="D854" s="38">
        <v>17.0</v>
      </c>
      <c r="E854" s="39" t="s">
        <v>285</v>
      </c>
      <c r="F854" s="2">
        <v>13.0</v>
      </c>
      <c r="G854" s="2">
        <v>12.0</v>
      </c>
      <c r="H854" s="2">
        <v>10.0</v>
      </c>
    </row>
    <row r="855">
      <c r="A855" s="55">
        <v>45197.0</v>
      </c>
      <c r="B855" s="2">
        <v>6.0</v>
      </c>
      <c r="C855" s="37">
        <v>2.0</v>
      </c>
      <c r="D855" s="38">
        <v>18.0</v>
      </c>
      <c r="E855" s="39" t="s">
        <v>285</v>
      </c>
      <c r="F855" s="2">
        <v>0.0</v>
      </c>
      <c r="G855" s="2">
        <v>0.0</v>
      </c>
      <c r="H855" s="2">
        <v>0.0</v>
      </c>
    </row>
    <row r="856">
      <c r="A856" s="55">
        <v>45197.0</v>
      </c>
      <c r="B856" s="2">
        <v>6.0</v>
      </c>
      <c r="C856" s="37">
        <v>2.0</v>
      </c>
      <c r="D856" s="38">
        <v>19.0</v>
      </c>
      <c r="E856" s="39" t="s">
        <v>285</v>
      </c>
      <c r="F856" s="2">
        <v>6.0</v>
      </c>
      <c r="G856" s="2">
        <v>0.0</v>
      </c>
      <c r="H856" s="2">
        <v>6.0</v>
      </c>
    </row>
    <row r="857">
      <c r="A857" s="55">
        <v>45197.0</v>
      </c>
      <c r="B857" s="2">
        <v>6.0</v>
      </c>
      <c r="C857" s="37">
        <v>2.0</v>
      </c>
      <c r="D857" s="38">
        <v>20.0</v>
      </c>
      <c r="E857" s="39" t="s">
        <v>285</v>
      </c>
      <c r="F857" s="2">
        <v>7.0</v>
      </c>
      <c r="G857" s="2">
        <v>7.0</v>
      </c>
      <c r="H857" s="2">
        <v>7.0</v>
      </c>
    </row>
    <row r="858">
      <c r="A858" s="55">
        <v>45197.0</v>
      </c>
      <c r="B858" s="2">
        <v>6.0</v>
      </c>
      <c r="C858" s="37">
        <v>2.0</v>
      </c>
      <c r="D858" s="38">
        <v>21.0</v>
      </c>
      <c r="E858" s="39" t="s">
        <v>285</v>
      </c>
      <c r="F858" s="2">
        <v>5.0</v>
      </c>
      <c r="G858" s="2">
        <v>5.0</v>
      </c>
      <c r="H858" s="2">
        <v>5.0</v>
      </c>
    </row>
    <row r="859">
      <c r="A859" s="55">
        <v>45197.0</v>
      </c>
      <c r="B859" s="2">
        <v>6.0</v>
      </c>
      <c r="C859" s="37">
        <v>2.0</v>
      </c>
      <c r="D859" s="38">
        <v>22.0</v>
      </c>
      <c r="E859" s="39" t="s">
        <v>285</v>
      </c>
      <c r="F859" s="2">
        <v>7.0</v>
      </c>
      <c r="G859" s="2">
        <v>7.0</v>
      </c>
      <c r="H859" s="2">
        <v>7.0</v>
      </c>
    </row>
    <row r="860">
      <c r="A860" s="55">
        <v>45197.0</v>
      </c>
      <c r="B860" s="2">
        <v>6.0</v>
      </c>
      <c r="C860" s="37">
        <v>2.0</v>
      </c>
      <c r="D860" s="38">
        <v>23.0</v>
      </c>
      <c r="E860" s="39" t="s">
        <v>285</v>
      </c>
      <c r="F860" s="2">
        <v>8.0</v>
      </c>
      <c r="G860" s="2">
        <v>7.0</v>
      </c>
      <c r="H860" s="2">
        <v>6.0</v>
      </c>
    </row>
    <row r="861">
      <c r="A861" s="55">
        <v>45197.0</v>
      </c>
      <c r="B861" s="2">
        <v>6.0</v>
      </c>
      <c r="C861" s="37">
        <v>2.0</v>
      </c>
      <c r="D861" s="38">
        <v>24.0</v>
      </c>
      <c r="E861" s="39" t="s">
        <v>285</v>
      </c>
      <c r="F861" s="2">
        <v>1.0</v>
      </c>
      <c r="G861" s="2">
        <v>1.0</v>
      </c>
      <c r="H861" s="2">
        <v>1.0</v>
      </c>
    </row>
    <row r="862">
      <c r="A862" s="55">
        <v>45197.0</v>
      </c>
      <c r="B862" s="2">
        <v>6.0</v>
      </c>
      <c r="C862" s="37">
        <v>2.0</v>
      </c>
      <c r="D862" s="38">
        <v>25.0</v>
      </c>
      <c r="E862" s="39" t="s">
        <v>285</v>
      </c>
      <c r="F862" s="2">
        <v>2.0</v>
      </c>
      <c r="G862" s="2">
        <v>2.0</v>
      </c>
      <c r="H862" s="2">
        <v>2.0</v>
      </c>
    </row>
    <row r="863">
      <c r="A863" s="55">
        <v>45197.0</v>
      </c>
      <c r="B863" s="2">
        <v>6.0</v>
      </c>
      <c r="C863" s="37">
        <v>2.0</v>
      </c>
      <c r="D863" s="38">
        <v>26.0</v>
      </c>
      <c r="E863" s="39" t="s">
        <v>285</v>
      </c>
      <c r="F863" s="2">
        <v>0.0</v>
      </c>
      <c r="G863" s="2">
        <v>0.0</v>
      </c>
      <c r="H863" s="2">
        <v>0.0</v>
      </c>
    </row>
    <row r="864">
      <c r="A864" s="55">
        <v>45197.0</v>
      </c>
      <c r="B864" s="2">
        <v>6.0</v>
      </c>
      <c r="C864" s="37">
        <v>2.0</v>
      </c>
      <c r="D864" s="38">
        <v>27.0</v>
      </c>
      <c r="E864" s="39" t="s">
        <v>285</v>
      </c>
      <c r="F864" s="2">
        <v>1.0</v>
      </c>
      <c r="G864" s="2">
        <v>1.0</v>
      </c>
      <c r="H864" s="2">
        <v>1.0</v>
      </c>
    </row>
    <row r="865">
      <c r="A865" s="55">
        <v>45197.0</v>
      </c>
      <c r="B865" s="2">
        <v>6.0</v>
      </c>
      <c r="C865" s="37">
        <v>2.0</v>
      </c>
      <c r="D865" s="38">
        <v>28.0</v>
      </c>
      <c r="E865" s="39" t="s">
        <v>285</v>
      </c>
      <c r="F865" s="2">
        <v>3.0</v>
      </c>
      <c r="G865" s="2">
        <v>3.0</v>
      </c>
      <c r="H865" s="2">
        <v>3.0</v>
      </c>
    </row>
    <row r="866">
      <c r="A866" s="55">
        <v>45197.0</v>
      </c>
      <c r="B866" s="2">
        <v>6.0</v>
      </c>
      <c r="C866" s="37">
        <v>2.0</v>
      </c>
      <c r="D866" s="38">
        <v>29.0</v>
      </c>
      <c r="E866" s="39" t="s">
        <v>285</v>
      </c>
      <c r="F866" s="2">
        <v>4.0</v>
      </c>
      <c r="G866" s="2">
        <v>4.0</v>
      </c>
      <c r="H866" s="2">
        <v>4.0</v>
      </c>
    </row>
    <row r="867">
      <c r="A867" s="55">
        <v>45197.0</v>
      </c>
      <c r="B867" s="2">
        <v>6.0</v>
      </c>
      <c r="C867" s="37">
        <v>2.0</v>
      </c>
      <c r="D867" s="38">
        <v>30.0</v>
      </c>
      <c r="E867" s="39" t="s">
        <v>285</v>
      </c>
      <c r="F867" s="2">
        <v>1.0</v>
      </c>
      <c r="G867" s="2">
        <v>2.0</v>
      </c>
      <c r="H867" s="2">
        <v>2.0</v>
      </c>
    </row>
    <row r="868">
      <c r="A868" s="55">
        <v>45197.0</v>
      </c>
      <c r="B868" s="2">
        <v>6.0</v>
      </c>
      <c r="C868" s="37">
        <v>2.0</v>
      </c>
      <c r="D868" s="38">
        <v>31.0</v>
      </c>
      <c r="E868" s="39" t="s">
        <v>285</v>
      </c>
      <c r="F868" s="2">
        <v>3.0</v>
      </c>
      <c r="G868" s="2">
        <v>3.0</v>
      </c>
      <c r="H868" s="2">
        <v>3.0</v>
      </c>
    </row>
    <row r="869">
      <c r="A869" s="55">
        <v>45197.0</v>
      </c>
      <c r="B869" s="2">
        <v>6.0</v>
      </c>
      <c r="C869" s="37">
        <v>2.0</v>
      </c>
      <c r="D869" s="38">
        <v>32.0</v>
      </c>
      <c r="E869" s="39" t="s">
        <v>285</v>
      </c>
      <c r="F869" s="2">
        <v>0.0</v>
      </c>
      <c r="G869" s="2">
        <v>0.0</v>
      </c>
      <c r="H869" s="2">
        <v>0.0</v>
      </c>
    </row>
    <row r="870">
      <c r="A870" s="55">
        <v>45197.0</v>
      </c>
      <c r="B870" s="2">
        <v>6.0</v>
      </c>
      <c r="C870" s="37">
        <v>2.0</v>
      </c>
      <c r="D870" s="38">
        <v>33.0</v>
      </c>
      <c r="E870" s="39" t="s">
        <v>285</v>
      </c>
      <c r="F870" s="2">
        <v>3.0</v>
      </c>
      <c r="G870" s="2">
        <v>3.0</v>
      </c>
      <c r="H870" s="2">
        <v>3.0</v>
      </c>
    </row>
    <row r="871">
      <c r="A871" s="55">
        <v>45197.0</v>
      </c>
      <c r="B871" s="2">
        <v>6.0</v>
      </c>
      <c r="C871" s="37">
        <v>2.0</v>
      </c>
      <c r="D871" s="38">
        <v>34.0</v>
      </c>
      <c r="E871" s="39" t="s">
        <v>285</v>
      </c>
      <c r="F871" s="2">
        <v>0.0</v>
      </c>
      <c r="G871" s="2">
        <v>0.0</v>
      </c>
      <c r="H871" s="2">
        <v>0.0</v>
      </c>
    </row>
    <row r="872">
      <c r="A872" s="55">
        <v>45197.0</v>
      </c>
      <c r="B872" s="2">
        <v>6.0</v>
      </c>
      <c r="C872" s="37">
        <v>2.0</v>
      </c>
      <c r="D872" s="38">
        <v>35.0</v>
      </c>
      <c r="E872" s="39" t="s">
        <v>285</v>
      </c>
      <c r="F872" s="2">
        <v>0.0</v>
      </c>
      <c r="G872" s="2">
        <v>0.0</v>
      </c>
      <c r="H872" s="2">
        <v>0.0</v>
      </c>
    </row>
    <row r="873">
      <c r="A873" s="55">
        <v>45197.0</v>
      </c>
      <c r="B873" s="2">
        <v>6.0</v>
      </c>
      <c r="C873" s="37">
        <v>2.0</v>
      </c>
      <c r="D873" s="38">
        <v>36.0</v>
      </c>
      <c r="E873" s="39" t="s">
        <v>285</v>
      </c>
      <c r="F873" s="2">
        <v>5.0</v>
      </c>
      <c r="G873" s="2">
        <v>5.0</v>
      </c>
      <c r="H873" s="2">
        <v>5.0</v>
      </c>
    </row>
    <row r="874">
      <c r="A874" s="55">
        <v>45197.0</v>
      </c>
      <c r="B874" s="2">
        <v>6.0</v>
      </c>
      <c r="C874" s="37">
        <v>2.0</v>
      </c>
      <c r="D874" s="38">
        <v>37.0</v>
      </c>
      <c r="E874" s="39" t="s">
        <v>285</v>
      </c>
      <c r="F874" s="2">
        <v>2.0</v>
      </c>
      <c r="G874" s="2">
        <v>2.0</v>
      </c>
      <c r="H874" s="2">
        <v>2.0</v>
      </c>
    </row>
    <row r="875">
      <c r="A875" s="55">
        <v>45197.0</v>
      </c>
      <c r="B875" s="2">
        <v>6.0</v>
      </c>
      <c r="C875" s="37">
        <v>2.0</v>
      </c>
      <c r="D875" s="38">
        <v>38.0</v>
      </c>
      <c r="E875" s="39" t="s">
        <v>285</v>
      </c>
      <c r="F875" s="2">
        <v>0.0</v>
      </c>
      <c r="G875" s="2">
        <v>0.0</v>
      </c>
      <c r="H875" s="2">
        <v>0.0</v>
      </c>
    </row>
    <row r="876">
      <c r="A876" s="55">
        <v>45197.0</v>
      </c>
      <c r="B876" s="2">
        <v>6.0</v>
      </c>
      <c r="C876" s="37">
        <v>2.0</v>
      </c>
      <c r="D876" s="38">
        <v>39.0</v>
      </c>
      <c r="E876" s="39" t="s">
        <v>285</v>
      </c>
      <c r="F876" s="2">
        <v>3.0</v>
      </c>
      <c r="G876" s="2">
        <v>3.0</v>
      </c>
      <c r="H876" s="2">
        <v>3.0</v>
      </c>
    </row>
    <row r="877">
      <c r="A877" s="55">
        <v>45197.0</v>
      </c>
      <c r="B877" s="2">
        <v>6.0</v>
      </c>
      <c r="C877" s="37">
        <v>2.0</v>
      </c>
      <c r="D877" s="38">
        <v>40.0</v>
      </c>
      <c r="E877" s="39" t="s">
        <v>285</v>
      </c>
      <c r="F877" s="2">
        <v>4.0</v>
      </c>
      <c r="G877" s="2">
        <v>9.0</v>
      </c>
      <c r="H877" s="2">
        <v>9.0</v>
      </c>
    </row>
    <row r="878">
      <c r="A878" s="55">
        <v>45197.0</v>
      </c>
      <c r="B878" s="2">
        <v>6.0</v>
      </c>
      <c r="C878" s="37">
        <v>2.0</v>
      </c>
      <c r="D878" s="38">
        <v>41.0</v>
      </c>
      <c r="E878" s="39" t="s">
        <v>285</v>
      </c>
      <c r="F878" s="2">
        <v>2.0</v>
      </c>
      <c r="G878" s="2">
        <v>2.0</v>
      </c>
      <c r="H878" s="2">
        <v>2.0</v>
      </c>
    </row>
    <row r="879">
      <c r="A879" s="55">
        <v>45197.0</v>
      </c>
      <c r="B879" s="2">
        <v>6.0</v>
      </c>
      <c r="C879" s="37">
        <v>2.0</v>
      </c>
      <c r="D879" s="38">
        <v>42.0</v>
      </c>
      <c r="E879" s="39" t="s">
        <v>285</v>
      </c>
      <c r="F879" s="2">
        <v>4.0</v>
      </c>
      <c r="G879" s="2">
        <v>4.0</v>
      </c>
      <c r="H879" s="2">
        <v>4.0</v>
      </c>
    </row>
    <row r="880">
      <c r="A880" s="55">
        <v>45197.0</v>
      </c>
      <c r="B880" s="2">
        <v>6.0</v>
      </c>
      <c r="C880" s="37">
        <v>2.0</v>
      </c>
      <c r="D880" s="38">
        <v>43.0</v>
      </c>
      <c r="E880" s="39" t="s">
        <v>285</v>
      </c>
      <c r="F880" s="2">
        <v>0.0</v>
      </c>
      <c r="G880" s="2">
        <v>0.0</v>
      </c>
      <c r="H880" s="2">
        <v>0.0</v>
      </c>
    </row>
    <row r="881">
      <c r="A881" s="55">
        <v>45197.0</v>
      </c>
      <c r="B881" s="2">
        <v>6.0</v>
      </c>
      <c r="C881" s="37">
        <v>3.0</v>
      </c>
      <c r="D881" s="38">
        <v>44.0</v>
      </c>
      <c r="E881" s="39" t="s">
        <v>285</v>
      </c>
      <c r="F881" s="2">
        <v>3.0</v>
      </c>
      <c r="G881" s="2">
        <v>3.0</v>
      </c>
      <c r="H881" s="2">
        <v>3.0</v>
      </c>
    </row>
    <row r="882">
      <c r="A882" s="55">
        <v>45197.0</v>
      </c>
      <c r="B882" s="2">
        <v>6.0</v>
      </c>
      <c r="C882" s="43">
        <v>3.0</v>
      </c>
      <c r="D882" s="44">
        <v>1.0</v>
      </c>
      <c r="E882" s="45" t="s">
        <v>284</v>
      </c>
      <c r="F882" s="2">
        <v>4.0</v>
      </c>
      <c r="G882" s="2">
        <v>5.0</v>
      </c>
      <c r="H882" s="2">
        <v>5.0</v>
      </c>
    </row>
    <row r="883">
      <c r="A883" s="55">
        <v>45197.0</v>
      </c>
      <c r="B883" s="2">
        <v>6.0</v>
      </c>
      <c r="C883" s="43">
        <v>3.0</v>
      </c>
      <c r="D883" s="44">
        <v>2.0</v>
      </c>
      <c r="E883" s="45" t="s">
        <v>285</v>
      </c>
      <c r="F883" s="2">
        <v>6.0</v>
      </c>
      <c r="G883" s="2">
        <v>6.0</v>
      </c>
      <c r="H883" s="2">
        <v>7.0</v>
      </c>
    </row>
    <row r="884">
      <c r="A884" s="55">
        <v>45197.0</v>
      </c>
      <c r="B884" s="2">
        <v>6.0</v>
      </c>
      <c r="C884" s="43">
        <v>3.0</v>
      </c>
      <c r="D884" s="44">
        <v>3.0</v>
      </c>
      <c r="E884" s="43" t="s">
        <v>286</v>
      </c>
      <c r="F884" s="2">
        <v>0.0</v>
      </c>
      <c r="G884" s="2">
        <v>0.0</v>
      </c>
      <c r="H884" s="2">
        <v>0.0</v>
      </c>
    </row>
    <row r="885">
      <c r="A885" s="55">
        <v>45197.0</v>
      </c>
      <c r="B885" s="2">
        <v>6.0</v>
      </c>
      <c r="C885" s="43">
        <v>3.0</v>
      </c>
      <c r="D885" s="44">
        <v>4.0</v>
      </c>
      <c r="E885" s="45" t="s">
        <v>285</v>
      </c>
      <c r="F885" s="2">
        <v>2.0</v>
      </c>
      <c r="G885" s="2">
        <v>3.0</v>
      </c>
      <c r="H885" s="2">
        <v>3.0</v>
      </c>
    </row>
    <row r="886">
      <c r="A886" s="55">
        <v>45197.0</v>
      </c>
      <c r="B886" s="2">
        <v>6.0</v>
      </c>
      <c r="C886" s="43">
        <v>3.0</v>
      </c>
      <c r="D886" s="44">
        <v>5.0</v>
      </c>
      <c r="E886" s="45" t="s">
        <v>284</v>
      </c>
      <c r="F886" s="2">
        <v>9.0</v>
      </c>
      <c r="G886" s="2">
        <v>9.0</v>
      </c>
      <c r="H886" s="2">
        <v>9.0</v>
      </c>
    </row>
    <row r="887">
      <c r="A887" s="55">
        <v>45197.0</v>
      </c>
      <c r="B887" s="2">
        <v>6.0</v>
      </c>
      <c r="C887" s="43">
        <v>3.0</v>
      </c>
      <c r="D887" s="44">
        <v>6.0</v>
      </c>
      <c r="E887" s="45" t="s">
        <v>285</v>
      </c>
      <c r="F887" s="2">
        <v>14.0</v>
      </c>
      <c r="G887" s="2">
        <v>13.0</v>
      </c>
      <c r="H887" s="2">
        <v>13.0</v>
      </c>
    </row>
    <row r="888">
      <c r="A888" s="55">
        <v>45197.0</v>
      </c>
      <c r="B888" s="2">
        <v>6.0</v>
      </c>
      <c r="C888" s="43">
        <v>3.0</v>
      </c>
      <c r="D888" s="44">
        <v>7.0</v>
      </c>
      <c r="E888" s="43" t="s">
        <v>286</v>
      </c>
      <c r="F888" s="2">
        <v>8.0</v>
      </c>
      <c r="G888" s="2">
        <v>8.0</v>
      </c>
      <c r="H888" s="2">
        <v>8.0</v>
      </c>
    </row>
    <row r="889">
      <c r="A889" s="55">
        <v>45197.0</v>
      </c>
      <c r="B889" s="2">
        <v>6.0</v>
      </c>
      <c r="C889" s="43">
        <v>3.0</v>
      </c>
      <c r="D889" s="44">
        <v>8.0</v>
      </c>
      <c r="E889" s="45" t="s">
        <v>285</v>
      </c>
      <c r="F889" s="2">
        <v>8.0</v>
      </c>
      <c r="G889" s="2">
        <v>8.0</v>
      </c>
      <c r="H889" s="2">
        <v>8.0</v>
      </c>
    </row>
    <row r="890">
      <c r="A890" s="55">
        <v>45197.0</v>
      </c>
      <c r="B890" s="2">
        <v>6.0</v>
      </c>
      <c r="C890" s="43">
        <v>3.0</v>
      </c>
      <c r="D890" s="44">
        <v>9.0</v>
      </c>
      <c r="E890" s="45" t="s">
        <v>284</v>
      </c>
      <c r="F890" s="2">
        <v>0.0</v>
      </c>
      <c r="G890" s="2">
        <v>1.0</v>
      </c>
      <c r="H890" s="2">
        <v>1.0</v>
      </c>
    </row>
    <row r="891">
      <c r="A891" s="55">
        <v>45197.0</v>
      </c>
      <c r="B891" s="2">
        <v>6.0</v>
      </c>
      <c r="C891" s="43">
        <v>3.0</v>
      </c>
      <c r="D891" s="44">
        <v>10.0</v>
      </c>
      <c r="E891" s="45" t="s">
        <v>285</v>
      </c>
      <c r="F891" s="2">
        <v>10.0</v>
      </c>
      <c r="G891" s="2">
        <v>10.0</v>
      </c>
      <c r="H891" s="2">
        <v>10.0</v>
      </c>
    </row>
    <row r="892">
      <c r="A892" s="55">
        <v>45197.0</v>
      </c>
      <c r="B892" s="2">
        <v>6.0</v>
      </c>
      <c r="C892" s="43">
        <v>3.0</v>
      </c>
      <c r="D892" s="44">
        <v>11.0</v>
      </c>
      <c r="E892" s="43" t="s">
        <v>286</v>
      </c>
      <c r="F892" s="2">
        <v>14.0</v>
      </c>
      <c r="G892" s="2">
        <v>14.0</v>
      </c>
      <c r="H892" s="2">
        <v>15.0</v>
      </c>
    </row>
    <row r="893">
      <c r="A893" s="55">
        <v>45197.0</v>
      </c>
      <c r="B893" s="2">
        <v>6.0</v>
      </c>
      <c r="C893" s="43">
        <v>3.0</v>
      </c>
      <c r="D893" s="44">
        <v>12.0</v>
      </c>
      <c r="E893" s="45" t="s">
        <v>285</v>
      </c>
      <c r="F893" s="2">
        <v>6.0</v>
      </c>
      <c r="G893" s="2">
        <v>6.0</v>
      </c>
      <c r="H893" s="2">
        <v>6.0</v>
      </c>
    </row>
    <row r="894">
      <c r="A894" s="55">
        <v>45197.0</v>
      </c>
      <c r="B894" s="2">
        <v>6.0</v>
      </c>
      <c r="C894" s="43">
        <v>3.0</v>
      </c>
      <c r="D894" s="44">
        <v>13.0</v>
      </c>
      <c r="E894" s="45" t="s">
        <v>284</v>
      </c>
      <c r="F894" s="2">
        <v>0.0</v>
      </c>
      <c r="G894" s="2">
        <v>0.0</v>
      </c>
      <c r="H894" s="2">
        <v>0.0</v>
      </c>
    </row>
    <row r="895">
      <c r="A895" s="55">
        <v>45197.0</v>
      </c>
      <c r="B895" s="2">
        <v>6.0</v>
      </c>
      <c r="C895" s="43">
        <v>3.0</v>
      </c>
      <c r="D895" s="44">
        <v>14.0</v>
      </c>
      <c r="E895" s="45" t="s">
        <v>285</v>
      </c>
      <c r="F895" s="2">
        <v>3.0</v>
      </c>
      <c r="G895" s="2">
        <v>3.0</v>
      </c>
      <c r="H895" s="2">
        <v>3.0</v>
      </c>
    </row>
    <row r="896">
      <c r="A896" s="55">
        <v>45197.0</v>
      </c>
      <c r="B896" s="2">
        <v>6.0</v>
      </c>
      <c r="C896" s="43">
        <v>3.0</v>
      </c>
      <c r="D896" s="44">
        <v>15.0</v>
      </c>
      <c r="E896" s="43" t="s">
        <v>286</v>
      </c>
      <c r="F896" s="2">
        <v>3.0</v>
      </c>
      <c r="G896" s="2">
        <v>3.0</v>
      </c>
      <c r="H896" s="2">
        <v>3.0</v>
      </c>
    </row>
    <row r="897">
      <c r="A897" s="55">
        <v>45197.0</v>
      </c>
      <c r="B897" s="2">
        <v>6.0</v>
      </c>
      <c r="C897" s="43">
        <v>3.0</v>
      </c>
      <c r="D897" s="44">
        <v>16.0</v>
      </c>
      <c r="E897" s="45" t="s">
        <v>285</v>
      </c>
      <c r="F897" s="2">
        <v>1.0</v>
      </c>
      <c r="G897" s="2">
        <v>1.0</v>
      </c>
      <c r="H897" s="2">
        <v>1.0</v>
      </c>
    </row>
    <row r="898">
      <c r="A898" s="55">
        <v>45197.0</v>
      </c>
      <c r="B898" s="2">
        <v>6.0</v>
      </c>
      <c r="C898" s="43">
        <v>3.0</v>
      </c>
      <c r="D898" s="44">
        <v>17.0</v>
      </c>
      <c r="E898" s="45" t="s">
        <v>284</v>
      </c>
      <c r="F898" s="2">
        <v>0.0</v>
      </c>
      <c r="G898" s="2">
        <v>0.0</v>
      </c>
      <c r="H898" s="2">
        <v>0.0</v>
      </c>
    </row>
    <row r="899">
      <c r="A899" s="55">
        <v>45197.0</v>
      </c>
      <c r="B899" s="2">
        <v>6.0</v>
      </c>
      <c r="C899" s="43">
        <v>3.0</v>
      </c>
      <c r="D899" s="44">
        <v>18.0</v>
      </c>
      <c r="E899" s="45" t="s">
        <v>285</v>
      </c>
      <c r="F899" s="2">
        <v>7.0</v>
      </c>
      <c r="G899" s="2">
        <v>7.0</v>
      </c>
      <c r="H899" s="2">
        <v>7.0</v>
      </c>
    </row>
    <row r="900">
      <c r="A900" s="55">
        <v>45197.0</v>
      </c>
      <c r="B900" s="2">
        <v>6.0</v>
      </c>
      <c r="C900" s="43">
        <v>3.0</v>
      </c>
      <c r="D900" s="44">
        <v>19.0</v>
      </c>
      <c r="E900" s="43" t="s">
        <v>286</v>
      </c>
      <c r="F900" s="2">
        <v>5.0</v>
      </c>
      <c r="G900" s="2">
        <v>4.0</v>
      </c>
      <c r="H900" s="2">
        <v>5.0</v>
      </c>
    </row>
    <row r="901">
      <c r="A901" s="55">
        <v>45197.0</v>
      </c>
      <c r="B901" s="2">
        <v>6.0</v>
      </c>
      <c r="C901" s="43">
        <v>3.0</v>
      </c>
      <c r="D901" s="44">
        <v>20.0</v>
      </c>
      <c r="E901" s="45" t="s">
        <v>285</v>
      </c>
      <c r="F901" s="2">
        <v>4.0</v>
      </c>
      <c r="G901" s="2">
        <v>4.0</v>
      </c>
      <c r="H901" s="2">
        <v>4.0</v>
      </c>
    </row>
    <row r="902">
      <c r="A902" s="55">
        <v>45197.0</v>
      </c>
      <c r="B902" s="2">
        <v>6.0</v>
      </c>
      <c r="C902" s="43">
        <v>3.0</v>
      </c>
      <c r="D902" s="44">
        <v>21.0</v>
      </c>
      <c r="E902" s="45" t="s">
        <v>284</v>
      </c>
      <c r="F902" s="2">
        <v>1.0</v>
      </c>
      <c r="G902" s="2">
        <v>1.0</v>
      </c>
      <c r="H902" s="2">
        <v>1.0</v>
      </c>
    </row>
    <row r="903">
      <c r="A903" s="55">
        <v>45197.0</v>
      </c>
      <c r="B903" s="2">
        <v>6.0</v>
      </c>
      <c r="C903" s="43">
        <v>3.0</v>
      </c>
      <c r="D903" s="44">
        <v>22.0</v>
      </c>
      <c r="E903" s="45" t="s">
        <v>285</v>
      </c>
      <c r="F903" s="2">
        <v>13.0</v>
      </c>
      <c r="G903" s="2">
        <v>11.0</v>
      </c>
      <c r="H903" s="2">
        <v>13.0</v>
      </c>
    </row>
    <row r="904">
      <c r="A904" s="55">
        <v>45197.0</v>
      </c>
      <c r="B904" s="2">
        <v>6.0</v>
      </c>
      <c r="C904" s="43">
        <v>3.0</v>
      </c>
      <c r="D904" s="44">
        <v>23.0</v>
      </c>
      <c r="E904" s="43" t="s">
        <v>286</v>
      </c>
      <c r="F904" s="2">
        <v>2.0</v>
      </c>
      <c r="G904" s="2">
        <v>2.0</v>
      </c>
      <c r="H904" s="2">
        <v>2.0</v>
      </c>
    </row>
    <row r="905">
      <c r="A905" s="55">
        <v>45197.0</v>
      </c>
      <c r="B905" s="2">
        <v>6.0</v>
      </c>
      <c r="C905" s="43">
        <v>3.0</v>
      </c>
      <c r="D905" s="44">
        <v>24.0</v>
      </c>
      <c r="E905" s="43" t="s">
        <v>285</v>
      </c>
      <c r="F905" s="2">
        <v>0.0</v>
      </c>
      <c r="G905" s="2">
        <v>0.0</v>
      </c>
      <c r="H905" s="2">
        <v>0.0</v>
      </c>
    </row>
    <row r="906">
      <c r="A906" s="55">
        <v>45197.0</v>
      </c>
      <c r="B906" s="2">
        <v>6.0</v>
      </c>
      <c r="C906" s="43">
        <v>3.0</v>
      </c>
      <c r="D906" s="44">
        <v>25.0</v>
      </c>
      <c r="E906" s="43" t="s">
        <v>286</v>
      </c>
      <c r="F906" s="2">
        <v>6.0</v>
      </c>
      <c r="G906" s="2">
        <v>6.0</v>
      </c>
      <c r="H906" s="2">
        <v>6.0</v>
      </c>
    </row>
    <row r="907">
      <c r="A907" s="55">
        <v>45197.0</v>
      </c>
      <c r="B907" s="2">
        <v>6.0</v>
      </c>
      <c r="C907" s="43">
        <v>3.0</v>
      </c>
      <c r="D907" s="44">
        <v>26.0</v>
      </c>
      <c r="E907" s="43" t="s">
        <v>285</v>
      </c>
      <c r="F907" s="2">
        <v>4.0</v>
      </c>
      <c r="G907" s="2">
        <v>4.0</v>
      </c>
      <c r="H907" s="2">
        <v>4.0</v>
      </c>
    </row>
    <row r="908">
      <c r="A908" s="55">
        <v>45197.0</v>
      </c>
      <c r="B908" s="2">
        <v>6.0</v>
      </c>
      <c r="C908" s="43">
        <v>3.0</v>
      </c>
      <c r="D908" s="44">
        <v>27.0</v>
      </c>
      <c r="E908" s="43" t="s">
        <v>286</v>
      </c>
      <c r="F908" s="2">
        <v>4.0</v>
      </c>
      <c r="G908" s="2">
        <v>4.0</v>
      </c>
      <c r="H908" s="2">
        <v>4.0</v>
      </c>
    </row>
    <row r="909">
      <c r="A909" s="55">
        <v>45197.0</v>
      </c>
      <c r="B909" s="2">
        <v>6.0</v>
      </c>
      <c r="C909" s="43">
        <v>3.0</v>
      </c>
      <c r="D909" s="44">
        <v>28.0</v>
      </c>
      <c r="E909" s="43" t="s">
        <v>285</v>
      </c>
      <c r="F909" s="2">
        <v>3.0</v>
      </c>
      <c r="G909" s="2">
        <v>3.0</v>
      </c>
      <c r="H909" s="2">
        <v>3.0</v>
      </c>
    </row>
    <row r="910">
      <c r="A910" s="55">
        <v>45197.0</v>
      </c>
      <c r="B910" s="2">
        <v>6.0</v>
      </c>
      <c r="C910" s="43">
        <v>3.0</v>
      </c>
      <c r="D910" s="44">
        <v>29.0</v>
      </c>
      <c r="E910" s="43" t="s">
        <v>286</v>
      </c>
      <c r="F910" s="2">
        <v>6.0</v>
      </c>
      <c r="G910" s="2">
        <v>6.0</v>
      </c>
      <c r="H910" s="2">
        <v>6.0</v>
      </c>
    </row>
    <row r="911">
      <c r="A911" s="55">
        <v>45197.0</v>
      </c>
      <c r="B911" s="2">
        <v>6.0</v>
      </c>
      <c r="C911" s="43">
        <v>3.0</v>
      </c>
      <c r="D911" s="44">
        <v>30.0</v>
      </c>
      <c r="E911" s="43" t="s">
        <v>285</v>
      </c>
      <c r="F911" s="2">
        <v>9.0</v>
      </c>
      <c r="G911" s="2">
        <v>9.0</v>
      </c>
      <c r="H911" s="2">
        <v>9.0</v>
      </c>
    </row>
    <row r="912">
      <c r="A912" s="55">
        <v>45197.0</v>
      </c>
      <c r="B912" s="2">
        <v>6.0</v>
      </c>
      <c r="C912" s="43">
        <v>3.0</v>
      </c>
      <c r="D912" s="44">
        <v>31.0</v>
      </c>
      <c r="E912" s="43" t="s">
        <v>286</v>
      </c>
      <c r="F912" s="2">
        <v>1.0</v>
      </c>
      <c r="G912" s="2">
        <v>1.0</v>
      </c>
      <c r="H912" s="2">
        <v>1.0</v>
      </c>
    </row>
    <row r="913">
      <c r="A913" s="55">
        <v>45197.0</v>
      </c>
      <c r="B913" s="2">
        <v>6.0</v>
      </c>
      <c r="C913" s="43">
        <v>3.0</v>
      </c>
      <c r="D913" s="44">
        <v>32.0</v>
      </c>
      <c r="E913" s="43" t="s">
        <v>285</v>
      </c>
      <c r="F913" s="2">
        <v>0.0</v>
      </c>
      <c r="G913" s="2">
        <v>0.0</v>
      </c>
      <c r="H913" s="2">
        <v>0.0</v>
      </c>
    </row>
    <row r="914">
      <c r="A914" s="55">
        <v>45197.0</v>
      </c>
      <c r="B914" s="2">
        <v>6.0</v>
      </c>
      <c r="C914" s="43">
        <v>3.0</v>
      </c>
      <c r="D914" s="44">
        <v>33.0</v>
      </c>
      <c r="E914" s="43" t="s">
        <v>286</v>
      </c>
      <c r="F914" s="2">
        <v>3.0</v>
      </c>
      <c r="G914" s="2">
        <v>3.0</v>
      </c>
      <c r="H914" s="2">
        <v>3.0</v>
      </c>
    </row>
    <row r="915">
      <c r="A915" s="55">
        <v>45197.0</v>
      </c>
      <c r="B915" s="2">
        <v>6.0</v>
      </c>
      <c r="C915" s="43">
        <v>3.0</v>
      </c>
      <c r="D915" s="44">
        <v>34.0</v>
      </c>
      <c r="E915" s="43" t="s">
        <v>285</v>
      </c>
      <c r="F915" s="2">
        <v>6.0</v>
      </c>
      <c r="G915" s="2">
        <v>6.0</v>
      </c>
      <c r="H915" s="2">
        <v>6.0</v>
      </c>
    </row>
    <row r="916">
      <c r="A916" s="55">
        <v>45197.0</v>
      </c>
      <c r="B916" s="2">
        <v>6.0</v>
      </c>
      <c r="C916" s="43">
        <v>3.0</v>
      </c>
      <c r="D916" s="44">
        <v>35.0</v>
      </c>
      <c r="E916" s="43" t="s">
        <v>286</v>
      </c>
      <c r="F916" s="2">
        <v>1.0</v>
      </c>
      <c r="G916" s="2">
        <v>1.0</v>
      </c>
      <c r="H916" s="2">
        <v>1.0</v>
      </c>
    </row>
    <row r="917">
      <c r="A917" s="55">
        <v>45197.0</v>
      </c>
      <c r="B917" s="2">
        <v>6.0</v>
      </c>
      <c r="C917" s="43">
        <v>3.0</v>
      </c>
      <c r="D917" s="44">
        <v>36.0</v>
      </c>
      <c r="E917" s="43" t="s">
        <v>285</v>
      </c>
      <c r="F917" s="2">
        <v>7.0</v>
      </c>
      <c r="G917" s="2">
        <v>7.0</v>
      </c>
      <c r="H917" s="2">
        <v>7.0</v>
      </c>
    </row>
    <row r="918">
      <c r="A918" s="55">
        <v>45197.0</v>
      </c>
      <c r="B918" s="2">
        <v>6.0</v>
      </c>
      <c r="C918" s="43">
        <v>3.0</v>
      </c>
      <c r="D918" s="44">
        <v>37.0</v>
      </c>
      <c r="E918" s="43" t="s">
        <v>286</v>
      </c>
      <c r="F918" s="2">
        <v>0.0</v>
      </c>
      <c r="G918" s="2">
        <v>0.0</v>
      </c>
      <c r="H918" s="2">
        <v>0.0</v>
      </c>
    </row>
    <row r="919">
      <c r="A919" s="55">
        <v>45197.0</v>
      </c>
      <c r="B919" s="2">
        <v>6.0</v>
      </c>
      <c r="C919" s="43">
        <v>3.0</v>
      </c>
      <c r="D919" s="44">
        <v>38.0</v>
      </c>
      <c r="E919" s="43" t="s">
        <v>285</v>
      </c>
      <c r="F919" s="2">
        <v>1.0</v>
      </c>
      <c r="G919" s="2">
        <v>1.0</v>
      </c>
      <c r="H919" s="2">
        <v>1.0</v>
      </c>
    </row>
    <row r="920">
      <c r="A920" s="55">
        <v>45197.0</v>
      </c>
      <c r="B920" s="2">
        <v>6.0</v>
      </c>
      <c r="C920" s="43">
        <v>3.0</v>
      </c>
      <c r="D920" s="44">
        <v>39.0</v>
      </c>
      <c r="E920" s="43" t="s">
        <v>286</v>
      </c>
      <c r="F920" s="2">
        <v>5.0</v>
      </c>
      <c r="G920" s="2">
        <v>5.0</v>
      </c>
      <c r="H920" s="2">
        <v>5.0</v>
      </c>
    </row>
    <row r="921">
      <c r="A921" s="55">
        <v>45197.0</v>
      </c>
      <c r="B921" s="2">
        <v>6.0</v>
      </c>
      <c r="C921" s="43">
        <v>3.0</v>
      </c>
      <c r="D921" s="44">
        <v>40.0</v>
      </c>
      <c r="E921" s="43" t="s">
        <v>285</v>
      </c>
      <c r="F921" s="2">
        <v>4.0</v>
      </c>
      <c r="G921" s="2">
        <v>3.0</v>
      </c>
      <c r="H921" s="2">
        <v>4.0</v>
      </c>
    </row>
    <row r="922">
      <c r="A922" s="55">
        <v>45197.0</v>
      </c>
      <c r="B922" s="2">
        <v>6.0</v>
      </c>
      <c r="C922" s="43">
        <v>3.0</v>
      </c>
      <c r="D922" s="44">
        <v>41.0</v>
      </c>
      <c r="E922" s="43" t="s">
        <v>286</v>
      </c>
      <c r="F922" s="2">
        <v>1.0</v>
      </c>
      <c r="G922" s="2">
        <v>1.0</v>
      </c>
      <c r="H922" s="2">
        <v>1.0</v>
      </c>
    </row>
    <row r="923">
      <c r="A923" s="55">
        <v>45197.0</v>
      </c>
      <c r="B923" s="2">
        <v>6.0</v>
      </c>
      <c r="C923" s="43">
        <v>3.0</v>
      </c>
      <c r="D923" s="44">
        <v>42.0</v>
      </c>
      <c r="E923" s="43" t="s">
        <v>285</v>
      </c>
      <c r="F923" s="2">
        <v>7.0</v>
      </c>
      <c r="G923" s="2">
        <v>7.0</v>
      </c>
      <c r="H923" s="2">
        <v>8.0</v>
      </c>
    </row>
    <row r="924">
      <c r="A924" s="55">
        <v>45197.0</v>
      </c>
      <c r="B924" s="2">
        <v>6.0</v>
      </c>
      <c r="C924" s="43">
        <v>3.0</v>
      </c>
      <c r="D924" s="44">
        <v>43.0</v>
      </c>
      <c r="E924" s="45" t="s">
        <v>284</v>
      </c>
      <c r="F924" s="2">
        <v>6.0</v>
      </c>
      <c r="G924" s="2">
        <v>6.0</v>
      </c>
      <c r="H924" s="2">
        <v>6.0</v>
      </c>
    </row>
    <row r="925">
      <c r="A925" s="55">
        <v>45197.0</v>
      </c>
      <c r="B925" s="2">
        <v>6.0</v>
      </c>
      <c r="C925" s="43">
        <v>3.0</v>
      </c>
      <c r="D925" s="44">
        <v>44.0</v>
      </c>
      <c r="E925" s="45" t="s">
        <v>285</v>
      </c>
      <c r="F925" s="2">
        <v>6.0</v>
      </c>
      <c r="G925" s="2">
        <v>6.0</v>
      </c>
      <c r="H925" s="2">
        <v>5.0</v>
      </c>
    </row>
    <row r="926">
      <c r="A926" s="55">
        <v>45204.0</v>
      </c>
      <c r="B926" s="2">
        <v>7.0</v>
      </c>
      <c r="C926" s="30">
        <v>1.0</v>
      </c>
      <c r="D926" s="31">
        <v>1.0</v>
      </c>
      <c r="E926" s="32" t="s">
        <v>284</v>
      </c>
      <c r="F926" s="2">
        <v>8.0</v>
      </c>
      <c r="G926" s="2">
        <v>7.0</v>
      </c>
      <c r="H926" s="2">
        <v>7.0</v>
      </c>
    </row>
    <row r="927">
      <c r="A927" s="55">
        <v>45204.0</v>
      </c>
      <c r="B927" s="2">
        <v>7.0</v>
      </c>
      <c r="C927" s="30">
        <v>1.0</v>
      </c>
      <c r="D927" s="31">
        <v>2.0</v>
      </c>
      <c r="E927" s="32" t="s">
        <v>284</v>
      </c>
      <c r="F927" s="2">
        <v>2.0</v>
      </c>
      <c r="G927" s="2">
        <v>2.0</v>
      </c>
      <c r="H927" s="2">
        <v>2.0</v>
      </c>
    </row>
    <row r="928">
      <c r="A928" s="55">
        <v>45204.0</v>
      </c>
      <c r="B928" s="2">
        <v>7.0</v>
      </c>
      <c r="C928" s="30">
        <v>1.0</v>
      </c>
      <c r="D928" s="31">
        <v>3.0</v>
      </c>
      <c r="E928" s="32" t="s">
        <v>284</v>
      </c>
      <c r="F928" s="2">
        <v>1.0</v>
      </c>
      <c r="G928" s="2">
        <v>1.0</v>
      </c>
      <c r="H928" s="2">
        <v>1.0</v>
      </c>
    </row>
    <row r="929">
      <c r="A929" s="55">
        <v>45204.0</v>
      </c>
      <c r="B929" s="2">
        <v>7.0</v>
      </c>
      <c r="C929" s="30">
        <v>1.0</v>
      </c>
      <c r="D929" s="31">
        <v>4.0</v>
      </c>
      <c r="E929" s="32" t="s">
        <v>284</v>
      </c>
      <c r="F929" s="2">
        <v>6.0</v>
      </c>
      <c r="G929" s="2">
        <v>6.0</v>
      </c>
      <c r="H929" s="2">
        <v>6.0</v>
      </c>
    </row>
    <row r="930">
      <c r="A930" s="55">
        <v>45204.0</v>
      </c>
      <c r="B930" s="2">
        <v>7.0</v>
      </c>
      <c r="C930" s="30">
        <v>1.0</v>
      </c>
      <c r="D930" s="31">
        <v>5.0</v>
      </c>
      <c r="E930" s="32" t="s">
        <v>284</v>
      </c>
      <c r="F930" s="2">
        <v>2.0</v>
      </c>
      <c r="G930" s="2">
        <v>2.0</v>
      </c>
      <c r="H930" s="2">
        <v>2.0</v>
      </c>
    </row>
    <row r="931">
      <c r="A931" s="55">
        <v>45204.0</v>
      </c>
      <c r="B931" s="2">
        <v>7.0</v>
      </c>
      <c r="C931" s="30">
        <v>1.0</v>
      </c>
      <c r="D931" s="31">
        <v>6.0</v>
      </c>
      <c r="E931" s="32" t="s">
        <v>284</v>
      </c>
      <c r="F931" s="2">
        <v>1.0</v>
      </c>
      <c r="G931" s="2">
        <v>1.0</v>
      </c>
      <c r="H931" s="2">
        <v>1.0</v>
      </c>
    </row>
    <row r="932">
      <c r="A932" s="55">
        <v>45204.0</v>
      </c>
      <c r="B932" s="2">
        <v>7.0</v>
      </c>
      <c r="C932" s="30">
        <v>1.0</v>
      </c>
      <c r="D932" s="31">
        <v>7.0</v>
      </c>
      <c r="E932" s="32" t="s">
        <v>284</v>
      </c>
      <c r="F932" s="2">
        <v>1.0</v>
      </c>
      <c r="G932" s="2">
        <v>1.0</v>
      </c>
      <c r="H932" s="2">
        <v>1.0</v>
      </c>
    </row>
    <row r="933">
      <c r="A933" s="55">
        <v>45204.0</v>
      </c>
      <c r="B933" s="2">
        <v>7.0</v>
      </c>
      <c r="C933" s="30">
        <v>1.0</v>
      </c>
      <c r="D933" s="31">
        <v>8.0</v>
      </c>
      <c r="E933" s="32" t="s">
        <v>284</v>
      </c>
      <c r="F933" s="2">
        <v>9.0</v>
      </c>
      <c r="G933" s="2">
        <v>9.0</v>
      </c>
      <c r="H933" s="2">
        <v>9.0</v>
      </c>
    </row>
    <row r="934">
      <c r="A934" s="55">
        <v>45204.0</v>
      </c>
      <c r="B934" s="2">
        <v>7.0</v>
      </c>
      <c r="C934" s="30">
        <v>1.0</v>
      </c>
      <c r="D934" s="31">
        <v>9.0</v>
      </c>
      <c r="E934" s="32" t="s">
        <v>284</v>
      </c>
      <c r="F934" s="2">
        <v>0.0</v>
      </c>
      <c r="G934" s="2">
        <v>0.0</v>
      </c>
      <c r="H934" s="2">
        <v>0.0</v>
      </c>
    </row>
    <row r="935">
      <c r="A935" s="55">
        <v>45204.0</v>
      </c>
      <c r="B935" s="2">
        <v>7.0</v>
      </c>
      <c r="C935" s="30">
        <v>1.0</v>
      </c>
      <c r="D935" s="31">
        <v>10.0</v>
      </c>
      <c r="E935" s="32" t="s">
        <v>284</v>
      </c>
      <c r="F935" s="2">
        <v>3.0</v>
      </c>
      <c r="G935" s="2">
        <v>3.0</v>
      </c>
      <c r="H935" s="2">
        <v>3.0</v>
      </c>
    </row>
    <row r="936">
      <c r="A936" s="55">
        <v>45204.0</v>
      </c>
      <c r="B936" s="2">
        <v>7.0</v>
      </c>
      <c r="C936" s="30">
        <v>1.0</v>
      </c>
      <c r="D936" s="31">
        <v>11.0</v>
      </c>
      <c r="E936" s="32" t="s">
        <v>284</v>
      </c>
      <c r="F936" s="2">
        <v>0.0</v>
      </c>
      <c r="G936" s="2">
        <v>0.0</v>
      </c>
      <c r="H936" s="2">
        <v>0.0</v>
      </c>
    </row>
    <row r="937">
      <c r="A937" s="55">
        <v>45204.0</v>
      </c>
      <c r="B937" s="2">
        <v>7.0</v>
      </c>
      <c r="C937" s="30">
        <v>1.0</v>
      </c>
      <c r="D937" s="31">
        <v>12.0</v>
      </c>
      <c r="E937" s="32" t="s">
        <v>284</v>
      </c>
      <c r="F937" s="2">
        <v>2.0</v>
      </c>
      <c r="G937" s="2">
        <v>2.0</v>
      </c>
      <c r="H937" s="2">
        <v>2.0</v>
      </c>
    </row>
    <row r="938">
      <c r="A938" s="55">
        <v>45204.0</v>
      </c>
      <c r="B938" s="2">
        <v>7.0</v>
      </c>
      <c r="C938" s="30">
        <v>1.0</v>
      </c>
      <c r="D938" s="31">
        <v>13.0</v>
      </c>
      <c r="E938" s="32" t="s">
        <v>284</v>
      </c>
      <c r="F938" s="2">
        <v>2.0</v>
      </c>
      <c r="G938" s="2">
        <v>2.0</v>
      </c>
      <c r="H938" s="2">
        <v>2.0</v>
      </c>
    </row>
    <row r="939">
      <c r="A939" s="55">
        <v>45204.0</v>
      </c>
      <c r="B939" s="2">
        <v>7.0</v>
      </c>
      <c r="C939" s="30">
        <v>1.0</v>
      </c>
      <c r="D939" s="31">
        <v>14.0</v>
      </c>
      <c r="E939" s="32" t="s">
        <v>284</v>
      </c>
      <c r="F939" s="2">
        <v>1.0</v>
      </c>
      <c r="G939" s="2">
        <v>1.0</v>
      </c>
      <c r="H939" s="2">
        <v>1.0</v>
      </c>
    </row>
    <row r="940">
      <c r="A940" s="55">
        <v>45204.0</v>
      </c>
      <c r="B940" s="2">
        <v>7.0</v>
      </c>
      <c r="C940" s="30">
        <v>1.0</v>
      </c>
      <c r="D940" s="31">
        <v>15.0</v>
      </c>
      <c r="E940" s="32" t="s">
        <v>284</v>
      </c>
      <c r="F940" s="2">
        <v>1.0</v>
      </c>
      <c r="G940" s="2">
        <v>1.0</v>
      </c>
      <c r="H940" s="2">
        <v>1.0</v>
      </c>
    </row>
    <row r="941">
      <c r="A941" s="55">
        <v>45204.0</v>
      </c>
      <c r="B941" s="2">
        <v>7.0</v>
      </c>
      <c r="C941" s="30">
        <v>1.0</v>
      </c>
      <c r="D941" s="31">
        <v>16.0</v>
      </c>
      <c r="E941" s="32" t="s">
        <v>284</v>
      </c>
      <c r="F941" s="2">
        <v>2.0</v>
      </c>
      <c r="G941" s="2">
        <v>2.0</v>
      </c>
      <c r="H941" s="2">
        <v>2.0</v>
      </c>
    </row>
    <row r="942">
      <c r="A942" s="55">
        <v>45204.0</v>
      </c>
      <c r="B942" s="2">
        <v>7.0</v>
      </c>
      <c r="C942" s="30">
        <v>1.0</v>
      </c>
      <c r="D942" s="31">
        <v>17.0</v>
      </c>
      <c r="E942" s="32" t="s">
        <v>284</v>
      </c>
      <c r="F942" s="2">
        <v>0.0</v>
      </c>
      <c r="G942" s="2">
        <v>0.0</v>
      </c>
      <c r="H942" s="2">
        <v>0.0</v>
      </c>
    </row>
    <row r="943">
      <c r="A943" s="55">
        <v>45204.0</v>
      </c>
      <c r="B943" s="2">
        <v>7.0</v>
      </c>
      <c r="C943" s="30">
        <v>1.0</v>
      </c>
      <c r="D943" s="31">
        <v>18.0</v>
      </c>
      <c r="E943" s="32" t="s">
        <v>284</v>
      </c>
      <c r="F943" s="2">
        <v>0.0</v>
      </c>
      <c r="G943" s="2">
        <v>0.0</v>
      </c>
      <c r="H943" s="2">
        <v>0.0</v>
      </c>
    </row>
    <row r="944">
      <c r="A944" s="55">
        <v>45204.0</v>
      </c>
      <c r="B944" s="2">
        <v>7.0</v>
      </c>
      <c r="C944" s="30">
        <v>1.0</v>
      </c>
      <c r="D944" s="31">
        <v>19.0</v>
      </c>
      <c r="E944" s="32" t="s">
        <v>284</v>
      </c>
      <c r="F944" s="2">
        <v>4.0</v>
      </c>
      <c r="G944" s="2">
        <v>4.0</v>
      </c>
      <c r="H944" s="2">
        <v>4.0</v>
      </c>
    </row>
    <row r="945">
      <c r="A945" s="55">
        <v>45204.0</v>
      </c>
      <c r="B945" s="2">
        <v>7.0</v>
      </c>
      <c r="C945" s="30">
        <v>1.0</v>
      </c>
      <c r="D945" s="31">
        <v>20.0</v>
      </c>
      <c r="E945" s="32" t="s">
        <v>284</v>
      </c>
      <c r="F945" s="2">
        <v>3.0</v>
      </c>
      <c r="G945" s="2">
        <v>3.0</v>
      </c>
      <c r="H945" s="2">
        <v>3.0</v>
      </c>
    </row>
    <row r="946">
      <c r="A946" s="55">
        <v>45204.0</v>
      </c>
      <c r="B946" s="2">
        <v>7.0</v>
      </c>
      <c r="C946" s="30">
        <v>1.0</v>
      </c>
      <c r="D946" s="31">
        <v>21.0</v>
      </c>
      <c r="E946" s="32" t="s">
        <v>284</v>
      </c>
      <c r="F946" s="2">
        <v>3.0</v>
      </c>
      <c r="G946" s="2">
        <v>3.0</v>
      </c>
      <c r="H946" s="2">
        <v>3.0</v>
      </c>
    </row>
    <row r="947">
      <c r="A947" s="55">
        <v>45204.0</v>
      </c>
      <c r="B947" s="2">
        <v>7.0</v>
      </c>
      <c r="C947" s="30">
        <v>1.0</v>
      </c>
      <c r="D947" s="31">
        <v>22.0</v>
      </c>
      <c r="E947" s="32" t="s">
        <v>284</v>
      </c>
      <c r="F947" s="2">
        <v>2.0</v>
      </c>
      <c r="G947" s="2">
        <v>2.0</v>
      </c>
      <c r="H947" s="2">
        <v>2.0</v>
      </c>
    </row>
    <row r="948">
      <c r="A948" s="55">
        <v>45204.0</v>
      </c>
      <c r="B948" s="2">
        <v>7.0</v>
      </c>
      <c r="C948" s="30">
        <v>1.0</v>
      </c>
      <c r="D948" s="31">
        <v>23.0</v>
      </c>
      <c r="E948" s="32" t="s">
        <v>284</v>
      </c>
      <c r="F948" s="2">
        <v>1.0</v>
      </c>
      <c r="G948" s="2">
        <v>1.0</v>
      </c>
      <c r="H948" s="2">
        <v>1.0</v>
      </c>
    </row>
    <row r="949">
      <c r="A949" s="55">
        <v>45204.0</v>
      </c>
      <c r="B949" s="2">
        <v>7.0</v>
      </c>
      <c r="C949" s="30">
        <v>1.0</v>
      </c>
      <c r="D949" s="31">
        <v>24.0</v>
      </c>
      <c r="E949" s="32" t="s">
        <v>284</v>
      </c>
      <c r="F949" s="2">
        <v>3.0</v>
      </c>
      <c r="G949" s="2">
        <v>3.0</v>
      </c>
      <c r="H949" s="2">
        <v>3.0</v>
      </c>
    </row>
    <row r="950">
      <c r="A950" s="55">
        <v>45204.0</v>
      </c>
      <c r="B950" s="2">
        <v>7.0</v>
      </c>
      <c r="C950" s="30">
        <v>1.0</v>
      </c>
      <c r="D950" s="31">
        <v>25.0</v>
      </c>
      <c r="E950" s="32" t="s">
        <v>284</v>
      </c>
      <c r="F950" s="2">
        <v>3.0</v>
      </c>
      <c r="G950" s="2">
        <v>3.0</v>
      </c>
      <c r="H950" s="2">
        <v>3.0</v>
      </c>
    </row>
    <row r="951">
      <c r="A951" s="55">
        <v>45204.0</v>
      </c>
      <c r="B951" s="2">
        <v>7.0</v>
      </c>
      <c r="C951" s="30">
        <v>1.0</v>
      </c>
      <c r="D951" s="31">
        <v>26.0</v>
      </c>
      <c r="E951" s="32" t="s">
        <v>284</v>
      </c>
      <c r="F951" s="2">
        <v>0.0</v>
      </c>
      <c r="G951" s="2">
        <v>0.0</v>
      </c>
      <c r="H951" s="2">
        <v>0.0</v>
      </c>
    </row>
    <row r="952">
      <c r="A952" s="55">
        <v>45204.0</v>
      </c>
      <c r="B952" s="2">
        <v>7.0</v>
      </c>
      <c r="C952" s="30">
        <v>1.0</v>
      </c>
      <c r="D952" s="31">
        <v>27.0</v>
      </c>
      <c r="E952" s="32" t="s">
        <v>284</v>
      </c>
      <c r="F952" s="2">
        <v>1.0</v>
      </c>
      <c r="G952" s="2">
        <v>1.0</v>
      </c>
      <c r="H952" s="2">
        <v>1.0</v>
      </c>
    </row>
    <row r="953">
      <c r="A953" s="55">
        <v>45204.0</v>
      </c>
      <c r="B953" s="2">
        <v>7.0</v>
      </c>
      <c r="C953" s="30">
        <v>1.0</v>
      </c>
      <c r="D953" s="31">
        <v>28.0</v>
      </c>
      <c r="E953" s="32" t="s">
        <v>284</v>
      </c>
      <c r="F953" s="2">
        <v>4.0</v>
      </c>
      <c r="G953" s="2">
        <v>5.0</v>
      </c>
      <c r="H953" s="2">
        <v>5.0</v>
      </c>
    </row>
    <row r="954">
      <c r="A954" s="55">
        <v>45204.0</v>
      </c>
      <c r="B954" s="2">
        <v>7.0</v>
      </c>
      <c r="C954" s="30">
        <v>1.0</v>
      </c>
      <c r="D954" s="31">
        <v>29.0</v>
      </c>
      <c r="E954" s="32" t="s">
        <v>284</v>
      </c>
      <c r="F954" s="2">
        <v>6.0</v>
      </c>
      <c r="G954" s="2">
        <v>6.0</v>
      </c>
      <c r="H954" s="2">
        <v>6.0</v>
      </c>
    </row>
    <row r="955">
      <c r="A955" s="55">
        <v>45204.0</v>
      </c>
      <c r="B955" s="2">
        <v>7.0</v>
      </c>
      <c r="C955" s="30">
        <v>1.0</v>
      </c>
      <c r="D955" s="31">
        <v>30.0</v>
      </c>
      <c r="E955" s="32" t="s">
        <v>284</v>
      </c>
      <c r="F955" s="2">
        <v>1.0</v>
      </c>
      <c r="G955" s="2">
        <v>1.0</v>
      </c>
      <c r="H955" s="2">
        <v>1.0</v>
      </c>
    </row>
    <row r="956">
      <c r="A956" s="55">
        <v>45204.0</v>
      </c>
      <c r="B956" s="2">
        <v>7.0</v>
      </c>
      <c r="C956" s="30">
        <v>1.0</v>
      </c>
      <c r="D956" s="31">
        <v>31.0</v>
      </c>
      <c r="E956" s="32" t="s">
        <v>284</v>
      </c>
      <c r="F956" s="2">
        <v>0.0</v>
      </c>
      <c r="G956" s="2">
        <v>0.0</v>
      </c>
      <c r="H956" s="2">
        <v>0.0</v>
      </c>
    </row>
    <row r="957">
      <c r="A957" s="55">
        <v>45204.0</v>
      </c>
      <c r="B957" s="2">
        <v>7.0</v>
      </c>
      <c r="C957" s="30">
        <v>1.0</v>
      </c>
      <c r="D957" s="31">
        <v>32.0</v>
      </c>
      <c r="E957" s="32" t="s">
        <v>284</v>
      </c>
      <c r="F957" s="2">
        <v>1.0</v>
      </c>
      <c r="G957" s="2">
        <v>1.0</v>
      </c>
      <c r="H957" s="2">
        <v>1.0</v>
      </c>
    </row>
    <row r="958">
      <c r="A958" s="55">
        <v>45204.0</v>
      </c>
      <c r="B958" s="2">
        <v>7.0</v>
      </c>
      <c r="C958" s="30">
        <v>1.0</v>
      </c>
      <c r="D958" s="31">
        <v>33.0</v>
      </c>
      <c r="E958" s="32" t="s">
        <v>284</v>
      </c>
      <c r="F958" s="2">
        <v>11.0</v>
      </c>
      <c r="G958" s="2">
        <v>10.0</v>
      </c>
      <c r="H958" s="2">
        <v>10.0</v>
      </c>
    </row>
    <row r="959">
      <c r="A959" s="55">
        <v>45204.0</v>
      </c>
      <c r="B959" s="2">
        <v>7.0</v>
      </c>
      <c r="C959" s="30">
        <v>1.0</v>
      </c>
      <c r="D959" s="31">
        <v>34.0</v>
      </c>
      <c r="E959" s="32" t="s">
        <v>284</v>
      </c>
      <c r="F959" s="2">
        <v>0.0</v>
      </c>
      <c r="G959" s="2">
        <v>0.0</v>
      </c>
      <c r="H959" s="2">
        <v>0.0</v>
      </c>
    </row>
    <row r="960">
      <c r="A960" s="55">
        <v>45204.0</v>
      </c>
      <c r="B960" s="2">
        <v>7.0</v>
      </c>
      <c r="C960" s="30">
        <v>1.0</v>
      </c>
      <c r="D960" s="31">
        <v>35.0</v>
      </c>
      <c r="E960" s="32" t="s">
        <v>284</v>
      </c>
      <c r="F960" s="2">
        <v>12.0</v>
      </c>
      <c r="G960" s="2">
        <v>12.0</v>
      </c>
      <c r="H960" s="2">
        <v>12.0</v>
      </c>
    </row>
    <row r="961">
      <c r="A961" s="55">
        <v>45204.0</v>
      </c>
      <c r="B961" s="2">
        <v>7.0</v>
      </c>
      <c r="C961" s="30">
        <v>1.0</v>
      </c>
      <c r="D961" s="31">
        <v>36.0</v>
      </c>
      <c r="E961" s="32" t="s">
        <v>284</v>
      </c>
      <c r="F961" s="2">
        <v>4.0</v>
      </c>
      <c r="G961" s="2">
        <v>4.0</v>
      </c>
      <c r="H961" s="2">
        <v>4.0</v>
      </c>
    </row>
    <row r="962">
      <c r="A962" s="55">
        <v>45204.0</v>
      </c>
      <c r="B962" s="2">
        <v>7.0</v>
      </c>
      <c r="C962" s="30">
        <v>1.0</v>
      </c>
      <c r="D962" s="31">
        <v>37.0</v>
      </c>
      <c r="E962" s="32" t="s">
        <v>284</v>
      </c>
      <c r="F962" s="2">
        <v>0.0</v>
      </c>
      <c r="G962" s="2">
        <v>0.0</v>
      </c>
      <c r="H962" s="2">
        <v>0.0</v>
      </c>
    </row>
    <row r="963">
      <c r="A963" s="55">
        <v>45204.0</v>
      </c>
      <c r="B963" s="2">
        <v>7.0</v>
      </c>
      <c r="C963" s="30">
        <v>1.0</v>
      </c>
      <c r="D963" s="31">
        <v>38.0</v>
      </c>
      <c r="E963" s="32" t="s">
        <v>284</v>
      </c>
      <c r="F963" s="2">
        <v>2.0</v>
      </c>
      <c r="G963" s="2">
        <v>2.0</v>
      </c>
      <c r="H963" s="2">
        <v>2.0</v>
      </c>
    </row>
    <row r="964">
      <c r="A964" s="55">
        <v>45204.0</v>
      </c>
      <c r="B964" s="2">
        <v>7.0</v>
      </c>
      <c r="C964" s="30">
        <v>1.0</v>
      </c>
      <c r="D964" s="31">
        <v>39.0</v>
      </c>
      <c r="E964" s="32" t="s">
        <v>284</v>
      </c>
      <c r="F964" s="2">
        <v>7.0</v>
      </c>
      <c r="G964" s="2">
        <v>6.0</v>
      </c>
      <c r="H964" s="2">
        <v>7.0</v>
      </c>
    </row>
    <row r="965">
      <c r="A965" s="55">
        <v>45204.0</v>
      </c>
      <c r="B965" s="2">
        <v>7.0</v>
      </c>
      <c r="C965" s="30">
        <v>1.0</v>
      </c>
      <c r="D965" s="31">
        <v>40.0</v>
      </c>
      <c r="E965" s="32" t="s">
        <v>284</v>
      </c>
      <c r="F965" s="2">
        <v>6.0</v>
      </c>
      <c r="G965" s="2">
        <v>7.0</v>
      </c>
      <c r="H965" s="2">
        <v>7.0</v>
      </c>
    </row>
    <row r="966">
      <c r="A966" s="55">
        <v>45204.0</v>
      </c>
      <c r="B966" s="2">
        <v>7.0</v>
      </c>
      <c r="C966" s="30">
        <v>1.0</v>
      </c>
      <c r="D966" s="31">
        <v>41.0</v>
      </c>
      <c r="E966" s="32" t="s">
        <v>284</v>
      </c>
      <c r="F966" s="2">
        <v>9.0</v>
      </c>
      <c r="G966" s="2">
        <v>8.0</v>
      </c>
      <c r="H966" s="2">
        <v>8.0</v>
      </c>
    </row>
    <row r="967">
      <c r="A967" s="55">
        <v>45204.0</v>
      </c>
      <c r="B967" s="2">
        <v>7.0</v>
      </c>
      <c r="C967" s="30">
        <v>1.0</v>
      </c>
      <c r="D967" s="31">
        <v>42.0</v>
      </c>
      <c r="E967" s="32" t="s">
        <v>284</v>
      </c>
      <c r="F967" s="2">
        <v>0.0</v>
      </c>
      <c r="G967" s="2">
        <v>2.0</v>
      </c>
      <c r="H967" s="2">
        <v>1.0</v>
      </c>
    </row>
    <row r="968">
      <c r="A968" s="55">
        <v>45204.0</v>
      </c>
      <c r="B968" s="2">
        <v>7.0</v>
      </c>
      <c r="C968" s="30">
        <v>1.0</v>
      </c>
      <c r="D968" s="31">
        <v>43.0</v>
      </c>
      <c r="E968" s="32" t="s">
        <v>284</v>
      </c>
      <c r="F968" s="2">
        <v>6.0</v>
      </c>
      <c r="G968" s="2">
        <v>4.0</v>
      </c>
      <c r="H968" s="2">
        <v>6.0</v>
      </c>
    </row>
    <row r="969">
      <c r="A969" s="55">
        <v>45204.0</v>
      </c>
      <c r="B969" s="2">
        <v>7.0</v>
      </c>
      <c r="C969" s="30">
        <v>1.0</v>
      </c>
      <c r="D969" s="31">
        <v>44.0</v>
      </c>
      <c r="E969" s="32" t="s">
        <v>284</v>
      </c>
      <c r="F969" s="2">
        <v>5.0</v>
      </c>
      <c r="G969" s="2">
        <v>5.0</v>
      </c>
      <c r="H969" s="2">
        <v>5.0</v>
      </c>
    </row>
    <row r="970">
      <c r="A970" s="55">
        <v>45204.0</v>
      </c>
      <c r="B970" s="2">
        <v>7.0</v>
      </c>
      <c r="C970" s="37">
        <v>2.0</v>
      </c>
      <c r="D970" s="38">
        <v>1.0</v>
      </c>
      <c r="E970" s="39" t="s">
        <v>285</v>
      </c>
      <c r="F970" s="2">
        <v>5.0</v>
      </c>
      <c r="G970" s="2">
        <v>5.0</v>
      </c>
      <c r="H970" s="2">
        <v>5.0</v>
      </c>
    </row>
    <row r="971">
      <c r="A971" s="55">
        <v>45204.0</v>
      </c>
      <c r="B971" s="2">
        <v>7.0</v>
      </c>
      <c r="C971" s="37">
        <v>2.0</v>
      </c>
      <c r="D971" s="38">
        <v>2.0</v>
      </c>
      <c r="E971" s="39" t="s">
        <v>285</v>
      </c>
      <c r="F971" s="2">
        <v>9.0</v>
      </c>
      <c r="G971" s="2">
        <v>9.0</v>
      </c>
      <c r="H971" s="2">
        <v>9.0</v>
      </c>
    </row>
    <row r="972">
      <c r="A972" s="55">
        <v>45204.0</v>
      </c>
      <c r="B972" s="2">
        <v>7.0</v>
      </c>
      <c r="C972" s="37">
        <v>2.0</v>
      </c>
      <c r="D972" s="38">
        <v>3.0</v>
      </c>
      <c r="E972" s="39" t="s">
        <v>285</v>
      </c>
      <c r="F972" s="2">
        <v>1.0</v>
      </c>
      <c r="G972" s="2">
        <v>1.0</v>
      </c>
      <c r="H972" s="2">
        <v>1.0</v>
      </c>
    </row>
    <row r="973">
      <c r="A973" s="55">
        <v>45204.0</v>
      </c>
      <c r="B973" s="2">
        <v>7.0</v>
      </c>
      <c r="C973" s="37">
        <v>2.0</v>
      </c>
      <c r="D973" s="38">
        <v>4.0</v>
      </c>
      <c r="E973" s="39" t="s">
        <v>285</v>
      </c>
      <c r="F973" s="2">
        <v>1.0</v>
      </c>
      <c r="G973" s="2">
        <v>1.0</v>
      </c>
      <c r="H973" s="2">
        <v>1.0</v>
      </c>
    </row>
    <row r="974">
      <c r="A974" s="55">
        <v>45204.0</v>
      </c>
      <c r="B974" s="2">
        <v>7.0</v>
      </c>
      <c r="C974" s="37">
        <v>2.0</v>
      </c>
      <c r="D974" s="38">
        <v>5.0</v>
      </c>
      <c r="E974" s="39" t="s">
        <v>285</v>
      </c>
      <c r="F974" s="2">
        <v>9.0</v>
      </c>
      <c r="G974" s="2">
        <v>10.0</v>
      </c>
      <c r="H974" s="2">
        <v>10.0</v>
      </c>
    </row>
    <row r="975">
      <c r="A975" s="55">
        <v>45204.0</v>
      </c>
      <c r="B975" s="2">
        <v>7.0</v>
      </c>
      <c r="C975" s="37">
        <v>2.0</v>
      </c>
      <c r="D975" s="38">
        <v>6.0</v>
      </c>
      <c r="E975" s="39" t="s">
        <v>285</v>
      </c>
      <c r="F975" s="2">
        <v>11.0</v>
      </c>
      <c r="G975" s="2">
        <v>10.0</v>
      </c>
      <c r="H975" s="2">
        <v>10.0</v>
      </c>
    </row>
    <row r="976">
      <c r="A976" s="55">
        <v>45204.0</v>
      </c>
      <c r="B976" s="2">
        <v>7.0</v>
      </c>
      <c r="C976" s="37">
        <v>2.0</v>
      </c>
      <c r="D976" s="38">
        <v>7.0</v>
      </c>
      <c r="E976" s="39" t="s">
        <v>285</v>
      </c>
      <c r="F976" s="2">
        <v>7.0</v>
      </c>
      <c r="G976" s="2">
        <v>7.0</v>
      </c>
      <c r="H976" s="2">
        <v>8.0</v>
      </c>
    </row>
    <row r="977">
      <c r="A977" s="55">
        <v>45204.0</v>
      </c>
      <c r="B977" s="2">
        <v>7.0</v>
      </c>
      <c r="C977" s="37">
        <v>2.0</v>
      </c>
      <c r="D977" s="38">
        <v>8.0</v>
      </c>
      <c r="E977" s="39" t="s">
        <v>285</v>
      </c>
      <c r="F977" s="2">
        <v>15.0</v>
      </c>
      <c r="G977" s="2">
        <v>15.0</v>
      </c>
      <c r="H977" s="2">
        <v>15.0</v>
      </c>
    </row>
    <row r="978">
      <c r="A978" s="55">
        <v>45204.0</v>
      </c>
      <c r="B978" s="2">
        <v>7.0</v>
      </c>
      <c r="C978" s="37">
        <v>2.0</v>
      </c>
      <c r="D978" s="38">
        <v>9.0</v>
      </c>
      <c r="E978" s="39" t="s">
        <v>285</v>
      </c>
      <c r="F978" s="2">
        <v>0.0</v>
      </c>
      <c r="G978" s="2">
        <v>0.0</v>
      </c>
      <c r="H978" s="2">
        <v>0.0</v>
      </c>
    </row>
    <row r="979">
      <c r="A979" s="55">
        <v>45204.0</v>
      </c>
      <c r="B979" s="2">
        <v>7.0</v>
      </c>
      <c r="C979" s="37">
        <v>2.0</v>
      </c>
      <c r="D979" s="38">
        <v>10.0</v>
      </c>
      <c r="E979" s="39" t="s">
        <v>285</v>
      </c>
      <c r="F979" s="2">
        <v>4.0</v>
      </c>
      <c r="G979" s="2">
        <v>4.0</v>
      </c>
      <c r="H979" s="2">
        <v>4.0</v>
      </c>
    </row>
    <row r="980">
      <c r="A980" s="55">
        <v>45204.0</v>
      </c>
      <c r="B980" s="2">
        <v>7.0</v>
      </c>
      <c r="C980" s="37">
        <v>2.0</v>
      </c>
      <c r="D980" s="38">
        <v>11.0</v>
      </c>
      <c r="E980" s="39" t="s">
        <v>285</v>
      </c>
      <c r="F980" s="2">
        <v>5.0</v>
      </c>
      <c r="G980" s="2">
        <v>5.0</v>
      </c>
      <c r="H980" s="2">
        <v>5.0</v>
      </c>
    </row>
    <row r="981">
      <c r="A981" s="55">
        <v>45204.0</v>
      </c>
      <c r="B981" s="2">
        <v>7.0</v>
      </c>
      <c r="C981" s="37">
        <v>2.0</v>
      </c>
      <c r="D981" s="38">
        <v>12.0</v>
      </c>
      <c r="E981" s="39" t="s">
        <v>285</v>
      </c>
      <c r="F981" s="23">
        <v>2.0</v>
      </c>
      <c r="G981" s="23">
        <v>7.0</v>
      </c>
      <c r="H981" s="23">
        <v>7.0</v>
      </c>
      <c r="I981" s="24"/>
    </row>
    <row r="982">
      <c r="A982" s="55">
        <v>45204.0</v>
      </c>
      <c r="B982" s="2">
        <v>7.0</v>
      </c>
      <c r="C982" s="37">
        <v>2.0</v>
      </c>
      <c r="D982" s="38">
        <v>13.0</v>
      </c>
      <c r="E982" s="39" t="s">
        <v>285</v>
      </c>
      <c r="F982" s="2">
        <v>1.0</v>
      </c>
      <c r="G982" s="2">
        <v>1.0</v>
      </c>
      <c r="H982" s="2">
        <v>1.0</v>
      </c>
    </row>
    <row r="983">
      <c r="A983" s="55">
        <v>45204.0</v>
      </c>
      <c r="B983" s="2">
        <v>7.0</v>
      </c>
      <c r="C983" s="37">
        <v>2.0</v>
      </c>
      <c r="D983" s="38">
        <v>14.0</v>
      </c>
      <c r="E983" s="39" t="s">
        <v>285</v>
      </c>
      <c r="F983" s="2">
        <v>1.0</v>
      </c>
      <c r="G983" s="2">
        <v>1.0</v>
      </c>
      <c r="H983" s="2">
        <v>1.0</v>
      </c>
    </row>
    <row r="984">
      <c r="A984" s="55">
        <v>45204.0</v>
      </c>
      <c r="B984" s="2">
        <v>7.0</v>
      </c>
      <c r="C984" s="37">
        <v>2.0</v>
      </c>
      <c r="D984" s="38">
        <v>15.0</v>
      </c>
      <c r="E984" s="39" t="s">
        <v>285</v>
      </c>
      <c r="F984" s="2">
        <v>0.0</v>
      </c>
      <c r="G984" s="2">
        <v>0.0</v>
      </c>
      <c r="H984" s="2">
        <v>0.0</v>
      </c>
    </row>
    <row r="985">
      <c r="A985" s="55">
        <v>45204.0</v>
      </c>
      <c r="B985" s="2">
        <v>7.0</v>
      </c>
      <c r="C985" s="37">
        <v>2.0</v>
      </c>
      <c r="D985" s="38">
        <v>16.0</v>
      </c>
      <c r="E985" s="39" t="s">
        <v>285</v>
      </c>
      <c r="F985" s="2">
        <v>5.0</v>
      </c>
      <c r="G985" s="2">
        <v>5.0</v>
      </c>
      <c r="H985" s="2">
        <v>5.0</v>
      </c>
    </row>
    <row r="986">
      <c r="A986" s="55">
        <v>45204.0</v>
      </c>
      <c r="B986" s="2">
        <v>7.0</v>
      </c>
      <c r="C986" s="37">
        <v>2.0</v>
      </c>
      <c r="D986" s="38">
        <v>17.0</v>
      </c>
      <c r="E986" s="39" t="s">
        <v>285</v>
      </c>
      <c r="F986" s="2">
        <v>12.0</v>
      </c>
      <c r="G986" s="2">
        <v>12.0</v>
      </c>
      <c r="H986" s="2">
        <v>12.0</v>
      </c>
    </row>
    <row r="987">
      <c r="A987" s="55">
        <v>45204.0</v>
      </c>
      <c r="B987" s="2">
        <v>7.0</v>
      </c>
      <c r="C987" s="37">
        <v>2.0</v>
      </c>
      <c r="D987" s="38">
        <v>18.0</v>
      </c>
      <c r="E987" s="39" t="s">
        <v>285</v>
      </c>
      <c r="F987" s="2">
        <v>0.0</v>
      </c>
      <c r="G987" s="2">
        <v>0.0</v>
      </c>
      <c r="H987" s="2">
        <v>0.0</v>
      </c>
    </row>
    <row r="988">
      <c r="A988" s="55">
        <v>45204.0</v>
      </c>
      <c r="B988" s="2">
        <v>7.0</v>
      </c>
      <c r="C988" s="37">
        <v>2.0</v>
      </c>
      <c r="D988" s="38">
        <v>19.0</v>
      </c>
      <c r="E988" s="39" t="s">
        <v>285</v>
      </c>
      <c r="F988" s="2">
        <v>6.0</v>
      </c>
      <c r="G988" s="2">
        <v>6.0</v>
      </c>
      <c r="H988" s="2">
        <v>6.0</v>
      </c>
    </row>
    <row r="989">
      <c r="A989" s="55">
        <v>45204.0</v>
      </c>
      <c r="B989" s="2">
        <v>7.0</v>
      </c>
      <c r="C989" s="37">
        <v>2.0</v>
      </c>
      <c r="D989" s="38">
        <v>20.0</v>
      </c>
      <c r="E989" s="39" t="s">
        <v>285</v>
      </c>
      <c r="F989" s="2">
        <v>6.0</v>
      </c>
      <c r="G989" s="2">
        <v>7.0</v>
      </c>
      <c r="H989" s="2">
        <v>7.0</v>
      </c>
    </row>
    <row r="990">
      <c r="A990" s="55">
        <v>45204.0</v>
      </c>
      <c r="B990" s="2">
        <v>7.0</v>
      </c>
      <c r="C990" s="37">
        <v>2.0</v>
      </c>
      <c r="D990" s="38">
        <v>21.0</v>
      </c>
      <c r="E990" s="39" t="s">
        <v>285</v>
      </c>
      <c r="F990" s="2">
        <v>5.0</v>
      </c>
      <c r="G990" s="2">
        <v>5.0</v>
      </c>
      <c r="H990" s="2">
        <v>5.0</v>
      </c>
    </row>
    <row r="991">
      <c r="A991" s="55">
        <v>45204.0</v>
      </c>
      <c r="B991" s="2">
        <v>7.0</v>
      </c>
      <c r="C991" s="37">
        <v>2.0</v>
      </c>
      <c r="D991" s="38">
        <v>22.0</v>
      </c>
      <c r="E991" s="39" t="s">
        <v>285</v>
      </c>
      <c r="F991" s="2">
        <v>7.0</v>
      </c>
      <c r="G991" s="2">
        <v>7.0</v>
      </c>
      <c r="H991" s="2">
        <v>7.0</v>
      </c>
    </row>
    <row r="992">
      <c r="A992" s="55">
        <v>45204.0</v>
      </c>
      <c r="B992" s="2">
        <v>7.0</v>
      </c>
      <c r="C992" s="37">
        <v>2.0</v>
      </c>
      <c r="D992" s="38">
        <v>23.0</v>
      </c>
      <c r="E992" s="39" t="s">
        <v>285</v>
      </c>
      <c r="F992" s="2">
        <v>6.0</v>
      </c>
      <c r="G992" s="2">
        <v>7.0</v>
      </c>
      <c r="H992" s="2">
        <v>7.0</v>
      </c>
    </row>
    <row r="993">
      <c r="A993" s="55">
        <v>45204.0</v>
      </c>
      <c r="B993" s="2">
        <v>7.0</v>
      </c>
      <c r="C993" s="37">
        <v>2.0</v>
      </c>
      <c r="D993" s="38">
        <v>24.0</v>
      </c>
      <c r="E993" s="39" t="s">
        <v>285</v>
      </c>
      <c r="F993" s="2">
        <v>1.0</v>
      </c>
      <c r="G993" s="2">
        <v>1.0</v>
      </c>
      <c r="H993" s="2">
        <v>1.0</v>
      </c>
    </row>
    <row r="994">
      <c r="A994" s="55">
        <v>45204.0</v>
      </c>
      <c r="B994" s="2">
        <v>7.0</v>
      </c>
      <c r="C994" s="37">
        <v>2.0</v>
      </c>
      <c r="D994" s="38">
        <v>25.0</v>
      </c>
      <c r="E994" s="39" t="s">
        <v>285</v>
      </c>
      <c r="F994" s="2">
        <v>2.0</v>
      </c>
      <c r="G994" s="2">
        <v>2.0</v>
      </c>
      <c r="H994" s="2">
        <v>2.0</v>
      </c>
    </row>
    <row r="995">
      <c r="A995" s="55">
        <v>45204.0</v>
      </c>
      <c r="B995" s="2">
        <v>7.0</v>
      </c>
      <c r="C995" s="37">
        <v>2.0</v>
      </c>
      <c r="D995" s="38">
        <v>26.0</v>
      </c>
      <c r="E995" s="39" t="s">
        <v>285</v>
      </c>
      <c r="F995" s="2">
        <v>0.0</v>
      </c>
      <c r="G995" s="2">
        <v>0.0</v>
      </c>
      <c r="H995" s="2">
        <v>0.0</v>
      </c>
    </row>
    <row r="996">
      <c r="A996" s="55">
        <v>45204.0</v>
      </c>
      <c r="B996" s="2">
        <v>7.0</v>
      </c>
      <c r="C996" s="37">
        <v>2.0</v>
      </c>
      <c r="D996" s="38">
        <v>27.0</v>
      </c>
      <c r="E996" s="39" t="s">
        <v>285</v>
      </c>
      <c r="F996" s="2">
        <v>1.0</v>
      </c>
      <c r="G996" s="2">
        <v>1.0</v>
      </c>
      <c r="H996" s="2">
        <v>1.0</v>
      </c>
    </row>
    <row r="997">
      <c r="A997" s="55">
        <v>45204.0</v>
      </c>
      <c r="B997" s="2">
        <v>7.0</v>
      </c>
      <c r="C997" s="37">
        <v>2.0</v>
      </c>
      <c r="D997" s="38">
        <v>28.0</v>
      </c>
      <c r="E997" s="39" t="s">
        <v>285</v>
      </c>
      <c r="F997" s="2">
        <v>3.0</v>
      </c>
      <c r="G997" s="2">
        <v>3.0</v>
      </c>
      <c r="H997" s="2">
        <v>3.0</v>
      </c>
    </row>
    <row r="998">
      <c r="A998" s="55">
        <v>45204.0</v>
      </c>
      <c r="B998" s="2">
        <v>7.0</v>
      </c>
      <c r="C998" s="37">
        <v>2.0</v>
      </c>
      <c r="D998" s="38">
        <v>29.0</v>
      </c>
      <c r="E998" s="39" t="s">
        <v>285</v>
      </c>
      <c r="F998" s="2">
        <v>4.0</v>
      </c>
      <c r="G998" s="2">
        <v>4.0</v>
      </c>
      <c r="H998" s="2">
        <v>5.0</v>
      </c>
    </row>
    <row r="999">
      <c r="A999" s="55">
        <v>45204.0</v>
      </c>
      <c r="B999" s="2">
        <v>7.0</v>
      </c>
      <c r="C999" s="37">
        <v>2.0</v>
      </c>
      <c r="D999" s="38">
        <v>30.0</v>
      </c>
      <c r="E999" s="39" t="s">
        <v>285</v>
      </c>
      <c r="F999" s="2">
        <v>2.0</v>
      </c>
      <c r="G999" s="2">
        <v>2.0</v>
      </c>
      <c r="H999" s="2">
        <v>2.0</v>
      </c>
    </row>
    <row r="1000">
      <c r="A1000" s="55">
        <v>45204.0</v>
      </c>
      <c r="B1000" s="2">
        <v>7.0</v>
      </c>
      <c r="C1000" s="37">
        <v>2.0</v>
      </c>
      <c r="D1000" s="38">
        <v>31.0</v>
      </c>
      <c r="E1000" s="39" t="s">
        <v>285</v>
      </c>
      <c r="F1000" s="2">
        <v>3.0</v>
      </c>
      <c r="G1000" s="2">
        <v>3.0</v>
      </c>
      <c r="H1000" s="2">
        <v>3.0</v>
      </c>
    </row>
    <row r="1001">
      <c r="A1001" s="55">
        <v>45204.0</v>
      </c>
      <c r="B1001" s="2">
        <v>7.0</v>
      </c>
      <c r="C1001" s="37">
        <v>2.0</v>
      </c>
      <c r="D1001" s="38">
        <v>32.0</v>
      </c>
      <c r="E1001" s="39" t="s">
        <v>285</v>
      </c>
      <c r="F1001" s="2">
        <v>0.0</v>
      </c>
      <c r="G1001" s="2">
        <v>0.0</v>
      </c>
      <c r="H1001" s="2">
        <v>0.0</v>
      </c>
    </row>
    <row r="1002">
      <c r="A1002" s="55">
        <v>45204.0</v>
      </c>
      <c r="B1002" s="2">
        <v>7.0</v>
      </c>
      <c r="C1002" s="37">
        <v>2.0</v>
      </c>
      <c r="D1002" s="38">
        <v>33.0</v>
      </c>
      <c r="E1002" s="39" t="s">
        <v>285</v>
      </c>
      <c r="F1002" s="2">
        <v>3.0</v>
      </c>
      <c r="G1002" s="2">
        <v>3.0</v>
      </c>
      <c r="H1002" s="2">
        <v>3.0</v>
      </c>
    </row>
    <row r="1003">
      <c r="A1003" s="55">
        <v>45204.0</v>
      </c>
      <c r="B1003" s="2">
        <v>7.0</v>
      </c>
      <c r="C1003" s="37">
        <v>2.0</v>
      </c>
      <c r="D1003" s="38">
        <v>34.0</v>
      </c>
      <c r="E1003" s="39" t="s">
        <v>285</v>
      </c>
      <c r="F1003" s="2">
        <v>0.0</v>
      </c>
      <c r="G1003" s="2">
        <v>0.0</v>
      </c>
      <c r="H1003" s="2">
        <v>0.0</v>
      </c>
    </row>
    <row r="1004">
      <c r="A1004" s="55">
        <v>45204.0</v>
      </c>
      <c r="B1004" s="2">
        <v>7.0</v>
      </c>
      <c r="C1004" s="37">
        <v>2.0</v>
      </c>
      <c r="D1004" s="38">
        <v>35.0</v>
      </c>
      <c r="E1004" s="39" t="s">
        <v>285</v>
      </c>
      <c r="F1004" s="2">
        <v>0.0</v>
      </c>
      <c r="G1004" s="2">
        <v>0.0</v>
      </c>
      <c r="H1004" s="2">
        <v>0.0</v>
      </c>
    </row>
    <row r="1005">
      <c r="A1005" s="55">
        <v>45204.0</v>
      </c>
      <c r="B1005" s="2">
        <v>7.0</v>
      </c>
      <c r="C1005" s="37">
        <v>2.0</v>
      </c>
      <c r="D1005" s="38">
        <v>36.0</v>
      </c>
      <c r="E1005" s="39" t="s">
        <v>285</v>
      </c>
      <c r="F1005" s="2">
        <v>4.0</v>
      </c>
      <c r="G1005" s="2">
        <v>5.0</v>
      </c>
      <c r="H1005" s="2">
        <v>5.0</v>
      </c>
    </row>
    <row r="1006">
      <c r="A1006" s="55">
        <v>45204.0</v>
      </c>
      <c r="B1006" s="2">
        <v>7.0</v>
      </c>
      <c r="C1006" s="37">
        <v>2.0</v>
      </c>
      <c r="D1006" s="38">
        <v>37.0</v>
      </c>
      <c r="E1006" s="39" t="s">
        <v>285</v>
      </c>
      <c r="F1006" s="2">
        <v>2.0</v>
      </c>
      <c r="G1006" s="2">
        <v>1.0</v>
      </c>
      <c r="H1006" s="2">
        <v>2.0</v>
      </c>
    </row>
    <row r="1007">
      <c r="A1007" s="55">
        <v>45204.0</v>
      </c>
      <c r="B1007" s="2">
        <v>7.0</v>
      </c>
      <c r="C1007" s="37">
        <v>2.0</v>
      </c>
      <c r="D1007" s="38">
        <v>38.0</v>
      </c>
      <c r="E1007" s="39" t="s">
        <v>285</v>
      </c>
      <c r="F1007" s="2">
        <v>0.0</v>
      </c>
      <c r="G1007" s="2">
        <v>0.0</v>
      </c>
      <c r="H1007" s="2">
        <v>0.0</v>
      </c>
    </row>
    <row r="1008">
      <c r="A1008" s="55">
        <v>45204.0</v>
      </c>
      <c r="B1008" s="2">
        <v>7.0</v>
      </c>
      <c r="C1008" s="37">
        <v>2.0</v>
      </c>
      <c r="D1008" s="38">
        <v>39.0</v>
      </c>
      <c r="E1008" s="39" t="s">
        <v>285</v>
      </c>
      <c r="F1008" s="2">
        <v>3.0</v>
      </c>
      <c r="G1008" s="2">
        <v>3.0</v>
      </c>
      <c r="H1008" s="2">
        <v>3.0</v>
      </c>
    </row>
    <row r="1009">
      <c r="A1009" s="55">
        <v>45204.0</v>
      </c>
      <c r="B1009" s="2">
        <v>7.0</v>
      </c>
      <c r="C1009" s="37">
        <v>2.0</v>
      </c>
      <c r="D1009" s="38">
        <v>40.0</v>
      </c>
      <c r="E1009" s="39" t="s">
        <v>285</v>
      </c>
      <c r="F1009" s="2">
        <v>9.0</v>
      </c>
      <c r="G1009" s="2">
        <v>9.0</v>
      </c>
      <c r="H1009" s="2">
        <v>9.0</v>
      </c>
    </row>
    <row r="1010">
      <c r="A1010" s="55">
        <v>45204.0</v>
      </c>
      <c r="B1010" s="2">
        <v>7.0</v>
      </c>
      <c r="C1010" s="37">
        <v>2.0</v>
      </c>
      <c r="D1010" s="38">
        <v>41.0</v>
      </c>
      <c r="E1010" s="39" t="s">
        <v>285</v>
      </c>
      <c r="F1010" s="2">
        <v>2.0</v>
      </c>
      <c r="G1010" s="2">
        <v>2.0</v>
      </c>
      <c r="H1010" s="2">
        <v>2.0</v>
      </c>
    </row>
    <row r="1011">
      <c r="A1011" s="55">
        <v>45204.0</v>
      </c>
      <c r="B1011" s="2">
        <v>7.0</v>
      </c>
      <c r="C1011" s="37">
        <v>2.0</v>
      </c>
      <c r="D1011" s="38">
        <v>42.0</v>
      </c>
      <c r="E1011" s="39" t="s">
        <v>285</v>
      </c>
      <c r="F1011" s="2">
        <v>4.0</v>
      </c>
      <c r="G1011" s="2">
        <v>4.0</v>
      </c>
      <c r="H1011" s="2">
        <v>4.0</v>
      </c>
    </row>
    <row r="1012">
      <c r="A1012" s="55">
        <v>45204.0</v>
      </c>
      <c r="B1012" s="2">
        <v>7.0</v>
      </c>
      <c r="C1012" s="37">
        <v>2.0</v>
      </c>
      <c r="D1012" s="38">
        <v>43.0</v>
      </c>
      <c r="E1012" s="39" t="s">
        <v>285</v>
      </c>
      <c r="F1012" s="2">
        <v>0.0</v>
      </c>
      <c r="G1012" s="2">
        <v>0.0</v>
      </c>
      <c r="H1012" s="2">
        <v>0.0</v>
      </c>
    </row>
    <row r="1013">
      <c r="A1013" s="55">
        <v>45204.0</v>
      </c>
      <c r="B1013" s="2">
        <v>7.0</v>
      </c>
      <c r="C1013" s="37">
        <v>3.0</v>
      </c>
      <c r="D1013" s="38">
        <v>44.0</v>
      </c>
      <c r="E1013" s="39" t="s">
        <v>285</v>
      </c>
      <c r="F1013" s="2">
        <v>3.0</v>
      </c>
      <c r="G1013" s="2">
        <v>3.0</v>
      </c>
      <c r="H1013" s="2">
        <v>3.0</v>
      </c>
    </row>
    <row r="1014">
      <c r="A1014" s="55">
        <v>45204.0</v>
      </c>
      <c r="B1014" s="2">
        <v>7.0</v>
      </c>
      <c r="C1014" s="43">
        <v>3.0</v>
      </c>
      <c r="D1014" s="44">
        <v>1.0</v>
      </c>
      <c r="E1014" s="45" t="s">
        <v>284</v>
      </c>
      <c r="F1014" s="2">
        <v>5.0</v>
      </c>
      <c r="G1014" s="2">
        <v>4.0</v>
      </c>
      <c r="H1014" s="2">
        <v>5.0</v>
      </c>
    </row>
    <row r="1015">
      <c r="A1015" s="55">
        <v>45204.0</v>
      </c>
      <c r="B1015" s="2">
        <v>7.0</v>
      </c>
      <c r="C1015" s="43">
        <v>3.0</v>
      </c>
      <c r="D1015" s="44">
        <v>2.0</v>
      </c>
      <c r="E1015" s="45" t="s">
        <v>285</v>
      </c>
      <c r="F1015" s="2">
        <v>6.0</v>
      </c>
      <c r="G1015" s="2">
        <v>6.0</v>
      </c>
      <c r="H1015" s="2">
        <v>7.0</v>
      </c>
    </row>
    <row r="1016">
      <c r="A1016" s="55">
        <v>45204.0</v>
      </c>
      <c r="B1016" s="2">
        <v>7.0</v>
      </c>
      <c r="C1016" s="43">
        <v>3.0</v>
      </c>
      <c r="D1016" s="44">
        <v>3.0</v>
      </c>
      <c r="E1016" s="43" t="s">
        <v>286</v>
      </c>
      <c r="F1016" s="2">
        <v>0.0</v>
      </c>
      <c r="G1016" s="2">
        <v>0.0</v>
      </c>
      <c r="H1016" s="2">
        <v>0.0</v>
      </c>
    </row>
    <row r="1017">
      <c r="A1017" s="55">
        <v>45204.0</v>
      </c>
      <c r="B1017" s="2">
        <v>7.0</v>
      </c>
      <c r="C1017" s="43">
        <v>3.0</v>
      </c>
      <c r="D1017" s="44">
        <v>4.0</v>
      </c>
      <c r="E1017" s="45" t="s">
        <v>285</v>
      </c>
      <c r="F1017" s="2">
        <v>2.0</v>
      </c>
      <c r="G1017" s="2">
        <v>3.0</v>
      </c>
      <c r="H1017" s="2">
        <v>3.0</v>
      </c>
    </row>
    <row r="1018">
      <c r="A1018" s="55">
        <v>45204.0</v>
      </c>
      <c r="B1018" s="2">
        <v>7.0</v>
      </c>
      <c r="C1018" s="43">
        <v>3.0</v>
      </c>
      <c r="D1018" s="44">
        <v>5.0</v>
      </c>
      <c r="E1018" s="45" t="s">
        <v>284</v>
      </c>
      <c r="F1018" s="2">
        <v>9.0</v>
      </c>
      <c r="G1018" s="2">
        <v>9.0</v>
      </c>
      <c r="H1018" s="2">
        <v>9.0</v>
      </c>
    </row>
    <row r="1019">
      <c r="A1019" s="55">
        <v>45204.0</v>
      </c>
      <c r="B1019" s="2">
        <v>7.0</v>
      </c>
      <c r="C1019" s="43">
        <v>3.0</v>
      </c>
      <c r="D1019" s="44">
        <v>6.0</v>
      </c>
      <c r="E1019" s="45" t="s">
        <v>285</v>
      </c>
      <c r="F1019" s="2">
        <v>14.0</v>
      </c>
      <c r="G1019" s="2">
        <v>13.0</v>
      </c>
      <c r="H1019" s="2">
        <v>14.0</v>
      </c>
    </row>
    <row r="1020">
      <c r="A1020" s="55">
        <v>45204.0</v>
      </c>
      <c r="B1020" s="2">
        <v>7.0</v>
      </c>
      <c r="C1020" s="43">
        <v>3.0</v>
      </c>
      <c r="D1020" s="44">
        <v>7.0</v>
      </c>
      <c r="E1020" s="43" t="s">
        <v>286</v>
      </c>
      <c r="F1020" s="2">
        <v>8.0</v>
      </c>
      <c r="G1020" s="2">
        <v>8.0</v>
      </c>
      <c r="H1020" s="2">
        <v>8.0</v>
      </c>
    </row>
    <row r="1021">
      <c r="A1021" s="55">
        <v>45204.0</v>
      </c>
      <c r="B1021" s="2">
        <v>7.0</v>
      </c>
      <c r="C1021" s="43">
        <v>3.0</v>
      </c>
      <c r="D1021" s="44">
        <v>8.0</v>
      </c>
      <c r="E1021" s="45" t="s">
        <v>285</v>
      </c>
      <c r="F1021" s="2">
        <v>8.0</v>
      </c>
      <c r="G1021" s="2">
        <v>8.0</v>
      </c>
      <c r="H1021" s="2">
        <v>8.0</v>
      </c>
    </row>
    <row r="1022">
      <c r="A1022" s="55">
        <v>45204.0</v>
      </c>
      <c r="B1022" s="2">
        <v>7.0</v>
      </c>
      <c r="C1022" s="43">
        <v>3.0</v>
      </c>
      <c r="D1022" s="44">
        <v>9.0</v>
      </c>
      <c r="E1022" s="45" t="s">
        <v>284</v>
      </c>
      <c r="F1022" s="2">
        <v>1.0</v>
      </c>
      <c r="G1022" s="2">
        <v>0.0</v>
      </c>
      <c r="H1022" s="2">
        <v>0.0</v>
      </c>
    </row>
    <row r="1023">
      <c r="A1023" s="55">
        <v>45204.0</v>
      </c>
      <c r="B1023" s="2">
        <v>7.0</v>
      </c>
      <c r="C1023" s="43">
        <v>3.0</v>
      </c>
      <c r="D1023" s="44">
        <v>10.0</v>
      </c>
      <c r="E1023" s="45" t="s">
        <v>285</v>
      </c>
      <c r="F1023" s="2">
        <v>10.0</v>
      </c>
      <c r="G1023" s="2">
        <v>10.0</v>
      </c>
      <c r="H1023" s="2">
        <v>10.0</v>
      </c>
    </row>
    <row r="1024">
      <c r="A1024" s="55">
        <v>45204.0</v>
      </c>
      <c r="B1024" s="2">
        <v>7.0</v>
      </c>
      <c r="C1024" s="43">
        <v>3.0</v>
      </c>
      <c r="D1024" s="44">
        <v>11.0</v>
      </c>
      <c r="E1024" s="43" t="s">
        <v>286</v>
      </c>
      <c r="F1024" s="2">
        <v>13.0</v>
      </c>
      <c r="G1024" s="2">
        <v>12.0</v>
      </c>
      <c r="H1024" s="2">
        <v>15.0</v>
      </c>
    </row>
    <row r="1025">
      <c r="A1025" s="55">
        <v>45204.0</v>
      </c>
      <c r="B1025" s="2">
        <v>7.0</v>
      </c>
      <c r="C1025" s="43">
        <v>3.0</v>
      </c>
      <c r="D1025" s="44">
        <v>12.0</v>
      </c>
      <c r="E1025" s="45" t="s">
        <v>285</v>
      </c>
      <c r="F1025" s="2">
        <v>6.0</v>
      </c>
      <c r="G1025" s="2">
        <v>6.0</v>
      </c>
      <c r="H1025" s="2">
        <v>6.0</v>
      </c>
    </row>
    <row r="1026">
      <c r="A1026" s="55">
        <v>45204.0</v>
      </c>
      <c r="B1026" s="2">
        <v>7.0</v>
      </c>
      <c r="C1026" s="43">
        <v>3.0</v>
      </c>
      <c r="D1026" s="44">
        <v>13.0</v>
      </c>
      <c r="E1026" s="45" t="s">
        <v>284</v>
      </c>
      <c r="F1026" s="2">
        <v>0.0</v>
      </c>
      <c r="G1026" s="2">
        <v>0.0</v>
      </c>
      <c r="H1026" s="2">
        <v>0.0</v>
      </c>
    </row>
    <row r="1027">
      <c r="A1027" s="55">
        <v>45204.0</v>
      </c>
      <c r="B1027" s="2">
        <v>7.0</v>
      </c>
      <c r="C1027" s="43">
        <v>3.0</v>
      </c>
      <c r="D1027" s="44">
        <v>14.0</v>
      </c>
      <c r="E1027" s="45" t="s">
        <v>285</v>
      </c>
      <c r="F1027" s="2">
        <v>3.0</v>
      </c>
      <c r="G1027" s="2">
        <v>3.0</v>
      </c>
      <c r="H1027" s="2">
        <v>3.0</v>
      </c>
    </row>
    <row r="1028">
      <c r="A1028" s="55">
        <v>45204.0</v>
      </c>
      <c r="B1028" s="2">
        <v>7.0</v>
      </c>
      <c r="C1028" s="43">
        <v>3.0</v>
      </c>
      <c r="D1028" s="44">
        <v>15.0</v>
      </c>
      <c r="E1028" s="43" t="s">
        <v>286</v>
      </c>
      <c r="F1028" s="2">
        <v>3.0</v>
      </c>
      <c r="G1028" s="2">
        <v>3.0</v>
      </c>
      <c r="H1028" s="2">
        <v>3.0</v>
      </c>
    </row>
    <row r="1029">
      <c r="A1029" s="55">
        <v>45204.0</v>
      </c>
      <c r="B1029" s="2">
        <v>7.0</v>
      </c>
      <c r="C1029" s="43">
        <v>3.0</v>
      </c>
      <c r="D1029" s="44">
        <v>16.0</v>
      </c>
      <c r="E1029" s="45" t="s">
        <v>285</v>
      </c>
      <c r="F1029" s="2">
        <v>1.0</v>
      </c>
      <c r="G1029" s="2">
        <v>1.0</v>
      </c>
      <c r="H1029" s="2">
        <v>1.0</v>
      </c>
    </row>
    <row r="1030">
      <c r="A1030" s="55">
        <v>45204.0</v>
      </c>
      <c r="B1030" s="2">
        <v>7.0</v>
      </c>
      <c r="C1030" s="43">
        <v>3.0</v>
      </c>
      <c r="D1030" s="44">
        <v>17.0</v>
      </c>
      <c r="E1030" s="45" t="s">
        <v>284</v>
      </c>
      <c r="F1030" s="2">
        <v>0.0</v>
      </c>
      <c r="G1030" s="2">
        <v>0.0</v>
      </c>
      <c r="H1030" s="2">
        <v>0.0</v>
      </c>
    </row>
    <row r="1031">
      <c r="A1031" s="55">
        <v>45204.0</v>
      </c>
      <c r="B1031" s="2">
        <v>7.0</v>
      </c>
      <c r="C1031" s="43">
        <v>3.0</v>
      </c>
      <c r="D1031" s="44">
        <v>18.0</v>
      </c>
      <c r="E1031" s="45" t="s">
        <v>285</v>
      </c>
      <c r="F1031" s="2">
        <v>7.0</v>
      </c>
      <c r="G1031" s="2">
        <v>7.0</v>
      </c>
      <c r="H1031" s="2">
        <v>7.0</v>
      </c>
    </row>
    <row r="1032">
      <c r="A1032" s="55">
        <v>45204.0</v>
      </c>
      <c r="B1032" s="2">
        <v>7.0</v>
      </c>
      <c r="C1032" s="43">
        <v>3.0</v>
      </c>
      <c r="D1032" s="44">
        <v>19.0</v>
      </c>
      <c r="E1032" s="43" t="s">
        <v>286</v>
      </c>
      <c r="F1032" s="2">
        <v>6.0</v>
      </c>
      <c r="G1032" s="2">
        <v>5.0</v>
      </c>
      <c r="H1032" s="2">
        <v>5.0</v>
      </c>
    </row>
    <row r="1033">
      <c r="A1033" s="55">
        <v>45204.0</v>
      </c>
      <c r="B1033" s="2">
        <v>7.0</v>
      </c>
      <c r="C1033" s="43">
        <v>3.0</v>
      </c>
      <c r="D1033" s="44">
        <v>20.0</v>
      </c>
      <c r="E1033" s="45" t="s">
        <v>285</v>
      </c>
      <c r="F1033" s="2">
        <v>4.0</v>
      </c>
      <c r="G1033" s="2">
        <v>4.0</v>
      </c>
      <c r="H1033" s="2">
        <v>4.0</v>
      </c>
    </row>
    <row r="1034">
      <c r="A1034" s="55">
        <v>45204.0</v>
      </c>
      <c r="B1034" s="2">
        <v>7.0</v>
      </c>
      <c r="C1034" s="43">
        <v>3.0</v>
      </c>
      <c r="D1034" s="44">
        <v>21.0</v>
      </c>
      <c r="E1034" s="45" t="s">
        <v>284</v>
      </c>
      <c r="F1034" s="2">
        <v>1.0</v>
      </c>
      <c r="G1034" s="2">
        <v>1.0</v>
      </c>
      <c r="H1034" s="2">
        <v>1.0</v>
      </c>
    </row>
    <row r="1035">
      <c r="A1035" s="55">
        <v>45204.0</v>
      </c>
      <c r="B1035" s="2">
        <v>7.0</v>
      </c>
      <c r="C1035" s="43">
        <v>3.0</v>
      </c>
      <c r="D1035" s="44">
        <v>22.0</v>
      </c>
      <c r="E1035" s="45" t="s">
        <v>285</v>
      </c>
      <c r="F1035" s="2">
        <v>12.0</v>
      </c>
      <c r="G1035" s="2">
        <v>12.0</v>
      </c>
      <c r="H1035" s="2">
        <v>13.0</v>
      </c>
    </row>
    <row r="1036">
      <c r="A1036" s="55">
        <v>45204.0</v>
      </c>
      <c r="B1036" s="2">
        <v>7.0</v>
      </c>
      <c r="C1036" s="43">
        <v>3.0</v>
      </c>
      <c r="D1036" s="44">
        <v>23.0</v>
      </c>
      <c r="E1036" s="43" t="s">
        <v>286</v>
      </c>
      <c r="F1036" s="2">
        <v>2.0</v>
      </c>
      <c r="G1036" s="2">
        <v>2.0</v>
      </c>
      <c r="H1036" s="2">
        <v>2.0</v>
      </c>
    </row>
    <row r="1037">
      <c r="A1037" s="55">
        <v>45204.0</v>
      </c>
      <c r="B1037" s="2">
        <v>7.0</v>
      </c>
      <c r="C1037" s="43">
        <v>3.0</v>
      </c>
      <c r="D1037" s="44">
        <v>24.0</v>
      </c>
      <c r="E1037" s="43" t="s">
        <v>285</v>
      </c>
      <c r="F1037" s="2">
        <v>0.0</v>
      </c>
      <c r="G1037" s="2">
        <v>0.0</v>
      </c>
      <c r="H1037" s="2">
        <v>0.0</v>
      </c>
    </row>
    <row r="1038">
      <c r="A1038" s="55">
        <v>45204.0</v>
      </c>
      <c r="B1038" s="2">
        <v>7.0</v>
      </c>
      <c r="C1038" s="43">
        <v>3.0</v>
      </c>
      <c r="D1038" s="44">
        <v>25.0</v>
      </c>
      <c r="E1038" s="43" t="s">
        <v>286</v>
      </c>
      <c r="F1038" s="2">
        <v>6.0</v>
      </c>
      <c r="G1038" s="2">
        <v>6.0</v>
      </c>
      <c r="H1038" s="2">
        <v>7.0</v>
      </c>
    </row>
    <row r="1039">
      <c r="A1039" s="55">
        <v>45204.0</v>
      </c>
      <c r="B1039" s="2">
        <v>7.0</v>
      </c>
      <c r="C1039" s="43">
        <v>3.0</v>
      </c>
      <c r="D1039" s="44">
        <v>26.0</v>
      </c>
      <c r="E1039" s="43" t="s">
        <v>285</v>
      </c>
      <c r="F1039" s="2">
        <v>4.0</v>
      </c>
      <c r="G1039" s="2">
        <v>4.0</v>
      </c>
      <c r="H1039" s="2">
        <v>4.0</v>
      </c>
    </row>
    <row r="1040">
      <c r="A1040" s="55">
        <v>45204.0</v>
      </c>
      <c r="B1040" s="2">
        <v>7.0</v>
      </c>
      <c r="C1040" s="43">
        <v>3.0</v>
      </c>
      <c r="D1040" s="44">
        <v>27.0</v>
      </c>
      <c r="E1040" s="43" t="s">
        <v>286</v>
      </c>
      <c r="F1040" s="2">
        <v>4.0</v>
      </c>
      <c r="G1040" s="2">
        <v>4.0</v>
      </c>
      <c r="H1040" s="2">
        <v>4.0</v>
      </c>
    </row>
    <row r="1041">
      <c r="A1041" s="55">
        <v>45204.0</v>
      </c>
      <c r="B1041" s="2">
        <v>7.0</v>
      </c>
      <c r="C1041" s="43">
        <v>3.0</v>
      </c>
      <c r="D1041" s="44">
        <v>28.0</v>
      </c>
      <c r="E1041" s="43" t="s">
        <v>285</v>
      </c>
      <c r="F1041" s="2">
        <v>3.0</v>
      </c>
      <c r="G1041" s="2">
        <v>3.0</v>
      </c>
      <c r="H1041" s="2">
        <v>3.0</v>
      </c>
    </row>
    <row r="1042">
      <c r="A1042" s="55">
        <v>45204.0</v>
      </c>
      <c r="B1042" s="2">
        <v>7.0</v>
      </c>
      <c r="C1042" s="43">
        <v>3.0</v>
      </c>
      <c r="D1042" s="44">
        <v>29.0</v>
      </c>
      <c r="E1042" s="43" t="s">
        <v>286</v>
      </c>
      <c r="F1042" s="2">
        <v>6.0</v>
      </c>
      <c r="G1042" s="2">
        <v>6.0</v>
      </c>
      <c r="H1042" s="2">
        <v>6.0</v>
      </c>
    </row>
    <row r="1043">
      <c r="A1043" s="55">
        <v>45204.0</v>
      </c>
      <c r="B1043" s="2">
        <v>7.0</v>
      </c>
      <c r="C1043" s="43">
        <v>3.0</v>
      </c>
      <c r="D1043" s="44">
        <v>30.0</v>
      </c>
      <c r="E1043" s="43" t="s">
        <v>285</v>
      </c>
      <c r="F1043" s="2">
        <v>9.0</v>
      </c>
      <c r="G1043" s="2">
        <v>9.0</v>
      </c>
      <c r="H1043" s="2">
        <v>9.0</v>
      </c>
    </row>
    <row r="1044">
      <c r="A1044" s="55">
        <v>45204.0</v>
      </c>
      <c r="B1044" s="2">
        <v>7.0</v>
      </c>
      <c r="C1044" s="43">
        <v>3.0</v>
      </c>
      <c r="D1044" s="44">
        <v>31.0</v>
      </c>
      <c r="E1044" s="43" t="s">
        <v>286</v>
      </c>
      <c r="F1044" s="2">
        <v>1.0</v>
      </c>
      <c r="G1044" s="2">
        <v>1.0</v>
      </c>
      <c r="H1044" s="2">
        <v>1.0</v>
      </c>
    </row>
    <row r="1045">
      <c r="A1045" s="55">
        <v>45204.0</v>
      </c>
      <c r="B1045" s="2">
        <v>7.0</v>
      </c>
      <c r="C1045" s="43">
        <v>3.0</v>
      </c>
      <c r="D1045" s="44">
        <v>32.0</v>
      </c>
      <c r="E1045" s="43" t="s">
        <v>285</v>
      </c>
      <c r="F1045" s="2">
        <v>0.0</v>
      </c>
      <c r="G1045" s="2">
        <v>0.0</v>
      </c>
      <c r="H1045" s="2">
        <v>0.0</v>
      </c>
    </row>
    <row r="1046">
      <c r="A1046" s="55">
        <v>45204.0</v>
      </c>
      <c r="B1046" s="2">
        <v>7.0</v>
      </c>
      <c r="C1046" s="43">
        <v>3.0</v>
      </c>
      <c r="D1046" s="44">
        <v>33.0</v>
      </c>
      <c r="E1046" s="43" t="s">
        <v>286</v>
      </c>
      <c r="F1046" s="2">
        <v>3.0</v>
      </c>
      <c r="G1046" s="2">
        <v>3.0</v>
      </c>
      <c r="H1046" s="2">
        <v>3.0</v>
      </c>
    </row>
    <row r="1047">
      <c r="A1047" s="55">
        <v>45204.0</v>
      </c>
      <c r="B1047" s="2">
        <v>7.0</v>
      </c>
      <c r="C1047" s="43">
        <v>3.0</v>
      </c>
      <c r="D1047" s="44">
        <v>34.0</v>
      </c>
      <c r="E1047" s="43" t="s">
        <v>285</v>
      </c>
      <c r="F1047" s="2">
        <v>6.0</v>
      </c>
      <c r="G1047" s="2">
        <v>6.0</v>
      </c>
      <c r="H1047" s="2">
        <v>6.0</v>
      </c>
    </row>
    <row r="1048">
      <c r="A1048" s="55">
        <v>45204.0</v>
      </c>
      <c r="B1048" s="2">
        <v>7.0</v>
      </c>
      <c r="C1048" s="43">
        <v>3.0</v>
      </c>
      <c r="D1048" s="44">
        <v>35.0</v>
      </c>
      <c r="E1048" s="43" t="s">
        <v>286</v>
      </c>
      <c r="F1048" s="2">
        <v>1.0</v>
      </c>
      <c r="G1048" s="2">
        <v>1.0</v>
      </c>
      <c r="H1048" s="2">
        <v>1.0</v>
      </c>
    </row>
    <row r="1049">
      <c r="A1049" s="55">
        <v>45204.0</v>
      </c>
      <c r="B1049" s="2">
        <v>7.0</v>
      </c>
      <c r="C1049" s="43">
        <v>3.0</v>
      </c>
      <c r="D1049" s="44">
        <v>36.0</v>
      </c>
      <c r="E1049" s="43" t="s">
        <v>285</v>
      </c>
      <c r="F1049" s="2">
        <v>7.0</v>
      </c>
      <c r="G1049" s="2">
        <v>8.0</v>
      </c>
      <c r="H1049" s="2">
        <v>7.0</v>
      </c>
    </row>
    <row r="1050">
      <c r="A1050" s="55">
        <v>45204.0</v>
      </c>
      <c r="B1050" s="2">
        <v>7.0</v>
      </c>
      <c r="C1050" s="43">
        <v>3.0</v>
      </c>
      <c r="D1050" s="44">
        <v>37.0</v>
      </c>
      <c r="E1050" s="43" t="s">
        <v>286</v>
      </c>
      <c r="F1050" s="2">
        <v>0.0</v>
      </c>
      <c r="G1050" s="2">
        <v>0.0</v>
      </c>
      <c r="H1050" s="2">
        <v>0.0</v>
      </c>
    </row>
    <row r="1051">
      <c r="A1051" s="55">
        <v>45204.0</v>
      </c>
      <c r="B1051" s="2">
        <v>7.0</v>
      </c>
      <c r="C1051" s="43">
        <v>3.0</v>
      </c>
      <c r="D1051" s="44">
        <v>38.0</v>
      </c>
      <c r="E1051" s="43" t="s">
        <v>285</v>
      </c>
      <c r="F1051" s="2">
        <v>1.0</v>
      </c>
      <c r="G1051" s="2">
        <v>1.0</v>
      </c>
      <c r="H1051" s="2">
        <v>1.0</v>
      </c>
    </row>
    <row r="1052">
      <c r="A1052" s="55">
        <v>45204.0</v>
      </c>
      <c r="B1052" s="2">
        <v>7.0</v>
      </c>
      <c r="C1052" s="43">
        <v>3.0</v>
      </c>
      <c r="D1052" s="44">
        <v>39.0</v>
      </c>
      <c r="E1052" s="43" t="s">
        <v>286</v>
      </c>
      <c r="F1052" s="2">
        <v>5.0</v>
      </c>
      <c r="G1052" s="2">
        <v>5.0</v>
      </c>
      <c r="H1052" s="2">
        <v>5.0</v>
      </c>
    </row>
    <row r="1053">
      <c r="A1053" s="55">
        <v>45204.0</v>
      </c>
      <c r="B1053" s="2">
        <v>7.0</v>
      </c>
      <c r="C1053" s="43">
        <v>3.0</v>
      </c>
      <c r="D1053" s="44">
        <v>40.0</v>
      </c>
      <c r="E1053" s="43" t="s">
        <v>285</v>
      </c>
      <c r="F1053" s="2">
        <v>4.0</v>
      </c>
      <c r="G1053" s="2">
        <v>4.0</v>
      </c>
      <c r="H1053" s="2">
        <v>4.0</v>
      </c>
    </row>
    <row r="1054">
      <c r="A1054" s="55">
        <v>45204.0</v>
      </c>
      <c r="B1054" s="2">
        <v>7.0</v>
      </c>
      <c r="C1054" s="43">
        <v>3.0</v>
      </c>
      <c r="D1054" s="44">
        <v>41.0</v>
      </c>
      <c r="E1054" s="43" t="s">
        <v>286</v>
      </c>
      <c r="F1054" s="2">
        <v>0.0</v>
      </c>
      <c r="G1054" s="2">
        <v>1.0</v>
      </c>
      <c r="H1054" s="2">
        <v>1.0</v>
      </c>
    </row>
    <row r="1055">
      <c r="A1055" s="55">
        <v>45204.0</v>
      </c>
      <c r="B1055" s="2">
        <v>7.0</v>
      </c>
      <c r="C1055" s="43">
        <v>3.0</v>
      </c>
      <c r="D1055" s="44">
        <v>42.0</v>
      </c>
      <c r="E1055" s="43" t="s">
        <v>285</v>
      </c>
      <c r="F1055" s="2">
        <v>5.0</v>
      </c>
      <c r="G1055" s="2">
        <v>8.0</v>
      </c>
      <c r="H1055" s="2">
        <v>8.0</v>
      </c>
    </row>
    <row r="1056">
      <c r="A1056" s="55">
        <v>45204.0</v>
      </c>
      <c r="B1056" s="2">
        <v>7.0</v>
      </c>
      <c r="C1056" s="43">
        <v>3.0</v>
      </c>
      <c r="D1056" s="44">
        <v>43.0</v>
      </c>
      <c r="E1056" s="45" t="s">
        <v>284</v>
      </c>
      <c r="F1056" s="2">
        <v>6.0</v>
      </c>
      <c r="G1056" s="2">
        <v>5.0</v>
      </c>
      <c r="H1056" s="2">
        <v>6.0</v>
      </c>
    </row>
    <row r="1057">
      <c r="A1057" s="55">
        <v>45204.0</v>
      </c>
      <c r="B1057" s="2">
        <v>7.0</v>
      </c>
      <c r="C1057" s="43">
        <v>3.0</v>
      </c>
      <c r="D1057" s="44">
        <v>44.0</v>
      </c>
      <c r="E1057" s="45" t="s">
        <v>285</v>
      </c>
      <c r="F1057" s="2">
        <v>5.0</v>
      </c>
      <c r="G1057" s="2">
        <v>5.0</v>
      </c>
      <c r="H1057" s="2">
        <v>6.0</v>
      </c>
    </row>
    <row r="1058">
      <c r="A1058" s="55">
        <v>45211.0</v>
      </c>
      <c r="B1058" s="2">
        <v>8.0</v>
      </c>
      <c r="C1058" s="30">
        <v>1.0</v>
      </c>
      <c r="D1058" s="31">
        <v>1.0</v>
      </c>
      <c r="E1058" s="32" t="s">
        <v>284</v>
      </c>
      <c r="F1058" s="2">
        <v>8.0</v>
      </c>
      <c r="G1058" s="2">
        <v>7.0</v>
      </c>
      <c r="H1058" s="2">
        <v>7.0</v>
      </c>
    </row>
    <row r="1059">
      <c r="A1059" s="55">
        <v>45211.0</v>
      </c>
      <c r="B1059" s="2">
        <v>8.0</v>
      </c>
      <c r="C1059" s="30">
        <v>1.0</v>
      </c>
      <c r="D1059" s="31">
        <v>2.0</v>
      </c>
      <c r="E1059" s="32" t="s">
        <v>284</v>
      </c>
      <c r="F1059" s="2">
        <v>2.0</v>
      </c>
      <c r="G1059" s="2">
        <v>2.0</v>
      </c>
      <c r="H1059" s="2">
        <v>2.0</v>
      </c>
    </row>
    <row r="1060">
      <c r="A1060" s="55">
        <v>45211.0</v>
      </c>
      <c r="B1060" s="2">
        <v>8.0</v>
      </c>
      <c r="C1060" s="30">
        <v>1.0</v>
      </c>
      <c r="D1060" s="31">
        <v>3.0</v>
      </c>
      <c r="E1060" s="32" t="s">
        <v>284</v>
      </c>
      <c r="F1060" s="2">
        <v>1.0</v>
      </c>
      <c r="G1060" s="2">
        <v>1.0</v>
      </c>
      <c r="H1060" s="2">
        <v>1.0</v>
      </c>
    </row>
    <row r="1061">
      <c r="A1061" s="55">
        <v>45211.0</v>
      </c>
      <c r="B1061" s="2">
        <v>8.0</v>
      </c>
      <c r="C1061" s="30">
        <v>1.0</v>
      </c>
      <c r="D1061" s="31">
        <v>4.0</v>
      </c>
      <c r="E1061" s="32" t="s">
        <v>284</v>
      </c>
      <c r="F1061" s="2">
        <v>6.0</v>
      </c>
      <c r="G1061" s="2">
        <v>5.0</v>
      </c>
      <c r="H1061" s="2">
        <v>6.0</v>
      </c>
    </row>
    <row r="1062">
      <c r="A1062" s="55">
        <v>45211.0</v>
      </c>
      <c r="B1062" s="2">
        <v>8.0</v>
      </c>
      <c r="C1062" s="30">
        <v>1.0</v>
      </c>
      <c r="D1062" s="31">
        <v>5.0</v>
      </c>
      <c r="E1062" s="32" t="s">
        <v>284</v>
      </c>
      <c r="F1062" s="2">
        <v>2.0</v>
      </c>
      <c r="G1062" s="2">
        <v>2.0</v>
      </c>
      <c r="H1062" s="2">
        <v>2.0</v>
      </c>
    </row>
    <row r="1063">
      <c r="A1063" s="55">
        <v>45211.0</v>
      </c>
      <c r="B1063" s="2">
        <v>8.0</v>
      </c>
      <c r="C1063" s="30">
        <v>1.0</v>
      </c>
      <c r="D1063" s="31">
        <v>6.0</v>
      </c>
      <c r="E1063" s="32" t="s">
        <v>284</v>
      </c>
      <c r="F1063" s="2">
        <v>1.0</v>
      </c>
      <c r="G1063" s="2">
        <v>1.0</v>
      </c>
      <c r="H1063" s="2">
        <v>1.0</v>
      </c>
    </row>
    <row r="1064">
      <c r="A1064" s="55">
        <v>45211.0</v>
      </c>
      <c r="B1064" s="2">
        <v>8.0</v>
      </c>
      <c r="C1064" s="30">
        <v>1.0</v>
      </c>
      <c r="D1064" s="31">
        <v>7.0</v>
      </c>
      <c r="E1064" s="32" t="s">
        <v>284</v>
      </c>
      <c r="F1064" s="2">
        <v>1.0</v>
      </c>
      <c r="G1064" s="2">
        <v>1.0</v>
      </c>
      <c r="H1064" s="2">
        <v>1.0</v>
      </c>
    </row>
    <row r="1065">
      <c r="A1065" s="55">
        <v>45211.0</v>
      </c>
      <c r="B1065" s="2">
        <v>8.0</v>
      </c>
      <c r="C1065" s="30">
        <v>1.0</v>
      </c>
      <c r="D1065" s="31">
        <v>8.0</v>
      </c>
      <c r="E1065" s="32" t="s">
        <v>284</v>
      </c>
      <c r="F1065" s="2">
        <v>9.0</v>
      </c>
      <c r="G1065" s="2">
        <v>9.0</v>
      </c>
      <c r="H1065" s="2">
        <v>9.0</v>
      </c>
    </row>
    <row r="1066">
      <c r="A1066" s="55">
        <v>45211.0</v>
      </c>
      <c r="B1066" s="2">
        <v>8.0</v>
      </c>
      <c r="C1066" s="30">
        <v>1.0</v>
      </c>
      <c r="D1066" s="31">
        <v>9.0</v>
      </c>
      <c r="E1066" s="32" t="s">
        <v>284</v>
      </c>
      <c r="F1066" s="2">
        <v>0.0</v>
      </c>
      <c r="G1066" s="2">
        <v>0.0</v>
      </c>
      <c r="H1066" s="2">
        <v>0.0</v>
      </c>
    </row>
    <row r="1067">
      <c r="A1067" s="55">
        <v>45211.0</v>
      </c>
      <c r="B1067" s="2">
        <v>8.0</v>
      </c>
      <c r="C1067" s="30">
        <v>1.0</v>
      </c>
      <c r="D1067" s="31">
        <v>10.0</v>
      </c>
      <c r="E1067" s="32" t="s">
        <v>284</v>
      </c>
      <c r="F1067" s="2">
        <v>3.0</v>
      </c>
      <c r="G1067" s="2">
        <v>3.0</v>
      </c>
      <c r="H1067" s="2">
        <v>3.0</v>
      </c>
    </row>
    <row r="1068">
      <c r="A1068" s="55">
        <v>45211.0</v>
      </c>
      <c r="B1068" s="2">
        <v>8.0</v>
      </c>
      <c r="C1068" s="30">
        <v>1.0</v>
      </c>
      <c r="D1068" s="31">
        <v>11.0</v>
      </c>
      <c r="E1068" s="32" t="s">
        <v>284</v>
      </c>
      <c r="F1068" s="2">
        <v>0.0</v>
      </c>
      <c r="G1068" s="2">
        <v>0.0</v>
      </c>
      <c r="H1068" s="2">
        <v>0.0</v>
      </c>
    </row>
    <row r="1069">
      <c r="A1069" s="55">
        <v>45211.0</v>
      </c>
      <c r="B1069" s="2">
        <v>8.0</v>
      </c>
      <c r="C1069" s="30">
        <v>1.0</v>
      </c>
      <c r="D1069" s="31">
        <v>12.0</v>
      </c>
      <c r="E1069" s="32" t="s">
        <v>284</v>
      </c>
      <c r="F1069" s="2">
        <v>2.0</v>
      </c>
      <c r="G1069" s="2">
        <v>2.0</v>
      </c>
      <c r="H1069" s="2">
        <v>2.0</v>
      </c>
    </row>
    <row r="1070">
      <c r="A1070" s="55">
        <v>45211.0</v>
      </c>
      <c r="B1070" s="2">
        <v>8.0</v>
      </c>
      <c r="C1070" s="30">
        <v>1.0</v>
      </c>
      <c r="D1070" s="31">
        <v>13.0</v>
      </c>
      <c r="E1070" s="32" t="s">
        <v>284</v>
      </c>
      <c r="F1070" s="2">
        <v>2.0</v>
      </c>
      <c r="G1070" s="2">
        <v>2.0</v>
      </c>
      <c r="H1070" s="2">
        <v>2.0</v>
      </c>
    </row>
    <row r="1071">
      <c r="A1071" s="55">
        <v>45211.0</v>
      </c>
      <c r="B1071" s="2">
        <v>8.0</v>
      </c>
      <c r="C1071" s="30">
        <v>1.0</v>
      </c>
      <c r="D1071" s="31">
        <v>14.0</v>
      </c>
      <c r="E1071" s="32" t="s">
        <v>284</v>
      </c>
      <c r="F1071" s="2">
        <v>1.0</v>
      </c>
      <c r="G1071" s="2">
        <v>1.0</v>
      </c>
      <c r="H1071" s="2">
        <v>1.0</v>
      </c>
    </row>
    <row r="1072">
      <c r="A1072" s="55">
        <v>45211.0</v>
      </c>
      <c r="B1072" s="2">
        <v>8.0</v>
      </c>
      <c r="C1072" s="30">
        <v>1.0</v>
      </c>
      <c r="D1072" s="31">
        <v>15.0</v>
      </c>
      <c r="E1072" s="32" t="s">
        <v>284</v>
      </c>
      <c r="F1072" s="2">
        <v>1.0</v>
      </c>
      <c r="G1072" s="2">
        <v>1.0</v>
      </c>
      <c r="H1072" s="2">
        <v>1.0</v>
      </c>
    </row>
    <row r="1073">
      <c r="A1073" s="55">
        <v>45211.0</v>
      </c>
      <c r="B1073" s="2">
        <v>8.0</v>
      </c>
      <c r="C1073" s="30">
        <v>1.0</v>
      </c>
      <c r="D1073" s="31">
        <v>16.0</v>
      </c>
      <c r="E1073" s="32" t="s">
        <v>284</v>
      </c>
      <c r="F1073" s="2">
        <v>2.0</v>
      </c>
      <c r="G1073" s="2">
        <v>2.0</v>
      </c>
      <c r="H1073" s="2">
        <v>2.0</v>
      </c>
    </row>
    <row r="1074">
      <c r="A1074" s="55">
        <v>45211.0</v>
      </c>
      <c r="B1074" s="2">
        <v>8.0</v>
      </c>
      <c r="C1074" s="30">
        <v>1.0</v>
      </c>
      <c r="D1074" s="31">
        <v>17.0</v>
      </c>
      <c r="E1074" s="32" t="s">
        <v>284</v>
      </c>
      <c r="F1074" s="2">
        <v>0.0</v>
      </c>
      <c r="G1074" s="2">
        <v>0.0</v>
      </c>
      <c r="H1074" s="2">
        <v>0.0</v>
      </c>
    </row>
    <row r="1075">
      <c r="A1075" s="55">
        <v>45211.0</v>
      </c>
      <c r="B1075" s="2">
        <v>8.0</v>
      </c>
      <c r="C1075" s="30">
        <v>1.0</v>
      </c>
      <c r="D1075" s="31">
        <v>18.0</v>
      </c>
      <c r="E1075" s="32" t="s">
        <v>284</v>
      </c>
      <c r="F1075" s="2">
        <v>0.0</v>
      </c>
      <c r="G1075" s="2">
        <v>0.0</v>
      </c>
      <c r="H1075" s="2">
        <v>0.0</v>
      </c>
    </row>
    <row r="1076">
      <c r="A1076" s="55">
        <v>45211.0</v>
      </c>
      <c r="B1076" s="2">
        <v>8.0</v>
      </c>
      <c r="C1076" s="30">
        <v>1.0</v>
      </c>
      <c r="D1076" s="31">
        <v>19.0</v>
      </c>
      <c r="E1076" s="32" t="s">
        <v>284</v>
      </c>
      <c r="F1076" s="2">
        <v>4.0</v>
      </c>
      <c r="G1076" s="2">
        <v>4.0</v>
      </c>
      <c r="H1076" s="2">
        <v>4.0</v>
      </c>
    </row>
    <row r="1077">
      <c r="A1077" s="55">
        <v>45211.0</v>
      </c>
      <c r="B1077" s="2">
        <v>8.0</v>
      </c>
      <c r="C1077" s="30">
        <v>1.0</v>
      </c>
      <c r="D1077" s="31">
        <v>20.0</v>
      </c>
      <c r="E1077" s="32" t="s">
        <v>284</v>
      </c>
      <c r="F1077" s="2">
        <v>3.0</v>
      </c>
      <c r="G1077" s="2">
        <v>3.0</v>
      </c>
      <c r="H1077" s="2">
        <v>3.0</v>
      </c>
    </row>
    <row r="1078">
      <c r="A1078" s="55">
        <v>45211.0</v>
      </c>
      <c r="B1078" s="2">
        <v>8.0</v>
      </c>
      <c r="C1078" s="30">
        <v>1.0</v>
      </c>
      <c r="D1078" s="31">
        <v>21.0</v>
      </c>
      <c r="E1078" s="32" t="s">
        <v>284</v>
      </c>
      <c r="F1078" s="2">
        <v>3.0</v>
      </c>
      <c r="G1078" s="2">
        <v>3.0</v>
      </c>
      <c r="H1078" s="2">
        <v>3.0</v>
      </c>
    </row>
    <row r="1079">
      <c r="A1079" s="55">
        <v>45211.0</v>
      </c>
      <c r="B1079" s="2">
        <v>8.0</v>
      </c>
      <c r="C1079" s="30">
        <v>1.0</v>
      </c>
      <c r="D1079" s="31">
        <v>22.0</v>
      </c>
      <c r="E1079" s="32" t="s">
        <v>284</v>
      </c>
      <c r="F1079" s="2">
        <v>2.0</v>
      </c>
      <c r="G1079" s="2">
        <v>2.0</v>
      </c>
      <c r="H1079" s="2">
        <v>2.0</v>
      </c>
    </row>
    <row r="1080">
      <c r="A1080" s="55">
        <v>45211.0</v>
      </c>
      <c r="B1080" s="2">
        <v>8.0</v>
      </c>
      <c r="C1080" s="30">
        <v>1.0</v>
      </c>
      <c r="D1080" s="31">
        <v>23.0</v>
      </c>
      <c r="E1080" s="32" t="s">
        <v>284</v>
      </c>
      <c r="F1080" s="2">
        <v>1.0</v>
      </c>
      <c r="G1080" s="2">
        <v>1.0</v>
      </c>
      <c r="H1080" s="2">
        <v>1.0</v>
      </c>
    </row>
    <row r="1081">
      <c r="A1081" s="55">
        <v>45211.0</v>
      </c>
      <c r="B1081" s="2">
        <v>8.0</v>
      </c>
      <c r="C1081" s="30">
        <v>1.0</v>
      </c>
      <c r="D1081" s="31">
        <v>24.0</v>
      </c>
      <c r="E1081" s="32" t="s">
        <v>284</v>
      </c>
      <c r="F1081" s="2">
        <v>3.0</v>
      </c>
      <c r="G1081" s="2">
        <v>3.0</v>
      </c>
      <c r="H1081" s="2">
        <v>3.0</v>
      </c>
    </row>
    <row r="1082">
      <c r="A1082" s="55">
        <v>45211.0</v>
      </c>
      <c r="B1082" s="2">
        <v>8.0</v>
      </c>
      <c r="C1082" s="30">
        <v>1.0</v>
      </c>
      <c r="D1082" s="31">
        <v>25.0</v>
      </c>
      <c r="E1082" s="32" t="s">
        <v>284</v>
      </c>
      <c r="F1082" s="2">
        <v>3.0</v>
      </c>
      <c r="G1082" s="2">
        <v>3.0</v>
      </c>
      <c r="H1082" s="2">
        <v>3.0</v>
      </c>
    </row>
    <row r="1083">
      <c r="A1083" s="55">
        <v>45211.0</v>
      </c>
      <c r="B1083" s="2">
        <v>8.0</v>
      </c>
      <c r="C1083" s="30">
        <v>1.0</v>
      </c>
      <c r="D1083" s="31">
        <v>26.0</v>
      </c>
      <c r="E1083" s="32" t="s">
        <v>284</v>
      </c>
      <c r="F1083" s="2">
        <v>0.0</v>
      </c>
      <c r="G1083" s="2">
        <v>0.0</v>
      </c>
      <c r="H1083" s="2">
        <v>0.0</v>
      </c>
    </row>
    <row r="1084">
      <c r="A1084" s="55">
        <v>45211.0</v>
      </c>
      <c r="B1084" s="2">
        <v>8.0</v>
      </c>
      <c r="C1084" s="30">
        <v>1.0</v>
      </c>
      <c r="D1084" s="31">
        <v>27.0</v>
      </c>
      <c r="E1084" s="32" t="s">
        <v>284</v>
      </c>
      <c r="F1084" s="2">
        <v>1.0</v>
      </c>
      <c r="G1084" s="2">
        <v>1.0</v>
      </c>
      <c r="H1084" s="2">
        <v>1.0</v>
      </c>
    </row>
    <row r="1085">
      <c r="A1085" s="55">
        <v>45211.0</v>
      </c>
      <c r="B1085" s="2">
        <v>8.0</v>
      </c>
      <c r="C1085" s="30">
        <v>1.0</v>
      </c>
      <c r="D1085" s="31">
        <v>28.0</v>
      </c>
      <c r="E1085" s="32" t="s">
        <v>284</v>
      </c>
      <c r="F1085" s="2">
        <v>3.0</v>
      </c>
      <c r="G1085" s="2">
        <v>4.0</v>
      </c>
      <c r="H1085" s="2">
        <v>5.0</v>
      </c>
    </row>
    <row r="1086">
      <c r="A1086" s="55">
        <v>45211.0</v>
      </c>
      <c r="B1086" s="2">
        <v>8.0</v>
      </c>
      <c r="C1086" s="30">
        <v>1.0</v>
      </c>
      <c r="D1086" s="31">
        <v>29.0</v>
      </c>
      <c r="E1086" s="32" t="s">
        <v>284</v>
      </c>
      <c r="F1086" s="2">
        <v>6.0</v>
      </c>
      <c r="G1086" s="2">
        <v>6.0</v>
      </c>
      <c r="H1086" s="2">
        <v>6.0</v>
      </c>
    </row>
    <row r="1087">
      <c r="A1087" s="55">
        <v>45211.0</v>
      </c>
      <c r="B1087" s="2">
        <v>8.0</v>
      </c>
      <c r="C1087" s="30">
        <v>1.0</v>
      </c>
      <c r="D1087" s="31">
        <v>30.0</v>
      </c>
      <c r="E1087" s="32" t="s">
        <v>284</v>
      </c>
      <c r="F1087" s="2">
        <v>1.0</v>
      </c>
      <c r="G1087" s="2">
        <v>1.0</v>
      </c>
      <c r="H1087" s="2">
        <v>1.0</v>
      </c>
    </row>
    <row r="1088">
      <c r="A1088" s="55">
        <v>45211.0</v>
      </c>
      <c r="B1088" s="2">
        <v>8.0</v>
      </c>
      <c r="C1088" s="30">
        <v>1.0</v>
      </c>
      <c r="D1088" s="31">
        <v>31.0</v>
      </c>
      <c r="E1088" s="32" t="s">
        <v>284</v>
      </c>
      <c r="F1088" s="2">
        <v>0.0</v>
      </c>
      <c r="G1088" s="2">
        <v>0.0</v>
      </c>
      <c r="H1088" s="2">
        <v>0.0</v>
      </c>
    </row>
    <row r="1089">
      <c r="A1089" s="55">
        <v>45211.0</v>
      </c>
      <c r="B1089" s="2">
        <v>8.0</v>
      </c>
      <c r="C1089" s="30">
        <v>1.0</v>
      </c>
      <c r="D1089" s="31">
        <v>32.0</v>
      </c>
      <c r="E1089" s="32" t="s">
        <v>284</v>
      </c>
      <c r="F1089" s="2">
        <v>1.0</v>
      </c>
      <c r="G1089" s="2">
        <v>1.0</v>
      </c>
      <c r="H1089" s="2">
        <v>1.0</v>
      </c>
    </row>
    <row r="1090">
      <c r="A1090" s="55">
        <v>45211.0</v>
      </c>
      <c r="B1090" s="2">
        <v>8.0</v>
      </c>
      <c r="C1090" s="30">
        <v>1.0</v>
      </c>
      <c r="D1090" s="31">
        <v>33.0</v>
      </c>
      <c r="E1090" s="32" t="s">
        <v>284</v>
      </c>
      <c r="F1090" s="2">
        <v>9.0</v>
      </c>
      <c r="G1090" s="2">
        <v>10.0</v>
      </c>
      <c r="H1090" s="2">
        <v>10.0</v>
      </c>
    </row>
    <row r="1091">
      <c r="A1091" s="55">
        <v>45211.0</v>
      </c>
      <c r="B1091" s="2">
        <v>8.0</v>
      </c>
      <c r="C1091" s="30">
        <v>1.0</v>
      </c>
      <c r="D1091" s="31">
        <v>34.0</v>
      </c>
      <c r="E1091" s="32" t="s">
        <v>284</v>
      </c>
      <c r="F1091" s="2">
        <v>0.0</v>
      </c>
      <c r="G1091" s="2">
        <v>0.0</v>
      </c>
      <c r="H1091" s="2">
        <v>0.0</v>
      </c>
    </row>
    <row r="1092">
      <c r="A1092" s="55">
        <v>45211.0</v>
      </c>
      <c r="B1092" s="2">
        <v>8.0</v>
      </c>
      <c r="C1092" s="30">
        <v>1.0</v>
      </c>
      <c r="D1092" s="31">
        <v>35.0</v>
      </c>
      <c r="E1092" s="32" t="s">
        <v>284</v>
      </c>
      <c r="F1092" s="2">
        <v>11.0</v>
      </c>
      <c r="G1092" s="2">
        <v>12.0</v>
      </c>
      <c r="H1092" s="2">
        <v>11.0</v>
      </c>
    </row>
    <row r="1093">
      <c r="A1093" s="55">
        <v>45211.0</v>
      </c>
      <c r="B1093" s="2">
        <v>8.0</v>
      </c>
      <c r="C1093" s="30">
        <v>1.0</v>
      </c>
      <c r="D1093" s="31">
        <v>36.0</v>
      </c>
      <c r="E1093" s="32" t="s">
        <v>284</v>
      </c>
      <c r="F1093" s="2">
        <v>4.0</v>
      </c>
      <c r="G1093" s="2">
        <v>4.0</v>
      </c>
      <c r="H1093" s="2">
        <v>4.0</v>
      </c>
    </row>
    <row r="1094">
      <c r="A1094" s="55">
        <v>45211.0</v>
      </c>
      <c r="B1094" s="2">
        <v>8.0</v>
      </c>
      <c r="C1094" s="30">
        <v>1.0</v>
      </c>
      <c r="D1094" s="31">
        <v>37.0</v>
      </c>
      <c r="E1094" s="32" t="s">
        <v>284</v>
      </c>
      <c r="F1094" s="2">
        <v>0.0</v>
      </c>
      <c r="G1094" s="2">
        <v>0.0</v>
      </c>
      <c r="H1094" s="2">
        <v>0.0</v>
      </c>
    </row>
    <row r="1095">
      <c r="A1095" s="55">
        <v>45211.0</v>
      </c>
      <c r="B1095" s="2">
        <v>8.0</v>
      </c>
      <c r="C1095" s="30">
        <v>1.0</v>
      </c>
      <c r="D1095" s="31">
        <v>38.0</v>
      </c>
      <c r="E1095" s="32" t="s">
        <v>284</v>
      </c>
      <c r="F1095" s="2">
        <v>2.0</v>
      </c>
      <c r="G1095" s="2">
        <v>2.0</v>
      </c>
      <c r="H1095" s="2">
        <v>2.0</v>
      </c>
    </row>
    <row r="1096">
      <c r="A1096" s="55">
        <v>45211.0</v>
      </c>
      <c r="B1096" s="2">
        <v>8.0</v>
      </c>
      <c r="C1096" s="30">
        <v>1.0</v>
      </c>
      <c r="D1096" s="31">
        <v>39.0</v>
      </c>
      <c r="E1096" s="32" t="s">
        <v>284</v>
      </c>
      <c r="F1096" s="2">
        <v>7.0</v>
      </c>
      <c r="G1096" s="2">
        <v>7.0</v>
      </c>
      <c r="H1096" s="2">
        <v>7.0</v>
      </c>
    </row>
    <row r="1097">
      <c r="A1097" s="55">
        <v>45211.0</v>
      </c>
      <c r="B1097" s="2">
        <v>8.0</v>
      </c>
      <c r="C1097" s="30">
        <v>1.0</v>
      </c>
      <c r="D1097" s="31">
        <v>40.0</v>
      </c>
      <c r="E1097" s="32" t="s">
        <v>284</v>
      </c>
      <c r="F1097" s="2">
        <v>7.0</v>
      </c>
      <c r="G1097" s="2">
        <v>6.0</v>
      </c>
      <c r="H1097" s="2">
        <v>7.0</v>
      </c>
    </row>
    <row r="1098">
      <c r="A1098" s="55">
        <v>45211.0</v>
      </c>
      <c r="B1098" s="2">
        <v>8.0</v>
      </c>
      <c r="C1098" s="30">
        <v>1.0</v>
      </c>
      <c r="D1098" s="31">
        <v>41.0</v>
      </c>
      <c r="E1098" s="32" t="s">
        <v>284</v>
      </c>
      <c r="F1098" s="2">
        <v>8.0</v>
      </c>
      <c r="G1098" s="2">
        <v>8.0</v>
      </c>
      <c r="H1098" s="2">
        <v>4.0</v>
      </c>
    </row>
    <row r="1099">
      <c r="A1099" s="55">
        <v>45211.0</v>
      </c>
      <c r="B1099" s="2">
        <v>8.0</v>
      </c>
      <c r="C1099" s="30">
        <v>1.0</v>
      </c>
      <c r="D1099" s="31">
        <v>42.0</v>
      </c>
      <c r="E1099" s="32" t="s">
        <v>284</v>
      </c>
      <c r="F1099" s="2">
        <v>2.0</v>
      </c>
      <c r="G1099" s="2">
        <v>2.0</v>
      </c>
      <c r="H1099" s="2">
        <v>2.0</v>
      </c>
    </row>
    <row r="1100">
      <c r="A1100" s="55">
        <v>45211.0</v>
      </c>
      <c r="B1100" s="2">
        <v>8.0</v>
      </c>
      <c r="C1100" s="30">
        <v>1.0</v>
      </c>
      <c r="D1100" s="31">
        <v>43.0</v>
      </c>
      <c r="E1100" s="32" t="s">
        <v>284</v>
      </c>
      <c r="F1100" s="2">
        <v>6.0</v>
      </c>
      <c r="G1100" s="2">
        <v>5.0</v>
      </c>
      <c r="H1100" s="2">
        <v>6.0</v>
      </c>
    </row>
    <row r="1101">
      <c r="A1101" s="55">
        <v>45211.0</v>
      </c>
      <c r="B1101" s="2">
        <v>8.0</v>
      </c>
      <c r="C1101" s="30">
        <v>1.0</v>
      </c>
      <c r="D1101" s="31">
        <v>44.0</v>
      </c>
      <c r="E1101" s="32" t="s">
        <v>284</v>
      </c>
      <c r="F1101" s="2">
        <v>5.0</v>
      </c>
      <c r="G1101" s="2">
        <v>5.0</v>
      </c>
      <c r="H1101" s="2">
        <v>5.0</v>
      </c>
    </row>
    <row r="1102">
      <c r="A1102" s="55">
        <v>45211.0</v>
      </c>
      <c r="B1102" s="2">
        <v>8.0</v>
      </c>
      <c r="C1102" s="37">
        <v>2.0</v>
      </c>
      <c r="D1102" s="38">
        <v>1.0</v>
      </c>
      <c r="E1102" s="39" t="s">
        <v>285</v>
      </c>
      <c r="F1102" s="2">
        <v>5.0</v>
      </c>
      <c r="G1102" s="2">
        <v>5.0</v>
      </c>
      <c r="H1102" s="2">
        <v>4.0</v>
      </c>
    </row>
    <row r="1103">
      <c r="A1103" s="55">
        <v>45211.0</v>
      </c>
      <c r="B1103" s="2">
        <v>8.0</v>
      </c>
      <c r="C1103" s="37">
        <v>2.0</v>
      </c>
      <c r="D1103" s="38">
        <v>2.0</v>
      </c>
      <c r="E1103" s="39" t="s">
        <v>285</v>
      </c>
      <c r="F1103" s="2">
        <v>9.0</v>
      </c>
      <c r="G1103" s="2">
        <v>9.0</v>
      </c>
      <c r="H1103" s="2">
        <v>9.0</v>
      </c>
    </row>
    <row r="1104">
      <c r="A1104" s="55">
        <v>45211.0</v>
      </c>
      <c r="B1104" s="2">
        <v>8.0</v>
      </c>
      <c r="C1104" s="37">
        <v>2.0</v>
      </c>
      <c r="D1104" s="38">
        <v>3.0</v>
      </c>
      <c r="E1104" s="39" t="s">
        <v>285</v>
      </c>
      <c r="F1104" s="2">
        <v>1.0</v>
      </c>
      <c r="G1104" s="2">
        <v>1.0</v>
      </c>
      <c r="H1104" s="2">
        <v>1.0</v>
      </c>
    </row>
    <row r="1105">
      <c r="A1105" s="55">
        <v>45211.0</v>
      </c>
      <c r="B1105" s="2">
        <v>8.0</v>
      </c>
      <c r="C1105" s="37">
        <v>2.0</v>
      </c>
      <c r="D1105" s="38">
        <v>4.0</v>
      </c>
      <c r="E1105" s="39" t="s">
        <v>285</v>
      </c>
      <c r="F1105" s="2">
        <v>1.0</v>
      </c>
      <c r="G1105" s="2">
        <v>1.0</v>
      </c>
      <c r="H1105" s="2">
        <v>1.0</v>
      </c>
    </row>
    <row r="1106">
      <c r="A1106" s="55">
        <v>45211.0</v>
      </c>
      <c r="B1106" s="2">
        <v>8.0</v>
      </c>
      <c r="C1106" s="37">
        <v>2.0</v>
      </c>
      <c r="D1106" s="38">
        <v>5.0</v>
      </c>
      <c r="E1106" s="39" t="s">
        <v>285</v>
      </c>
      <c r="F1106" s="2">
        <v>10.0</v>
      </c>
      <c r="G1106" s="2">
        <v>10.0</v>
      </c>
      <c r="H1106" s="2">
        <v>10.0</v>
      </c>
    </row>
    <row r="1107">
      <c r="A1107" s="55">
        <v>45211.0</v>
      </c>
      <c r="B1107" s="2">
        <v>8.0</v>
      </c>
      <c r="C1107" s="37">
        <v>2.0</v>
      </c>
      <c r="D1107" s="38">
        <v>6.0</v>
      </c>
      <c r="E1107" s="39" t="s">
        <v>285</v>
      </c>
      <c r="F1107" s="2">
        <v>11.0</v>
      </c>
      <c r="G1107" s="2">
        <v>10.0</v>
      </c>
      <c r="H1107" s="2">
        <v>10.0</v>
      </c>
    </row>
    <row r="1108">
      <c r="A1108" s="55">
        <v>45211.0</v>
      </c>
      <c r="B1108" s="2">
        <v>8.0</v>
      </c>
      <c r="C1108" s="37">
        <v>2.0</v>
      </c>
      <c r="D1108" s="38">
        <v>7.0</v>
      </c>
      <c r="E1108" s="39" t="s">
        <v>285</v>
      </c>
      <c r="F1108" s="2">
        <v>7.0</v>
      </c>
      <c r="G1108" s="2">
        <v>7.0</v>
      </c>
      <c r="H1108" s="2">
        <v>7.0</v>
      </c>
    </row>
    <row r="1109">
      <c r="A1109" s="55">
        <v>45211.0</v>
      </c>
      <c r="B1109" s="2">
        <v>8.0</v>
      </c>
      <c r="C1109" s="37">
        <v>2.0</v>
      </c>
      <c r="D1109" s="38">
        <v>8.0</v>
      </c>
      <c r="E1109" s="39" t="s">
        <v>285</v>
      </c>
      <c r="F1109" s="57">
        <v>15.0</v>
      </c>
      <c r="G1109" s="57">
        <v>15.0</v>
      </c>
      <c r="H1109" s="57">
        <v>13.0</v>
      </c>
      <c r="I1109" s="58"/>
    </row>
    <row r="1110">
      <c r="A1110" s="55">
        <v>45211.0</v>
      </c>
      <c r="B1110" s="2">
        <v>8.0</v>
      </c>
      <c r="C1110" s="37">
        <v>2.0</v>
      </c>
      <c r="D1110" s="38">
        <v>9.0</v>
      </c>
      <c r="E1110" s="39" t="s">
        <v>285</v>
      </c>
      <c r="F1110" s="2">
        <v>0.0</v>
      </c>
      <c r="G1110" s="2">
        <v>0.0</v>
      </c>
      <c r="H1110" s="2">
        <v>0.0</v>
      </c>
    </row>
    <row r="1111">
      <c r="A1111" s="55">
        <v>45211.0</v>
      </c>
      <c r="B1111" s="2">
        <v>8.0</v>
      </c>
      <c r="C1111" s="37">
        <v>2.0</v>
      </c>
      <c r="D1111" s="38">
        <v>10.0</v>
      </c>
      <c r="E1111" s="39" t="s">
        <v>285</v>
      </c>
      <c r="F1111" s="2">
        <v>4.0</v>
      </c>
      <c r="G1111" s="2">
        <v>3.0</v>
      </c>
      <c r="H1111" s="2">
        <v>4.0</v>
      </c>
    </row>
    <row r="1112">
      <c r="A1112" s="55">
        <v>45211.0</v>
      </c>
      <c r="B1112" s="2">
        <v>8.0</v>
      </c>
      <c r="C1112" s="37">
        <v>2.0</v>
      </c>
      <c r="D1112" s="38">
        <v>11.0</v>
      </c>
      <c r="E1112" s="39" t="s">
        <v>285</v>
      </c>
      <c r="F1112" s="2">
        <v>5.0</v>
      </c>
      <c r="G1112" s="2">
        <v>5.0</v>
      </c>
      <c r="H1112" s="2">
        <v>5.0</v>
      </c>
    </row>
    <row r="1113">
      <c r="A1113" s="55">
        <v>45211.0</v>
      </c>
      <c r="B1113" s="2">
        <v>8.0</v>
      </c>
      <c r="C1113" s="37">
        <v>2.0</v>
      </c>
      <c r="D1113" s="38">
        <v>12.0</v>
      </c>
      <c r="E1113" s="39" t="s">
        <v>285</v>
      </c>
      <c r="F1113" s="2">
        <v>7.0</v>
      </c>
      <c r="G1113" s="2">
        <v>7.0</v>
      </c>
      <c r="H1113" s="2">
        <v>7.0</v>
      </c>
    </row>
    <row r="1114">
      <c r="A1114" s="55">
        <v>45211.0</v>
      </c>
      <c r="B1114" s="2">
        <v>8.0</v>
      </c>
      <c r="C1114" s="37">
        <v>2.0</v>
      </c>
      <c r="D1114" s="38">
        <v>13.0</v>
      </c>
      <c r="E1114" s="39" t="s">
        <v>285</v>
      </c>
      <c r="F1114" s="2">
        <v>1.0</v>
      </c>
      <c r="G1114" s="2">
        <v>1.0</v>
      </c>
      <c r="H1114" s="2">
        <v>1.0</v>
      </c>
    </row>
    <row r="1115">
      <c r="A1115" s="55">
        <v>45211.0</v>
      </c>
      <c r="B1115" s="2">
        <v>8.0</v>
      </c>
      <c r="C1115" s="37">
        <v>2.0</v>
      </c>
      <c r="D1115" s="38">
        <v>14.0</v>
      </c>
      <c r="E1115" s="39" t="s">
        <v>285</v>
      </c>
      <c r="F1115" s="2">
        <v>1.0</v>
      </c>
      <c r="G1115" s="2">
        <v>1.0</v>
      </c>
      <c r="H1115" s="2">
        <v>1.0</v>
      </c>
    </row>
    <row r="1116">
      <c r="A1116" s="55">
        <v>45211.0</v>
      </c>
      <c r="B1116" s="2">
        <v>8.0</v>
      </c>
      <c r="C1116" s="37">
        <v>2.0</v>
      </c>
      <c r="D1116" s="38">
        <v>15.0</v>
      </c>
      <c r="E1116" s="39" t="s">
        <v>285</v>
      </c>
      <c r="F1116" s="2">
        <v>0.0</v>
      </c>
      <c r="G1116" s="2">
        <v>0.0</v>
      </c>
      <c r="H1116" s="2">
        <v>0.0</v>
      </c>
    </row>
    <row r="1117">
      <c r="A1117" s="55">
        <v>45211.0</v>
      </c>
      <c r="B1117" s="2">
        <v>8.0</v>
      </c>
      <c r="C1117" s="37">
        <v>2.0</v>
      </c>
      <c r="D1117" s="38">
        <v>16.0</v>
      </c>
      <c r="E1117" s="39" t="s">
        <v>285</v>
      </c>
      <c r="F1117" s="2">
        <v>4.0</v>
      </c>
      <c r="G1117" s="2">
        <v>5.0</v>
      </c>
      <c r="H1117" s="2">
        <v>5.0</v>
      </c>
    </row>
    <row r="1118">
      <c r="A1118" s="55">
        <v>45211.0</v>
      </c>
      <c r="B1118" s="2">
        <v>8.0</v>
      </c>
      <c r="C1118" s="37">
        <v>2.0</v>
      </c>
      <c r="D1118" s="38">
        <v>17.0</v>
      </c>
      <c r="E1118" s="39" t="s">
        <v>285</v>
      </c>
      <c r="F1118" s="2">
        <v>12.0</v>
      </c>
      <c r="G1118" s="2">
        <v>12.0</v>
      </c>
      <c r="H1118" s="2">
        <v>11.0</v>
      </c>
    </row>
    <row r="1119">
      <c r="A1119" s="55">
        <v>45211.0</v>
      </c>
      <c r="B1119" s="2">
        <v>8.0</v>
      </c>
      <c r="C1119" s="37">
        <v>2.0</v>
      </c>
      <c r="D1119" s="38">
        <v>18.0</v>
      </c>
      <c r="E1119" s="39" t="s">
        <v>285</v>
      </c>
      <c r="F1119" s="2">
        <v>0.0</v>
      </c>
      <c r="G1119" s="2">
        <v>0.0</v>
      </c>
      <c r="H1119" s="2">
        <v>0.0</v>
      </c>
    </row>
    <row r="1120">
      <c r="A1120" s="55">
        <v>45211.0</v>
      </c>
      <c r="B1120" s="2">
        <v>8.0</v>
      </c>
      <c r="C1120" s="37">
        <v>2.0</v>
      </c>
      <c r="D1120" s="38">
        <v>19.0</v>
      </c>
      <c r="E1120" s="39" t="s">
        <v>285</v>
      </c>
      <c r="F1120" s="2">
        <v>6.0</v>
      </c>
      <c r="G1120" s="2">
        <v>6.0</v>
      </c>
      <c r="H1120" s="2">
        <v>6.0</v>
      </c>
    </row>
    <row r="1121">
      <c r="A1121" s="55">
        <v>45211.0</v>
      </c>
      <c r="B1121" s="2">
        <v>8.0</v>
      </c>
      <c r="C1121" s="37">
        <v>2.0</v>
      </c>
      <c r="D1121" s="38">
        <v>20.0</v>
      </c>
      <c r="E1121" s="39" t="s">
        <v>285</v>
      </c>
      <c r="F1121" s="2">
        <v>7.0</v>
      </c>
      <c r="G1121" s="2">
        <v>7.0</v>
      </c>
      <c r="H1121" s="2">
        <v>8.0</v>
      </c>
    </row>
    <row r="1122">
      <c r="A1122" s="55">
        <v>45211.0</v>
      </c>
      <c r="B1122" s="2">
        <v>8.0</v>
      </c>
      <c r="C1122" s="37">
        <v>2.0</v>
      </c>
      <c r="D1122" s="38">
        <v>21.0</v>
      </c>
      <c r="E1122" s="39" t="s">
        <v>285</v>
      </c>
      <c r="F1122" s="2">
        <v>5.0</v>
      </c>
      <c r="G1122" s="2">
        <v>5.0</v>
      </c>
      <c r="H1122" s="2">
        <v>5.0</v>
      </c>
    </row>
    <row r="1123">
      <c r="A1123" s="55">
        <v>45211.0</v>
      </c>
      <c r="B1123" s="2">
        <v>8.0</v>
      </c>
      <c r="C1123" s="37">
        <v>2.0</v>
      </c>
      <c r="D1123" s="38">
        <v>22.0</v>
      </c>
      <c r="E1123" s="39" t="s">
        <v>285</v>
      </c>
      <c r="F1123" s="2">
        <v>7.0</v>
      </c>
      <c r="G1123" s="2">
        <v>7.0</v>
      </c>
      <c r="H1123" s="2">
        <v>6.0</v>
      </c>
    </row>
    <row r="1124">
      <c r="A1124" s="55">
        <v>45211.0</v>
      </c>
      <c r="B1124" s="2">
        <v>8.0</v>
      </c>
      <c r="C1124" s="37">
        <v>2.0</v>
      </c>
      <c r="D1124" s="38">
        <v>23.0</v>
      </c>
      <c r="E1124" s="39" t="s">
        <v>285</v>
      </c>
      <c r="F1124" s="2">
        <v>7.0</v>
      </c>
      <c r="G1124" s="2">
        <v>7.0</v>
      </c>
      <c r="H1124" s="2">
        <v>8.0</v>
      </c>
    </row>
    <row r="1125">
      <c r="A1125" s="55">
        <v>45211.0</v>
      </c>
      <c r="B1125" s="2">
        <v>8.0</v>
      </c>
      <c r="C1125" s="37">
        <v>2.0</v>
      </c>
      <c r="D1125" s="38">
        <v>24.0</v>
      </c>
      <c r="E1125" s="39" t="s">
        <v>285</v>
      </c>
      <c r="F1125" s="2">
        <v>1.0</v>
      </c>
      <c r="G1125" s="2">
        <v>1.0</v>
      </c>
      <c r="H1125" s="2">
        <v>1.0</v>
      </c>
    </row>
    <row r="1126">
      <c r="A1126" s="55">
        <v>45211.0</v>
      </c>
      <c r="B1126" s="2">
        <v>8.0</v>
      </c>
      <c r="C1126" s="37">
        <v>2.0</v>
      </c>
      <c r="D1126" s="38">
        <v>25.0</v>
      </c>
      <c r="E1126" s="39" t="s">
        <v>285</v>
      </c>
      <c r="F1126" s="2">
        <v>2.0</v>
      </c>
      <c r="G1126" s="2">
        <v>2.0</v>
      </c>
      <c r="H1126" s="2">
        <v>2.0</v>
      </c>
    </row>
    <row r="1127">
      <c r="A1127" s="55">
        <v>45211.0</v>
      </c>
      <c r="B1127" s="2">
        <v>8.0</v>
      </c>
      <c r="C1127" s="37">
        <v>2.0</v>
      </c>
      <c r="D1127" s="38">
        <v>26.0</v>
      </c>
      <c r="E1127" s="39" t="s">
        <v>285</v>
      </c>
      <c r="F1127" s="2">
        <v>0.0</v>
      </c>
      <c r="G1127" s="2">
        <v>0.0</v>
      </c>
      <c r="H1127" s="2">
        <v>0.0</v>
      </c>
    </row>
    <row r="1128">
      <c r="A1128" s="55">
        <v>45211.0</v>
      </c>
      <c r="B1128" s="2">
        <v>8.0</v>
      </c>
      <c r="C1128" s="37">
        <v>2.0</v>
      </c>
      <c r="D1128" s="38">
        <v>27.0</v>
      </c>
      <c r="E1128" s="39" t="s">
        <v>285</v>
      </c>
      <c r="F1128" s="2">
        <v>1.0</v>
      </c>
      <c r="G1128" s="2">
        <v>1.0</v>
      </c>
      <c r="H1128" s="2">
        <v>1.0</v>
      </c>
    </row>
    <row r="1129">
      <c r="A1129" s="55">
        <v>45211.0</v>
      </c>
      <c r="B1129" s="2">
        <v>8.0</v>
      </c>
      <c r="C1129" s="37">
        <v>2.0</v>
      </c>
      <c r="D1129" s="38">
        <v>28.0</v>
      </c>
      <c r="E1129" s="39" t="s">
        <v>285</v>
      </c>
      <c r="F1129" s="2">
        <v>3.0</v>
      </c>
      <c r="G1129" s="2">
        <v>3.0</v>
      </c>
      <c r="H1129" s="2">
        <v>3.0</v>
      </c>
    </row>
    <row r="1130">
      <c r="A1130" s="55">
        <v>45211.0</v>
      </c>
      <c r="B1130" s="2">
        <v>8.0</v>
      </c>
      <c r="C1130" s="37">
        <v>2.0</v>
      </c>
      <c r="D1130" s="38">
        <v>29.0</v>
      </c>
      <c r="E1130" s="39" t="s">
        <v>285</v>
      </c>
      <c r="F1130" s="2">
        <v>4.0</v>
      </c>
      <c r="G1130" s="2">
        <v>4.0</v>
      </c>
      <c r="H1130" s="2">
        <v>4.0</v>
      </c>
    </row>
    <row r="1131">
      <c r="A1131" s="55">
        <v>45211.0</v>
      </c>
      <c r="B1131" s="2">
        <v>8.0</v>
      </c>
      <c r="C1131" s="37">
        <v>2.0</v>
      </c>
      <c r="D1131" s="38">
        <v>30.0</v>
      </c>
      <c r="E1131" s="39" t="s">
        <v>285</v>
      </c>
      <c r="F1131" s="2">
        <v>2.0</v>
      </c>
      <c r="G1131" s="2">
        <v>2.0</v>
      </c>
      <c r="H1131" s="2">
        <v>2.0</v>
      </c>
    </row>
    <row r="1132">
      <c r="A1132" s="55">
        <v>45211.0</v>
      </c>
      <c r="B1132" s="2">
        <v>8.0</v>
      </c>
      <c r="C1132" s="37">
        <v>2.0</v>
      </c>
      <c r="D1132" s="38">
        <v>31.0</v>
      </c>
      <c r="E1132" s="39" t="s">
        <v>285</v>
      </c>
      <c r="F1132" s="2">
        <v>3.0</v>
      </c>
      <c r="G1132" s="2">
        <v>3.0</v>
      </c>
      <c r="H1132" s="2">
        <v>3.0</v>
      </c>
    </row>
    <row r="1133">
      <c r="A1133" s="55">
        <v>45211.0</v>
      </c>
      <c r="B1133" s="2">
        <v>8.0</v>
      </c>
      <c r="C1133" s="37">
        <v>2.0</v>
      </c>
      <c r="D1133" s="38">
        <v>32.0</v>
      </c>
      <c r="E1133" s="39" t="s">
        <v>285</v>
      </c>
      <c r="F1133" s="2">
        <v>0.0</v>
      </c>
      <c r="G1133" s="2">
        <v>0.0</v>
      </c>
      <c r="H1133" s="2">
        <v>0.0</v>
      </c>
    </row>
    <row r="1134">
      <c r="A1134" s="55">
        <v>45211.0</v>
      </c>
      <c r="B1134" s="2">
        <v>8.0</v>
      </c>
      <c r="C1134" s="37">
        <v>2.0</v>
      </c>
      <c r="D1134" s="38">
        <v>33.0</v>
      </c>
      <c r="E1134" s="39" t="s">
        <v>285</v>
      </c>
      <c r="F1134" s="2">
        <v>3.0</v>
      </c>
      <c r="G1134" s="2">
        <v>3.0</v>
      </c>
      <c r="H1134" s="2">
        <v>3.0</v>
      </c>
    </row>
    <row r="1135">
      <c r="A1135" s="55">
        <v>45211.0</v>
      </c>
      <c r="B1135" s="2">
        <v>8.0</v>
      </c>
      <c r="C1135" s="37">
        <v>2.0</v>
      </c>
      <c r="D1135" s="38">
        <v>34.0</v>
      </c>
      <c r="E1135" s="39" t="s">
        <v>285</v>
      </c>
      <c r="F1135" s="2">
        <v>0.0</v>
      </c>
      <c r="G1135" s="2">
        <v>0.0</v>
      </c>
      <c r="H1135" s="2">
        <v>0.0</v>
      </c>
    </row>
    <row r="1136">
      <c r="A1136" s="55">
        <v>45211.0</v>
      </c>
      <c r="B1136" s="2">
        <v>8.0</v>
      </c>
      <c r="C1136" s="37">
        <v>2.0</v>
      </c>
      <c r="D1136" s="38">
        <v>35.0</v>
      </c>
      <c r="E1136" s="39" t="s">
        <v>285</v>
      </c>
      <c r="F1136" s="2">
        <v>0.0</v>
      </c>
      <c r="G1136" s="2">
        <v>0.0</v>
      </c>
      <c r="H1136" s="2">
        <v>0.0</v>
      </c>
    </row>
    <row r="1137">
      <c r="A1137" s="55">
        <v>45211.0</v>
      </c>
      <c r="B1137" s="2">
        <v>8.0</v>
      </c>
      <c r="C1137" s="37">
        <v>2.0</v>
      </c>
      <c r="D1137" s="38">
        <v>36.0</v>
      </c>
      <c r="E1137" s="39" t="s">
        <v>285</v>
      </c>
      <c r="F1137" s="2">
        <v>5.0</v>
      </c>
      <c r="G1137" s="2">
        <v>3.0</v>
      </c>
      <c r="H1137" s="2">
        <v>5.0</v>
      </c>
    </row>
    <row r="1138">
      <c r="A1138" s="55">
        <v>45211.0</v>
      </c>
      <c r="B1138" s="2">
        <v>8.0</v>
      </c>
      <c r="C1138" s="37">
        <v>2.0</v>
      </c>
      <c r="D1138" s="38">
        <v>37.0</v>
      </c>
      <c r="E1138" s="39" t="s">
        <v>285</v>
      </c>
      <c r="F1138" s="2">
        <v>2.0</v>
      </c>
      <c r="G1138" s="2">
        <v>2.0</v>
      </c>
      <c r="H1138" s="2">
        <v>2.0</v>
      </c>
    </row>
    <row r="1139">
      <c r="A1139" s="55">
        <v>45211.0</v>
      </c>
      <c r="B1139" s="2">
        <v>8.0</v>
      </c>
      <c r="C1139" s="37">
        <v>2.0</v>
      </c>
      <c r="D1139" s="38">
        <v>38.0</v>
      </c>
      <c r="E1139" s="39" t="s">
        <v>285</v>
      </c>
      <c r="F1139" s="2">
        <v>0.0</v>
      </c>
      <c r="G1139" s="2">
        <v>0.0</v>
      </c>
      <c r="H1139" s="2">
        <v>0.0</v>
      </c>
    </row>
    <row r="1140">
      <c r="A1140" s="55">
        <v>45211.0</v>
      </c>
      <c r="B1140" s="2">
        <v>8.0</v>
      </c>
      <c r="C1140" s="37">
        <v>2.0</v>
      </c>
      <c r="D1140" s="38">
        <v>39.0</v>
      </c>
      <c r="E1140" s="39" t="s">
        <v>285</v>
      </c>
      <c r="F1140" s="2">
        <v>2.0</v>
      </c>
      <c r="G1140" s="2">
        <v>3.0</v>
      </c>
      <c r="H1140" s="2">
        <v>3.0</v>
      </c>
    </row>
    <row r="1141">
      <c r="A1141" s="55">
        <v>45211.0</v>
      </c>
      <c r="B1141" s="2">
        <v>8.0</v>
      </c>
      <c r="C1141" s="37">
        <v>2.0</v>
      </c>
      <c r="D1141" s="38">
        <v>40.0</v>
      </c>
      <c r="E1141" s="39" t="s">
        <v>285</v>
      </c>
      <c r="F1141" s="2">
        <v>9.0</v>
      </c>
      <c r="G1141" s="2">
        <v>9.0</v>
      </c>
      <c r="H1141" s="2">
        <v>10.0</v>
      </c>
    </row>
    <row r="1142">
      <c r="A1142" s="55">
        <v>45211.0</v>
      </c>
      <c r="B1142" s="2">
        <v>8.0</v>
      </c>
      <c r="C1142" s="37">
        <v>2.0</v>
      </c>
      <c r="D1142" s="38">
        <v>41.0</v>
      </c>
      <c r="E1142" s="39" t="s">
        <v>285</v>
      </c>
      <c r="F1142" s="2">
        <v>2.0</v>
      </c>
      <c r="G1142" s="2">
        <v>2.0</v>
      </c>
      <c r="H1142" s="2">
        <v>2.0</v>
      </c>
    </row>
    <row r="1143">
      <c r="A1143" s="55">
        <v>45211.0</v>
      </c>
      <c r="B1143" s="2">
        <v>8.0</v>
      </c>
      <c r="C1143" s="37">
        <v>2.0</v>
      </c>
      <c r="D1143" s="38">
        <v>42.0</v>
      </c>
      <c r="E1143" s="39" t="s">
        <v>285</v>
      </c>
      <c r="F1143" s="2">
        <v>4.0</v>
      </c>
      <c r="G1143" s="2">
        <v>4.0</v>
      </c>
      <c r="H1143" s="2">
        <v>4.0</v>
      </c>
    </row>
    <row r="1144">
      <c r="A1144" s="55">
        <v>45211.0</v>
      </c>
      <c r="B1144" s="2">
        <v>8.0</v>
      </c>
      <c r="C1144" s="37">
        <v>2.0</v>
      </c>
      <c r="D1144" s="38">
        <v>43.0</v>
      </c>
      <c r="E1144" s="39" t="s">
        <v>285</v>
      </c>
      <c r="F1144" s="2">
        <v>0.0</v>
      </c>
      <c r="G1144" s="2">
        <v>0.0</v>
      </c>
      <c r="H1144" s="2">
        <v>0.0</v>
      </c>
    </row>
    <row r="1145">
      <c r="A1145" s="55">
        <v>45211.0</v>
      </c>
      <c r="B1145" s="2">
        <v>8.0</v>
      </c>
      <c r="C1145" s="37">
        <v>3.0</v>
      </c>
      <c r="D1145" s="38">
        <v>44.0</v>
      </c>
      <c r="E1145" s="39" t="s">
        <v>285</v>
      </c>
      <c r="F1145" s="2">
        <v>3.0</v>
      </c>
      <c r="G1145" s="2">
        <v>3.0</v>
      </c>
      <c r="H1145" s="2">
        <v>3.0</v>
      </c>
    </row>
    <row r="1146">
      <c r="A1146" s="55">
        <v>45211.0</v>
      </c>
      <c r="B1146" s="2">
        <v>8.0</v>
      </c>
      <c r="C1146" s="43">
        <v>3.0</v>
      </c>
      <c r="D1146" s="44">
        <v>1.0</v>
      </c>
      <c r="E1146" s="45" t="s">
        <v>284</v>
      </c>
      <c r="F1146" s="2">
        <v>4.0</v>
      </c>
      <c r="G1146" s="2">
        <v>5.0</v>
      </c>
      <c r="H1146" s="2">
        <v>5.0</v>
      </c>
    </row>
    <row r="1147">
      <c r="A1147" s="55">
        <v>45211.0</v>
      </c>
      <c r="B1147" s="2">
        <v>8.0</v>
      </c>
      <c r="C1147" s="43">
        <v>3.0</v>
      </c>
      <c r="D1147" s="44">
        <v>2.0</v>
      </c>
      <c r="E1147" s="45" t="s">
        <v>285</v>
      </c>
      <c r="F1147" s="2">
        <v>5.0</v>
      </c>
      <c r="G1147" s="2">
        <v>6.0</v>
      </c>
      <c r="H1147" s="2">
        <v>6.0</v>
      </c>
    </row>
    <row r="1148">
      <c r="A1148" s="55">
        <v>45211.0</v>
      </c>
      <c r="B1148" s="2">
        <v>8.0</v>
      </c>
      <c r="C1148" s="43">
        <v>3.0</v>
      </c>
      <c r="D1148" s="44">
        <v>3.0</v>
      </c>
      <c r="E1148" s="43" t="s">
        <v>286</v>
      </c>
      <c r="F1148" s="2">
        <v>0.0</v>
      </c>
      <c r="G1148" s="2">
        <v>0.0</v>
      </c>
      <c r="H1148" s="2">
        <v>0.0</v>
      </c>
    </row>
    <row r="1149">
      <c r="A1149" s="55">
        <v>45211.0</v>
      </c>
      <c r="B1149" s="2">
        <v>8.0</v>
      </c>
      <c r="C1149" s="43">
        <v>3.0</v>
      </c>
      <c r="D1149" s="44">
        <v>4.0</v>
      </c>
      <c r="E1149" s="45" t="s">
        <v>285</v>
      </c>
      <c r="F1149" s="2">
        <v>3.0</v>
      </c>
      <c r="G1149" s="2">
        <v>3.0</v>
      </c>
      <c r="H1149" s="2">
        <v>3.0</v>
      </c>
    </row>
    <row r="1150">
      <c r="A1150" s="55">
        <v>45211.0</v>
      </c>
      <c r="B1150" s="2">
        <v>8.0</v>
      </c>
      <c r="C1150" s="43">
        <v>3.0</v>
      </c>
      <c r="D1150" s="44">
        <v>5.0</v>
      </c>
      <c r="E1150" s="45" t="s">
        <v>284</v>
      </c>
      <c r="F1150" s="2">
        <v>9.0</v>
      </c>
      <c r="G1150" s="2">
        <v>9.0</v>
      </c>
      <c r="H1150" s="2">
        <v>8.0</v>
      </c>
    </row>
    <row r="1151">
      <c r="A1151" s="55">
        <v>45211.0</v>
      </c>
      <c r="B1151" s="2">
        <v>8.0</v>
      </c>
      <c r="C1151" s="43">
        <v>3.0</v>
      </c>
      <c r="D1151" s="44">
        <v>6.0</v>
      </c>
      <c r="E1151" s="45" t="s">
        <v>285</v>
      </c>
      <c r="F1151" s="2">
        <v>13.0</v>
      </c>
      <c r="G1151" s="2">
        <v>14.0</v>
      </c>
      <c r="H1151" s="2">
        <v>14.0</v>
      </c>
    </row>
    <row r="1152">
      <c r="A1152" s="55">
        <v>45211.0</v>
      </c>
      <c r="B1152" s="2">
        <v>8.0</v>
      </c>
      <c r="C1152" s="43">
        <v>3.0</v>
      </c>
      <c r="D1152" s="44">
        <v>7.0</v>
      </c>
      <c r="E1152" s="43" t="s">
        <v>286</v>
      </c>
      <c r="F1152" s="2">
        <v>8.0</v>
      </c>
      <c r="G1152" s="2">
        <v>8.0</v>
      </c>
      <c r="H1152" s="2">
        <v>8.0</v>
      </c>
    </row>
    <row r="1153">
      <c r="A1153" s="55">
        <v>45211.0</v>
      </c>
      <c r="B1153" s="2">
        <v>8.0</v>
      </c>
      <c r="C1153" s="43">
        <v>3.0</v>
      </c>
      <c r="D1153" s="44">
        <v>8.0</v>
      </c>
      <c r="E1153" s="45" t="s">
        <v>285</v>
      </c>
      <c r="F1153" s="2">
        <v>8.0</v>
      </c>
      <c r="G1153" s="2">
        <v>8.0</v>
      </c>
      <c r="H1153" s="2">
        <v>8.0</v>
      </c>
    </row>
    <row r="1154">
      <c r="A1154" s="55">
        <v>45211.0</v>
      </c>
      <c r="B1154" s="2">
        <v>8.0</v>
      </c>
      <c r="C1154" s="43">
        <v>3.0</v>
      </c>
      <c r="D1154" s="44">
        <v>9.0</v>
      </c>
      <c r="E1154" s="45" t="s">
        <v>284</v>
      </c>
      <c r="F1154" s="2">
        <v>1.0</v>
      </c>
      <c r="G1154" s="2">
        <v>1.0</v>
      </c>
      <c r="H1154" s="2">
        <v>0.0</v>
      </c>
    </row>
    <row r="1155">
      <c r="A1155" s="55">
        <v>45211.0</v>
      </c>
      <c r="B1155" s="2">
        <v>8.0</v>
      </c>
      <c r="C1155" s="43">
        <v>3.0</v>
      </c>
      <c r="D1155" s="44">
        <v>10.0</v>
      </c>
      <c r="E1155" s="45" t="s">
        <v>285</v>
      </c>
      <c r="F1155" s="2">
        <v>10.0</v>
      </c>
      <c r="G1155" s="2">
        <v>10.0</v>
      </c>
      <c r="H1155" s="2">
        <v>10.0</v>
      </c>
    </row>
    <row r="1156">
      <c r="A1156" s="55">
        <v>45211.0</v>
      </c>
      <c r="B1156" s="2">
        <v>8.0</v>
      </c>
      <c r="C1156" s="43">
        <v>3.0</v>
      </c>
      <c r="D1156" s="44">
        <v>11.0</v>
      </c>
      <c r="E1156" s="43" t="s">
        <v>286</v>
      </c>
      <c r="F1156" s="2">
        <v>12.0</v>
      </c>
      <c r="G1156" s="2">
        <v>13.0</v>
      </c>
      <c r="H1156" s="2">
        <v>15.0</v>
      </c>
    </row>
    <row r="1157">
      <c r="A1157" s="55">
        <v>45211.0</v>
      </c>
      <c r="B1157" s="2">
        <v>8.0</v>
      </c>
      <c r="C1157" s="43">
        <v>3.0</v>
      </c>
      <c r="D1157" s="44">
        <v>12.0</v>
      </c>
      <c r="E1157" s="45" t="s">
        <v>285</v>
      </c>
      <c r="F1157" s="2">
        <v>6.0</v>
      </c>
      <c r="G1157" s="2">
        <v>6.0</v>
      </c>
      <c r="H1157" s="2">
        <v>6.0</v>
      </c>
    </row>
    <row r="1158">
      <c r="A1158" s="55">
        <v>45211.0</v>
      </c>
      <c r="B1158" s="2">
        <v>8.0</v>
      </c>
      <c r="C1158" s="43">
        <v>3.0</v>
      </c>
      <c r="D1158" s="44">
        <v>13.0</v>
      </c>
      <c r="E1158" s="45" t="s">
        <v>284</v>
      </c>
      <c r="F1158" s="2">
        <v>0.0</v>
      </c>
      <c r="G1158" s="2">
        <v>0.0</v>
      </c>
      <c r="H1158" s="2">
        <v>0.0</v>
      </c>
    </row>
    <row r="1159">
      <c r="A1159" s="55">
        <v>45211.0</v>
      </c>
      <c r="B1159" s="2">
        <v>8.0</v>
      </c>
      <c r="C1159" s="43">
        <v>3.0</v>
      </c>
      <c r="D1159" s="44">
        <v>14.0</v>
      </c>
      <c r="E1159" s="45" t="s">
        <v>285</v>
      </c>
      <c r="F1159" s="2">
        <v>3.0</v>
      </c>
      <c r="G1159" s="2">
        <v>3.0</v>
      </c>
      <c r="H1159" s="2">
        <v>3.0</v>
      </c>
    </row>
    <row r="1160">
      <c r="A1160" s="55">
        <v>45211.0</v>
      </c>
      <c r="B1160" s="2">
        <v>8.0</v>
      </c>
      <c r="C1160" s="43">
        <v>3.0</v>
      </c>
      <c r="D1160" s="44">
        <v>15.0</v>
      </c>
      <c r="E1160" s="43" t="s">
        <v>286</v>
      </c>
      <c r="F1160" s="2">
        <v>3.0</v>
      </c>
      <c r="G1160" s="2">
        <v>3.0</v>
      </c>
      <c r="H1160" s="2">
        <v>3.0</v>
      </c>
    </row>
    <row r="1161">
      <c r="A1161" s="55">
        <v>45211.0</v>
      </c>
      <c r="B1161" s="2">
        <v>8.0</v>
      </c>
      <c r="C1161" s="43">
        <v>3.0</v>
      </c>
      <c r="D1161" s="44">
        <v>16.0</v>
      </c>
      <c r="E1161" s="45" t="s">
        <v>285</v>
      </c>
      <c r="F1161" s="2">
        <v>1.0</v>
      </c>
      <c r="G1161" s="2">
        <v>1.0</v>
      </c>
      <c r="H1161" s="2">
        <v>1.0</v>
      </c>
    </row>
    <row r="1162">
      <c r="A1162" s="55">
        <v>45211.0</v>
      </c>
      <c r="B1162" s="2">
        <v>8.0</v>
      </c>
      <c r="C1162" s="43">
        <v>3.0</v>
      </c>
      <c r="D1162" s="44">
        <v>17.0</v>
      </c>
      <c r="E1162" s="45" t="s">
        <v>284</v>
      </c>
      <c r="F1162" s="2">
        <v>0.0</v>
      </c>
      <c r="G1162" s="2">
        <v>0.0</v>
      </c>
      <c r="H1162" s="2">
        <v>0.0</v>
      </c>
    </row>
    <row r="1163">
      <c r="A1163" s="55">
        <v>45211.0</v>
      </c>
      <c r="B1163" s="2">
        <v>8.0</v>
      </c>
      <c r="C1163" s="43">
        <v>3.0</v>
      </c>
      <c r="D1163" s="44">
        <v>18.0</v>
      </c>
      <c r="E1163" s="45" t="s">
        <v>285</v>
      </c>
      <c r="F1163" s="2">
        <v>7.0</v>
      </c>
      <c r="G1163" s="2">
        <v>7.0</v>
      </c>
      <c r="H1163" s="2">
        <v>7.0</v>
      </c>
    </row>
    <row r="1164">
      <c r="A1164" s="55">
        <v>45211.0</v>
      </c>
      <c r="B1164" s="2">
        <v>8.0</v>
      </c>
      <c r="C1164" s="43">
        <v>3.0</v>
      </c>
      <c r="D1164" s="44">
        <v>19.0</v>
      </c>
      <c r="E1164" s="43" t="s">
        <v>286</v>
      </c>
      <c r="F1164" s="2">
        <v>6.0</v>
      </c>
      <c r="G1164" s="2">
        <v>5.0</v>
      </c>
      <c r="H1164" s="2">
        <v>5.0</v>
      </c>
    </row>
    <row r="1165">
      <c r="A1165" s="55">
        <v>45211.0</v>
      </c>
      <c r="B1165" s="2">
        <v>8.0</v>
      </c>
      <c r="C1165" s="43">
        <v>3.0</v>
      </c>
      <c r="D1165" s="44">
        <v>20.0</v>
      </c>
      <c r="E1165" s="45" t="s">
        <v>285</v>
      </c>
      <c r="F1165" s="2">
        <v>4.0</v>
      </c>
      <c r="G1165" s="2">
        <v>4.0</v>
      </c>
      <c r="H1165" s="2">
        <v>4.0</v>
      </c>
    </row>
    <row r="1166">
      <c r="A1166" s="55">
        <v>45211.0</v>
      </c>
      <c r="B1166" s="2">
        <v>8.0</v>
      </c>
      <c r="C1166" s="43">
        <v>3.0</v>
      </c>
      <c r="D1166" s="44">
        <v>21.0</v>
      </c>
      <c r="E1166" s="45" t="s">
        <v>284</v>
      </c>
      <c r="F1166" s="2">
        <v>1.0</v>
      </c>
      <c r="G1166" s="2">
        <v>1.0</v>
      </c>
      <c r="H1166" s="2">
        <v>1.0</v>
      </c>
    </row>
    <row r="1167">
      <c r="A1167" s="55">
        <v>45211.0</v>
      </c>
      <c r="B1167" s="2">
        <v>8.0</v>
      </c>
      <c r="C1167" s="43">
        <v>3.0</v>
      </c>
      <c r="D1167" s="44">
        <v>22.0</v>
      </c>
      <c r="E1167" s="45" t="s">
        <v>285</v>
      </c>
      <c r="F1167" s="2">
        <v>11.0</v>
      </c>
      <c r="G1167" s="2">
        <v>11.0</v>
      </c>
      <c r="H1167" s="2">
        <v>11.0</v>
      </c>
    </row>
    <row r="1168">
      <c r="A1168" s="55">
        <v>45211.0</v>
      </c>
      <c r="B1168" s="2">
        <v>8.0</v>
      </c>
      <c r="C1168" s="43">
        <v>3.0</v>
      </c>
      <c r="D1168" s="44">
        <v>23.0</v>
      </c>
      <c r="E1168" s="43" t="s">
        <v>286</v>
      </c>
      <c r="F1168" s="2">
        <v>2.0</v>
      </c>
      <c r="G1168" s="2">
        <v>2.0</v>
      </c>
      <c r="H1168" s="2">
        <v>1.0</v>
      </c>
    </row>
    <row r="1169">
      <c r="A1169" s="55">
        <v>45211.0</v>
      </c>
      <c r="B1169" s="2">
        <v>8.0</v>
      </c>
      <c r="C1169" s="43">
        <v>3.0</v>
      </c>
      <c r="D1169" s="44">
        <v>24.0</v>
      </c>
      <c r="E1169" s="43" t="s">
        <v>285</v>
      </c>
      <c r="F1169" s="2">
        <v>0.0</v>
      </c>
      <c r="G1169" s="2">
        <v>0.0</v>
      </c>
      <c r="H1169" s="2">
        <v>0.0</v>
      </c>
    </row>
    <row r="1170">
      <c r="A1170" s="55">
        <v>45211.0</v>
      </c>
      <c r="B1170" s="2">
        <v>8.0</v>
      </c>
      <c r="C1170" s="43">
        <v>3.0</v>
      </c>
      <c r="D1170" s="44">
        <v>25.0</v>
      </c>
      <c r="E1170" s="43" t="s">
        <v>286</v>
      </c>
      <c r="F1170" s="2">
        <v>5.0</v>
      </c>
      <c r="G1170" s="2">
        <v>6.0</v>
      </c>
      <c r="H1170" s="2">
        <v>5.0</v>
      </c>
    </row>
    <row r="1171">
      <c r="A1171" s="55">
        <v>45211.0</v>
      </c>
      <c r="B1171" s="2">
        <v>8.0</v>
      </c>
      <c r="C1171" s="43">
        <v>3.0</v>
      </c>
      <c r="D1171" s="44">
        <v>26.0</v>
      </c>
      <c r="E1171" s="43" t="s">
        <v>285</v>
      </c>
      <c r="F1171" s="2">
        <v>4.0</v>
      </c>
      <c r="G1171" s="2">
        <v>4.0</v>
      </c>
      <c r="H1171" s="2">
        <v>4.0</v>
      </c>
    </row>
    <row r="1172">
      <c r="A1172" s="55">
        <v>45211.0</v>
      </c>
      <c r="B1172" s="2">
        <v>8.0</v>
      </c>
      <c r="C1172" s="43">
        <v>3.0</v>
      </c>
      <c r="D1172" s="44">
        <v>27.0</v>
      </c>
      <c r="E1172" s="43" t="s">
        <v>286</v>
      </c>
      <c r="F1172" s="2">
        <v>4.0</v>
      </c>
      <c r="G1172" s="2">
        <v>4.0</v>
      </c>
      <c r="H1172" s="2">
        <v>4.0</v>
      </c>
    </row>
    <row r="1173">
      <c r="A1173" s="55">
        <v>45211.0</v>
      </c>
      <c r="B1173" s="2">
        <v>8.0</v>
      </c>
      <c r="C1173" s="43">
        <v>3.0</v>
      </c>
      <c r="D1173" s="44">
        <v>28.0</v>
      </c>
      <c r="E1173" s="43" t="s">
        <v>285</v>
      </c>
      <c r="F1173" s="2">
        <v>3.0</v>
      </c>
      <c r="G1173" s="2">
        <v>3.0</v>
      </c>
      <c r="H1173" s="2">
        <v>4.0</v>
      </c>
    </row>
    <row r="1174">
      <c r="A1174" s="55">
        <v>45211.0</v>
      </c>
      <c r="B1174" s="2">
        <v>8.0</v>
      </c>
      <c r="C1174" s="43">
        <v>3.0</v>
      </c>
      <c r="D1174" s="44">
        <v>29.0</v>
      </c>
      <c r="E1174" s="43" t="s">
        <v>286</v>
      </c>
      <c r="F1174" s="2">
        <v>6.0</v>
      </c>
      <c r="G1174" s="2">
        <v>6.0</v>
      </c>
      <c r="H1174" s="2">
        <v>6.0</v>
      </c>
    </row>
    <row r="1175">
      <c r="A1175" s="55">
        <v>45211.0</v>
      </c>
      <c r="B1175" s="2">
        <v>8.0</v>
      </c>
      <c r="C1175" s="43">
        <v>3.0</v>
      </c>
      <c r="D1175" s="44">
        <v>30.0</v>
      </c>
      <c r="E1175" s="43" t="s">
        <v>285</v>
      </c>
      <c r="F1175" s="2">
        <v>9.0</v>
      </c>
      <c r="G1175" s="2">
        <v>9.0</v>
      </c>
      <c r="H1175" s="2">
        <v>9.0</v>
      </c>
    </row>
    <row r="1176">
      <c r="A1176" s="55">
        <v>45211.0</v>
      </c>
      <c r="B1176" s="2">
        <v>8.0</v>
      </c>
      <c r="C1176" s="43">
        <v>3.0</v>
      </c>
      <c r="D1176" s="44">
        <v>31.0</v>
      </c>
      <c r="E1176" s="43" t="s">
        <v>286</v>
      </c>
      <c r="F1176" s="2">
        <v>1.0</v>
      </c>
      <c r="G1176" s="2">
        <v>1.0</v>
      </c>
      <c r="H1176" s="2">
        <v>1.0</v>
      </c>
    </row>
    <row r="1177">
      <c r="A1177" s="55">
        <v>45211.0</v>
      </c>
      <c r="B1177" s="2">
        <v>8.0</v>
      </c>
      <c r="C1177" s="43">
        <v>3.0</v>
      </c>
      <c r="D1177" s="44">
        <v>32.0</v>
      </c>
      <c r="E1177" s="43" t="s">
        <v>285</v>
      </c>
      <c r="F1177" s="2">
        <v>0.0</v>
      </c>
      <c r="G1177" s="2">
        <v>0.0</v>
      </c>
      <c r="H1177" s="2">
        <v>0.0</v>
      </c>
    </row>
    <row r="1178">
      <c r="A1178" s="55">
        <v>45211.0</v>
      </c>
      <c r="B1178" s="2">
        <v>8.0</v>
      </c>
      <c r="C1178" s="43">
        <v>3.0</v>
      </c>
      <c r="D1178" s="44">
        <v>33.0</v>
      </c>
      <c r="E1178" s="43" t="s">
        <v>286</v>
      </c>
      <c r="F1178" s="2">
        <v>3.0</v>
      </c>
      <c r="G1178" s="2">
        <v>3.0</v>
      </c>
      <c r="H1178" s="2">
        <v>4.0</v>
      </c>
    </row>
    <row r="1179">
      <c r="A1179" s="55">
        <v>45211.0</v>
      </c>
      <c r="B1179" s="2">
        <v>8.0</v>
      </c>
      <c r="C1179" s="43">
        <v>3.0</v>
      </c>
      <c r="D1179" s="44">
        <v>34.0</v>
      </c>
      <c r="E1179" s="43" t="s">
        <v>285</v>
      </c>
      <c r="F1179" s="2">
        <v>6.0</v>
      </c>
      <c r="G1179" s="2">
        <v>6.0</v>
      </c>
      <c r="H1179" s="2">
        <v>6.0</v>
      </c>
    </row>
    <row r="1180">
      <c r="A1180" s="55">
        <v>45211.0</v>
      </c>
      <c r="B1180" s="2">
        <v>8.0</v>
      </c>
      <c r="C1180" s="43">
        <v>3.0</v>
      </c>
      <c r="D1180" s="44">
        <v>35.0</v>
      </c>
      <c r="E1180" s="43" t="s">
        <v>286</v>
      </c>
      <c r="F1180" s="2">
        <v>1.0</v>
      </c>
      <c r="G1180" s="2">
        <v>1.0</v>
      </c>
      <c r="H1180" s="2">
        <v>1.0</v>
      </c>
    </row>
    <row r="1181">
      <c r="A1181" s="55">
        <v>45211.0</v>
      </c>
      <c r="B1181" s="2">
        <v>8.0</v>
      </c>
      <c r="C1181" s="43">
        <v>3.0</v>
      </c>
      <c r="D1181" s="44">
        <v>36.0</v>
      </c>
      <c r="E1181" s="43" t="s">
        <v>285</v>
      </c>
      <c r="F1181" s="2">
        <v>7.0</v>
      </c>
      <c r="G1181" s="2">
        <v>7.0</v>
      </c>
      <c r="H1181" s="2">
        <v>7.0</v>
      </c>
    </row>
    <row r="1182">
      <c r="A1182" s="55">
        <v>45211.0</v>
      </c>
      <c r="B1182" s="2">
        <v>8.0</v>
      </c>
      <c r="C1182" s="43">
        <v>3.0</v>
      </c>
      <c r="D1182" s="44">
        <v>37.0</v>
      </c>
      <c r="E1182" s="43" t="s">
        <v>286</v>
      </c>
      <c r="F1182" s="2">
        <v>0.0</v>
      </c>
      <c r="G1182" s="2">
        <v>0.0</v>
      </c>
      <c r="H1182" s="2">
        <v>0.0</v>
      </c>
    </row>
    <row r="1183">
      <c r="A1183" s="55">
        <v>45211.0</v>
      </c>
      <c r="B1183" s="2">
        <v>8.0</v>
      </c>
      <c r="C1183" s="43">
        <v>3.0</v>
      </c>
      <c r="D1183" s="44">
        <v>38.0</v>
      </c>
      <c r="E1183" s="43" t="s">
        <v>285</v>
      </c>
      <c r="F1183" s="2">
        <v>1.0</v>
      </c>
      <c r="G1183" s="2">
        <v>1.0</v>
      </c>
      <c r="H1183" s="2">
        <v>1.0</v>
      </c>
    </row>
    <row r="1184">
      <c r="A1184" s="55">
        <v>45211.0</v>
      </c>
      <c r="B1184" s="2">
        <v>8.0</v>
      </c>
      <c r="C1184" s="43">
        <v>3.0</v>
      </c>
      <c r="D1184" s="44">
        <v>39.0</v>
      </c>
      <c r="E1184" s="43" t="s">
        <v>286</v>
      </c>
      <c r="F1184" s="2">
        <v>5.0</v>
      </c>
      <c r="G1184" s="2">
        <v>5.0</v>
      </c>
      <c r="H1184" s="2">
        <v>5.0</v>
      </c>
    </row>
    <row r="1185">
      <c r="A1185" s="55">
        <v>45211.0</v>
      </c>
      <c r="B1185" s="2">
        <v>8.0</v>
      </c>
      <c r="C1185" s="43">
        <v>3.0</v>
      </c>
      <c r="D1185" s="44">
        <v>40.0</v>
      </c>
      <c r="E1185" s="43" t="s">
        <v>285</v>
      </c>
      <c r="F1185" s="2">
        <v>4.0</v>
      </c>
      <c r="G1185" s="2">
        <v>4.0</v>
      </c>
      <c r="H1185" s="2">
        <v>4.0</v>
      </c>
    </row>
    <row r="1186">
      <c r="A1186" s="55">
        <v>45211.0</v>
      </c>
      <c r="B1186" s="2">
        <v>8.0</v>
      </c>
      <c r="C1186" s="43">
        <v>3.0</v>
      </c>
      <c r="D1186" s="44">
        <v>41.0</v>
      </c>
      <c r="E1186" s="43" t="s">
        <v>286</v>
      </c>
      <c r="F1186" s="2">
        <v>1.0</v>
      </c>
      <c r="G1186" s="2">
        <v>1.0</v>
      </c>
      <c r="H1186" s="2">
        <v>1.0</v>
      </c>
    </row>
    <row r="1187">
      <c r="A1187" s="55">
        <v>45211.0</v>
      </c>
      <c r="B1187" s="2">
        <v>8.0</v>
      </c>
      <c r="C1187" s="43">
        <v>3.0</v>
      </c>
      <c r="D1187" s="44">
        <v>42.0</v>
      </c>
      <c r="E1187" s="43" t="s">
        <v>285</v>
      </c>
      <c r="F1187" s="2">
        <v>7.0</v>
      </c>
      <c r="G1187" s="2">
        <v>8.0</v>
      </c>
      <c r="H1187" s="2">
        <v>6.0</v>
      </c>
    </row>
    <row r="1188">
      <c r="A1188" s="55">
        <v>45211.0</v>
      </c>
      <c r="B1188" s="2">
        <v>8.0</v>
      </c>
      <c r="C1188" s="43">
        <v>3.0</v>
      </c>
      <c r="D1188" s="44">
        <v>43.0</v>
      </c>
      <c r="E1188" s="45" t="s">
        <v>284</v>
      </c>
      <c r="F1188" s="2">
        <v>6.0</v>
      </c>
      <c r="G1188" s="2">
        <v>4.0</v>
      </c>
      <c r="H1188" s="2">
        <v>5.0</v>
      </c>
    </row>
    <row r="1189">
      <c r="A1189" s="55">
        <v>45211.0</v>
      </c>
      <c r="B1189" s="2">
        <v>8.0</v>
      </c>
      <c r="C1189" s="43">
        <v>3.0</v>
      </c>
      <c r="D1189" s="44">
        <v>44.0</v>
      </c>
      <c r="E1189" s="45" t="s">
        <v>285</v>
      </c>
      <c r="F1189" s="2">
        <v>5.0</v>
      </c>
      <c r="G1189" s="2">
        <v>5.0</v>
      </c>
      <c r="H1189" s="2">
        <v>5.0</v>
      </c>
    </row>
    <row r="1190">
      <c r="A1190" s="55"/>
      <c r="B1190" s="2"/>
      <c r="C1190" s="27"/>
      <c r="D1190" s="29"/>
      <c r="E1190" s="26"/>
      <c r="F1190" s="2"/>
      <c r="G1190" s="2"/>
      <c r="H1190" s="2"/>
    </row>
    <row r="1191">
      <c r="A1191" s="55"/>
      <c r="B1191" s="2"/>
      <c r="C1191" s="27"/>
      <c r="D1191" s="29"/>
      <c r="E1191" s="26"/>
      <c r="F1191" s="2"/>
      <c r="G1191" s="2"/>
      <c r="H1191" s="2"/>
    </row>
    <row r="1192">
      <c r="A1192" s="55"/>
      <c r="B1192" s="2"/>
      <c r="C1192" s="27"/>
      <c r="D1192" s="29"/>
      <c r="E1192" s="26"/>
      <c r="F1192" s="2"/>
      <c r="G1192" s="2"/>
      <c r="H1192" s="2"/>
    </row>
    <row r="1193">
      <c r="A1193" s="55"/>
      <c r="B1193" s="2"/>
      <c r="C1193" s="27"/>
      <c r="D1193" s="29"/>
      <c r="E1193" s="26"/>
      <c r="F1193" s="2"/>
      <c r="G1193" s="2"/>
      <c r="H1193" s="2"/>
    </row>
    <row r="1194">
      <c r="A1194" s="55"/>
      <c r="B1194" s="2"/>
      <c r="C1194" s="27"/>
      <c r="D1194" s="29"/>
      <c r="E1194" s="26"/>
      <c r="F1194" s="2"/>
      <c r="G1194" s="2"/>
      <c r="H1194" s="2"/>
    </row>
    <row r="1195">
      <c r="A1195" s="55"/>
      <c r="B1195" s="2"/>
      <c r="C1195" s="27"/>
      <c r="D1195" s="29"/>
      <c r="E1195" s="26"/>
      <c r="F1195" s="2"/>
      <c r="G1195" s="2"/>
      <c r="H1195" s="2"/>
    </row>
    <row r="1196">
      <c r="A1196" s="55"/>
      <c r="B1196" s="2"/>
      <c r="C1196" s="27"/>
      <c r="D1196" s="29"/>
      <c r="E1196" s="26"/>
      <c r="F1196" s="2"/>
      <c r="G1196" s="2"/>
      <c r="H1196" s="2"/>
    </row>
    <row r="1197">
      <c r="A1197" s="55"/>
      <c r="B1197" s="2"/>
      <c r="C1197" s="27"/>
      <c r="D1197" s="29"/>
      <c r="E1197" s="26"/>
      <c r="F1197" s="2"/>
      <c r="G1197" s="2"/>
      <c r="H1197" s="2"/>
    </row>
    <row r="1198">
      <c r="A1198" s="55"/>
      <c r="B1198" s="2"/>
      <c r="C1198" s="27"/>
      <c r="D1198" s="29"/>
      <c r="E1198" s="26"/>
      <c r="F1198" s="2"/>
      <c r="G1198" s="2"/>
      <c r="H1198" s="2"/>
    </row>
    <row r="1199">
      <c r="A1199" s="55"/>
      <c r="B1199" s="2"/>
      <c r="C1199" s="27"/>
      <c r="D1199" s="29"/>
      <c r="E1199" s="26"/>
      <c r="F1199" s="2"/>
      <c r="G1199" s="2"/>
      <c r="H1199" s="2"/>
    </row>
    <row r="1200">
      <c r="A1200" s="55"/>
      <c r="B1200" s="2"/>
      <c r="C1200" s="27"/>
      <c r="D1200" s="29"/>
      <c r="E1200" s="26"/>
      <c r="F1200" s="2"/>
      <c r="G1200" s="2"/>
      <c r="H1200" s="2"/>
    </row>
    <row r="1201">
      <c r="A1201" s="55"/>
      <c r="B1201" s="2"/>
      <c r="C1201" s="27"/>
      <c r="D1201" s="29"/>
      <c r="E1201" s="26"/>
      <c r="F1201" s="2"/>
      <c r="G1201" s="2"/>
      <c r="H1201" s="2"/>
    </row>
    <row r="1202">
      <c r="A1202" s="55"/>
      <c r="B1202" s="2"/>
      <c r="C1202" s="27"/>
      <c r="D1202" s="29"/>
      <c r="E1202" s="26"/>
      <c r="F1202" s="2"/>
      <c r="G1202" s="2"/>
      <c r="H1202" s="2"/>
    </row>
    <row r="1203">
      <c r="A1203" s="55"/>
      <c r="B1203" s="2"/>
      <c r="C1203" s="27"/>
      <c r="D1203" s="29"/>
      <c r="E1203" s="26"/>
      <c r="F1203" s="2"/>
      <c r="G1203" s="2"/>
      <c r="H1203" s="2"/>
    </row>
    <row r="1204">
      <c r="A1204" s="55"/>
      <c r="B1204" s="2"/>
      <c r="C1204" s="27"/>
      <c r="D1204" s="29"/>
      <c r="E1204" s="26"/>
      <c r="F1204" s="2"/>
      <c r="G1204" s="2"/>
      <c r="H1204" s="2"/>
    </row>
    <row r="1205">
      <c r="A1205" s="55"/>
      <c r="B1205" s="2"/>
      <c r="C1205" s="27"/>
      <c r="D1205" s="29"/>
      <c r="E1205" s="26"/>
      <c r="F1205" s="2"/>
      <c r="G1205" s="2"/>
      <c r="H1205" s="2"/>
    </row>
    <row r="1206">
      <c r="A1206" s="55"/>
      <c r="B1206" s="2"/>
      <c r="C1206" s="27"/>
      <c r="D1206" s="29"/>
      <c r="E1206" s="26"/>
      <c r="F1206" s="2"/>
      <c r="G1206" s="2"/>
      <c r="H1206" s="2"/>
    </row>
    <row r="1207">
      <c r="A1207" s="55"/>
      <c r="B1207" s="2"/>
      <c r="C1207" s="27"/>
      <c r="D1207" s="29"/>
      <c r="E1207" s="26"/>
      <c r="F1207" s="2"/>
      <c r="G1207" s="2"/>
      <c r="H1207" s="2"/>
    </row>
    <row r="1208">
      <c r="A1208" s="55"/>
      <c r="B1208" s="2"/>
      <c r="C1208" s="27"/>
      <c r="D1208" s="29"/>
      <c r="E1208" s="26"/>
      <c r="F1208" s="2"/>
      <c r="G1208" s="2"/>
      <c r="H1208" s="2"/>
    </row>
    <row r="1209">
      <c r="A1209" s="55"/>
      <c r="B1209" s="2"/>
      <c r="C1209" s="27"/>
      <c r="D1209" s="29"/>
      <c r="E1209" s="26"/>
      <c r="F1209" s="2"/>
      <c r="G1209" s="2"/>
      <c r="H1209" s="2"/>
    </row>
    <row r="1210">
      <c r="A1210" s="55"/>
      <c r="B1210" s="2"/>
      <c r="C1210" s="27"/>
      <c r="D1210" s="29"/>
      <c r="E1210" s="26"/>
      <c r="F1210" s="2"/>
      <c r="G1210" s="2"/>
      <c r="H1210" s="2"/>
    </row>
    <row r="1211">
      <c r="A1211" s="55"/>
      <c r="B1211" s="2"/>
      <c r="C1211" s="27"/>
      <c r="D1211" s="29"/>
      <c r="E1211" s="26"/>
      <c r="F1211" s="2"/>
      <c r="G1211" s="2"/>
      <c r="H1211" s="2"/>
    </row>
    <row r="1212">
      <c r="A1212" s="55"/>
      <c r="B1212" s="2"/>
      <c r="C1212" s="27"/>
      <c r="D1212" s="29"/>
      <c r="E1212" s="26"/>
      <c r="F1212" s="2"/>
      <c r="G1212" s="2"/>
      <c r="H1212" s="2"/>
    </row>
    <row r="1213">
      <c r="A1213" s="55"/>
      <c r="B1213" s="2"/>
      <c r="C1213" s="27"/>
      <c r="D1213" s="29"/>
      <c r="E1213" s="26"/>
      <c r="F1213" s="2"/>
      <c r="G1213" s="2"/>
      <c r="H1213" s="2"/>
    </row>
    <row r="1214">
      <c r="A1214" s="55"/>
      <c r="B1214" s="2"/>
      <c r="C1214" s="27"/>
      <c r="D1214" s="29"/>
      <c r="E1214" s="26"/>
      <c r="F1214" s="2"/>
      <c r="G1214" s="2"/>
      <c r="H1214" s="2"/>
    </row>
    <row r="1215">
      <c r="A1215" s="55"/>
      <c r="B1215" s="2"/>
      <c r="C1215" s="27"/>
      <c r="D1215" s="29"/>
      <c r="E1215" s="26"/>
      <c r="F1215" s="2"/>
      <c r="G1215" s="2"/>
      <c r="H1215" s="2"/>
    </row>
    <row r="1216">
      <c r="A1216" s="55"/>
      <c r="B1216" s="2"/>
      <c r="C1216" s="27"/>
      <c r="D1216" s="29"/>
      <c r="E1216" s="26"/>
      <c r="F1216" s="2"/>
      <c r="G1216" s="2"/>
      <c r="H1216" s="2"/>
    </row>
    <row r="1217">
      <c r="A1217" s="55"/>
      <c r="B1217" s="2"/>
      <c r="C1217" s="27"/>
      <c r="D1217" s="29"/>
      <c r="E1217" s="26"/>
      <c r="F1217" s="2"/>
      <c r="G1217" s="2"/>
      <c r="H1217" s="2"/>
    </row>
    <row r="1218">
      <c r="A1218" s="55"/>
      <c r="B1218" s="2"/>
      <c r="C1218" s="27"/>
      <c r="D1218" s="29"/>
      <c r="E1218" s="26"/>
      <c r="F1218" s="2"/>
      <c r="G1218" s="2"/>
      <c r="H1218" s="2"/>
    </row>
    <row r="1219">
      <c r="A1219" s="55"/>
      <c r="B1219" s="2"/>
      <c r="C1219" s="27"/>
      <c r="D1219" s="29"/>
      <c r="E1219" s="26"/>
      <c r="F1219" s="2"/>
      <c r="G1219" s="2"/>
      <c r="H1219" s="2"/>
    </row>
    <row r="1220">
      <c r="A1220" s="55"/>
      <c r="B1220" s="2"/>
      <c r="C1220" s="27"/>
      <c r="D1220" s="29"/>
      <c r="E1220" s="26"/>
      <c r="F1220" s="2"/>
      <c r="G1220" s="2"/>
      <c r="H1220" s="2"/>
    </row>
    <row r="1221">
      <c r="A1221" s="55"/>
      <c r="B1221" s="2"/>
      <c r="C1221" s="27"/>
      <c r="D1221" s="29"/>
      <c r="E1221" s="26"/>
      <c r="F1221" s="2"/>
      <c r="G1221" s="2"/>
      <c r="H1221" s="2"/>
    </row>
    <row r="1222">
      <c r="A1222" s="55"/>
      <c r="B1222" s="2"/>
      <c r="C1222" s="27"/>
      <c r="D1222" s="29"/>
      <c r="E1222" s="26"/>
      <c r="F1222" s="2"/>
      <c r="G1222" s="2"/>
      <c r="H1222" s="2"/>
    </row>
    <row r="1223">
      <c r="A1223" s="55"/>
      <c r="B1223" s="2"/>
      <c r="C1223" s="27"/>
      <c r="D1223" s="29"/>
      <c r="E1223" s="26"/>
      <c r="F1223" s="2"/>
      <c r="G1223" s="2"/>
      <c r="H1223" s="2"/>
    </row>
    <row r="1224">
      <c r="A1224" s="55"/>
      <c r="B1224" s="2"/>
      <c r="C1224" s="27"/>
      <c r="D1224" s="29"/>
      <c r="E1224" s="26"/>
      <c r="F1224" s="2"/>
      <c r="G1224" s="2"/>
      <c r="H1224" s="2"/>
    </row>
    <row r="1225">
      <c r="A1225" s="55"/>
      <c r="B1225" s="2"/>
      <c r="C1225" s="27"/>
      <c r="D1225" s="29"/>
      <c r="E1225" s="26"/>
      <c r="F1225" s="2"/>
      <c r="G1225" s="2"/>
      <c r="H1225" s="2"/>
    </row>
    <row r="1226">
      <c r="A1226" s="55"/>
      <c r="B1226" s="2"/>
      <c r="C1226" s="27"/>
      <c r="D1226" s="29"/>
      <c r="E1226" s="26"/>
      <c r="F1226" s="2"/>
      <c r="G1226" s="2"/>
      <c r="H1226" s="2"/>
    </row>
    <row r="1227">
      <c r="A1227" s="55"/>
      <c r="B1227" s="2"/>
      <c r="C1227" s="27"/>
      <c r="D1227" s="29"/>
      <c r="E1227" s="26"/>
      <c r="F1227" s="2"/>
      <c r="G1227" s="2"/>
      <c r="H1227" s="2"/>
    </row>
    <row r="1228">
      <c r="A1228" s="55"/>
      <c r="B1228" s="2"/>
      <c r="C1228" s="27"/>
      <c r="D1228" s="29"/>
      <c r="E1228" s="26"/>
      <c r="F1228" s="2"/>
      <c r="G1228" s="2"/>
      <c r="H1228" s="2"/>
    </row>
    <row r="1229">
      <c r="A1229" s="55"/>
      <c r="B1229" s="2"/>
      <c r="C1229" s="27"/>
      <c r="D1229" s="29"/>
      <c r="E1229" s="26"/>
      <c r="F1229" s="2"/>
      <c r="G1229" s="2"/>
      <c r="H1229" s="2"/>
    </row>
    <row r="1230">
      <c r="A1230" s="55"/>
      <c r="B1230" s="2"/>
      <c r="C1230" s="27"/>
      <c r="D1230" s="29"/>
      <c r="E1230" s="26"/>
      <c r="F1230" s="2"/>
      <c r="G1230" s="2"/>
      <c r="H1230" s="2"/>
    </row>
    <row r="1231">
      <c r="A1231" s="55"/>
      <c r="B1231" s="2"/>
      <c r="C1231" s="27"/>
      <c r="D1231" s="29"/>
      <c r="E1231" s="26"/>
      <c r="F1231" s="2"/>
      <c r="G1231" s="2"/>
      <c r="H1231" s="2"/>
    </row>
    <row r="1232">
      <c r="A1232" s="55"/>
      <c r="B1232" s="2"/>
      <c r="C1232" s="27"/>
      <c r="D1232" s="29"/>
      <c r="E1232" s="26"/>
      <c r="F1232" s="2"/>
      <c r="G1232" s="2"/>
      <c r="H1232" s="2"/>
    </row>
    <row r="1233">
      <c r="A1233" s="55"/>
      <c r="B1233" s="2"/>
      <c r="C1233" s="27"/>
      <c r="D1233" s="29"/>
      <c r="E1233" s="26"/>
      <c r="F1233" s="2"/>
      <c r="G1233" s="2"/>
      <c r="H1233" s="2"/>
    </row>
    <row r="1234">
      <c r="A1234" s="55"/>
      <c r="B1234" s="2"/>
      <c r="C1234" s="27"/>
      <c r="D1234" s="29"/>
      <c r="E1234" s="26"/>
      <c r="F1234" s="2"/>
      <c r="G1234" s="2"/>
      <c r="H1234" s="2"/>
    </row>
    <row r="1235">
      <c r="A1235" s="55"/>
      <c r="B1235" s="2"/>
      <c r="C1235" s="27"/>
      <c r="D1235" s="29"/>
      <c r="E1235" s="26"/>
      <c r="F1235" s="2"/>
      <c r="G1235" s="2"/>
      <c r="H1235" s="2"/>
    </row>
    <row r="1236">
      <c r="A1236" s="55"/>
      <c r="B1236" s="2"/>
      <c r="C1236" s="27"/>
      <c r="D1236" s="29"/>
      <c r="E1236" s="26"/>
      <c r="F1236" s="2"/>
      <c r="G1236" s="2"/>
      <c r="H1236" s="2"/>
    </row>
    <row r="1237">
      <c r="A1237" s="55"/>
      <c r="B1237" s="2"/>
      <c r="C1237" s="27"/>
      <c r="D1237" s="29"/>
      <c r="E1237" s="26"/>
      <c r="F1237" s="2"/>
      <c r="G1237" s="2"/>
      <c r="H1237" s="2"/>
    </row>
    <row r="1238">
      <c r="A1238" s="55"/>
      <c r="B1238" s="2"/>
      <c r="C1238" s="27"/>
      <c r="D1238" s="29"/>
      <c r="E1238" s="26"/>
      <c r="F1238" s="2"/>
      <c r="G1238" s="2"/>
      <c r="H1238" s="2"/>
    </row>
    <row r="1239">
      <c r="A1239" s="55"/>
      <c r="B1239" s="2"/>
      <c r="C1239" s="27"/>
      <c r="D1239" s="29"/>
      <c r="E1239" s="26"/>
      <c r="F1239" s="2"/>
      <c r="G1239" s="2"/>
      <c r="H1239" s="2"/>
    </row>
    <row r="1240">
      <c r="A1240" s="55"/>
      <c r="B1240" s="2"/>
      <c r="C1240" s="27"/>
      <c r="D1240" s="29"/>
      <c r="E1240" s="26"/>
      <c r="F1240" s="2"/>
      <c r="G1240" s="2"/>
      <c r="H1240" s="2"/>
    </row>
    <row r="1241">
      <c r="A1241" s="55"/>
      <c r="B1241" s="2"/>
      <c r="C1241" s="27"/>
      <c r="D1241" s="29"/>
      <c r="E1241" s="26"/>
      <c r="F1241" s="2"/>
      <c r="G1241" s="2"/>
      <c r="H1241" s="2"/>
    </row>
    <row r="1242">
      <c r="A1242" s="55"/>
      <c r="B1242" s="2"/>
      <c r="C1242" s="27"/>
      <c r="D1242" s="29"/>
      <c r="E1242" s="26"/>
      <c r="F1242" s="2"/>
      <c r="G1242" s="2"/>
      <c r="H1242" s="2"/>
    </row>
    <row r="1243">
      <c r="A1243" s="55"/>
      <c r="B1243" s="2"/>
      <c r="C1243" s="27"/>
      <c r="D1243" s="29"/>
      <c r="E1243" s="26"/>
      <c r="F1243" s="2"/>
      <c r="G1243" s="2"/>
      <c r="H1243" s="2"/>
    </row>
    <row r="1244">
      <c r="A1244" s="55"/>
      <c r="B1244" s="2"/>
      <c r="C1244" s="27"/>
      <c r="D1244" s="29"/>
      <c r="E1244" s="26"/>
      <c r="F1244" s="2"/>
      <c r="G1244" s="2"/>
      <c r="H1244" s="2"/>
    </row>
    <row r="1245">
      <c r="A1245" s="55"/>
      <c r="B1245" s="2"/>
      <c r="C1245" s="27"/>
      <c r="D1245" s="29"/>
      <c r="E1245" s="26"/>
      <c r="F1245" s="2"/>
      <c r="G1245" s="2"/>
      <c r="H1245" s="2"/>
    </row>
    <row r="1246">
      <c r="A1246" s="55"/>
      <c r="B1246" s="2"/>
      <c r="C1246" s="27"/>
      <c r="D1246" s="29"/>
      <c r="E1246" s="26"/>
      <c r="F1246" s="2"/>
      <c r="G1246" s="2"/>
      <c r="H1246" s="2"/>
    </row>
    <row r="1247">
      <c r="A1247" s="55"/>
      <c r="B1247" s="2"/>
      <c r="C1247" s="27"/>
      <c r="D1247" s="29"/>
      <c r="E1247" s="26"/>
      <c r="F1247" s="2"/>
      <c r="G1247" s="2"/>
      <c r="H1247" s="2"/>
    </row>
    <row r="1248">
      <c r="A1248" s="55"/>
      <c r="B1248" s="2"/>
      <c r="C1248" s="27"/>
      <c r="D1248" s="29"/>
      <c r="E1248" s="26"/>
      <c r="F1248" s="2"/>
      <c r="G1248" s="2"/>
      <c r="H1248" s="2"/>
    </row>
    <row r="1249">
      <c r="A1249" s="55"/>
      <c r="B1249" s="2"/>
      <c r="C1249" s="27"/>
      <c r="D1249" s="29"/>
      <c r="E1249" s="26"/>
      <c r="F1249" s="2"/>
      <c r="G1249" s="2"/>
      <c r="H1249" s="2"/>
    </row>
    <row r="1250">
      <c r="A1250" s="55"/>
      <c r="B1250" s="2"/>
      <c r="C1250" s="27"/>
      <c r="D1250" s="29"/>
      <c r="E1250" s="26"/>
      <c r="F1250" s="2"/>
      <c r="G1250" s="2"/>
      <c r="H1250" s="2"/>
    </row>
    <row r="1251">
      <c r="A1251" s="55"/>
      <c r="B1251" s="2"/>
      <c r="C1251" s="27"/>
      <c r="D1251" s="29"/>
      <c r="E1251" s="26"/>
      <c r="F1251" s="2"/>
      <c r="G1251" s="2"/>
      <c r="H1251" s="2"/>
    </row>
    <row r="1252">
      <c r="A1252" s="55"/>
      <c r="B1252" s="2"/>
      <c r="C1252" s="27"/>
      <c r="D1252" s="29"/>
      <c r="E1252" s="26"/>
      <c r="F1252" s="2"/>
      <c r="G1252" s="2"/>
      <c r="H1252" s="2"/>
    </row>
    <row r="1253">
      <c r="A1253" s="55"/>
      <c r="B1253" s="2"/>
      <c r="C1253" s="27"/>
      <c r="D1253" s="29"/>
      <c r="E1253" s="26"/>
      <c r="F1253" s="2"/>
      <c r="G1253" s="2"/>
      <c r="H1253" s="2"/>
    </row>
    <row r="1254">
      <c r="A1254" s="55"/>
      <c r="B1254" s="2"/>
      <c r="C1254" s="27"/>
      <c r="D1254" s="29"/>
      <c r="E1254" s="26"/>
      <c r="F1254" s="2"/>
      <c r="G1254" s="2"/>
      <c r="H1254" s="2"/>
    </row>
    <row r="1255">
      <c r="A1255" s="55"/>
      <c r="B1255" s="2"/>
      <c r="C1255" s="27"/>
      <c r="D1255" s="29"/>
      <c r="E1255" s="26"/>
      <c r="F1255" s="2"/>
      <c r="G1255" s="2"/>
      <c r="H1255" s="2"/>
    </row>
    <row r="1256">
      <c r="A1256" s="55"/>
      <c r="B1256" s="2"/>
      <c r="C1256" s="27"/>
      <c r="D1256" s="29"/>
      <c r="E1256" s="26"/>
      <c r="F1256" s="2"/>
      <c r="G1256" s="2"/>
      <c r="H1256" s="2"/>
    </row>
    <row r="1257">
      <c r="A1257" s="55"/>
      <c r="B1257" s="2"/>
      <c r="C1257" s="27"/>
      <c r="D1257" s="29"/>
      <c r="E1257" s="26"/>
      <c r="F1257" s="2"/>
      <c r="G1257" s="2"/>
      <c r="H1257" s="2"/>
    </row>
    <row r="1258">
      <c r="A1258" s="55"/>
      <c r="B1258" s="2"/>
      <c r="C1258" s="27"/>
      <c r="D1258" s="29"/>
      <c r="E1258" s="26"/>
      <c r="F1258" s="2"/>
      <c r="G1258" s="2"/>
      <c r="H1258" s="2"/>
    </row>
    <row r="1259">
      <c r="A1259" s="55"/>
      <c r="B1259" s="2"/>
      <c r="C1259" s="27"/>
      <c r="D1259" s="29"/>
      <c r="E1259" s="26"/>
      <c r="F1259" s="2"/>
      <c r="G1259" s="2"/>
      <c r="H1259" s="2"/>
    </row>
    <row r="1260">
      <c r="A1260" s="55"/>
      <c r="B1260" s="2"/>
      <c r="C1260" s="27"/>
      <c r="D1260" s="29"/>
      <c r="E1260" s="26"/>
      <c r="F1260" s="2"/>
      <c r="G1260" s="2"/>
      <c r="H1260" s="2"/>
    </row>
    <row r="1261">
      <c r="A1261" s="55"/>
      <c r="B1261" s="2"/>
      <c r="C1261" s="27"/>
      <c r="D1261" s="29"/>
      <c r="E1261" s="26"/>
      <c r="F1261" s="2"/>
      <c r="G1261" s="2"/>
      <c r="H1261" s="2"/>
    </row>
    <row r="1262">
      <c r="A1262" s="55"/>
      <c r="B1262" s="2"/>
      <c r="C1262" s="27"/>
      <c r="D1262" s="29"/>
      <c r="E1262" s="26"/>
      <c r="F1262" s="2"/>
      <c r="G1262" s="2"/>
      <c r="H1262" s="2"/>
    </row>
    <row r="1263">
      <c r="A1263" s="55"/>
      <c r="B1263" s="2"/>
      <c r="C1263" s="27"/>
      <c r="D1263" s="29"/>
      <c r="E1263" s="26"/>
      <c r="F1263" s="2"/>
      <c r="G1263" s="2"/>
      <c r="H1263" s="2"/>
    </row>
    <row r="1264">
      <c r="A1264" s="55"/>
      <c r="B1264" s="2"/>
      <c r="C1264" s="27"/>
      <c r="D1264" s="29"/>
      <c r="E1264" s="26"/>
      <c r="F1264" s="2"/>
      <c r="G1264" s="2"/>
      <c r="H1264" s="2"/>
    </row>
    <row r="1265">
      <c r="A1265" s="55"/>
      <c r="B1265" s="2"/>
      <c r="C1265" s="27"/>
      <c r="D1265" s="29"/>
      <c r="E1265" s="26"/>
      <c r="F1265" s="2"/>
      <c r="G1265" s="2"/>
      <c r="H1265" s="2"/>
    </row>
    <row r="1266">
      <c r="A1266" s="55"/>
      <c r="B1266" s="2"/>
      <c r="C1266" s="27"/>
      <c r="D1266" s="29"/>
      <c r="E1266" s="26"/>
      <c r="F1266" s="2"/>
      <c r="G1266" s="2"/>
      <c r="H1266" s="2"/>
    </row>
    <row r="1267">
      <c r="A1267" s="55"/>
      <c r="B1267" s="2"/>
      <c r="C1267" s="27"/>
      <c r="D1267" s="29"/>
      <c r="E1267" s="26"/>
      <c r="F1267" s="2"/>
      <c r="G1267" s="2"/>
      <c r="H1267" s="2"/>
    </row>
    <row r="1268">
      <c r="A1268" s="55"/>
      <c r="B1268" s="2"/>
      <c r="C1268" s="27"/>
      <c r="D1268" s="29"/>
      <c r="E1268" s="26"/>
      <c r="F1268" s="2"/>
      <c r="G1268" s="2"/>
      <c r="H1268" s="2"/>
    </row>
    <row r="1269">
      <c r="A1269" s="55"/>
      <c r="B1269" s="2"/>
      <c r="C1269" s="27"/>
      <c r="D1269" s="29"/>
      <c r="E1269" s="26"/>
      <c r="F1269" s="2"/>
      <c r="G1269" s="2"/>
      <c r="H1269" s="2"/>
    </row>
    <row r="1270">
      <c r="A1270" s="55"/>
      <c r="B1270" s="2"/>
      <c r="C1270" s="27"/>
      <c r="D1270" s="29"/>
      <c r="E1270" s="26"/>
      <c r="F1270" s="2"/>
      <c r="G1270" s="2"/>
      <c r="H1270" s="2"/>
    </row>
    <row r="1271">
      <c r="A1271" s="55"/>
      <c r="B1271" s="2"/>
      <c r="C1271" s="27"/>
      <c r="D1271" s="29"/>
      <c r="E1271" s="26"/>
      <c r="F1271" s="2"/>
      <c r="G1271" s="2"/>
      <c r="H1271" s="2"/>
    </row>
    <row r="1272">
      <c r="A1272" s="55"/>
      <c r="B1272" s="2"/>
      <c r="C1272" s="27"/>
      <c r="D1272" s="29"/>
      <c r="E1272" s="26"/>
      <c r="F1272" s="2"/>
      <c r="G1272" s="2"/>
      <c r="H1272" s="2"/>
    </row>
    <row r="1273">
      <c r="A1273" s="55"/>
      <c r="B1273" s="2"/>
      <c r="C1273" s="27"/>
      <c r="D1273" s="29"/>
      <c r="E1273" s="26"/>
      <c r="F1273" s="2"/>
      <c r="G1273" s="2"/>
      <c r="H1273" s="2"/>
    </row>
    <row r="1274">
      <c r="A1274" s="55"/>
      <c r="B1274" s="2"/>
      <c r="C1274" s="27"/>
      <c r="D1274" s="29"/>
      <c r="E1274" s="26"/>
      <c r="F1274" s="2"/>
      <c r="G1274" s="2"/>
      <c r="H1274" s="2"/>
    </row>
    <row r="1275">
      <c r="A1275" s="55"/>
      <c r="B1275" s="2"/>
      <c r="C1275" s="27"/>
      <c r="D1275" s="29"/>
      <c r="E1275" s="26"/>
      <c r="F1275" s="2"/>
      <c r="G1275" s="2"/>
      <c r="H1275" s="2"/>
    </row>
    <row r="1276">
      <c r="A1276" s="55"/>
      <c r="B1276" s="2"/>
      <c r="C1276" s="27"/>
      <c r="D1276" s="29"/>
      <c r="E1276" s="26"/>
      <c r="F1276" s="2"/>
      <c r="G1276" s="2"/>
      <c r="H1276" s="2"/>
    </row>
    <row r="1277">
      <c r="A1277" s="55"/>
      <c r="B1277" s="2"/>
      <c r="C1277" s="27"/>
      <c r="D1277" s="29"/>
      <c r="E1277" s="26"/>
      <c r="F1277" s="2"/>
      <c r="G1277" s="2"/>
      <c r="H1277" s="2"/>
    </row>
    <row r="1278">
      <c r="A1278" s="55"/>
      <c r="B1278" s="2"/>
      <c r="C1278" s="27"/>
      <c r="D1278" s="29"/>
      <c r="E1278" s="26"/>
      <c r="F1278" s="2"/>
      <c r="G1278" s="2"/>
      <c r="H1278" s="2"/>
    </row>
    <row r="1279">
      <c r="A1279" s="55"/>
      <c r="B1279" s="2"/>
      <c r="C1279" s="27"/>
      <c r="D1279" s="29"/>
      <c r="E1279" s="26"/>
      <c r="F1279" s="2"/>
      <c r="G1279" s="2"/>
      <c r="H1279" s="2"/>
    </row>
    <row r="1280">
      <c r="A1280" s="55"/>
      <c r="B1280" s="2"/>
      <c r="C1280" s="27"/>
      <c r="D1280" s="29"/>
      <c r="E1280" s="26"/>
      <c r="F1280" s="2"/>
      <c r="G1280" s="2"/>
      <c r="H1280" s="2"/>
    </row>
    <row r="1281">
      <c r="A1281" s="55"/>
      <c r="B1281" s="2"/>
      <c r="C1281" s="27"/>
      <c r="D1281" s="29"/>
      <c r="E1281" s="26"/>
      <c r="F1281" s="2"/>
      <c r="G1281" s="2"/>
      <c r="H1281" s="2"/>
    </row>
    <row r="1282">
      <c r="A1282" s="55"/>
      <c r="B1282" s="2"/>
      <c r="C1282" s="27"/>
      <c r="D1282" s="29"/>
      <c r="E1282" s="26"/>
      <c r="F1282" s="2"/>
      <c r="G1282" s="2"/>
      <c r="H1282" s="2"/>
    </row>
    <row r="1283">
      <c r="A1283" s="55"/>
      <c r="B1283" s="2"/>
      <c r="C1283" s="27"/>
      <c r="D1283" s="29"/>
      <c r="E1283" s="26"/>
      <c r="F1283" s="2"/>
      <c r="G1283" s="2"/>
      <c r="H1283" s="2"/>
    </row>
    <row r="1284">
      <c r="A1284" s="55"/>
      <c r="B1284" s="2"/>
      <c r="C1284" s="27"/>
      <c r="D1284" s="29"/>
      <c r="E1284" s="26"/>
      <c r="F1284" s="2"/>
      <c r="G1284" s="2"/>
      <c r="H1284" s="2"/>
    </row>
    <row r="1285">
      <c r="A1285" s="55"/>
      <c r="B1285" s="2"/>
      <c r="C1285" s="27"/>
      <c r="D1285" s="29"/>
      <c r="E1285" s="26"/>
      <c r="F1285" s="2"/>
      <c r="G1285" s="2"/>
      <c r="H1285" s="2"/>
    </row>
    <row r="1286">
      <c r="A1286" s="55"/>
      <c r="B1286" s="2"/>
      <c r="C1286" s="27"/>
      <c r="D1286" s="29"/>
      <c r="E1286" s="26"/>
      <c r="F1286" s="2"/>
      <c r="G1286" s="2"/>
      <c r="H1286" s="2"/>
    </row>
    <row r="1287">
      <c r="A1287" s="55"/>
      <c r="B1287" s="2"/>
      <c r="C1287" s="27"/>
      <c r="D1287" s="29"/>
      <c r="E1287" s="26"/>
      <c r="F1287" s="2"/>
      <c r="G1287" s="2"/>
      <c r="H1287" s="2"/>
    </row>
    <row r="1288">
      <c r="A1288" s="55"/>
      <c r="B1288" s="2"/>
      <c r="C1288" s="27"/>
      <c r="D1288" s="29"/>
      <c r="E1288" s="26"/>
      <c r="F1288" s="2"/>
      <c r="G1288" s="2"/>
      <c r="H1288" s="2"/>
    </row>
    <row r="1289">
      <c r="A1289" s="55"/>
      <c r="B1289" s="2"/>
      <c r="C1289" s="27"/>
      <c r="D1289" s="29"/>
      <c r="E1289" s="26"/>
      <c r="F1289" s="2"/>
      <c r="G1289" s="2"/>
      <c r="H1289" s="2"/>
    </row>
    <row r="1290">
      <c r="A1290" s="55"/>
      <c r="B1290" s="2"/>
      <c r="C1290" s="27"/>
      <c r="D1290" s="29"/>
      <c r="E1290" s="26"/>
      <c r="F1290" s="2"/>
      <c r="G1290" s="2"/>
      <c r="H1290" s="2"/>
    </row>
    <row r="1291">
      <c r="A1291" s="55"/>
      <c r="B1291" s="2"/>
      <c r="C1291" s="27"/>
      <c r="D1291" s="29"/>
      <c r="E1291" s="26"/>
      <c r="F1291" s="2"/>
      <c r="G1291" s="2"/>
      <c r="H1291" s="2"/>
    </row>
    <row r="1292">
      <c r="A1292" s="55"/>
      <c r="B1292" s="2"/>
      <c r="C1292" s="27"/>
      <c r="D1292" s="29"/>
      <c r="E1292" s="26"/>
      <c r="F1292" s="2"/>
      <c r="G1292" s="2"/>
      <c r="H1292" s="2"/>
    </row>
    <row r="1293">
      <c r="A1293" s="55"/>
      <c r="B1293" s="2"/>
      <c r="C1293" s="27"/>
      <c r="D1293" s="29"/>
      <c r="E1293" s="26"/>
      <c r="F1293" s="2"/>
      <c r="G1293" s="2"/>
      <c r="H1293" s="2"/>
    </row>
    <row r="1294">
      <c r="A1294" s="55"/>
      <c r="B1294" s="2"/>
      <c r="C1294" s="27"/>
      <c r="D1294" s="29"/>
      <c r="E1294" s="26"/>
      <c r="F1294" s="2"/>
      <c r="G1294" s="2"/>
      <c r="H1294" s="2"/>
    </row>
    <row r="1295">
      <c r="A1295" s="55"/>
      <c r="B1295" s="2"/>
      <c r="C1295" s="27"/>
      <c r="D1295" s="29"/>
      <c r="E1295" s="26"/>
      <c r="F1295" s="2"/>
      <c r="G1295" s="2"/>
      <c r="H1295" s="2"/>
    </row>
    <row r="1296">
      <c r="A1296" s="55"/>
      <c r="B1296" s="2"/>
      <c r="C1296" s="27"/>
      <c r="D1296" s="29"/>
      <c r="E1296" s="26"/>
      <c r="F1296" s="2"/>
      <c r="G1296" s="2"/>
      <c r="H1296" s="2"/>
    </row>
    <row r="1297">
      <c r="A1297" s="55"/>
      <c r="B1297" s="2"/>
      <c r="C1297" s="27"/>
      <c r="D1297" s="29"/>
      <c r="E1297" s="26"/>
      <c r="F1297" s="2"/>
      <c r="G1297" s="2"/>
      <c r="H1297" s="2"/>
    </row>
    <row r="1298">
      <c r="A1298" s="55"/>
      <c r="B1298" s="2"/>
      <c r="C1298" s="27"/>
      <c r="D1298" s="29"/>
      <c r="E1298" s="26"/>
      <c r="F1298" s="2"/>
      <c r="G1298" s="2"/>
      <c r="H1298" s="2"/>
    </row>
    <row r="1299">
      <c r="A1299" s="55"/>
      <c r="B1299" s="2"/>
      <c r="C1299" s="27"/>
      <c r="D1299" s="29"/>
      <c r="E1299" s="26"/>
      <c r="F1299" s="2"/>
      <c r="G1299" s="2"/>
      <c r="H1299" s="2"/>
    </row>
    <row r="1300">
      <c r="A1300" s="55"/>
      <c r="B1300" s="2"/>
      <c r="C1300" s="27"/>
      <c r="D1300" s="29"/>
      <c r="E1300" s="26"/>
      <c r="F1300" s="2"/>
      <c r="G1300" s="2"/>
      <c r="H1300" s="2"/>
    </row>
    <row r="1301">
      <c r="A1301" s="55"/>
      <c r="B1301" s="2"/>
      <c r="C1301" s="27"/>
      <c r="D1301" s="29"/>
      <c r="E1301" s="26"/>
      <c r="F1301" s="2"/>
      <c r="G1301" s="2"/>
      <c r="H1301" s="2"/>
    </row>
    <row r="1302">
      <c r="A1302" s="55"/>
      <c r="B1302" s="2"/>
      <c r="C1302" s="27"/>
      <c r="D1302" s="29"/>
      <c r="E1302" s="26"/>
      <c r="F1302" s="2"/>
      <c r="G1302" s="2"/>
      <c r="H1302" s="2"/>
    </row>
    <row r="1303">
      <c r="A1303" s="55"/>
      <c r="B1303" s="2"/>
      <c r="C1303" s="27"/>
      <c r="D1303" s="29"/>
      <c r="E1303" s="26"/>
      <c r="F1303" s="2"/>
      <c r="G1303" s="2"/>
      <c r="H1303" s="2"/>
    </row>
    <row r="1304">
      <c r="A1304" s="55"/>
      <c r="B1304" s="2"/>
      <c r="C1304" s="27"/>
      <c r="D1304" s="29"/>
      <c r="E1304" s="26"/>
      <c r="F1304" s="2"/>
      <c r="G1304" s="2"/>
      <c r="H1304" s="2"/>
    </row>
    <row r="1305">
      <c r="A1305" s="55"/>
      <c r="B1305" s="2"/>
      <c r="C1305" s="27"/>
      <c r="D1305" s="29"/>
      <c r="E1305" s="26"/>
      <c r="F1305" s="2"/>
      <c r="G1305" s="2"/>
      <c r="H1305" s="2"/>
    </row>
    <row r="1306">
      <c r="A1306" s="55"/>
      <c r="B1306" s="2"/>
      <c r="C1306" s="27"/>
      <c r="D1306" s="29"/>
      <c r="E1306" s="26"/>
      <c r="F1306" s="2"/>
      <c r="G1306" s="2"/>
      <c r="H1306" s="2"/>
    </row>
    <row r="1307">
      <c r="A1307" s="55"/>
      <c r="B1307" s="2"/>
      <c r="C1307" s="27"/>
      <c r="D1307" s="29"/>
      <c r="E1307" s="26"/>
      <c r="F1307" s="2"/>
      <c r="G1307" s="2"/>
      <c r="H1307" s="2"/>
    </row>
    <row r="1308">
      <c r="A1308" s="55"/>
      <c r="B1308" s="2"/>
      <c r="C1308" s="27"/>
      <c r="D1308" s="29"/>
      <c r="E1308" s="26"/>
      <c r="F1308" s="2"/>
      <c r="G1308" s="2"/>
      <c r="H1308" s="2"/>
    </row>
    <row r="1309">
      <c r="A1309" s="55"/>
      <c r="B1309" s="2"/>
      <c r="C1309" s="27"/>
      <c r="D1309" s="29"/>
      <c r="E1309" s="26"/>
      <c r="F1309" s="2"/>
      <c r="G1309" s="2"/>
      <c r="H1309" s="2"/>
    </row>
    <row r="1310">
      <c r="A1310" s="55"/>
      <c r="B1310" s="2"/>
      <c r="C1310" s="27"/>
      <c r="D1310" s="29"/>
      <c r="E1310" s="26"/>
      <c r="F1310" s="2"/>
      <c r="G1310" s="2"/>
      <c r="H1310" s="2"/>
    </row>
    <row r="1311">
      <c r="A1311" s="55"/>
      <c r="B1311" s="2"/>
      <c r="C1311" s="27"/>
      <c r="D1311" s="29"/>
      <c r="E1311" s="26"/>
      <c r="F1311" s="2"/>
      <c r="G1311" s="2"/>
      <c r="H1311" s="2"/>
    </row>
    <row r="1312">
      <c r="A1312" s="55"/>
      <c r="B1312" s="2"/>
      <c r="C1312" s="27"/>
      <c r="D1312" s="29"/>
      <c r="E1312" s="26"/>
      <c r="F1312" s="2"/>
      <c r="G1312" s="2"/>
      <c r="H1312" s="2"/>
    </row>
    <row r="1313">
      <c r="A1313" s="55"/>
      <c r="B1313" s="2"/>
      <c r="C1313" s="27"/>
      <c r="D1313" s="29"/>
      <c r="E1313" s="26"/>
      <c r="F1313" s="2"/>
      <c r="G1313" s="2"/>
      <c r="H1313" s="2"/>
    </row>
    <row r="1314">
      <c r="A1314" s="55"/>
      <c r="B1314" s="2"/>
      <c r="C1314" s="27"/>
      <c r="D1314" s="29"/>
      <c r="E1314" s="26"/>
      <c r="F1314" s="2"/>
      <c r="G1314" s="2"/>
      <c r="H1314" s="2"/>
    </row>
    <row r="1315">
      <c r="A1315" s="55"/>
      <c r="B1315" s="2"/>
      <c r="C1315" s="27"/>
      <c r="D1315" s="29"/>
      <c r="E1315" s="26"/>
      <c r="F1315" s="2"/>
      <c r="G1315" s="2"/>
      <c r="H1315" s="2"/>
    </row>
    <row r="1316">
      <c r="A1316" s="55"/>
      <c r="B1316" s="2"/>
      <c r="C1316" s="27"/>
      <c r="D1316" s="29"/>
      <c r="E1316" s="26"/>
      <c r="F1316" s="2"/>
      <c r="G1316" s="2"/>
      <c r="H1316" s="2"/>
    </row>
    <row r="1317">
      <c r="A1317" s="55"/>
      <c r="B1317" s="2"/>
      <c r="C1317" s="27"/>
      <c r="D1317" s="29"/>
      <c r="E1317" s="26"/>
      <c r="F1317" s="2"/>
      <c r="G1317" s="2"/>
      <c r="H1317" s="2"/>
    </row>
    <row r="1318">
      <c r="A1318" s="55"/>
      <c r="B1318" s="2"/>
      <c r="C1318" s="27"/>
      <c r="D1318" s="29"/>
      <c r="E1318" s="26"/>
      <c r="F1318" s="2"/>
      <c r="G1318" s="2"/>
      <c r="H1318" s="2"/>
    </row>
    <row r="1319">
      <c r="A1319" s="55"/>
      <c r="B1319" s="2"/>
      <c r="C1319" s="27"/>
      <c r="D1319" s="29"/>
      <c r="E1319" s="26"/>
      <c r="F1319" s="2"/>
      <c r="G1319" s="2"/>
      <c r="H1319" s="2"/>
    </row>
    <row r="1320">
      <c r="A1320" s="55"/>
      <c r="B1320" s="2"/>
      <c r="C1320" s="27"/>
      <c r="D1320" s="29"/>
      <c r="E1320" s="26"/>
      <c r="F1320" s="2"/>
      <c r="G1320" s="2"/>
      <c r="H1320" s="2"/>
    </row>
    <row r="1321">
      <c r="A1321" s="55"/>
      <c r="B1321" s="2"/>
      <c r="C1321" s="27"/>
      <c r="D1321" s="29"/>
      <c r="E1321" s="26"/>
      <c r="F1321" s="2"/>
      <c r="G1321" s="2"/>
      <c r="H1321" s="2"/>
    </row>
    <row r="1322">
      <c r="A1322" s="55"/>
      <c r="B1322" s="2"/>
      <c r="C1322" s="27"/>
      <c r="D1322" s="29"/>
      <c r="E1322" s="26"/>
      <c r="F1322" s="2"/>
      <c r="G1322" s="2"/>
      <c r="H1322" s="2"/>
    </row>
    <row r="1323">
      <c r="A1323" s="55"/>
      <c r="B1323" s="2"/>
      <c r="C1323" s="27"/>
      <c r="D1323" s="29"/>
      <c r="E1323" s="26"/>
      <c r="F1323" s="2"/>
      <c r="G1323" s="2"/>
      <c r="H1323" s="2"/>
    </row>
    <row r="1324">
      <c r="A1324" s="55"/>
      <c r="B1324" s="2"/>
      <c r="C1324" s="27"/>
      <c r="D1324" s="29"/>
      <c r="E1324" s="26"/>
      <c r="F1324" s="2"/>
      <c r="G1324" s="2"/>
      <c r="H1324" s="2"/>
    </row>
    <row r="1325">
      <c r="A1325" s="55"/>
      <c r="B1325" s="2"/>
      <c r="C1325" s="27"/>
      <c r="D1325" s="29"/>
      <c r="E1325" s="26"/>
      <c r="F1325" s="2"/>
      <c r="G1325" s="2"/>
      <c r="H1325" s="2"/>
    </row>
    <row r="1326">
      <c r="A1326" s="55"/>
      <c r="B1326" s="2"/>
      <c r="C1326" s="27"/>
      <c r="D1326" s="29"/>
      <c r="E1326" s="26"/>
      <c r="F1326" s="2"/>
      <c r="G1326" s="2"/>
      <c r="H1326" s="2"/>
    </row>
    <row r="1327">
      <c r="A1327" s="55"/>
      <c r="B1327" s="2"/>
      <c r="C1327" s="27"/>
      <c r="D1327" s="29"/>
      <c r="E1327" s="26"/>
      <c r="F1327" s="2"/>
      <c r="G1327" s="2"/>
      <c r="H1327" s="2"/>
    </row>
    <row r="1328">
      <c r="A1328" s="55"/>
      <c r="B1328" s="2"/>
      <c r="C1328" s="27"/>
      <c r="D1328" s="29"/>
      <c r="E1328" s="26"/>
      <c r="F1328" s="2"/>
      <c r="G1328" s="2"/>
      <c r="H1328" s="2"/>
    </row>
    <row r="1329">
      <c r="A1329" s="55"/>
      <c r="B1329" s="2"/>
      <c r="C1329" s="27"/>
      <c r="D1329" s="29"/>
      <c r="E1329" s="26"/>
      <c r="F1329" s="2"/>
      <c r="G1329" s="2"/>
      <c r="H1329" s="2"/>
    </row>
    <row r="1330">
      <c r="A1330" s="55"/>
      <c r="B1330" s="2"/>
      <c r="C1330" s="27"/>
      <c r="D1330" s="29"/>
      <c r="E1330" s="26"/>
      <c r="F1330" s="2"/>
      <c r="G1330" s="2"/>
      <c r="H1330" s="2"/>
    </row>
    <row r="1331">
      <c r="A1331" s="55"/>
      <c r="B1331" s="2"/>
      <c r="C1331" s="27"/>
      <c r="D1331" s="29"/>
      <c r="E1331" s="26"/>
      <c r="F1331" s="2"/>
      <c r="G1331" s="2"/>
      <c r="H1331" s="2"/>
    </row>
    <row r="1332">
      <c r="A1332" s="55"/>
      <c r="B1332" s="2"/>
      <c r="C1332" s="27"/>
      <c r="D1332" s="29"/>
      <c r="E1332" s="26"/>
      <c r="F1332" s="2"/>
      <c r="G1332" s="2"/>
      <c r="H1332" s="2"/>
    </row>
    <row r="1333">
      <c r="A1333" s="55"/>
      <c r="B1333" s="2"/>
      <c r="C1333" s="27"/>
      <c r="D1333" s="29"/>
      <c r="E1333" s="26"/>
      <c r="F1333" s="2"/>
      <c r="G1333" s="2"/>
      <c r="H1333" s="2"/>
    </row>
    <row r="1334">
      <c r="A1334" s="55"/>
      <c r="B1334" s="2"/>
      <c r="C1334" s="27"/>
      <c r="D1334" s="29"/>
      <c r="E1334" s="26"/>
      <c r="F1334" s="2"/>
      <c r="G1334" s="2"/>
      <c r="H1334" s="2"/>
    </row>
    <row r="1335">
      <c r="A1335" s="55"/>
      <c r="B1335" s="2"/>
      <c r="C1335" s="27"/>
      <c r="D1335" s="29"/>
      <c r="E1335" s="26"/>
      <c r="F1335" s="2"/>
      <c r="G1335" s="2"/>
      <c r="H1335" s="2"/>
    </row>
    <row r="1336">
      <c r="A1336" s="55"/>
      <c r="B1336" s="2"/>
      <c r="C1336" s="27"/>
      <c r="D1336" s="29"/>
      <c r="E1336" s="26"/>
      <c r="F1336" s="2"/>
      <c r="G1336" s="2"/>
      <c r="H1336" s="2"/>
    </row>
    <row r="1337">
      <c r="A1337" s="55"/>
      <c r="B1337" s="2"/>
      <c r="C1337" s="27"/>
      <c r="D1337" s="29"/>
      <c r="E1337" s="26"/>
      <c r="F1337" s="2"/>
      <c r="G1337" s="2"/>
      <c r="H1337" s="2"/>
    </row>
    <row r="1338">
      <c r="A1338" s="55"/>
      <c r="B1338" s="2"/>
      <c r="C1338" s="27"/>
      <c r="D1338" s="29"/>
      <c r="E1338" s="26"/>
      <c r="F1338" s="2"/>
      <c r="G1338" s="2"/>
      <c r="H1338" s="2"/>
    </row>
    <row r="1339">
      <c r="A1339" s="55"/>
      <c r="B1339" s="2"/>
      <c r="C1339" s="27"/>
      <c r="D1339" s="29"/>
      <c r="E1339" s="26"/>
      <c r="F1339" s="2"/>
      <c r="G1339" s="2"/>
      <c r="H1339" s="2"/>
    </row>
    <row r="1340">
      <c r="A1340" s="55"/>
      <c r="B1340" s="2"/>
      <c r="C1340" s="27"/>
      <c r="D1340" s="29"/>
      <c r="E1340" s="26"/>
      <c r="F1340" s="2"/>
      <c r="G1340" s="2"/>
      <c r="H1340" s="2"/>
    </row>
    <row r="1341">
      <c r="A1341" s="55"/>
      <c r="B1341" s="2"/>
      <c r="C1341" s="27"/>
      <c r="D1341" s="29"/>
      <c r="E1341" s="26"/>
      <c r="F1341" s="2"/>
      <c r="G1341" s="2"/>
      <c r="H1341" s="2"/>
    </row>
    <row r="1342">
      <c r="A1342" s="55"/>
      <c r="B1342" s="2"/>
      <c r="C1342" s="27"/>
      <c r="D1342" s="29"/>
      <c r="E1342" s="26"/>
      <c r="F1342" s="2"/>
      <c r="G1342" s="2"/>
      <c r="H1342" s="2"/>
    </row>
    <row r="1343">
      <c r="A1343" s="55"/>
      <c r="B1343" s="2"/>
      <c r="C1343" s="27"/>
      <c r="D1343" s="29"/>
      <c r="E1343" s="26"/>
      <c r="F1343" s="2"/>
      <c r="G1343" s="2"/>
      <c r="H1343" s="2"/>
    </row>
    <row r="1344">
      <c r="A1344" s="55"/>
      <c r="B1344" s="2"/>
      <c r="C1344" s="27"/>
      <c r="D1344" s="29"/>
      <c r="E1344" s="26"/>
      <c r="F1344" s="2"/>
      <c r="G1344" s="2"/>
      <c r="H1344" s="2"/>
    </row>
    <row r="1345">
      <c r="A1345" s="55"/>
      <c r="B1345" s="2"/>
      <c r="C1345" s="27"/>
      <c r="D1345" s="29"/>
      <c r="E1345" s="26"/>
      <c r="F1345" s="2"/>
      <c r="G1345" s="2"/>
      <c r="H1345" s="2"/>
    </row>
    <row r="1346">
      <c r="A1346" s="55"/>
      <c r="B1346" s="2"/>
      <c r="C1346" s="27"/>
      <c r="D1346" s="29"/>
      <c r="E1346" s="26"/>
      <c r="F1346" s="2"/>
      <c r="G1346" s="2"/>
      <c r="H1346" s="2"/>
    </row>
    <row r="1347">
      <c r="A1347" s="55"/>
      <c r="B1347" s="2"/>
      <c r="C1347" s="27"/>
      <c r="D1347" s="29"/>
      <c r="E1347" s="26"/>
      <c r="F1347" s="2"/>
      <c r="G1347" s="2"/>
      <c r="H1347" s="2"/>
    </row>
    <row r="1348">
      <c r="A1348" s="55"/>
      <c r="B1348" s="2"/>
      <c r="C1348" s="27"/>
      <c r="D1348" s="29"/>
      <c r="E1348" s="26"/>
      <c r="F1348" s="2"/>
      <c r="G1348" s="2"/>
      <c r="H1348" s="2"/>
    </row>
    <row r="1349">
      <c r="A1349" s="55"/>
      <c r="B1349" s="2"/>
      <c r="C1349" s="27"/>
      <c r="D1349" s="29"/>
      <c r="E1349" s="26"/>
      <c r="F1349" s="2"/>
      <c r="G1349" s="2"/>
      <c r="H1349" s="2"/>
    </row>
    <row r="1350">
      <c r="A1350" s="55"/>
      <c r="B1350" s="2"/>
      <c r="C1350" s="27"/>
      <c r="D1350" s="29"/>
      <c r="E1350" s="26"/>
      <c r="F1350" s="2"/>
      <c r="G1350" s="2"/>
      <c r="H1350" s="2"/>
    </row>
    <row r="1351">
      <c r="A1351" s="55"/>
      <c r="B1351" s="2"/>
      <c r="C1351" s="27"/>
      <c r="D1351" s="29"/>
      <c r="E1351" s="26"/>
      <c r="F1351" s="2"/>
      <c r="G1351" s="2"/>
      <c r="H1351" s="2"/>
    </row>
    <row r="1352">
      <c r="A1352" s="55"/>
      <c r="B1352" s="2"/>
      <c r="C1352" s="27"/>
      <c r="D1352" s="29"/>
      <c r="E1352" s="26"/>
      <c r="F1352" s="2"/>
      <c r="G1352" s="2"/>
      <c r="H1352" s="2"/>
    </row>
    <row r="1353">
      <c r="A1353" s="55"/>
      <c r="B1353" s="2"/>
      <c r="C1353" s="27"/>
      <c r="D1353" s="29"/>
      <c r="E1353" s="26"/>
      <c r="F1353" s="2"/>
      <c r="G1353" s="2"/>
      <c r="H1353" s="2"/>
    </row>
    <row r="1354">
      <c r="A1354" s="55"/>
      <c r="B1354" s="2"/>
      <c r="C1354" s="27"/>
      <c r="D1354" s="29"/>
      <c r="E1354" s="26"/>
      <c r="F1354" s="2"/>
      <c r="G1354" s="2"/>
      <c r="H1354" s="2"/>
    </row>
    <row r="1355">
      <c r="A1355" s="55"/>
      <c r="B1355" s="2"/>
      <c r="C1355" s="27"/>
      <c r="D1355" s="29"/>
      <c r="E1355" s="26"/>
      <c r="F1355" s="2"/>
      <c r="G1355" s="2"/>
      <c r="H1355" s="2"/>
    </row>
    <row r="1356">
      <c r="A1356" s="55"/>
      <c r="B1356" s="2"/>
      <c r="C1356" s="27"/>
      <c r="D1356" s="29"/>
      <c r="E1356" s="26"/>
      <c r="F1356" s="2"/>
      <c r="G1356" s="2"/>
      <c r="H1356" s="2"/>
    </row>
    <row r="1357">
      <c r="A1357" s="55"/>
      <c r="B1357" s="2"/>
      <c r="C1357" s="27"/>
      <c r="D1357" s="29"/>
      <c r="E1357" s="26"/>
      <c r="F1357" s="2"/>
      <c r="G1357" s="2"/>
      <c r="H1357" s="2"/>
    </row>
    <row r="1358">
      <c r="A1358" s="55"/>
      <c r="B1358" s="2"/>
      <c r="C1358" s="27"/>
      <c r="D1358" s="29"/>
      <c r="E1358" s="26"/>
      <c r="F1358" s="2"/>
      <c r="G1358" s="2"/>
      <c r="H1358" s="2"/>
    </row>
    <row r="1359">
      <c r="A1359" s="55"/>
      <c r="B1359" s="2"/>
      <c r="C1359" s="27"/>
      <c r="D1359" s="29"/>
      <c r="E1359" s="26"/>
      <c r="F1359" s="2"/>
      <c r="G1359" s="2"/>
      <c r="H1359" s="2"/>
    </row>
    <row r="1360">
      <c r="A1360" s="55"/>
      <c r="B1360" s="2"/>
      <c r="C1360" s="27"/>
      <c r="D1360" s="29"/>
      <c r="E1360" s="26"/>
      <c r="F1360" s="2"/>
      <c r="G1360" s="2"/>
      <c r="H1360" s="2"/>
    </row>
    <row r="1361">
      <c r="A1361" s="55"/>
      <c r="B1361" s="2"/>
      <c r="C1361" s="27"/>
      <c r="D1361" s="29"/>
      <c r="E1361" s="26"/>
      <c r="F1361" s="2"/>
      <c r="G1361" s="2"/>
      <c r="H1361" s="2"/>
    </row>
    <row r="1362">
      <c r="A1362" s="55"/>
      <c r="B1362" s="2"/>
      <c r="C1362" s="27"/>
      <c r="D1362" s="29"/>
      <c r="E1362" s="26"/>
      <c r="F1362" s="2"/>
      <c r="G1362" s="2"/>
      <c r="H1362" s="2"/>
    </row>
    <row r="1363">
      <c r="A1363" s="55"/>
      <c r="B1363" s="2"/>
      <c r="C1363" s="27"/>
      <c r="D1363" s="29"/>
      <c r="E1363" s="26"/>
      <c r="F1363" s="2"/>
      <c r="G1363" s="2"/>
      <c r="H1363" s="2"/>
    </row>
    <row r="1364">
      <c r="A1364" s="55"/>
      <c r="B1364" s="2"/>
      <c r="C1364" s="27"/>
      <c r="D1364" s="29"/>
      <c r="E1364" s="26"/>
      <c r="F1364" s="2"/>
      <c r="G1364" s="2"/>
      <c r="H1364" s="2"/>
    </row>
    <row r="1365">
      <c r="A1365" s="55"/>
      <c r="B1365" s="2"/>
      <c r="C1365" s="27"/>
      <c r="D1365" s="29"/>
      <c r="E1365" s="26"/>
      <c r="F1365" s="2"/>
      <c r="G1365" s="2"/>
      <c r="H1365" s="2"/>
    </row>
    <row r="1366">
      <c r="A1366" s="55"/>
      <c r="B1366" s="2"/>
      <c r="C1366" s="27"/>
      <c r="D1366" s="29"/>
      <c r="E1366" s="26"/>
      <c r="F1366" s="2"/>
      <c r="G1366" s="2"/>
      <c r="H1366" s="2"/>
    </row>
    <row r="1367">
      <c r="A1367" s="55"/>
      <c r="B1367" s="2"/>
      <c r="C1367" s="27"/>
      <c r="D1367" s="29"/>
      <c r="E1367" s="26"/>
      <c r="F1367" s="2"/>
      <c r="G1367" s="2"/>
      <c r="H1367" s="2"/>
    </row>
    <row r="1368">
      <c r="A1368" s="55"/>
      <c r="B1368" s="2"/>
      <c r="C1368" s="27"/>
      <c r="D1368" s="29"/>
      <c r="E1368" s="26"/>
      <c r="F1368" s="2"/>
      <c r="G1368" s="2"/>
      <c r="H1368" s="2"/>
    </row>
    <row r="1369">
      <c r="A1369" s="55"/>
      <c r="B1369" s="2"/>
      <c r="C1369" s="27"/>
      <c r="D1369" s="29"/>
      <c r="E1369" s="26"/>
      <c r="F1369" s="2"/>
      <c r="G1369" s="2"/>
      <c r="H1369" s="2"/>
    </row>
    <row r="1370">
      <c r="A1370" s="55"/>
      <c r="B1370" s="2"/>
      <c r="C1370" s="27"/>
      <c r="D1370" s="29"/>
      <c r="E1370" s="26"/>
      <c r="F1370" s="2"/>
      <c r="G1370" s="2"/>
      <c r="H1370" s="2"/>
    </row>
    <row r="1371">
      <c r="A1371" s="55"/>
      <c r="B1371" s="2"/>
      <c r="C1371" s="27"/>
      <c r="D1371" s="29"/>
      <c r="E1371" s="26"/>
      <c r="F1371" s="2"/>
      <c r="G1371" s="2"/>
      <c r="H1371" s="2"/>
    </row>
    <row r="1372">
      <c r="A1372" s="55"/>
      <c r="B1372" s="2"/>
      <c r="C1372" s="27"/>
      <c r="D1372" s="29"/>
      <c r="E1372" s="26"/>
      <c r="F1372" s="2"/>
      <c r="G1372" s="2"/>
      <c r="H1372" s="2"/>
    </row>
    <row r="1373">
      <c r="A1373" s="55"/>
      <c r="B1373" s="2"/>
      <c r="C1373" s="27"/>
      <c r="D1373" s="29"/>
      <c r="E1373" s="26"/>
      <c r="F1373" s="2"/>
      <c r="G1373" s="2"/>
      <c r="H1373" s="2"/>
    </row>
    <row r="1374">
      <c r="A1374" s="55"/>
      <c r="B1374" s="2"/>
      <c r="C1374" s="27"/>
      <c r="D1374" s="29"/>
      <c r="E1374" s="26"/>
      <c r="F1374" s="2"/>
      <c r="G1374" s="2"/>
      <c r="H1374" s="2"/>
    </row>
    <row r="1375">
      <c r="A1375" s="55"/>
      <c r="B1375" s="2"/>
      <c r="C1375" s="27"/>
      <c r="D1375" s="29"/>
      <c r="E1375" s="26"/>
      <c r="F1375" s="2"/>
      <c r="G1375" s="2"/>
      <c r="H1375" s="2"/>
    </row>
    <row r="1376">
      <c r="A1376" s="55"/>
      <c r="B1376" s="2"/>
      <c r="C1376" s="27"/>
      <c r="D1376" s="29"/>
      <c r="E1376" s="26"/>
      <c r="F1376" s="2"/>
      <c r="G1376" s="2"/>
      <c r="H1376" s="2"/>
    </row>
    <row r="1377">
      <c r="A1377" s="55"/>
      <c r="B1377" s="2"/>
      <c r="C1377" s="27"/>
      <c r="D1377" s="29"/>
      <c r="E1377" s="26"/>
      <c r="F1377" s="2"/>
      <c r="G1377" s="2"/>
      <c r="H1377" s="2"/>
    </row>
    <row r="1378">
      <c r="A1378" s="55"/>
      <c r="B1378" s="2"/>
      <c r="C1378" s="27"/>
      <c r="D1378" s="29"/>
      <c r="E1378" s="26"/>
      <c r="F1378" s="2"/>
      <c r="G1378" s="2"/>
      <c r="H1378" s="2"/>
    </row>
    <row r="1379">
      <c r="A1379" s="55"/>
      <c r="B1379" s="2"/>
      <c r="C1379" s="27"/>
      <c r="D1379" s="29"/>
      <c r="E1379" s="26"/>
      <c r="F1379" s="2"/>
      <c r="G1379" s="2"/>
      <c r="H1379" s="2"/>
    </row>
    <row r="1380">
      <c r="A1380" s="55"/>
      <c r="B1380" s="2"/>
      <c r="C1380" s="27"/>
      <c r="D1380" s="29"/>
      <c r="E1380" s="26"/>
      <c r="F1380" s="2"/>
      <c r="G1380" s="2"/>
      <c r="H1380" s="2"/>
    </row>
    <row r="1381">
      <c r="A1381" s="55"/>
      <c r="B1381" s="2"/>
      <c r="C1381" s="27"/>
      <c r="D1381" s="29"/>
      <c r="E1381" s="26"/>
      <c r="F1381" s="2"/>
      <c r="G1381" s="2"/>
      <c r="H1381" s="2"/>
    </row>
    <row r="1382">
      <c r="A1382" s="55"/>
      <c r="B1382" s="2"/>
      <c r="C1382" s="27"/>
      <c r="D1382" s="29"/>
      <c r="E1382" s="26"/>
      <c r="F1382" s="2"/>
      <c r="G1382" s="2"/>
      <c r="H1382" s="2"/>
    </row>
    <row r="1383">
      <c r="A1383" s="55"/>
      <c r="B1383" s="2"/>
      <c r="C1383" s="27"/>
      <c r="D1383" s="29"/>
      <c r="E1383" s="26"/>
      <c r="F1383" s="2"/>
      <c r="G1383" s="2"/>
      <c r="H1383" s="2"/>
    </row>
    <row r="1384">
      <c r="A1384" s="55"/>
      <c r="B1384" s="2"/>
      <c r="C1384" s="27"/>
      <c r="D1384" s="29"/>
      <c r="E1384" s="26"/>
      <c r="F1384" s="2"/>
      <c r="G1384" s="2"/>
      <c r="H1384" s="2"/>
    </row>
    <row r="1385">
      <c r="A1385" s="55"/>
      <c r="B1385" s="2"/>
      <c r="C1385" s="27"/>
      <c r="D1385" s="29"/>
      <c r="E1385" s="26"/>
      <c r="F1385" s="2"/>
      <c r="G1385" s="2"/>
      <c r="H1385" s="2"/>
    </row>
    <row r="1386">
      <c r="A1386" s="55"/>
      <c r="B1386" s="2"/>
      <c r="C1386" s="27"/>
      <c r="D1386" s="29"/>
      <c r="E1386" s="26"/>
      <c r="F1386" s="2"/>
      <c r="G1386" s="2"/>
      <c r="H1386" s="2"/>
    </row>
    <row r="1387">
      <c r="A1387" s="55"/>
      <c r="B1387" s="2"/>
      <c r="C1387" s="27"/>
      <c r="D1387" s="29"/>
      <c r="E1387" s="26"/>
      <c r="F1387" s="2"/>
      <c r="G1387" s="2"/>
      <c r="H1387" s="2"/>
    </row>
    <row r="1388">
      <c r="A1388" s="55"/>
      <c r="B1388" s="2"/>
      <c r="C1388" s="27"/>
      <c r="D1388" s="29"/>
      <c r="E1388" s="26"/>
      <c r="F1388" s="2"/>
      <c r="G1388" s="2"/>
      <c r="H1388" s="2"/>
    </row>
    <row r="1389">
      <c r="A1389" s="55"/>
      <c r="B1389" s="2"/>
      <c r="C1389" s="27"/>
      <c r="D1389" s="29"/>
      <c r="E1389" s="26"/>
      <c r="F1389" s="2"/>
      <c r="G1389" s="2"/>
      <c r="H1389" s="2"/>
    </row>
    <row r="1390">
      <c r="A1390" s="55"/>
      <c r="B1390" s="2"/>
      <c r="C1390" s="27"/>
      <c r="D1390" s="29"/>
      <c r="E1390" s="26"/>
      <c r="F1390" s="2"/>
      <c r="G1390" s="2"/>
      <c r="H1390" s="2"/>
    </row>
    <row r="1391">
      <c r="A1391" s="55"/>
      <c r="B1391" s="2"/>
      <c r="C1391" s="27"/>
      <c r="D1391" s="29"/>
      <c r="E1391" s="26"/>
      <c r="F1391" s="2"/>
      <c r="G1391" s="2"/>
      <c r="H1391" s="2"/>
    </row>
    <row r="1392">
      <c r="A1392" s="55"/>
      <c r="B1392" s="2"/>
      <c r="C1392" s="27"/>
      <c r="D1392" s="29"/>
      <c r="E1392" s="26"/>
      <c r="F1392" s="2"/>
      <c r="G1392" s="2"/>
      <c r="H1392" s="2"/>
    </row>
    <row r="1393">
      <c r="A1393" s="55"/>
      <c r="B1393" s="2"/>
      <c r="C1393" s="27"/>
      <c r="D1393" s="29"/>
      <c r="E1393" s="26"/>
      <c r="F1393" s="2"/>
      <c r="G1393" s="2"/>
      <c r="H1393" s="2"/>
    </row>
    <row r="1394">
      <c r="A1394" s="55"/>
      <c r="B1394" s="2"/>
      <c r="C1394" s="27"/>
      <c r="D1394" s="29"/>
      <c r="E1394" s="26"/>
      <c r="F1394" s="2"/>
      <c r="G1394" s="2"/>
      <c r="H1394" s="2"/>
    </row>
    <row r="1395">
      <c r="A1395" s="55"/>
      <c r="B1395" s="2"/>
      <c r="C1395" s="27"/>
      <c r="D1395" s="29"/>
      <c r="E1395" s="26"/>
      <c r="F1395" s="2"/>
      <c r="G1395" s="2"/>
      <c r="H1395" s="2"/>
    </row>
    <row r="1396">
      <c r="A1396" s="55"/>
      <c r="B1396" s="2"/>
      <c r="C1396" s="27"/>
      <c r="D1396" s="29"/>
      <c r="E1396" s="26"/>
      <c r="F1396" s="2"/>
      <c r="G1396" s="2"/>
      <c r="H1396" s="2"/>
    </row>
    <row r="1397">
      <c r="A1397" s="55"/>
      <c r="B1397" s="2"/>
      <c r="C1397" s="27"/>
      <c r="D1397" s="29"/>
      <c r="E1397" s="26"/>
      <c r="F1397" s="2"/>
      <c r="G1397" s="2"/>
      <c r="H1397" s="2"/>
    </row>
    <row r="1398">
      <c r="A1398" s="55"/>
      <c r="B1398" s="2"/>
      <c r="C1398" s="27"/>
      <c r="D1398" s="29"/>
      <c r="E1398" s="26"/>
      <c r="F1398" s="2"/>
      <c r="G1398" s="2"/>
      <c r="H1398" s="2"/>
    </row>
    <row r="1399">
      <c r="A1399" s="55"/>
      <c r="B1399" s="2"/>
      <c r="C1399" s="27"/>
      <c r="D1399" s="29"/>
      <c r="E1399" s="26"/>
      <c r="F1399" s="2"/>
      <c r="G1399" s="2"/>
      <c r="H1399" s="2"/>
    </row>
    <row r="1400">
      <c r="A1400" s="55"/>
      <c r="B1400" s="2"/>
      <c r="C1400" s="27"/>
      <c r="D1400" s="29"/>
      <c r="E1400" s="26"/>
      <c r="F1400" s="2"/>
      <c r="G1400" s="2"/>
      <c r="H1400" s="2"/>
    </row>
    <row r="1401">
      <c r="A1401" s="55"/>
      <c r="B1401" s="2"/>
      <c r="C1401" s="27"/>
      <c r="D1401" s="29"/>
      <c r="E1401" s="26"/>
      <c r="F1401" s="2"/>
      <c r="G1401" s="2"/>
      <c r="H1401" s="2"/>
    </row>
    <row r="1402">
      <c r="A1402" s="55"/>
      <c r="B1402" s="2"/>
      <c r="C1402" s="27"/>
      <c r="D1402" s="29"/>
      <c r="E1402" s="26"/>
      <c r="F1402" s="2"/>
      <c r="G1402" s="2"/>
      <c r="H1402" s="2"/>
    </row>
    <row r="1403">
      <c r="A1403" s="55"/>
      <c r="B1403" s="2"/>
      <c r="C1403" s="27"/>
      <c r="D1403" s="29"/>
      <c r="E1403" s="26"/>
      <c r="F1403" s="2"/>
      <c r="G1403" s="2"/>
      <c r="H1403" s="2"/>
    </row>
    <row r="1404">
      <c r="A1404" s="55"/>
      <c r="B1404" s="2"/>
      <c r="C1404" s="27"/>
      <c r="D1404" s="29"/>
      <c r="E1404" s="26"/>
      <c r="F1404" s="2"/>
      <c r="G1404" s="2"/>
      <c r="H1404" s="2"/>
    </row>
    <row r="1405">
      <c r="A1405" s="55"/>
      <c r="B1405" s="2"/>
      <c r="C1405" s="27"/>
      <c r="D1405" s="29"/>
      <c r="E1405" s="26"/>
      <c r="F1405" s="2"/>
      <c r="G1405" s="2"/>
      <c r="H1405" s="2"/>
    </row>
    <row r="1406">
      <c r="A1406" s="55"/>
      <c r="B1406" s="2"/>
      <c r="C1406" s="27"/>
      <c r="D1406" s="29"/>
      <c r="E1406" s="26"/>
      <c r="F1406" s="2"/>
      <c r="G1406" s="2"/>
      <c r="H1406" s="2"/>
    </row>
    <row r="1407">
      <c r="A1407" s="55"/>
      <c r="B1407" s="2"/>
      <c r="C1407" s="27"/>
      <c r="D1407" s="29"/>
      <c r="E1407" s="26"/>
      <c r="F1407" s="2"/>
      <c r="G1407" s="2"/>
      <c r="H1407" s="2"/>
    </row>
    <row r="1408">
      <c r="A1408" s="55"/>
      <c r="B1408" s="2"/>
      <c r="C1408" s="27"/>
      <c r="D1408" s="29"/>
      <c r="E1408" s="26"/>
      <c r="F1408" s="2"/>
      <c r="G1408" s="2"/>
      <c r="H1408" s="2"/>
    </row>
    <row r="1409">
      <c r="A1409" s="55"/>
      <c r="B1409" s="2"/>
      <c r="C1409" s="27"/>
      <c r="D1409" s="29"/>
      <c r="E1409" s="26"/>
      <c r="F1409" s="2"/>
      <c r="G1409" s="2"/>
      <c r="H1409" s="2"/>
    </row>
    <row r="1410">
      <c r="A1410" s="55"/>
      <c r="B1410" s="2"/>
      <c r="C1410" s="27"/>
      <c r="D1410" s="29"/>
      <c r="E1410" s="26"/>
      <c r="F1410" s="2"/>
      <c r="G1410" s="2"/>
      <c r="H1410" s="2"/>
    </row>
    <row r="1411">
      <c r="A1411" s="55"/>
      <c r="B1411" s="2"/>
      <c r="C1411" s="27"/>
      <c r="D1411" s="29"/>
      <c r="E1411" s="26"/>
      <c r="F1411" s="2"/>
      <c r="G1411" s="2"/>
      <c r="H1411" s="2"/>
    </row>
    <row r="1412">
      <c r="A1412" s="55"/>
      <c r="B1412" s="2"/>
      <c r="C1412" s="27"/>
      <c r="D1412" s="29"/>
      <c r="E1412" s="26"/>
      <c r="F1412" s="2"/>
      <c r="G1412" s="2"/>
      <c r="H1412" s="2"/>
    </row>
    <row r="1413">
      <c r="A1413" s="55"/>
      <c r="B1413" s="2"/>
      <c r="C1413" s="27"/>
      <c r="D1413" s="29"/>
      <c r="E1413" s="26"/>
      <c r="F1413" s="2"/>
      <c r="G1413" s="2"/>
      <c r="H1413" s="2"/>
    </row>
    <row r="1414">
      <c r="A1414" s="55"/>
      <c r="B1414" s="2"/>
      <c r="C1414" s="27"/>
      <c r="D1414" s="29"/>
      <c r="E1414" s="26"/>
      <c r="F1414" s="2"/>
      <c r="G1414" s="2"/>
      <c r="H1414" s="2"/>
    </row>
    <row r="1415">
      <c r="A1415" s="55"/>
      <c r="B1415" s="2"/>
      <c r="C1415" s="27"/>
      <c r="D1415" s="29"/>
      <c r="E1415" s="26"/>
      <c r="F1415" s="2"/>
      <c r="G1415" s="2"/>
      <c r="H1415" s="2"/>
    </row>
    <row r="1416">
      <c r="A1416" s="55"/>
      <c r="B1416" s="2"/>
      <c r="C1416" s="27"/>
      <c r="D1416" s="29"/>
      <c r="E1416" s="26"/>
      <c r="F1416" s="2"/>
      <c r="G1416" s="2"/>
      <c r="H1416" s="2"/>
    </row>
    <row r="1417">
      <c r="A1417" s="55"/>
      <c r="B1417" s="2"/>
      <c r="C1417" s="27"/>
      <c r="D1417" s="29"/>
      <c r="E1417" s="26"/>
      <c r="F1417" s="2"/>
      <c r="G1417" s="2"/>
      <c r="H1417" s="2"/>
    </row>
    <row r="1418">
      <c r="A1418" s="55"/>
      <c r="B1418" s="2"/>
      <c r="C1418" s="27"/>
      <c r="D1418" s="29"/>
      <c r="E1418" s="26"/>
      <c r="F1418" s="2"/>
      <c r="G1418" s="2"/>
      <c r="H1418" s="2"/>
    </row>
    <row r="1419">
      <c r="A1419" s="55"/>
      <c r="B1419" s="2"/>
      <c r="C1419" s="27"/>
      <c r="D1419" s="29"/>
      <c r="E1419" s="26"/>
      <c r="F1419" s="2"/>
      <c r="G1419" s="2"/>
      <c r="H1419" s="2"/>
    </row>
    <row r="1420">
      <c r="A1420" s="55"/>
      <c r="B1420" s="2"/>
      <c r="C1420" s="27"/>
      <c r="D1420" s="29"/>
      <c r="E1420" s="26"/>
      <c r="F1420" s="2"/>
      <c r="G1420" s="2"/>
      <c r="H1420" s="2"/>
    </row>
    <row r="1421">
      <c r="A1421" s="55"/>
      <c r="B1421" s="2"/>
      <c r="C1421" s="27"/>
      <c r="D1421" s="29"/>
      <c r="E1421" s="26"/>
      <c r="F1421" s="2"/>
      <c r="G1421" s="2"/>
      <c r="H1421" s="2"/>
    </row>
    <row r="1422">
      <c r="A1422" s="55"/>
      <c r="B1422" s="2"/>
      <c r="C1422" s="27"/>
      <c r="D1422" s="29"/>
      <c r="E1422" s="26"/>
      <c r="F1422" s="2"/>
      <c r="G1422" s="2"/>
      <c r="H1422" s="2"/>
    </row>
    <row r="1423">
      <c r="A1423" s="55"/>
      <c r="B1423" s="2"/>
      <c r="C1423" s="27"/>
      <c r="D1423" s="29"/>
      <c r="E1423" s="26"/>
      <c r="F1423" s="2"/>
      <c r="G1423" s="2"/>
      <c r="H1423" s="2"/>
    </row>
    <row r="1424">
      <c r="A1424" s="55"/>
      <c r="B1424" s="2"/>
      <c r="C1424" s="27"/>
      <c r="D1424" s="29"/>
      <c r="E1424" s="26"/>
      <c r="F1424" s="2"/>
      <c r="G1424" s="2"/>
      <c r="H1424" s="2"/>
    </row>
    <row r="1425">
      <c r="A1425" s="55"/>
      <c r="B1425" s="2"/>
      <c r="C1425" s="27"/>
      <c r="D1425" s="29"/>
      <c r="E1425" s="26"/>
      <c r="F1425" s="2"/>
      <c r="G1425" s="2"/>
      <c r="H1425" s="2"/>
    </row>
    <row r="1426">
      <c r="A1426" s="55"/>
      <c r="B1426" s="2"/>
      <c r="C1426" s="27"/>
      <c r="D1426" s="29"/>
      <c r="E1426" s="26"/>
      <c r="F1426" s="2"/>
      <c r="G1426" s="2"/>
      <c r="H1426" s="2"/>
    </row>
    <row r="1427">
      <c r="A1427" s="55"/>
      <c r="B1427" s="2"/>
      <c r="C1427" s="27"/>
      <c r="D1427" s="29"/>
      <c r="E1427" s="26"/>
      <c r="F1427" s="2"/>
      <c r="G1427" s="2"/>
      <c r="H1427" s="2"/>
    </row>
    <row r="1428">
      <c r="A1428" s="55"/>
      <c r="B1428" s="2"/>
      <c r="C1428" s="27"/>
      <c r="D1428" s="29"/>
      <c r="E1428" s="26"/>
      <c r="F1428" s="2"/>
      <c r="G1428" s="2"/>
      <c r="H1428" s="2"/>
    </row>
    <row r="1429">
      <c r="A1429" s="55"/>
      <c r="B1429" s="2"/>
      <c r="C1429" s="27"/>
      <c r="D1429" s="29"/>
      <c r="E1429" s="26"/>
      <c r="F1429" s="2"/>
      <c r="G1429" s="2"/>
      <c r="H1429" s="2"/>
    </row>
    <row r="1430">
      <c r="A1430" s="55"/>
      <c r="B1430" s="2"/>
      <c r="C1430" s="27"/>
      <c r="D1430" s="29"/>
      <c r="E1430" s="26"/>
      <c r="F1430" s="2"/>
      <c r="G1430" s="2"/>
      <c r="H1430" s="2"/>
    </row>
    <row r="1431">
      <c r="A1431" s="55"/>
      <c r="B1431" s="2"/>
      <c r="C1431" s="27"/>
      <c r="D1431" s="29"/>
      <c r="E1431" s="26"/>
      <c r="F1431" s="2"/>
      <c r="G1431" s="2"/>
      <c r="H1431" s="2"/>
    </row>
    <row r="1432">
      <c r="A1432" s="55"/>
      <c r="B1432" s="2"/>
      <c r="C1432" s="27"/>
      <c r="D1432" s="29"/>
      <c r="E1432" s="26"/>
      <c r="F1432" s="2"/>
      <c r="G1432" s="2"/>
      <c r="H1432" s="2"/>
    </row>
    <row r="1433">
      <c r="A1433" s="55"/>
      <c r="B1433" s="2"/>
      <c r="C1433" s="27"/>
      <c r="D1433" s="29"/>
      <c r="E1433" s="26"/>
      <c r="F1433" s="2"/>
      <c r="G1433" s="2"/>
      <c r="H1433" s="2"/>
    </row>
    <row r="1434">
      <c r="A1434" s="55"/>
      <c r="B1434" s="2"/>
      <c r="C1434" s="27"/>
      <c r="D1434" s="29"/>
      <c r="E1434" s="26"/>
      <c r="F1434" s="2"/>
      <c r="G1434" s="2"/>
      <c r="H1434" s="2"/>
    </row>
    <row r="1435">
      <c r="A1435" s="55"/>
      <c r="B1435" s="2"/>
      <c r="C1435" s="27"/>
      <c r="D1435" s="29"/>
      <c r="E1435" s="26"/>
      <c r="F1435" s="2"/>
      <c r="G1435" s="2"/>
      <c r="H1435" s="2"/>
    </row>
    <row r="1436">
      <c r="A1436" s="55"/>
      <c r="B1436" s="2"/>
      <c r="C1436" s="27"/>
      <c r="D1436" s="29"/>
      <c r="E1436" s="26"/>
      <c r="F1436" s="2"/>
      <c r="G1436" s="2"/>
      <c r="H1436" s="2"/>
    </row>
    <row r="1437">
      <c r="A1437" s="55"/>
      <c r="B1437" s="2"/>
      <c r="C1437" s="27"/>
      <c r="D1437" s="29"/>
      <c r="E1437" s="26"/>
      <c r="F1437" s="2"/>
      <c r="G1437" s="2"/>
      <c r="H1437" s="2"/>
    </row>
    <row r="1438">
      <c r="A1438" s="55"/>
      <c r="B1438" s="2"/>
      <c r="C1438" s="27"/>
      <c r="D1438" s="29"/>
      <c r="E1438" s="26"/>
      <c r="F1438" s="2"/>
      <c r="G1438" s="2"/>
      <c r="H1438" s="2"/>
    </row>
    <row r="1439">
      <c r="A1439" s="55"/>
      <c r="B1439" s="2"/>
      <c r="C1439" s="27"/>
      <c r="D1439" s="29"/>
      <c r="E1439" s="26"/>
      <c r="F1439" s="2"/>
      <c r="G1439" s="2"/>
      <c r="H1439" s="2"/>
    </row>
    <row r="1440">
      <c r="A1440" s="55"/>
      <c r="B1440" s="2"/>
      <c r="C1440" s="27"/>
      <c r="D1440" s="29"/>
      <c r="E1440" s="26"/>
      <c r="F1440" s="2"/>
      <c r="G1440" s="2"/>
      <c r="H1440" s="2"/>
    </row>
    <row r="1441">
      <c r="A1441" s="55"/>
      <c r="B1441" s="2"/>
      <c r="C1441" s="27"/>
      <c r="D1441" s="29"/>
      <c r="E1441" s="26"/>
      <c r="F1441" s="2"/>
      <c r="G1441" s="2"/>
      <c r="H1441" s="2"/>
    </row>
    <row r="1442">
      <c r="A1442" s="55"/>
      <c r="B1442" s="2"/>
      <c r="C1442" s="27"/>
      <c r="D1442" s="29"/>
      <c r="E1442" s="26"/>
      <c r="F1442" s="2"/>
      <c r="G1442" s="2"/>
      <c r="H1442" s="2"/>
    </row>
    <row r="1443">
      <c r="A1443" s="55"/>
      <c r="B1443" s="2"/>
      <c r="C1443" s="27"/>
      <c r="D1443" s="29"/>
      <c r="E1443" s="26"/>
      <c r="F1443" s="2"/>
      <c r="G1443" s="2"/>
      <c r="H1443" s="2"/>
    </row>
    <row r="1444">
      <c r="A1444" s="55"/>
      <c r="B1444" s="2"/>
      <c r="C1444" s="27"/>
      <c r="D1444" s="29"/>
      <c r="E1444" s="26"/>
      <c r="F1444" s="2"/>
      <c r="G1444" s="2"/>
      <c r="H1444" s="2"/>
    </row>
    <row r="1445">
      <c r="A1445" s="55"/>
      <c r="B1445" s="2"/>
      <c r="C1445" s="27"/>
      <c r="D1445" s="29"/>
      <c r="E1445" s="26"/>
      <c r="F1445" s="2"/>
      <c r="G1445" s="2"/>
      <c r="H1445" s="2"/>
    </row>
    <row r="1446">
      <c r="A1446" s="55"/>
      <c r="B1446" s="2"/>
      <c r="C1446" s="27"/>
      <c r="D1446" s="29"/>
      <c r="E1446" s="26"/>
      <c r="F1446" s="2"/>
      <c r="G1446" s="2"/>
      <c r="H1446" s="2"/>
    </row>
    <row r="1447">
      <c r="A1447" s="55"/>
      <c r="B1447" s="2"/>
      <c r="C1447" s="27"/>
      <c r="D1447" s="29"/>
      <c r="E1447" s="26"/>
      <c r="F1447" s="2"/>
      <c r="G1447" s="2"/>
      <c r="H1447" s="2"/>
    </row>
    <row r="1448">
      <c r="A1448" s="55"/>
      <c r="B1448" s="2"/>
      <c r="C1448" s="27"/>
      <c r="D1448" s="29"/>
      <c r="E1448" s="26"/>
      <c r="F1448" s="2"/>
      <c r="G1448" s="2"/>
      <c r="H1448" s="2"/>
    </row>
    <row r="1449">
      <c r="A1449" s="55"/>
      <c r="B1449" s="2"/>
      <c r="C1449" s="27"/>
      <c r="D1449" s="29"/>
      <c r="E1449" s="26"/>
      <c r="F1449" s="2"/>
      <c r="G1449" s="2"/>
      <c r="H1449" s="2"/>
    </row>
    <row r="1450">
      <c r="A1450" s="55"/>
      <c r="B1450" s="2"/>
      <c r="C1450" s="27"/>
      <c r="D1450" s="29"/>
      <c r="E1450" s="26"/>
      <c r="F1450" s="2"/>
      <c r="G1450" s="2"/>
      <c r="H1450" s="2"/>
    </row>
    <row r="1451">
      <c r="A1451" s="55"/>
      <c r="B1451" s="2"/>
      <c r="C1451" s="27"/>
      <c r="D1451" s="29"/>
      <c r="E1451" s="26"/>
      <c r="F1451" s="2"/>
      <c r="G1451" s="2"/>
      <c r="H1451" s="2"/>
    </row>
    <row r="1452">
      <c r="A1452" s="55"/>
      <c r="B1452" s="2"/>
      <c r="C1452" s="27"/>
      <c r="D1452" s="29"/>
      <c r="E1452" s="26"/>
      <c r="F1452" s="2"/>
      <c r="G1452" s="2"/>
      <c r="H1452" s="2"/>
    </row>
    <row r="1453">
      <c r="A1453" s="55"/>
      <c r="B1453" s="2"/>
      <c r="C1453" s="27"/>
      <c r="D1453" s="29"/>
      <c r="E1453" s="26"/>
      <c r="F1453" s="2"/>
      <c r="G1453" s="2"/>
      <c r="H1453" s="2"/>
    </row>
    <row r="1454">
      <c r="A1454" s="55"/>
      <c r="B1454" s="2"/>
      <c r="C1454" s="27"/>
      <c r="D1454" s="29"/>
      <c r="E1454" s="26"/>
      <c r="F1454" s="2"/>
      <c r="G1454" s="2"/>
      <c r="H1454" s="2"/>
    </row>
    <row r="1455">
      <c r="A1455" s="55"/>
      <c r="B1455" s="2"/>
      <c r="C1455" s="27"/>
      <c r="D1455" s="29"/>
      <c r="E1455" s="26"/>
      <c r="F1455" s="2"/>
      <c r="G1455" s="2"/>
      <c r="H1455" s="2"/>
    </row>
    <row r="1456">
      <c r="A1456" s="55"/>
      <c r="B1456" s="2"/>
      <c r="C1456" s="27"/>
      <c r="D1456" s="29"/>
      <c r="E1456" s="26"/>
      <c r="F1456" s="2"/>
      <c r="G1456" s="2"/>
      <c r="H1456" s="2"/>
    </row>
    <row r="1457">
      <c r="A1457" s="55"/>
      <c r="B1457" s="2"/>
      <c r="C1457" s="27"/>
      <c r="D1457" s="29"/>
      <c r="E1457" s="26"/>
      <c r="F1457" s="2"/>
      <c r="G1457" s="2"/>
      <c r="H1457" s="2"/>
    </row>
  </sheetData>
  <conditionalFormatting sqref="A2:A661">
    <cfRule type="expression" dxfId="0" priority="1">
      <formula>AND(TRUNC(A2)&gt;=EDATE(TODAY(),-12)+1,TRUNC(A2)&lt;=TODAY())</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287</v>
      </c>
      <c r="B1" s="55" t="s">
        <v>278</v>
      </c>
      <c r="C1" s="2" t="s">
        <v>137</v>
      </c>
      <c r="D1" s="2" t="s">
        <v>138</v>
      </c>
      <c r="E1" s="2" t="s">
        <v>288</v>
      </c>
      <c r="F1" s="2" t="s">
        <v>289</v>
      </c>
      <c r="G1" s="2" t="s">
        <v>290</v>
      </c>
      <c r="H1" s="2" t="s">
        <v>291</v>
      </c>
      <c r="I1" s="2" t="s">
        <v>292</v>
      </c>
    </row>
    <row r="2">
      <c r="A2" s="2">
        <v>0.0</v>
      </c>
      <c r="B2" s="55">
        <v>45156.0</v>
      </c>
      <c r="C2" s="2">
        <v>0.0</v>
      </c>
      <c r="D2" s="2">
        <v>1.0</v>
      </c>
      <c r="E2" s="59">
        <v>20.0</v>
      </c>
      <c r="F2" s="59">
        <v>61.0</v>
      </c>
      <c r="G2" s="2">
        <v>61.0</v>
      </c>
      <c r="H2" s="2">
        <v>1796.0</v>
      </c>
    </row>
    <row r="3">
      <c r="A3" s="2">
        <v>0.0</v>
      </c>
      <c r="B3" s="60">
        <v>45156.0</v>
      </c>
      <c r="C3" s="2">
        <v>0.0</v>
      </c>
      <c r="D3" s="2">
        <v>2.0</v>
      </c>
      <c r="E3" s="59">
        <v>19.0</v>
      </c>
      <c r="F3" s="59">
        <v>54.0</v>
      </c>
      <c r="G3" s="2">
        <v>80.0</v>
      </c>
      <c r="H3" s="2">
        <v>2310.0</v>
      </c>
    </row>
    <row r="4">
      <c r="A4" s="2">
        <v>0.0</v>
      </c>
      <c r="B4" s="60">
        <v>45156.0</v>
      </c>
      <c r="C4" s="2">
        <v>0.0</v>
      </c>
      <c r="D4" s="2">
        <v>3.0</v>
      </c>
      <c r="E4" s="59">
        <v>19.0</v>
      </c>
      <c r="F4" s="59">
        <v>26.0</v>
      </c>
      <c r="G4" s="2">
        <v>88.0</v>
      </c>
      <c r="H4" s="2">
        <v>2315.0</v>
      </c>
    </row>
    <row r="5">
      <c r="A5" s="2">
        <v>6.0</v>
      </c>
      <c r="B5" s="60">
        <v>45162.0</v>
      </c>
      <c r="C5" s="2">
        <v>1.0</v>
      </c>
      <c r="D5" s="2">
        <v>1.0</v>
      </c>
      <c r="E5" s="59">
        <v>22.0</v>
      </c>
      <c r="F5" s="59">
        <v>30.0</v>
      </c>
      <c r="G5" s="2">
        <v>49.0</v>
      </c>
      <c r="H5" s="2">
        <v>1351.0</v>
      </c>
    </row>
    <row r="6">
      <c r="A6" s="2">
        <v>6.0</v>
      </c>
      <c r="B6" s="60">
        <v>45162.0</v>
      </c>
      <c r="C6" s="2">
        <v>1.0</v>
      </c>
      <c r="D6" s="2">
        <v>2.0</v>
      </c>
      <c r="E6" s="59">
        <v>10.0</v>
      </c>
      <c r="F6" s="59">
        <v>26.0</v>
      </c>
      <c r="G6" s="2">
        <v>50.0</v>
      </c>
      <c r="H6" s="2">
        <v>1456.0</v>
      </c>
    </row>
    <row r="7">
      <c r="A7" s="2">
        <v>6.0</v>
      </c>
      <c r="B7" s="60">
        <v>45162.0</v>
      </c>
      <c r="C7" s="2">
        <v>1.0</v>
      </c>
      <c r="D7" s="2">
        <v>3.0</v>
      </c>
      <c r="E7" s="59">
        <v>15.0</v>
      </c>
      <c r="F7" s="59">
        <v>22.0</v>
      </c>
      <c r="G7" s="2">
        <v>48.0</v>
      </c>
      <c r="H7" s="2">
        <v>1415.0</v>
      </c>
    </row>
    <row r="8">
      <c r="A8" s="2">
        <v>13.0</v>
      </c>
      <c r="B8" s="60">
        <v>45169.0</v>
      </c>
      <c r="C8" s="2">
        <v>2.0</v>
      </c>
      <c r="D8" s="2">
        <v>1.0</v>
      </c>
      <c r="E8" s="59">
        <v>21.0</v>
      </c>
      <c r="F8" s="59">
        <v>24.0</v>
      </c>
      <c r="G8" s="2">
        <v>53.0</v>
      </c>
      <c r="H8" s="2">
        <v>1361.0</v>
      </c>
    </row>
    <row r="9">
      <c r="A9" s="2">
        <v>13.0</v>
      </c>
      <c r="B9" s="60">
        <v>45169.0</v>
      </c>
      <c r="C9" s="2">
        <v>2.0</v>
      </c>
      <c r="D9" s="2">
        <v>2.0</v>
      </c>
      <c r="E9" s="59">
        <v>22.0</v>
      </c>
      <c r="F9" s="59">
        <v>17.0</v>
      </c>
      <c r="G9" s="2">
        <v>47.0</v>
      </c>
      <c r="H9" s="2">
        <v>1202.0</v>
      </c>
    </row>
    <row r="10">
      <c r="A10" s="2">
        <v>13.0</v>
      </c>
      <c r="B10" s="60">
        <v>45169.0</v>
      </c>
      <c r="C10" s="2">
        <v>2.0</v>
      </c>
      <c r="D10" s="2">
        <v>3.0</v>
      </c>
      <c r="E10" s="59">
        <v>13.0</v>
      </c>
      <c r="F10" s="59">
        <v>16.0</v>
      </c>
      <c r="G10" s="2">
        <v>50.0</v>
      </c>
      <c r="H10" s="2">
        <v>1269.0</v>
      </c>
    </row>
    <row r="11">
      <c r="A11" s="2">
        <v>21.0</v>
      </c>
      <c r="B11" s="60">
        <v>45177.0</v>
      </c>
      <c r="C11" s="2">
        <v>3.0</v>
      </c>
      <c r="D11" s="2">
        <v>1.0</v>
      </c>
      <c r="E11" s="59">
        <v>14.0</v>
      </c>
      <c r="F11" s="59">
        <v>25.0</v>
      </c>
      <c r="G11" s="2">
        <v>20.0</v>
      </c>
      <c r="H11" s="2">
        <v>591.0</v>
      </c>
    </row>
    <row r="12">
      <c r="A12" s="2">
        <v>21.0</v>
      </c>
      <c r="B12" s="60">
        <v>45177.0</v>
      </c>
      <c r="C12" s="2">
        <v>3.0</v>
      </c>
      <c r="D12" s="2">
        <v>2.0</v>
      </c>
      <c r="E12" s="59">
        <v>12.0</v>
      </c>
      <c r="F12" s="59">
        <v>22.0</v>
      </c>
      <c r="G12" s="2">
        <v>22.0</v>
      </c>
      <c r="H12" s="2">
        <v>644.0</v>
      </c>
    </row>
    <row r="13">
      <c r="A13" s="2">
        <v>21.0</v>
      </c>
      <c r="B13" s="60">
        <v>45177.0</v>
      </c>
      <c r="C13" s="2">
        <v>3.0</v>
      </c>
      <c r="D13" s="2">
        <v>3.0</v>
      </c>
      <c r="E13" s="59">
        <v>15.0</v>
      </c>
      <c r="F13" s="59">
        <v>20.0</v>
      </c>
      <c r="G13" s="2">
        <v>23.0</v>
      </c>
      <c r="H13" s="2">
        <v>699.0</v>
      </c>
    </row>
    <row r="14">
      <c r="A14" s="2">
        <v>27.0</v>
      </c>
      <c r="B14" s="60">
        <v>45183.0</v>
      </c>
      <c r="C14" s="2">
        <v>4.0</v>
      </c>
      <c r="D14" s="2">
        <v>1.0</v>
      </c>
      <c r="E14" s="2">
        <v>19.0</v>
      </c>
      <c r="F14" s="2">
        <v>20.0</v>
      </c>
      <c r="G14" s="2">
        <v>28.0</v>
      </c>
      <c r="H14" s="2">
        <v>814.0</v>
      </c>
      <c r="I14" s="2">
        <v>20.0</v>
      </c>
    </row>
    <row r="15">
      <c r="A15" s="2">
        <v>27.0</v>
      </c>
      <c r="B15" s="60">
        <v>45183.0</v>
      </c>
      <c r="C15" s="2">
        <v>4.0</v>
      </c>
      <c r="D15" s="2">
        <v>2.0</v>
      </c>
      <c r="E15" s="2">
        <v>12.0</v>
      </c>
      <c r="F15" s="2">
        <v>19.0</v>
      </c>
      <c r="G15" s="2">
        <v>26.0</v>
      </c>
      <c r="H15" s="2">
        <v>778.0</v>
      </c>
      <c r="I15" s="2">
        <v>20.0</v>
      </c>
    </row>
    <row r="16">
      <c r="A16" s="2">
        <v>27.0</v>
      </c>
      <c r="B16" s="60">
        <v>45183.0</v>
      </c>
      <c r="C16" s="2">
        <v>4.0</v>
      </c>
      <c r="D16" s="2">
        <v>3.0</v>
      </c>
      <c r="E16" s="2">
        <v>17.0</v>
      </c>
      <c r="F16" s="2">
        <v>17.0</v>
      </c>
      <c r="G16" s="2">
        <v>30.0</v>
      </c>
      <c r="H16" s="2">
        <v>903.0</v>
      </c>
      <c r="I16" s="2">
        <v>23.0</v>
      </c>
    </row>
    <row r="17">
      <c r="A17" s="2">
        <v>34.0</v>
      </c>
      <c r="B17" s="55">
        <v>45190.0</v>
      </c>
      <c r="C17" s="2">
        <v>5.0</v>
      </c>
      <c r="D17" s="2">
        <v>1.0</v>
      </c>
      <c r="E17" s="2">
        <v>13.0</v>
      </c>
      <c r="F17" s="2">
        <v>17.0</v>
      </c>
      <c r="G17" s="2">
        <v>32.0</v>
      </c>
      <c r="H17" s="2">
        <v>930.0</v>
      </c>
      <c r="I17" s="2">
        <v>18.0</v>
      </c>
    </row>
    <row r="18">
      <c r="A18" s="2">
        <v>34.0</v>
      </c>
      <c r="B18" s="55">
        <v>45190.0</v>
      </c>
      <c r="C18" s="2">
        <v>5.0</v>
      </c>
      <c r="D18" s="2">
        <v>2.0</v>
      </c>
      <c r="E18" s="2">
        <v>14.0</v>
      </c>
      <c r="F18" s="2">
        <v>16.0</v>
      </c>
      <c r="G18" s="2">
        <v>23.0</v>
      </c>
      <c r="H18" s="2">
        <v>702.0</v>
      </c>
      <c r="I18" s="2">
        <v>19.0</v>
      </c>
    </row>
    <row r="19">
      <c r="A19" s="2">
        <v>34.0</v>
      </c>
      <c r="B19" s="55">
        <v>45190.0</v>
      </c>
      <c r="C19" s="2">
        <v>5.0</v>
      </c>
      <c r="D19" s="2">
        <v>3.0</v>
      </c>
      <c r="E19" s="2">
        <v>14.0</v>
      </c>
      <c r="F19" s="2">
        <v>18.0</v>
      </c>
      <c r="G19" s="2">
        <v>25.0</v>
      </c>
      <c r="H19" s="2">
        <v>757.0</v>
      </c>
      <c r="I19" s="2">
        <v>21.0</v>
      </c>
    </row>
    <row r="20">
      <c r="A20" s="2">
        <v>41.0</v>
      </c>
      <c r="B20" s="55">
        <v>45197.0</v>
      </c>
      <c r="C20" s="2">
        <v>6.0</v>
      </c>
      <c r="D20" s="2">
        <v>1.0</v>
      </c>
      <c r="E20" s="2">
        <v>10.0</v>
      </c>
      <c r="F20" s="2">
        <v>15.0</v>
      </c>
      <c r="G20" s="2">
        <v>23.0</v>
      </c>
      <c r="H20" s="2">
        <v>696.0</v>
      </c>
      <c r="I20" s="2">
        <v>14.0</v>
      </c>
    </row>
    <row r="21">
      <c r="A21" s="2">
        <v>41.0</v>
      </c>
      <c r="B21" s="55">
        <v>45197.0</v>
      </c>
      <c r="C21" s="2">
        <v>6.0</v>
      </c>
      <c r="D21" s="2">
        <v>2.0</v>
      </c>
      <c r="E21" s="2">
        <v>9.0</v>
      </c>
      <c r="F21" s="2">
        <v>17.0</v>
      </c>
      <c r="G21" s="2">
        <v>21.0</v>
      </c>
      <c r="H21" s="2">
        <v>642.0</v>
      </c>
      <c r="I21" s="2">
        <v>15.0</v>
      </c>
    </row>
    <row r="22">
      <c r="A22" s="2">
        <v>41.0</v>
      </c>
      <c r="B22" s="55">
        <v>45197.0</v>
      </c>
      <c r="C22" s="2">
        <v>6.0</v>
      </c>
      <c r="D22" s="2">
        <v>3.0</v>
      </c>
      <c r="E22" s="2">
        <v>11.0</v>
      </c>
      <c r="F22" s="2">
        <v>17.0</v>
      </c>
      <c r="G22" s="2">
        <v>21.0</v>
      </c>
      <c r="H22" s="2">
        <v>633.0</v>
      </c>
      <c r="I22" s="2">
        <v>18.0</v>
      </c>
    </row>
    <row r="23">
      <c r="A23" s="2">
        <v>48.0</v>
      </c>
      <c r="B23" s="55">
        <v>45204.0</v>
      </c>
      <c r="C23" s="2">
        <v>7.0</v>
      </c>
      <c r="D23" s="2">
        <v>1.0</v>
      </c>
      <c r="E23" s="2">
        <v>11.0</v>
      </c>
      <c r="F23" s="2">
        <v>23.0</v>
      </c>
      <c r="G23" s="2">
        <v>23.0</v>
      </c>
      <c r="H23" s="2">
        <v>638.0</v>
      </c>
      <c r="I23" s="2">
        <v>13.0</v>
      </c>
    </row>
    <row r="24">
      <c r="A24" s="2">
        <v>48.0</v>
      </c>
      <c r="B24" s="55">
        <v>45204.0</v>
      </c>
      <c r="C24" s="2">
        <v>7.0</v>
      </c>
      <c r="D24" s="2">
        <v>2.0</v>
      </c>
      <c r="E24" s="2">
        <v>9.0</v>
      </c>
      <c r="F24" s="2">
        <v>16.0</v>
      </c>
      <c r="G24" s="2">
        <v>22.0</v>
      </c>
      <c r="H24" s="2">
        <v>598.0</v>
      </c>
      <c r="I24" s="2">
        <v>15.0</v>
      </c>
    </row>
    <row r="25">
      <c r="A25" s="2">
        <v>48.0</v>
      </c>
      <c r="B25" s="55">
        <v>45204.0</v>
      </c>
      <c r="C25" s="2">
        <v>7.0</v>
      </c>
      <c r="D25" s="2">
        <v>3.0</v>
      </c>
      <c r="E25" s="2">
        <v>11.0</v>
      </c>
      <c r="F25" s="2">
        <v>21.0</v>
      </c>
      <c r="G25" s="2">
        <v>22.0</v>
      </c>
      <c r="H25" s="2">
        <v>613.0</v>
      </c>
      <c r="I25" s="2">
        <v>19.0</v>
      </c>
    </row>
    <row r="26">
      <c r="A26" s="2">
        <v>55.0</v>
      </c>
      <c r="B26" s="55">
        <v>45211.0</v>
      </c>
      <c r="C26" s="2">
        <v>8.0</v>
      </c>
      <c r="D26" s="2">
        <v>1.0</v>
      </c>
      <c r="E26" s="2">
        <v>11.0</v>
      </c>
      <c r="F26" s="2">
        <v>20.0</v>
      </c>
      <c r="G26" s="2">
        <v>26.0</v>
      </c>
      <c r="H26" s="2">
        <v>693.0</v>
      </c>
      <c r="I26" s="2">
        <v>15.0</v>
      </c>
    </row>
    <row r="27">
      <c r="A27" s="2">
        <v>55.0</v>
      </c>
      <c r="B27" s="55">
        <v>45211.0</v>
      </c>
      <c r="C27" s="2">
        <v>8.0</v>
      </c>
      <c r="D27" s="2">
        <v>2.0</v>
      </c>
      <c r="E27" s="2">
        <v>12.0</v>
      </c>
      <c r="F27" s="2">
        <v>15.0</v>
      </c>
      <c r="G27" s="2">
        <v>24.0</v>
      </c>
      <c r="H27" s="2">
        <v>621.0</v>
      </c>
      <c r="I27" s="2">
        <v>18.0</v>
      </c>
    </row>
    <row r="28">
      <c r="A28" s="2">
        <v>55.0</v>
      </c>
      <c r="B28" s="55">
        <v>45211.0</v>
      </c>
      <c r="C28" s="2">
        <v>8.0</v>
      </c>
      <c r="D28" s="2">
        <v>3.0</v>
      </c>
      <c r="E28" s="2">
        <v>11.0</v>
      </c>
      <c r="F28" s="2">
        <v>17.0</v>
      </c>
      <c r="G28" s="2">
        <v>24.0</v>
      </c>
      <c r="H28" s="2">
        <v>637.0</v>
      </c>
      <c r="I28" s="2">
        <v>18.0</v>
      </c>
    </row>
    <row r="29">
      <c r="B29" s="60"/>
    </row>
    <row r="30">
      <c r="B30" s="60"/>
    </row>
    <row r="31">
      <c r="B31" s="60"/>
    </row>
    <row r="32">
      <c r="B32" s="60"/>
    </row>
    <row r="33">
      <c r="B33" s="60"/>
    </row>
    <row r="34">
      <c r="B34" s="60"/>
    </row>
    <row r="35">
      <c r="B35" s="60"/>
    </row>
    <row r="36">
      <c r="B36" s="60"/>
    </row>
    <row r="37">
      <c r="B37" s="60"/>
    </row>
    <row r="38">
      <c r="B38" s="60"/>
    </row>
    <row r="39">
      <c r="B39" s="60"/>
    </row>
    <row r="40">
      <c r="B40" s="60"/>
    </row>
    <row r="41">
      <c r="B41" s="60"/>
    </row>
    <row r="42">
      <c r="B42" s="60"/>
    </row>
    <row r="43">
      <c r="B43" s="60"/>
    </row>
    <row r="44">
      <c r="B44" s="60"/>
    </row>
    <row r="45">
      <c r="B45" s="60"/>
    </row>
    <row r="46">
      <c r="B46" s="60"/>
    </row>
    <row r="47">
      <c r="B47" s="60"/>
    </row>
    <row r="48">
      <c r="B48" s="60"/>
    </row>
    <row r="49">
      <c r="B49" s="60"/>
    </row>
    <row r="50">
      <c r="B50" s="60"/>
    </row>
    <row r="51">
      <c r="B51" s="60"/>
    </row>
    <row r="52">
      <c r="B52" s="60"/>
    </row>
    <row r="53">
      <c r="B53" s="60"/>
    </row>
    <row r="54">
      <c r="B54" s="60"/>
    </row>
    <row r="55">
      <c r="B55" s="60"/>
    </row>
    <row r="56">
      <c r="B56" s="60"/>
    </row>
    <row r="57">
      <c r="B57" s="60"/>
    </row>
    <row r="58">
      <c r="B58" s="60"/>
    </row>
    <row r="59">
      <c r="B59" s="60"/>
    </row>
    <row r="60">
      <c r="B60" s="60"/>
    </row>
    <row r="61">
      <c r="B61" s="60"/>
    </row>
    <row r="62">
      <c r="B62" s="60"/>
    </row>
    <row r="63">
      <c r="B63" s="60"/>
    </row>
    <row r="64">
      <c r="B64" s="60"/>
    </row>
    <row r="65">
      <c r="B65" s="60"/>
    </row>
    <row r="66">
      <c r="B66" s="60"/>
    </row>
    <row r="67">
      <c r="B67" s="60"/>
    </row>
    <row r="68">
      <c r="B68" s="60"/>
    </row>
    <row r="69">
      <c r="B69" s="60"/>
    </row>
    <row r="70">
      <c r="B70" s="60"/>
    </row>
    <row r="71">
      <c r="B71" s="60"/>
    </row>
    <row r="72">
      <c r="B72" s="60"/>
    </row>
    <row r="73">
      <c r="B73" s="60"/>
    </row>
    <row r="74">
      <c r="B74" s="60"/>
    </row>
    <row r="75">
      <c r="B75" s="60"/>
    </row>
    <row r="76">
      <c r="B76" s="60"/>
    </row>
    <row r="77">
      <c r="B77" s="60"/>
    </row>
    <row r="78">
      <c r="B78" s="60"/>
    </row>
    <row r="79">
      <c r="B79" s="60"/>
    </row>
    <row r="80">
      <c r="B80" s="60"/>
    </row>
    <row r="81">
      <c r="B81" s="60"/>
    </row>
    <row r="82">
      <c r="B82" s="60"/>
    </row>
    <row r="83">
      <c r="B83" s="60"/>
    </row>
    <row r="84">
      <c r="B84" s="60"/>
    </row>
    <row r="85">
      <c r="B85" s="60"/>
    </row>
    <row r="86">
      <c r="B86" s="60"/>
    </row>
    <row r="87">
      <c r="B87" s="60"/>
    </row>
    <row r="88">
      <c r="B88" s="60"/>
    </row>
    <row r="89">
      <c r="B89" s="60"/>
    </row>
    <row r="90">
      <c r="B90" s="60"/>
    </row>
    <row r="91">
      <c r="B91" s="60"/>
    </row>
    <row r="92">
      <c r="B92" s="60"/>
    </row>
    <row r="93">
      <c r="B93" s="60"/>
    </row>
    <row r="94">
      <c r="B94" s="60"/>
    </row>
    <row r="95">
      <c r="B95" s="60"/>
    </row>
    <row r="96">
      <c r="B96" s="60"/>
    </row>
    <row r="97">
      <c r="B97" s="60"/>
    </row>
    <row r="98">
      <c r="B98" s="60"/>
    </row>
    <row r="99">
      <c r="B99" s="60"/>
    </row>
    <row r="100">
      <c r="B100" s="60"/>
    </row>
    <row r="101">
      <c r="B101" s="60"/>
    </row>
    <row r="102">
      <c r="B102" s="60"/>
    </row>
    <row r="103">
      <c r="B103" s="60"/>
    </row>
    <row r="104">
      <c r="B104" s="60"/>
    </row>
    <row r="105">
      <c r="B105" s="60"/>
    </row>
    <row r="106">
      <c r="B106" s="60"/>
    </row>
    <row r="107">
      <c r="B107" s="60"/>
    </row>
    <row r="108">
      <c r="B108" s="60"/>
    </row>
    <row r="109">
      <c r="B109" s="60"/>
    </row>
    <row r="110">
      <c r="B110" s="60"/>
    </row>
    <row r="111">
      <c r="B111" s="60"/>
    </row>
    <row r="112">
      <c r="B112" s="60"/>
    </row>
    <row r="113">
      <c r="B113" s="60"/>
    </row>
    <row r="114">
      <c r="B114" s="60"/>
    </row>
    <row r="115">
      <c r="B115" s="60"/>
    </row>
    <row r="116">
      <c r="B116" s="60"/>
    </row>
    <row r="117">
      <c r="B117" s="60"/>
    </row>
    <row r="118">
      <c r="B118" s="60"/>
    </row>
    <row r="119">
      <c r="B119" s="60"/>
    </row>
    <row r="120">
      <c r="B120" s="60"/>
    </row>
    <row r="121">
      <c r="B121" s="60"/>
    </row>
    <row r="122">
      <c r="B122" s="60"/>
    </row>
    <row r="123">
      <c r="B123" s="60"/>
    </row>
    <row r="124">
      <c r="B124" s="60"/>
    </row>
    <row r="125">
      <c r="B125" s="60"/>
    </row>
    <row r="126">
      <c r="B126" s="60"/>
    </row>
    <row r="127">
      <c r="B127" s="60"/>
    </row>
    <row r="128">
      <c r="B128" s="60"/>
    </row>
    <row r="129">
      <c r="B129" s="60"/>
    </row>
    <row r="130">
      <c r="B130" s="60"/>
    </row>
    <row r="131">
      <c r="B131" s="60"/>
    </row>
    <row r="132">
      <c r="B132" s="60"/>
    </row>
    <row r="133">
      <c r="B133" s="60"/>
    </row>
    <row r="134">
      <c r="B134" s="60"/>
    </row>
    <row r="135">
      <c r="B135" s="60"/>
    </row>
    <row r="136">
      <c r="B136" s="60"/>
    </row>
    <row r="137">
      <c r="B137" s="60"/>
    </row>
    <row r="138">
      <c r="B138" s="60"/>
    </row>
    <row r="139">
      <c r="B139" s="60"/>
    </row>
    <row r="140">
      <c r="B140" s="60"/>
    </row>
    <row r="141">
      <c r="B141" s="60"/>
    </row>
    <row r="142">
      <c r="B142" s="60"/>
    </row>
    <row r="143">
      <c r="B143" s="60"/>
    </row>
    <row r="144">
      <c r="B144" s="60"/>
    </row>
    <row r="145">
      <c r="B145" s="60"/>
    </row>
    <row r="146">
      <c r="B146" s="60"/>
    </row>
    <row r="147">
      <c r="B147" s="60"/>
    </row>
    <row r="148">
      <c r="B148" s="60"/>
    </row>
    <row r="149">
      <c r="B149" s="60"/>
    </row>
    <row r="150">
      <c r="B150" s="60"/>
    </row>
    <row r="151">
      <c r="B151" s="60"/>
    </row>
    <row r="152">
      <c r="B152" s="60"/>
    </row>
    <row r="153">
      <c r="B153" s="60"/>
    </row>
    <row r="154">
      <c r="B154" s="60"/>
    </row>
    <row r="155">
      <c r="B155" s="60"/>
    </row>
    <row r="156">
      <c r="B156" s="60"/>
    </row>
    <row r="157">
      <c r="B157" s="60"/>
    </row>
    <row r="158">
      <c r="B158" s="60"/>
    </row>
    <row r="159">
      <c r="B159" s="60"/>
    </row>
    <row r="160">
      <c r="B160" s="60"/>
    </row>
    <row r="161">
      <c r="B161" s="60"/>
    </row>
    <row r="162">
      <c r="B162" s="60"/>
    </row>
    <row r="163">
      <c r="B163" s="60"/>
    </row>
    <row r="164">
      <c r="B164" s="60"/>
    </row>
    <row r="165">
      <c r="B165" s="60"/>
    </row>
    <row r="166">
      <c r="B166" s="60"/>
    </row>
    <row r="167">
      <c r="B167" s="60"/>
    </row>
    <row r="168">
      <c r="B168" s="60"/>
    </row>
    <row r="169">
      <c r="B169" s="60"/>
    </row>
    <row r="170">
      <c r="B170" s="60"/>
    </row>
    <row r="171">
      <c r="B171" s="60"/>
    </row>
    <row r="172">
      <c r="B172" s="60"/>
    </row>
    <row r="173">
      <c r="B173" s="60"/>
    </row>
    <row r="174">
      <c r="B174" s="60"/>
    </row>
    <row r="175">
      <c r="B175" s="60"/>
    </row>
    <row r="176">
      <c r="B176" s="60"/>
    </row>
    <row r="177">
      <c r="B177" s="60"/>
    </row>
    <row r="178">
      <c r="B178" s="60"/>
    </row>
    <row r="179">
      <c r="B179" s="60"/>
    </row>
    <row r="180">
      <c r="B180" s="60"/>
    </row>
    <row r="181">
      <c r="B181" s="60"/>
    </row>
    <row r="182">
      <c r="B182" s="60"/>
    </row>
    <row r="183">
      <c r="B183" s="60"/>
    </row>
    <row r="184">
      <c r="B184" s="60"/>
    </row>
    <row r="185">
      <c r="B185" s="60"/>
    </row>
    <row r="186">
      <c r="B186" s="60"/>
    </row>
    <row r="187">
      <c r="B187" s="60"/>
    </row>
    <row r="188">
      <c r="B188" s="60"/>
    </row>
    <row r="189">
      <c r="B189" s="60"/>
    </row>
    <row r="190">
      <c r="B190" s="60"/>
    </row>
    <row r="191">
      <c r="B191" s="60"/>
    </row>
    <row r="192">
      <c r="B192" s="60"/>
    </row>
    <row r="193">
      <c r="B193" s="60"/>
    </row>
    <row r="194">
      <c r="B194" s="60"/>
    </row>
    <row r="195">
      <c r="B195" s="60"/>
    </row>
    <row r="196">
      <c r="B196" s="60"/>
    </row>
    <row r="197">
      <c r="B197" s="60"/>
    </row>
    <row r="198">
      <c r="B198" s="60"/>
    </row>
    <row r="199">
      <c r="B199" s="60"/>
    </row>
    <row r="200">
      <c r="B200" s="60"/>
    </row>
    <row r="201">
      <c r="B201" s="60"/>
    </row>
    <row r="202">
      <c r="B202" s="60"/>
    </row>
    <row r="203">
      <c r="B203" s="60"/>
    </row>
    <row r="204">
      <c r="B204" s="60"/>
    </row>
    <row r="205">
      <c r="B205" s="60"/>
    </row>
    <row r="206">
      <c r="B206" s="60"/>
    </row>
    <row r="207">
      <c r="B207" s="60"/>
    </row>
    <row r="208">
      <c r="B208" s="60"/>
    </row>
    <row r="209">
      <c r="B209" s="60"/>
    </row>
    <row r="210">
      <c r="B210" s="60"/>
    </row>
    <row r="211">
      <c r="B211" s="60"/>
    </row>
    <row r="212">
      <c r="B212" s="60"/>
    </row>
    <row r="213">
      <c r="B213" s="60"/>
    </row>
    <row r="214">
      <c r="B214" s="60"/>
    </row>
    <row r="215">
      <c r="B215" s="60"/>
    </row>
    <row r="216">
      <c r="B216" s="60"/>
    </row>
    <row r="217">
      <c r="B217" s="60"/>
    </row>
    <row r="218">
      <c r="B218" s="60"/>
    </row>
    <row r="219">
      <c r="B219" s="60"/>
    </row>
    <row r="220">
      <c r="B220" s="60"/>
    </row>
    <row r="221">
      <c r="B221" s="60"/>
    </row>
    <row r="222">
      <c r="B222" s="60"/>
    </row>
    <row r="223">
      <c r="B223" s="60"/>
    </row>
    <row r="224">
      <c r="B224" s="60"/>
    </row>
    <row r="225">
      <c r="B225" s="60"/>
    </row>
    <row r="226">
      <c r="B226" s="60"/>
    </row>
    <row r="227">
      <c r="B227" s="60"/>
    </row>
    <row r="228">
      <c r="B228" s="60"/>
    </row>
    <row r="229">
      <c r="B229" s="60"/>
    </row>
    <row r="230">
      <c r="B230" s="60"/>
    </row>
    <row r="231">
      <c r="B231" s="60"/>
    </row>
    <row r="232">
      <c r="B232" s="60"/>
    </row>
    <row r="233">
      <c r="B233" s="60"/>
    </row>
    <row r="234">
      <c r="B234" s="60"/>
    </row>
    <row r="235">
      <c r="B235" s="60"/>
    </row>
    <row r="236">
      <c r="B236" s="60"/>
    </row>
    <row r="237">
      <c r="B237" s="60"/>
    </row>
    <row r="238">
      <c r="B238" s="60"/>
    </row>
    <row r="239">
      <c r="B239" s="60"/>
    </row>
    <row r="240">
      <c r="B240" s="60"/>
    </row>
    <row r="241">
      <c r="B241" s="60"/>
    </row>
    <row r="242">
      <c r="B242" s="60"/>
    </row>
    <row r="243">
      <c r="B243" s="60"/>
    </row>
    <row r="244">
      <c r="B244" s="60"/>
    </row>
    <row r="245">
      <c r="B245" s="60"/>
    </row>
    <row r="246">
      <c r="B246" s="60"/>
    </row>
    <row r="247">
      <c r="B247" s="60"/>
    </row>
    <row r="248">
      <c r="B248" s="60"/>
    </row>
    <row r="249">
      <c r="B249" s="60"/>
    </row>
    <row r="250">
      <c r="B250" s="60"/>
    </row>
    <row r="251">
      <c r="B251" s="60"/>
    </row>
    <row r="252">
      <c r="B252" s="60"/>
    </row>
    <row r="253">
      <c r="B253" s="60"/>
    </row>
    <row r="254">
      <c r="B254" s="60"/>
    </row>
    <row r="255">
      <c r="B255" s="60"/>
    </row>
    <row r="256">
      <c r="B256" s="60"/>
    </row>
    <row r="257">
      <c r="B257" s="60"/>
    </row>
    <row r="258">
      <c r="B258" s="60"/>
    </row>
    <row r="259">
      <c r="B259" s="60"/>
    </row>
    <row r="260">
      <c r="B260" s="60"/>
    </row>
    <row r="261">
      <c r="B261" s="60"/>
    </row>
    <row r="262">
      <c r="B262" s="60"/>
    </row>
    <row r="263">
      <c r="B263" s="60"/>
    </row>
    <row r="264">
      <c r="B264" s="60"/>
    </row>
    <row r="265">
      <c r="B265" s="60"/>
    </row>
    <row r="266">
      <c r="B266" s="60"/>
    </row>
    <row r="267">
      <c r="B267" s="60"/>
    </row>
    <row r="268">
      <c r="B268" s="60"/>
    </row>
    <row r="269">
      <c r="B269" s="60"/>
    </row>
    <row r="270">
      <c r="B270" s="60"/>
    </row>
    <row r="271">
      <c r="B271" s="60"/>
    </row>
    <row r="272">
      <c r="B272" s="60"/>
    </row>
    <row r="273">
      <c r="B273" s="60"/>
    </row>
    <row r="274">
      <c r="B274" s="60"/>
    </row>
    <row r="275">
      <c r="B275" s="60"/>
    </row>
    <row r="276">
      <c r="B276" s="60"/>
    </row>
    <row r="277">
      <c r="B277" s="60"/>
    </row>
    <row r="278">
      <c r="B278" s="60"/>
    </row>
    <row r="279">
      <c r="B279" s="60"/>
    </row>
    <row r="280">
      <c r="B280" s="60"/>
    </row>
    <row r="281">
      <c r="B281" s="60"/>
    </row>
    <row r="282">
      <c r="B282" s="60"/>
    </row>
    <row r="283">
      <c r="B283" s="60"/>
    </row>
    <row r="284">
      <c r="B284" s="60"/>
    </row>
    <row r="285">
      <c r="B285" s="60"/>
    </row>
    <row r="286">
      <c r="B286" s="60"/>
    </row>
    <row r="287">
      <c r="B287" s="60"/>
    </row>
    <row r="288">
      <c r="B288" s="60"/>
    </row>
    <row r="289">
      <c r="B289" s="60"/>
    </row>
    <row r="290">
      <c r="B290" s="60"/>
    </row>
    <row r="291">
      <c r="B291" s="60"/>
    </row>
    <row r="292">
      <c r="B292" s="60"/>
    </row>
    <row r="293">
      <c r="B293" s="60"/>
    </row>
    <row r="294">
      <c r="B294" s="60"/>
    </row>
    <row r="295">
      <c r="B295" s="60"/>
    </row>
    <row r="296">
      <c r="B296" s="60"/>
    </row>
    <row r="297">
      <c r="B297" s="60"/>
    </row>
    <row r="298">
      <c r="B298" s="60"/>
    </row>
    <row r="299">
      <c r="B299" s="60"/>
    </row>
    <row r="300">
      <c r="B300" s="60"/>
    </row>
    <row r="301">
      <c r="B301" s="60"/>
    </row>
    <row r="302">
      <c r="B302" s="60"/>
    </row>
    <row r="303">
      <c r="B303" s="60"/>
    </row>
    <row r="304">
      <c r="B304" s="60"/>
    </row>
    <row r="305">
      <c r="B305" s="60"/>
    </row>
    <row r="306">
      <c r="B306" s="60"/>
    </row>
    <row r="307">
      <c r="B307" s="60"/>
    </row>
    <row r="308">
      <c r="B308" s="60"/>
    </row>
    <row r="309">
      <c r="B309" s="60"/>
    </row>
    <row r="310">
      <c r="B310" s="60"/>
    </row>
    <row r="311">
      <c r="B311" s="60"/>
    </row>
    <row r="312">
      <c r="B312" s="60"/>
    </row>
    <row r="313">
      <c r="B313" s="60"/>
    </row>
    <row r="314">
      <c r="B314" s="60"/>
    </row>
    <row r="315">
      <c r="B315" s="60"/>
    </row>
    <row r="316">
      <c r="B316" s="60"/>
    </row>
    <row r="317">
      <c r="B317" s="60"/>
    </row>
    <row r="318">
      <c r="B318" s="60"/>
    </row>
    <row r="319">
      <c r="B319" s="60"/>
    </row>
    <row r="320">
      <c r="B320" s="60"/>
    </row>
    <row r="321">
      <c r="B321" s="60"/>
    </row>
    <row r="322">
      <c r="B322" s="60"/>
    </row>
    <row r="323">
      <c r="B323" s="60"/>
    </row>
    <row r="324">
      <c r="B324" s="60"/>
    </row>
    <row r="325">
      <c r="B325" s="60"/>
    </row>
    <row r="326">
      <c r="B326" s="60"/>
    </row>
    <row r="327">
      <c r="B327" s="60"/>
    </row>
    <row r="328">
      <c r="B328" s="60"/>
    </row>
    <row r="329">
      <c r="B329" s="60"/>
    </row>
    <row r="330">
      <c r="B330" s="60"/>
    </row>
    <row r="331">
      <c r="B331" s="60"/>
    </row>
    <row r="332">
      <c r="B332" s="60"/>
    </row>
    <row r="333">
      <c r="B333" s="60"/>
    </row>
    <row r="334">
      <c r="B334" s="60"/>
    </row>
    <row r="335">
      <c r="B335" s="60"/>
    </row>
    <row r="336">
      <c r="B336" s="60"/>
    </row>
    <row r="337">
      <c r="B337" s="60"/>
    </row>
    <row r="338">
      <c r="B338" s="60"/>
    </row>
    <row r="339">
      <c r="B339" s="60"/>
    </row>
    <row r="340">
      <c r="B340" s="60"/>
    </row>
    <row r="341">
      <c r="B341" s="60"/>
    </row>
    <row r="342">
      <c r="B342" s="60"/>
    </row>
    <row r="343">
      <c r="B343" s="60"/>
    </row>
    <row r="344">
      <c r="B344" s="60"/>
    </row>
    <row r="345">
      <c r="B345" s="60"/>
    </row>
    <row r="346">
      <c r="B346" s="60"/>
    </row>
    <row r="347">
      <c r="B347" s="60"/>
    </row>
    <row r="348">
      <c r="B348" s="60"/>
    </row>
    <row r="349">
      <c r="B349" s="60"/>
    </row>
    <row r="350">
      <c r="B350" s="60"/>
    </row>
    <row r="351">
      <c r="B351" s="60"/>
    </row>
    <row r="352">
      <c r="B352" s="60"/>
    </row>
    <row r="353">
      <c r="B353" s="60"/>
    </row>
    <row r="354">
      <c r="B354" s="60"/>
    </row>
    <row r="355">
      <c r="B355" s="60"/>
    </row>
    <row r="356">
      <c r="B356" s="60"/>
    </row>
    <row r="357">
      <c r="B357" s="60"/>
    </row>
    <row r="358">
      <c r="B358" s="60"/>
    </row>
    <row r="359">
      <c r="B359" s="60"/>
    </row>
    <row r="360">
      <c r="B360" s="60"/>
    </row>
    <row r="361">
      <c r="B361" s="60"/>
    </row>
    <row r="362">
      <c r="B362" s="60"/>
    </row>
    <row r="363">
      <c r="B363" s="60"/>
    </row>
    <row r="364">
      <c r="B364" s="60"/>
    </row>
    <row r="365">
      <c r="B365" s="60"/>
    </row>
    <row r="366">
      <c r="B366" s="60"/>
    </row>
    <row r="367">
      <c r="B367" s="60"/>
    </row>
    <row r="368">
      <c r="B368" s="60"/>
    </row>
    <row r="369">
      <c r="B369" s="60"/>
    </row>
    <row r="370">
      <c r="B370" s="60"/>
    </row>
    <row r="371">
      <c r="B371" s="60"/>
    </row>
    <row r="372">
      <c r="B372" s="60"/>
    </row>
    <row r="373">
      <c r="B373" s="60"/>
    </row>
    <row r="374">
      <c r="B374" s="60"/>
    </row>
    <row r="375">
      <c r="B375" s="60"/>
    </row>
    <row r="376">
      <c r="B376" s="60"/>
    </row>
    <row r="377">
      <c r="B377" s="60"/>
    </row>
    <row r="378">
      <c r="B378" s="60"/>
    </row>
    <row r="379">
      <c r="B379" s="60"/>
    </row>
    <row r="380">
      <c r="B380" s="60"/>
    </row>
    <row r="381">
      <c r="B381" s="60"/>
    </row>
    <row r="382">
      <c r="B382" s="60"/>
    </row>
    <row r="383">
      <c r="B383" s="60"/>
    </row>
    <row r="384">
      <c r="B384" s="60"/>
    </row>
    <row r="385">
      <c r="B385" s="60"/>
    </row>
    <row r="386">
      <c r="B386" s="60"/>
    </row>
    <row r="387">
      <c r="B387" s="60"/>
    </row>
    <row r="388">
      <c r="B388" s="60"/>
    </row>
    <row r="389">
      <c r="B389" s="60"/>
    </row>
    <row r="390">
      <c r="B390" s="60"/>
    </row>
    <row r="391">
      <c r="B391" s="60"/>
    </row>
    <row r="392">
      <c r="B392" s="60"/>
    </row>
    <row r="393">
      <c r="B393" s="60"/>
    </row>
    <row r="394">
      <c r="B394" s="60"/>
    </row>
    <row r="395">
      <c r="B395" s="60"/>
    </row>
    <row r="396">
      <c r="B396" s="60"/>
    </row>
    <row r="397">
      <c r="B397" s="60"/>
    </row>
    <row r="398">
      <c r="B398" s="60"/>
    </row>
    <row r="399">
      <c r="B399" s="60"/>
    </row>
    <row r="400">
      <c r="B400" s="60"/>
    </row>
    <row r="401">
      <c r="B401" s="60"/>
    </row>
    <row r="402">
      <c r="B402" s="60"/>
    </row>
    <row r="403">
      <c r="B403" s="60"/>
    </row>
    <row r="404">
      <c r="B404" s="60"/>
    </row>
    <row r="405">
      <c r="B405" s="60"/>
    </row>
    <row r="406">
      <c r="B406" s="60"/>
    </row>
    <row r="407">
      <c r="B407" s="60"/>
    </row>
    <row r="408">
      <c r="B408" s="60"/>
    </row>
    <row r="409">
      <c r="B409" s="60"/>
    </row>
    <row r="410">
      <c r="B410" s="60"/>
    </row>
    <row r="411">
      <c r="B411" s="60"/>
    </row>
    <row r="412">
      <c r="B412" s="60"/>
    </row>
    <row r="413">
      <c r="B413" s="60"/>
    </row>
    <row r="414">
      <c r="B414" s="60"/>
    </row>
    <row r="415">
      <c r="B415" s="60"/>
    </row>
    <row r="416">
      <c r="B416" s="60"/>
    </row>
    <row r="417">
      <c r="B417" s="60"/>
    </row>
    <row r="418">
      <c r="B418" s="60"/>
    </row>
    <row r="419">
      <c r="B419" s="60"/>
    </row>
    <row r="420">
      <c r="B420" s="60"/>
    </row>
    <row r="421">
      <c r="B421" s="60"/>
    </row>
    <row r="422">
      <c r="B422" s="60"/>
    </row>
    <row r="423">
      <c r="B423" s="60"/>
    </row>
    <row r="424">
      <c r="B424" s="60"/>
    </row>
    <row r="425">
      <c r="B425" s="60"/>
    </row>
    <row r="426">
      <c r="B426" s="60"/>
    </row>
    <row r="427">
      <c r="B427" s="60"/>
    </row>
    <row r="428">
      <c r="B428" s="60"/>
    </row>
    <row r="429">
      <c r="B429" s="60"/>
    </row>
    <row r="430">
      <c r="B430" s="60"/>
    </row>
    <row r="431">
      <c r="B431" s="60"/>
    </row>
    <row r="432">
      <c r="B432" s="60"/>
    </row>
    <row r="433">
      <c r="B433" s="60"/>
    </row>
    <row r="434">
      <c r="B434" s="60"/>
    </row>
    <row r="435">
      <c r="B435" s="60"/>
    </row>
    <row r="436">
      <c r="B436" s="60"/>
    </row>
    <row r="437">
      <c r="B437" s="60"/>
    </row>
    <row r="438">
      <c r="B438" s="60"/>
    </row>
    <row r="439">
      <c r="B439" s="60"/>
    </row>
    <row r="440">
      <c r="B440" s="60"/>
    </row>
    <row r="441">
      <c r="B441" s="60"/>
    </row>
    <row r="442">
      <c r="B442" s="60"/>
    </row>
    <row r="443">
      <c r="B443" s="60"/>
    </row>
    <row r="444">
      <c r="B444" s="60"/>
    </row>
    <row r="445">
      <c r="B445" s="60"/>
    </row>
    <row r="446">
      <c r="B446" s="60"/>
    </row>
    <row r="447">
      <c r="B447" s="60"/>
    </row>
    <row r="448">
      <c r="B448" s="60"/>
    </row>
    <row r="449">
      <c r="B449" s="60"/>
    </row>
    <row r="450">
      <c r="B450" s="60"/>
    </row>
    <row r="451">
      <c r="B451" s="60"/>
    </row>
    <row r="452">
      <c r="B452" s="60"/>
    </row>
    <row r="453">
      <c r="B453" s="60"/>
    </row>
    <row r="454">
      <c r="B454" s="60"/>
    </row>
    <row r="455">
      <c r="B455" s="60"/>
    </row>
    <row r="456">
      <c r="B456" s="60"/>
    </row>
    <row r="457">
      <c r="B457" s="60"/>
    </row>
    <row r="458">
      <c r="B458" s="60"/>
    </row>
    <row r="459">
      <c r="B459" s="60"/>
    </row>
    <row r="460">
      <c r="B460" s="60"/>
    </row>
    <row r="461">
      <c r="B461" s="60"/>
    </row>
    <row r="462">
      <c r="B462" s="60"/>
    </row>
    <row r="463">
      <c r="B463" s="60"/>
    </row>
    <row r="464">
      <c r="B464" s="60"/>
    </row>
    <row r="465">
      <c r="B465" s="60"/>
    </row>
    <row r="466">
      <c r="B466" s="60"/>
    </row>
    <row r="467">
      <c r="B467" s="60"/>
    </row>
    <row r="468">
      <c r="B468" s="60"/>
    </row>
    <row r="469">
      <c r="B469" s="60"/>
    </row>
    <row r="470">
      <c r="B470" s="60"/>
    </row>
    <row r="471">
      <c r="B471" s="60"/>
    </row>
    <row r="472">
      <c r="B472" s="60"/>
    </row>
    <row r="473">
      <c r="B473" s="60"/>
    </row>
    <row r="474">
      <c r="B474" s="60"/>
    </row>
    <row r="475">
      <c r="B475" s="60"/>
    </row>
    <row r="476">
      <c r="B476" s="60"/>
    </row>
    <row r="477">
      <c r="B477" s="60"/>
    </row>
    <row r="478">
      <c r="B478" s="60"/>
    </row>
    <row r="479">
      <c r="B479" s="60"/>
    </row>
    <row r="480">
      <c r="B480" s="60"/>
    </row>
    <row r="481">
      <c r="B481" s="60"/>
    </row>
    <row r="482">
      <c r="B482" s="60"/>
    </row>
    <row r="483">
      <c r="B483" s="60"/>
    </row>
    <row r="484">
      <c r="B484" s="60"/>
    </row>
    <row r="485">
      <c r="B485" s="60"/>
    </row>
    <row r="486">
      <c r="B486" s="60"/>
    </row>
    <row r="487">
      <c r="B487" s="60"/>
    </row>
    <row r="488">
      <c r="B488" s="60"/>
    </row>
    <row r="489">
      <c r="B489" s="60"/>
    </row>
    <row r="490">
      <c r="B490" s="60"/>
    </row>
    <row r="491">
      <c r="B491" s="60"/>
    </row>
    <row r="492">
      <c r="B492" s="60"/>
    </row>
    <row r="493">
      <c r="B493" s="60"/>
    </row>
    <row r="494">
      <c r="B494" s="60"/>
    </row>
    <row r="495">
      <c r="B495" s="60"/>
    </row>
    <row r="496">
      <c r="B496" s="60"/>
    </row>
    <row r="497">
      <c r="B497" s="60"/>
    </row>
    <row r="498">
      <c r="B498" s="60"/>
    </row>
    <row r="499">
      <c r="B499" s="60"/>
    </row>
    <row r="500">
      <c r="B500" s="60"/>
    </row>
    <row r="501">
      <c r="B501" s="60"/>
    </row>
    <row r="502">
      <c r="B502" s="60"/>
    </row>
    <row r="503">
      <c r="B503" s="60"/>
    </row>
    <row r="504">
      <c r="B504" s="60"/>
    </row>
    <row r="505">
      <c r="B505" s="60"/>
    </row>
    <row r="506">
      <c r="B506" s="60"/>
    </row>
    <row r="507">
      <c r="B507" s="60"/>
    </row>
    <row r="508">
      <c r="B508" s="60"/>
    </row>
    <row r="509">
      <c r="B509" s="60"/>
    </row>
    <row r="510">
      <c r="B510" s="60"/>
    </row>
    <row r="511">
      <c r="B511" s="60"/>
    </row>
    <row r="512">
      <c r="B512" s="60"/>
    </row>
    <row r="513">
      <c r="B513" s="60"/>
    </row>
    <row r="514">
      <c r="B514" s="60"/>
    </row>
    <row r="515">
      <c r="B515" s="60"/>
    </row>
    <row r="516">
      <c r="B516" s="60"/>
    </row>
    <row r="517">
      <c r="B517" s="60"/>
    </row>
    <row r="518">
      <c r="B518" s="60"/>
    </row>
    <row r="519">
      <c r="B519" s="60"/>
    </row>
    <row r="520">
      <c r="B520" s="60"/>
    </row>
    <row r="521">
      <c r="B521" s="60"/>
    </row>
    <row r="522">
      <c r="B522" s="60"/>
    </row>
    <row r="523">
      <c r="B523" s="60"/>
    </row>
    <row r="524">
      <c r="B524" s="60"/>
    </row>
    <row r="525">
      <c r="B525" s="60"/>
    </row>
    <row r="526">
      <c r="B526" s="60"/>
    </row>
    <row r="527">
      <c r="B527" s="60"/>
    </row>
    <row r="528">
      <c r="B528" s="60"/>
    </row>
    <row r="529">
      <c r="B529" s="60"/>
    </row>
    <row r="530">
      <c r="B530" s="60"/>
    </row>
    <row r="531">
      <c r="B531" s="60"/>
    </row>
    <row r="532">
      <c r="B532" s="60"/>
    </row>
    <row r="533">
      <c r="B533" s="60"/>
    </row>
    <row r="534">
      <c r="B534" s="60"/>
    </row>
    <row r="535">
      <c r="B535" s="60"/>
    </row>
    <row r="536">
      <c r="B536" s="60"/>
    </row>
    <row r="537">
      <c r="B537" s="60"/>
    </row>
    <row r="538">
      <c r="B538" s="60"/>
    </row>
    <row r="539">
      <c r="B539" s="60"/>
    </row>
    <row r="540">
      <c r="B540" s="60"/>
    </row>
    <row r="541">
      <c r="B541" s="60"/>
    </row>
    <row r="542">
      <c r="B542" s="60"/>
    </row>
    <row r="543">
      <c r="B543" s="60"/>
    </row>
    <row r="544">
      <c r="B544" s="60"/>
    </row>
    <row r="545">
      <c r="B545" s="60"/>
    </row>
    <row r="546">
      <c r="B546" s="60"/>
    </row>
    <row r="547">
      <c r="B547" s="60"/>
    </row>
    <row r="548">
      <c r="B548" s="60"/>
    </row>
    <row r="549">
      <c r="B549" s="60"/>
    </row>
    <row r="550">
      <c r="B550" s="60"/>
    </row>
    <row r="551">
      <c r="B551" s="60"/>
    </row>
    <row r="552">
      <c r="B552" s="60"/>
    </row>
    <row r="553">
      <c r="B553" s="60"/>
    </row>
    <row r="554">
      <c r="B554" s="60"/>
    </row>
    <row r="555">
      <c r="B555" s="60"/>
    </row>
    <row r="556">
      <c r="B556" s="60"/>
    </row>
    <row r="557">
      <c r="B557" s="60"/>
    </row>
    <row r="558">
      <c r="B558" s="60"/>
    </row>
    <row r="559">
      <c r="B559" s="60"/>
    </row>
    <row r="560">
      <c r="B560" s="60"/>
    </row>
    <row r="561">
      <c r="B561" s="60"/>
    </row>
    <row r="562">
      <c r="B562" s="60"/>
    </row>
    <row r="563">
      <c r="B563" s="60"/>
    </row>
    <row r="564">
      <c r="B564" s="60"/>
    </row>
    <row r="565">
      <c r="B565" s="60"/>
    </row>
    <row r="566">
      <c r="B566" s="60"/>
    </row>
    <row r="567">
      <c r="B567" s="60"/>
    </row>
    <row r="568">
      <c r="B568" s="60"/>
    </row>
    <row r="569">
      <c r="B569" s="60"/>
    </row>
    <row r="570">
      <c r="B570" s="60"/>
    </row>
    <row r="571">
      <c r="B571" s="60"/>
    </row>
    <row r="572">
      <c r="B572" s="60"/>
    </row>
    <row r="573">
      <c r="B573" s="60"/>
    </row>
    <row r="574">
      <c r="B574" s="60"/>
    </row>
    <row r="575">
      <c r="B575" s="60"/>
    </row>
    <row r="576">
      <c r="B576" s="60"/>
    </row>
    <row r="577">
      <c r="B577" s="60"/>
    </row>
    <row r="578">
      <c r="B578" s="60"/>
    </row>
    <row r="579">
      <c r="B579" s="60"/>
    </row>
    <row r="580">
      <c r="B580" s="60"/>
    </row>
    <row r="581">
      <c r="B581" s="60"/>
    </row>
    <row r="582">
      <c r="B582" s="60"/>
    </row>
    <row r="583">
      <c r="B583" s="60"/>
    </row>
    <row r="584">
      <c r="B584" s="60"/>
    </row>
    <row r="585">
      <c r="B585" s="60"/>
    </row>
    <row r="586">
      <c r="B586" s="60"/>
    </row>
    <row r="587">
      <c r="B587" s="60"/>
    </row>
    <row r="588">
      <c r="B588" s="60"/>
    </row>
    <row r="589">
      <c r="B589" s="60"/>
    </row>
    <row r="590">
      <c r="B590" s="60"/>
    </row>
    <row r="591">
      <c r="B591" s="60"/>
    </row>
    <row r="592">
      <c r="B592" s="60"/>
    </row>
    <row r="593">
      <c r="B593" s="60"/>
    </row>
    <row r="594">
      <c r="B594" s="60"/>
    </row>
    <row r="595">
      <c r="B595" s="60"/>
    </row>
    <row r="596">
      <c r="B596" s="60"/>
    </row>
    <row r="597">
      <c r="B597" s="60"/>
    </row>
    <row r="598">
      <c r="B598" s="60"/>
    </row>
    <row r="599">
      <c r="B599" s="60"/>
    </row>
    <row r="600">
      <c r="B600" s="60"/>
    </row>
    <row r="601">
      <c r="B601" s="60"/>
    </row>
    <row r="602">
      <c r="B602" s="60"/>
    </row>
    <row r="603">
      <c r="B603" s="60"/>
    </row>
    <row r="604">
      <c r="B604" s="60"/>
    </row>
    <row r="605">
      <c r="B605" s="60"/>
    </row>
    <row r="606">
      <c r="B606" s="60"/>
    </row>
    <row r="607">
      <c r="B607" s="60"/>
    </row>
    <row r="608">
      <c r="B608" s="60"/>
    </row>
    <row r="609">
      <c r="B609" s="60"/>
    </row>
    <row r="610">
      <c r="B610" s="60"/>
    </row>
    <row r="611">
      <c r="B611" s="60"/>
    </row>
    <row r="612">
      <c r="B612" s="60"/>
    </row>
    <row r="613">
      <c r="B613" s="60"/>
    </row>
    <row r="614">
      <c r="B614" s="60"/>
    </row>
    <row r="615">
      <c r="B615" s="60"/>
    </row>
    <row r="616">
      <c r="B616" s="60"/>
    </row>
    <row r="617">
      <c r="B617" s="60"/>
    </row>
    <row r="618">
      <c r="B618" s="60"/>
    </row>
    <row r="619">
      <c r="B619" s="60"/>
    </row>
    <row r="620">
      <c r="B620" s="60"/>
    </row>
    <row r="621">
      <c r="B621" s="60"/>
    </row>
    <row r="622">
      <c r="B622" s="60"/>
    </row>
    <row r="623">
      <c r="B623" s="60"/>
    </row>
    <row r="624">
      <c r="B624" s="60"/>
    </row>
    <row r="625">
      <c r="B625" s="60"/>
    </row>
    <row r="626">
      <c r="B626" s="60"/>
    </row>
    <row r="627">
      <c r="B627" s="60"/>
    </row>
    <row r="628">
      <c r="B628" s="60"/>
    </row>
    <row r="629">
      <c r="B629" s="60"/>
    </row>
    <row r="630">
      <c r="B630" s="60"/>
    </row>
    <row r="631">
      <c r="B631" s="60"/>
    </row>
    <row r="632">
      <c r="B632" s="60"/>
    </row>
    <row r="633">
      <c r="B633" s="60"/>
    </row>
    <row r="634">
      <c r="B634" s="60"/>
    </row>
    <row r="635">
      <c r="B635" s="60"/>
    </row>
    <row r="636">
      <c r="B636" s="60"/>
    </row>
    <row r="637">
      <c r="B637" s="60"/>
    </row>
    <row r="638">
      <c r="B638" s="60"/>
    </row>
    <row r="639">
      <c r="B639" s="60"/>
    </row>
    <row r="640">
      <c r="B640" s="60"/>
    </row>
    <row r="641">
      <c r="B641" s="60"/>
    </row>
    <row r="642">
      <c r="B642" s="60"/>
    </row>
    <row r="643">
      <c r="B643" s="60"/>
    </row>
    <row r="644">
      <c r="B644" s="60"/>
    </row>
    <row r="645">
      <c r="B645" s="60"/>
    </row>
    <row r="646">
      <c r="B646" s="60"/>
    </row>
    <row r="647">
      <c r="B647" s="60"/>
    </row>
    <row r="648">
      <c r="B648" s="60"/>
    </row>
    <row r="649">
      <c r="B649" s="60"/>
    </row>
    <row r="650">
      <c r="B650" s="60"/>
    </row>
    <row r="651">
      <c r="B651" s="60"/>
    </row>
    <row r="652">
      <c r="B652" s="60"/>
    </row>
    <row r="653">
      <c r="B653" s="60"/>
    </row>
    <row r="654">
      <c r="B654" s="60"/>
    </row>
    <row r="655">
      <c r="B655" s="60"/>
    </row>
    <row r="656">
      <c r="B656" s="60"/>
    </row>
    <row r="657">
      <c r="B657" s="60"/>
    </row>
    <row r="658">
      <c r="B658" s="60"/>
    </row>
    <row r="659">
      <c r="B659" s="60"/>
    </row>
    <row r="660">
      <c r="B660" s="60"/>
    </row>
    <row r="661">
      <c r="B661" s="60"/>
    </row>
    <row r="662">
      <c r="B662" s="60"/>
    </row>
    <row r="663">
      <c r="B663" s="60"/>
    </row>
    <row r="664">
      <c r="B664" s="60"/>
    </row>
    <row r="665">
      <c r="B665" s="60"/>
    </row>
    <row r="666">
      <c r="B666" s="60"/>
    </row>
    <row r="667">
      <c r="B667" s="60"/>
    </row>
    <row r="668">
      <c r="B668" s="60"/>
    </row>
    <row r="669">
      <c r="B669" s="60"/>
    </row>
    <row r="670">
      <c r="B670" s="60"/>
    </row>
    <row r="671">
      <c r="B671" s="60"/>
    </row>
    <row r="672">
      <c r="B672" s="60"/>
    </row>
    <row r="673">
      <c r="B673" s="60"/>
    </row>
    <row r="674">
      <c r="B674" s="60"/>
    </row>
    <row r="675">
      <c r="B675" s="60"/>
    </row>
    <row r="676">
      <c r="B676" s="60"/>
    </row>
    <row r="677">
      <c r="B677" s="60"/>
    </row>
    <row r="678">
      <c r="B678" s="60"/>
    </row>
    <row r="679">
      <c r="B679" s="60"/>
    </row>
    <row r="680">
      <c r="B680" s="60"/>
    </row>
    <row r="681">
      <c r="B681" s="60"/>
    </row>
    <row r="682">
      <c r="B682" s="60"/>
    </row>
    <row r="683">
      <c r="B683" s="60"/>
    </row>
    <row r="684">
      <c r="B684" s="60"/>
    </row>
    <row r="685">
      <c r="B685" s="60"/>
    </row>
    <row r="686">
      <c r="B686" s="60"/>
    </row>
    <row r="687">
      <c r="B687" s="60"/>
    </row>
    <row r="688">
      <c r="B688" s="60"/>
    </row>
    <row r="689">
      <c r="B689" s="60"/>
    </row>
    <row r="690">
      <c r="B690" s="60"/>
    </row>
    <row r="691">
      <c r="B691" s="60"/>
    </row>
    <row r="692">
      <c r="B692" s="60"/>
    </row>
    <row r="693">
      <c r="B693" s="60"/>
    </row>
    <row r="694">
      <c r="B694" s="60"/>
    </row>
    <row r="695">
      <c r="B695" s="60"/>
    </row>
    <row r="696">
      <c r="B696" s="60"/>
    </row>
    <row r="697">
      <c r="B697" s="60"/>
    </row>
    <row r="698">
      <c r="B698" s="60"/>
    </row>
    <row r="699">
      <c r="B699" s="60"/>
    </row>
    <row r="700">
      <c r="B700" s="60"/>
    </row>
    <row r="701">
      <c r="B701" s="60"/>
    </row>
    <row r="702">
      <c r="B702" s="60"/>
    </row>
    <row r="703">
      <c r="B703" s="60"/>
    </row>
    <row r="704">
      <c r="B704" s="60"/>
    </row>
    <row r="705">
      <c r="B705" s="60"/>
    </row>
    <row r="706">
      <c r="B706" s="60"/>
    </row>
    <row r="707">
      <c r="B707" s="60"/>
    </row>
    <row r="708">
      <c r="B708" s="60"/>
    </row>
    <row r="709">
      <c r="B709" s="60"/>
    </row>
    <row r="710">
      <c r="B710" s="60"/>
    </row>
    <row r="711">
      <c r="B711" s="60"/>
    </row>
    <row r="712">
      <c r="B712" s="60"/>
    </row>
    <row r="713">
      <c r="B713" s="60"/>
    </row>
    <row r="714">
      <c r="B714" s="60"/>
    </row>
    <row r="715">
      <c r="B715" s="60"/>
    </row>
    <row r="716">
      <c r="B716" s="60"/>
    </row>
    <row r="717">
      <c r="B717" s="60"/>
    </row>
    <row r="718">
      <c r="B718" s="60"/>
    </row>
    <row r="719">
      <c r="B719" s="60"/>
    </row>
    <row r="720">
      <c r="B720" s="60"/>
    </row>
    <row r="721">
      <c r="B721" s="60"/>
    </row>
    <row r="722">
      <c r="B722" s="60"/>
    </row>
    <row r="723">
      <c r="B723" s="60"/>
    </row>
    <row r="724">
      <c r="B724" s="60"/>
    </row>
    <row r="725">
      <c r="B725" s="60"/>
    </row>
    <row r="726">
      <c r="B726" s="60"/>
    </row>
    <row r="727">
      <c r="B727" s="60"/>
    </row>
    <row r="728">
      <c r="B728" s="60"/>
    </row>
    <row r="729">
      <c r="B729" s="60"/>
    </row>
    <row r="730">
      <c r="B730" s="60"/>
    </row>
    <row r="731">
      <c r="B731" s="60"/>
    </row>
    <row r="732">
      <c r="B732" s="60"/>
    </row>
    <row r="733">
      <c r="B733" s="60"/>
    </row>
    <row r="734">
      <c r="B734" s="60"/>
    </row>
    <row r="735">
      <c r="B735" s="60"/>
    </row>
    <row r="736">
      <c r="B736" s="60"/>
    </row>
    <row r="737">
      <c r="B737" s="60"/>
    </row>
    <row r="738">
      <c r="B738" s="60"/>
    </row>
    <row r="739">
      <c r="B739" s="60"/>
    </row>
    <row r="740">
      <c r="B740" s="60"/>
    </row>
    <row r="741">
      <c r="B741" s="60"/>
    </row>
    <row r="742">
      <c r="B742" s="60"/>
    </row>
    <row r="743">
      <c r="B743" s="60"/>
    </row>
    <row r="744">
      <c r="B744" s="60"/>
    </row>
    <row r="745">
      <c r="B745" s="60"/>
    </row>
    <row r="746">
      <c r="B746" s="60"/>
    </row>
    <row r="747">
      <c r="B747" s="60"/>
    </row>
    <row r="748">
      <c r="B748" s="60"/>
    </row>
    <row r="749">
      <c r="B749" s="60"/>
    </row>
    <row r="750">
      <c r="B750" s="60"/>
    </row>
    <row r="751">
      <c r="B751" s="60"/>
    </row>
    <row r="752">
      <c r="B752" s="60"/>
    </row>
    <row r="753">
      <c r="B753" s="60"/>
    </row>
    <row r="754">
      <c r="B754" s="60"/>
    </row>
    <row r="755">
      <c r="B755" s="60"/>
    </row>
    <row r="756">
      <c r="B756" s="60"/>
    </row>
    <row r="757">
      <c r="B757" s="60"/>
    </row>
    <row r="758">
      <c r="B758" s="60"/>
    </row>
    <row r="759">
      <c r="B759" s="60"/>
    </row>
    <row r="760">
      <c r="B760" s="60"/>
    </row>
    <row r="761">
      <c r="B761" s="60"/>
    </row>
    <row r="762">
      <c r="B762" s="60"/>
    </row>
    <row r="763">
      <c r="B763" s="60"/>
    </row>
    <row r="764">
      <c r="B764" s="60"/>
    </row>
    <row r="765">
      <c r="B765" s="60"/>
    </row>
    <row r="766">
      <c r="B766" s="60"/>
    </row>
    <row r="767">
      <c r="B767" s="60"/>
    </row>
    <row r="768">
      <c r="B768" s="60"/>
    </row>
    <row r="769">
      <c r="B769" s="60"/>
    </row>
    <row r="770">
      <c r="B770" s="60"/>
    </row>
    <row r="771">
      <c r="B771" s="60"/>
    </row>
    <row r="772">
      <c r="B772" s="60"/>
    </row>
    <row r="773">
      <c r="B773" s="60"/>
    </row>
    <row r="774">
      <c r="B774" s="60"/>
    </row>
    <row r="775">
      <c r="B775" s="60"/>
    </row>
    <row r="776">
      <c r="B776" s="60"/>
    </row>
    <row r="777">
      <c r="B777" s="60"/>
    </row>
    <row r="778">
      <c r="B778" s="60"/>
    </row>
    <row r="779">
      <c r="B779" s="60"/>
    </row>
    <row r="780">
      <c r="B780" s="60"/>
    </row>
    <row r="781">
      <c r="B781" s="60"/>
    </row>
    <row r="782">
      <c r="B782" s="60"/>
    </row>
    <row r="783">
      <c r="B783" s="60"/>
    </row>
    <row r="784">
      <c r="B784" s="60"/>
    </row>
    <row r="785">
      <c r="B785" s="60"/>
    </row>
    <row r="786">
      <c r="B786" s="60"/>
    </row>
    <row r="787">
      <c r="B787" s="60"/>
    </row>
    <row r="788">
      <c r="B788" s="60"/>
    </row>
    <row r="789">
      <c r="B789" s="60"/>
    </row>
    <row r="790">
      <c r="B790" s="60"/>
    </row>
    <row r="791">
      <c r="B791" s="60"/>
    </row>
    <row r="792">
      <c r="B792" s="60"/>
    </row>
    <row r="793">
      <c r="B793" s="60"/>
    </row>
    <row r="794">
      <c r="B794" s="60"/>
    </row>
    <row r="795">
      <c r="B795" s="60"/>
    </row>
    <row r="796">
      <c r="B796" s="60"/>
    </row>
    <row r="797">
      <c r="B797" s="60"/>
    </row>
    <row r="798">
      <c r="B798" s="60"/>
    </row>
    <row r="799">
      <c r="B799" s="60"/>
    </row>
    <row r="800">
      <c r="B800" s="60"/>
    </row>
    <row r="801">
      <c r="B801" s="60"/>
    </row>
    <row r="802">
      <c r="B802" s="60"/>
    </row>
    <row r="803">
      <c r="B803" s="60"/>
    </row>
    <row r="804">
      <c r="B804" s="60"/>
    </row>
    <row r="805">
      <c r="B805" s="60"/>
    </row>
    <row r="806">
      <c r="B806" s="60"/>
    </row>
    <row r="807">
      <c r="B807" s="60"/>
    </row>
    <row r="808">
      <c r="B808" s="60"/>
    </row>
    <row r="809">
      <c r="B809" s="60"/>
    </row>
    <row r="810">
      <c r="B810" s="60"/>
    </row>
    <row r="811">
      <c r="B811" s="60"/>
    </row>
    <row r="812">
      <c r="B812" s="60"/>
    </row>
    <row r="813">
      <c r="B813" s="60"/>
    </row>
    <row r="814">
      <c r="B814" s="60"/>
    </row>
    <row r="815">
      <c r="B815" s="60"/>
    </row>
    <row r="816">
      <c r="B816" s="60"/>
    </row>
    <row r="817">
      <c r="B817" s="60"/>
    </row>
    <row r="818">
      <c r="B818" s="60"/>
    </row>
    <row r="819">
      <c r="B819" s="60"/>
    </row>
    <row r="820">
      <c r="B820" s="60"/>
    </row>
    <row r="821">
      <c r="B821" s="60"/>
    </row>
    <row r="822">
      <c r="B822" s="60"/>
    </row>
    <row r="823">
      <c r="B823" s="60"/>
    </row>
    <row r="824">
      <c r="B824" s="60"/>
    </row>
    <row r="825">
      <c r="B825" s="60"/>
    </row>
    <row r="826">
      <c r="B826" s="60"/>
    </row>
    <row r="827">
      <c r="B827" s="60"/>
    </row>
    <row r="828">
      <c r="B828" s="60"/>
    </row>
    <row r="829">
      <c r="B829" s="60"/>
    </row>
    <row r="830">
      <c r="B830" s="60"/>
    </row>
    <row r="831">
      <c r="B831" s="60"/>
    </row>
    <row r="832">
      <c r="B832" s="60"/>
    </row>
    <row r="833">
      <c r="B833" s="60"/>
    </row>
    <row r="834">
      <c r="B834" s="60"/>
    </row>
    <row r="835">
      <c r="B835" s="60"/>
    </row>
    <row r="836">
      <c r="B836" s="60"/>
    </row>
    <row r="837">
      <c r="B837" s="60"/>
    </row>
    <row r="838">
      <c r="B838" s="60"/>
    </row>
    <row r="839">
      <c r="B839" s="60"/>
    </row>
    <row r="840">
      <c r="B840" s="60"/>
    </row>
    <row r="841">
      <c r="B841" s="60"/>
    </row>
    <row r="842">
      <c r="B842" s="60"/>
    </row>
    <row r="843">
      <c r="B843" s="60"/>
    </row>
    <row r="844">
      <c r="B844" s="60"/>
    </row>
    <row r="845">
      <c r="B845" s="60"/>
    </row>
    <row r="846">
      <c r="B846" s="60"/>
    </row>
    <row r="847">
      <c r="B847" s="60"/>
    </row>
    <row r="848">
      <c r="B848" s="60"/>
    </row>
    <row r="849">
      <c r="B849" s="60"/>
    </row>
    <row r="850">
      <c r="B850" s="60"/>
    </row>
    <row r="851">
      <c r="B851" s="60"/>
    </row>
    <row r="852">
      <c r="B852" s="60"/>
    </row>
    <row r="853">
      <c r="B853" s="60"/>
    </row>
    <row r="854">
      <c r="B854" s="60"/>
    </row>
    <row r="855">
      <c r="B855" s="60"/>
    </row>
    <row r="856">
      <c r="B856" s="60"/>
    </row>
    <row r="857">
      <c r="B857" s="60"/>
    </row>
    <row r="858">
      <c r="B858" s="60"/>
    </row>
    <row r="859">
      <c r="B859" s="60"/>
    </row>
    <row r="860">
      <c r="B860" s="60"/>
    </row>
    <row r="861">
      <c r="B861" s="60"/>
    </row>
    <row r="862">
      <c r="B862" s="60"/>
    </row>
    <row r="863">
      <c r="B863" s="60"/>
    </row>
    <row r="864">
      <c r="B864" s="60"/>
    </row>
    <row r="865">
      <c r="B865" s="60"/>
    </row>
    <row r="866">
      <c r="B866" s="60"/>
    </row>
    <row r="867">
      <c r="B867" s="60"/>
    </row>
    <row r="868">
      <c r="B868" s="60"/>
    </row>
    <row r="869">
      <c r="B869" s="60"/>
    </row>
    <row r="870">
      <c r="B870" s="60"/>
    </row>
    <row r="871">
      <c r="B871" s="60"/>
    </row>
    <row r="872">
      <c r="B872" s="60"/>
    </row>
    <row r="873">
      <c r="B873" s="60"/>
    </row>
    <row r="874">
      <c r="B874" s="60"/>
    </row>
    <row r="875">
      <c r="B875" s="60"/>
    </row>
    <row r="876">
      <c r="B876" s="60"/>
    </row>
    <row r="877">
      <c r="B877" s="60"/>
    </row>
    <row r="878">
      <c r="B878" s="60"/>
    </row>
    <row r="879">
      <c r="B879" s="60"/>
    </row>
    <row r="880">
      <c r="B880" s="60"/>
    </row>
    <row r="881">
      <c r="B881" s="60"/>
    </row>
    <row r="882">
      <c r="B882" s="60"/>
    </row>
    <row r="883">
      <c r="B883" s="60"/>
    </row>
    <row r="884">
      <c r="B884" s="60"/>
    </row>
    <row r="885">
      <c r="B885" s="60"/>
    </row>
    <row r="886">
      <c r="B886" s="60"/>
    </row>
    <row r="887">
      <c r="B887" s="60"/>
    </row>
    <row r="888">
      <c r="B888" s="60"/>
    </row>
    <row r="889">
      <c r="B889" s="60"/>
    </row>
    <row r="890">
      <c r="B890" s="60"/>
    </row>
    <row r="891">
      <c r="B891" s="60"/>
    </row>
    <row r="892">
      <c r="B892" s="60"/>
    </row>
    <row r="893">
      <c r="B893" s="60"/>
    </row>
    <row r="894">
      <c r="B894" s="60"/>
    </row>
    <row r="895">
      <c r="B895" s="60"/>
    </row>
    <row r="896">
      <c r="B896" s="60"/>
    </row>
    <row r="897">
      <c r="B897" s="60"/>
    </row>
    <row r="898">
      <c r="B898" s="60"/>
    </row>
    <row r="899">
      <c r="B899" s="60"/>
    </row>
    <row r="900">
      <c r="B900" s="60"/>
    </row>
    <row r="901">
      <c r="B901" s="60"/>
    </row>
    <row r="902">
      <c r="B902" s="60"/>
    </row>
    <row r="903">
      <c r="B903" s="60"/>
    </row>
    <row r="904">
      <c r="B904" s="60"/>
    </row>
    <row r="905">
      <c r="B905" s="60"/>
    </row>
    <row r="906">
      <c r="B906" s="60"/>
    </row>
    <row r="907">
      <c r="B907" s="60"/>
    </row>
    <row r="908">
      <c r="B908" s="60"/>
    </row>
    <row r="909">
      <c r="B909" s="60"/>
    </row>
    <row r="910">
      <c r="B910" s="60"/>
    </row>
    <row r="911">
      <c r="B911" s="60"/>
    </row>
    <row r="912">
      <c r="B912" s="60"/>
    </row>
    <row r="913">
      <c r="B913" s="60"/>
    </row>
    <row r="914">
      <c r="B914" s="60"/>
    </row>
    <row r="915">
      <c r="B915" s="60"/>
    </row>
    <row r="916">
      <c r="B916" s="60"/>
    </row>
    <row r="917">
      <c r="B917" s="60"/>
    </row>
    <row r="918">
      <c r="B918" s="60"/>
    </row>
    <row r="919">
      <c r="B919" s="60"/>
    </row>
    <row r="920">
      <c r="B920" s="60"/>
    </row>
    <row r="921">
      <c r="B921" s="60"/>
    </row>
    <row r="922">
      <c r="B922" s="60"/>
    </row>
    <row r="923">
      <c r="B923" s="60"/>
    </row>
    <row r="924">
      <c r="B924" s="60"/>
    </row>
    <row r="925">
      <c r="B925" s="60"/>
    </row>
    <row r="926">
      <c r="B926" s="60"/>
    </row>
    <row r="927">
      <c r="B927" s="60"/>
    </row>
    <row r="928">
      <c r="B928" s="60"/>
    </row>
    <row r="929">
      <c r="B929" s="60"/>
    </row>
    <row r="930">
      <c r="B930" s="60"/>
    </row>
    <row r="931">
      <c r="B931" s="60"/>
    </row>
    <row r="932">
      <c r="B932" s="60"/>
    </row>
    <row r="933">
      <c r="B933" s="60"/>
    </row>
    <row r="934">
      <c r="B934" s="60"/>
    </row>
    <row r="935">
      <c r="B935" s="60"/>
    </row>
    <row r="936">
      <c r="B936" s="60"/>
    </row>
    <row r="937">
      <c r="B937" s="60"/>
    </row>
    <row r="938">
      <c r="B938" s="60"/>
    </row>
    <row r="939">
      <c r="B939" s="60"/>
    </row>
    <row r="940">
      <c r="B940" s="60"/>
    </row>
    <row r="941">
      <c r="B941" s="60"/>
    </row>
    <row r="942">
      <c r="B942" s="60"/>
    </row>
    <row r="943">
      <c r="B943" s="60"/>
    </row>
    <row r="944">
      <c r="B944" s="60"/>
    </row>
    <row r="945">
      <c r="B945" s="60"/>
    </row>
    <row r="946">
      <c r="B946" s="60"/>
    </row>
    <row r="947">
      <c r="B947" s="60"/>
    </row>
    <row r="948">
      <c r="B948" s="60"/>
    </row>
    <row r="949">
      <c r="B949" s="60"/>
    </row>
    <row r="950">
      <c r="B950" s="60"/>
    </row>
    <row r="951">
      <c r="B951" s="60"/>
    </row>
    <row r="952">
      <c r="B952" s="60"/>
    </row>
    <row r="953">
      <c r="B953" s="60"/>
    </row>
    <row r="954">
      <c r="B954" s="60"/>
    </row>
    <row r="955">
      <c r="B955" s="60"/>
    </row>
    <row r="956">
      <c r="B956" s="60"/>
    </row>
    <row r="957">
      <c r="B957" s="60"/>
    </row>
    <row r="958">
      <c r="B958" s="60"/>
    </row>
    <row r="959">
      <c r="B959" s="60"/>
    </row>
    <row r="960">
      <c r="B960" s="60"/>
    </row>
    <row r="961">
      <c r="B961" s="60"/>
    </row>
    <row r="962">
      <c r="B962" s="60"/>
    </row>
    <row r="963">
      <c r="B963" s="60"/>
    </row>
    <row r="964">
      <c r="B964" s="60"/>
    </row>
    <row r="965">
      <c r="B965" s="60"/>
    </row>
    <row r="966">
      <c r="B966" s="60"/>
    </row>
    <row r="967">
      <c r="B967" s="60"/>
    </row>
    <row r="968">
      <c r="B968" s="60"/>
    </row>
    <row r="969">
      <c r="B969" s="60"/>
    </row>
    <row r="970">
      <c r="B970" s="60"/>
    </row>
    <row r="971">
      <c r="B971" s="60"/>
    </row>
    <row r="972">
      <c r="B972" s="60"/>
    </row>
    <row r="973">
      <c r="B973" s="60"/>
    </row>
    <row r="974">
      <c r="B974" s="60"/>
    </row>
    <row r="975">
      <c r="B975" s="60"/>
    </row>
    <row r="976">
      <c r="B976" s="60"/>
    </row>
    <row r="977">
      <c r="B977" s="60"/>
    </row>
    <row r="978">
      <c r="B978" s="60"/>
    </row>
    <row r="979">
      <c r="B979" s="60"/>
    </row>
    <row r="980">
      <c r="B980" s="60"/>
    </row>
    <row r="981">
      <c r="B981" s="60"/>
    </row>
    <row r="982">
      <c r="B982" s="60"/>
    </row>
    <row r="983">
      <c r="B983" s="60"/>
    </row>
    <row r="984">
      <c r="B984" s="60"/>
    </row>
    <row r="985">
      <c r="B985" s="60"/>
    </row>
    <row r="986">
      <c r="B986" s="60"/>
    </row>
    <row r="987">
      <c r="B987" s="60"/>
    </row>
    <row r="988">
      <c r="B988" s="60"/>
    </row>
    <row r="989">
      <c r="B989" s="60"/>
    </row>
    <row r="990">
      <c r="B990" s="60"/>
    </row>
    <row r="991">
      <c r="B991" s="60"/>
    </row>
    <row r="992">
      <c r="B992" s="60"/>
    </row>
    <row r="993">
      <c r="B993" s="60"/>
    </row>
    <row r="994">
      <c r="B994" s="60"/>
    </row>
    <row r="995">
      <c r="B995" s="60"/>
    </row>
    <row r="996">
      <c r="B996" s="60"/>
    </row>
    <row r="997">
      <c r="B997" s="60"/>
    </row>
    <row r="998">
      <c r="B998" s="60"/>
    </row>
    <row r="999">
      <c r="B999" s="60"/>
    </row>
    <row r="1000">
      <c r="B1000" s="6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278</v>
      </c>
      <c r="B1" s="2" t="s">
        <v>137</v>
      </c>
      <c r="C1" s="2" t="s">
        <v>138</v>
      </c>
      <c r="D1" s="2" t="s">
        <v>293</v>
      </c>
      <c r="E1" s="2" t="s">
        <v>280</v>
      </c>
      <c r="F1" s="2" t="s">
        <v>294</v>
      </c>
      <c r="G1" s="2" t="s">
        <v>295</v>
      </c>
    </row>
    <row r="2">
      <c r="A2" s="11">
        <v>45211.0</v>
      </c>
      <c r="B2" s="2">
        <v>1.0</v>
      </c>
      <c r="C2" s="2" t="s">
        <v>296</v>
      </c>
      <c r="D2" s="2">
        <v>1.0</v>
      </c>
      <c r="E2" s="2" t="s">
        <v>285</v>
      </c>
      <c r="F2" s="2">
        <v>29.0</v>
      </c>
      <c r="G2" s="2">
        <v>30.0</v>
      </c>
    </row>
    <row r="3">
      <c r="A3" s="11">
        <v>45211.0</v>
      </c>
      <c r="B3" s="2">
        <v>1.0</v>
      </c>
      <c r="C3" s="2" t="s">
        <v>296</v>
      </c>
      <c r="D3" s="2">
        <v>2.0</v>
      </c>
      <c r="E3" s="2" t="s">
        <v>286</v>
      </c>
      <c r="F3" s="2">
        <v>0.0</v>
      </c>
      <c r="G3" s="2">
        <v>0.0</v>
      </c>
    </row>
    <row r="4">
      <c r="A4" s="11">
        <v>45211.0</v>
      </c>
      <c r="B4" s="2">
        <v>1.0</v>
      </c>
      <c r="C4" s="2" t="s">
        <v>296</v>
      </c>
      <c r="D4" s="2">
        <v>3.0</v>
      </c>
      <c r="E4" s="2" t="s">
        <v>285</v>
      </c>
      <c r="F4" s="2">
        <v>5.0</v>
      </c>
      <c r="G4" s="2">
        <v>5.0</v>
      </c>
    </row>
    <row r="5">
      <c r="A5" s="11">
        <v>45211.0</v>
      </c>
      <c r="B5" s="2">
        <v>1.0</v>
      </c>
      <c r="C5" s="2" t="s">
        <v>296</v>
      </c>
      <c r="D5" s="2">
        <v>4.0</v>
      </c>
      <c r="E5" s="2" t="s">
        <v>285</v>
      </c>
      <c r="F5" s="2">
        <v>27.0</v>
      </c>
      <c r="G5" s="2">
        <v>27.0</v>
      </c>
    </row>
    <row r="6">
      <c r="A6" s="11">
        <v>45211.0</v>
      </c>
      <c r="B6" s="2">
        <v>1.0</v>
      </c>
      <c r="C6" s="2" t="s">
        <v>296</v>
      </c>
      <c r="D6" s="2">
        <v>5.0</v>
      </c>
      <c r="E6" s="2" t="s">
        <v>286</v>
      </c>
      <c r="F6" s="2">
        <v>0.0</v>
      </c>
      <c r="G6" s="2">
        <v>1.0</v>
      </c>
    </row>
    <row r="7">
      <c r="A7" s="11">
        <v>45211.0</v>
      </c>
      <c r="B7" s="2">
        <v>1.0</v>
      </c>
      <c r="C7" s="2" t="s">
        <v>296</v>
      </c>
      <c r="D7" s="2">
        <v>6.0</v>
      </c>
      <c r="E7" s="2" t="s">
        <v>285</v>
      </c>
      <c r="F7" s="2">
        <v>10.0</v>
      </c>
      <c r="G7" s="2">
        <v>10.0</v>
      </c>
    </row>
    <row r="8">
      <c r="A8" s="11">
        <v>45211.0</v>
      </c>
      <c r="B8" s="2">
        <v>1.0</v>
      </c>
      <c r="C8" s="2" t="s">
        <v>296</v>
      </c>
      <c r="D8" s="2">
        <v>7.0</v>
      </c>
      <c r="E8" s="2" t="s">
        <v>286</v>
      </c>
      <c r="F8" s="2">
        <v>25.0</v>
      </c>
      <c r="G8" s="2">
        <v>28.0</v>
      </c>
    </row>
    <row r="9">
      <c r="A9" s="11">
        <v>45211.0</v>
      </c>
      <c r="B9" s="2">
        <v>1.0</v>
      </c>
      <c r="C9" s="2" t="s">
        <v>296</v>
      </c>
      <c r="D9" s="2">
        <v>8.0</v>
      </c>
      <c r="E9" s="2" t="s">
        <v>286</v>
      </c>
      <c r="F9" s="2">
        <v>0.0</v>
      </c>
      <c r="G9" s="2">
        <v>0.0</v>
      </c>
    </row>
    <row r="10">
      <c r="A10" s="11">
        <v>45211.0</v>
      </c>
      <c r="B10" s="2">
        <v>1.0</v>
      </c>
      <c r="C10" s="2" t="s">
        <v>296</v>
      </c>
      <c r="D10" s="2">
        <v>9.0</v>
      </c>
      <c r="E10" s="2" t="s">
        <v>285</v>
      </c>
      <c r="F10" s="2">
        <v>4.0</v>
      </c>
      <c r="G10" s="2">
        <v>4.0</v>
      </c>
    </row>
    <row r="11">
      <c r="A11" s="11">
        <v>45211.0</v>
      </c>
      <c r="B11" s="2">
        <v>1.0</v>
      </c>
      <c r="C11" s="2" t="s">
        <v>296</v>
      </c>
      <c r="D11" s="2">
        <v>10.0</v>
      </c>
      <c r="E11" s="2" t="s">
        <v>286</v>
      </c>
      <c r="F11" s="2">
        <v>0.0</v>
      </c>
      <c r="G11" s="2">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s>
  <sheetData>
    <row r="1">
      <c r="A1" s="2" t="s">
        <v>297</v>
      </c>
      <c r="B1" s="2" t="s">
        <v>298</v>
      </c>
      <c r="C1" s="2" t="s">
        <v>299</v>
      </c>
      <c r="D1" s="2" t="s">
        <v>300</v>
      </c>
      <c r="E1" s="2" t="s">
        <v>301</v>
      </c>
    </row>
    <row r="2">
      <c r="A2" s="2">
        <v>5.0</v>
      </c>
      <c r="B2" s="2">
        <v>5.0</v>
      </c>
      <c r="C2" s="2">
        <v>5.0</v>
      </c>
      <c r="D2" s="61">
        <f t="shared" ref="D2:D45" si="1">ABS(SUM(A2-B2))</f>
        <v>0</v>
      </c>
      <c r="E2" s="61">
        <f t="shared" ref="E2:E45" si="2">ABS(sum(A2-C2))</f>
        <v>0</v>
      </c>
    </row>
    <row r="3">
      <c r="A3" s="2">
        <v>6.0</v>
      </c>
      <c r="B3" s="2">
        <v>7.0</v>
      </c>
      <c r="C3" s="2">
        <v>6.0</v>
      </c>
      <c r="D3" s="61">
        <f t="shared" si="1"/>
        <v>1</v>
      </c>
      <c r="E3" s="61">
        <f t="shared" si="2"/>
        <v>0</v>
      </c>
    </row>
    <row r="4">
      <c r="A4" s="2">
        <v>0.0</v>
      </c>
      <c r="B4" s="2">
        <v>0.0</v>
      </c>
      <c r="C4" s="2">
        <v>0.0</v>
      </c>
      <c r="D4" s="61">
        <f t="shared" si="1"/>
        <v>0</v>
      </c>
      <c r="E4" s="61">
        <f t="shared" si="2"/>
        <v>0</v>
      </c>
    </row>
    <row r="5">
      <c r="A5" s="2">
        <v>2.0</v>
      </c>
      <c r="B5" s="2">
        <v>3.0</v>
      </c>
      <c r="C5" s="2">
        <v>3.0</v>
      </c>
      <c r="D5" s="61">
        <f t="shared" si="1"/>
        <v>1</v>
      </c>
      <c r="E5" s="61">
        <f t="shared" si="2"/>
        <v>1</v>
      </c>
    </row>
    <row r="6">
      <c r="A6" s="2">
        <v>9.0</v>
      </c>
      <c r="B6" s="2">
        <v>9.0</v>
      </c>
      <c r="C6" s="2">
        <v>8.0</v>
      </c>
      <c r="D6" s="61">
        <f t="shared" si="1"/>
        <v>0</v>
      </c>
      <c r="E6" s="61">
        <f t="shared" si="2"/>
        <v>1</v>
      </c>
    </row>
    <row r="7">
      <c r="A7" s="2">
        <v>14.0</v>
      </c>
      <c r="B7" s="2">
        <v>14.0</v>
      </c>
      <c r="C7" s="2">
        <v>12.0</v>
      </c>
      <c r="D7" s="61">
        <f t="shared" si="1"/>
        <v>0</v>
      </c>
      <c r="E7" s="61">
        <f t="shared" si="2"/>
        <v>2</v>
      </c>
    </row>
    <row r="8">
      <c r="A8" s="2">
        <v>8.0</v>
      </c>
      <c r="B8" s="2">
        <v>8.0</v>
      </c>
      <c r="C8" s="2">
        <v>7.0</v>
      </c>
      <c r="D8" s="61">
        <f t="shared" si="1"/>
        <v>0</v>
      </c>
      <c r="E8" s="61">
        <f t="shared" si="2"/>
        <v>1</v>
      </c>
    </row>
    <row r="9">
      <c r="A9" s="2">
        <v>8.0</v>
      </c>
      <c r="B9" s="2">
        <v>8.0</v>
      </c>
      <c r="C9" s="2">
        <v>8.0</v>
      </c>
      <c r="D9" s="61">
        <f t="shared" si="1"/>
        <v>0</v>
      </c>
      <c r="E9" s="61">
        <f t="shared" si="2"/>
        <v>0</v>
      </c>
    </row>
    <row r="10">
      <c r="A10" s="2">
        <v>1.0</v>
      </c>
      <c r="B10" s="2">
        <v>0.0</v>
      </c>
      <c r="C10" s="2">
        <v>1.0</v>
      </c>
      <c r="D10" s="61">
        <f t="shared" si="1"/>
        <v>1</v>
      </c>
      <c r="E10" s="61">
        <f t="shared" si="2"/>
        <v>0</v>
      </c>
    </row>
    <row r="11">
      <c r="A11" s="2">
        <v>10.0</v>
      </c>
      <c r="B11" s="2">
        <v>10.0</v>
      </c>
      <c r="C11" s="2">
        <v>9.0</v>
      </c>
      <c r="D11" s="61">
        <f t="shared" si="1"/>
        <v>0</v>
      </c>
      <c r="E11" s="61">
        <f t="shared" si="2"/>
        <v>1</v>
      </c>
    </row>
    <row r="12">
      <c r="A12" s="2">
        <v>13.0</v>
      </c>
      <c r="B12" s="2">
        <v>15.0</v>
      </c>
      <c r="C12" s="2">
        <v>13.0</v>
      </c>
      <c r="D12" s="61">
        <f t="shared" si="1"/>
        <v>2</v>
      </c>
      <c r="E12" s="61">
        <f t="shared" si="2"/>
        <v>0</v>
      </c>
    </row>
    <row r="13">
      <c r="A13" s="2">
        <v>6.0</v>
      </c>
      <c r="B13" s="2">
        <v>6.0</v>
      </c>
      <c r="C13" s="2">
        <v>6.0</v>
      </c>
      <c r="D13" s="61">
        <f t="shared" si="1"/>
        <v>0</v>
      </c>
      <c r="E13" s="61">
        <f t="shared" si="2"/>
        <v>0</v>
      </c>
    </row>
    <row r="14">
      <c r="A14" s="2">
        <v>0.0</v>
      </c>
      <c r="B14" s="2">
        <v>0.0</v>
      </c>
      <c r="C14" s="2">
        <v>0.0</v>
      </c>
      <c r="D14" s="61">
        <f t="shared" si="1"/>
        <v>0</v>
      </c>
      <c r="E14" s="61">
        <f t="shared" si="2"/>
        <v>0</v>
      </c>
    </row>
    <row r="15">
      <c r="A15" s="2">
        <v>3.0</v>
      </c>
      <c r="B15" s="2">
        <v>3.0</v>
      </c>
      <c r="C15" s="2">
        <v>3.0</v>
      </c>
      <c r="D15" s="61">
        <f t="shared" si="1"/>
        <v>0</v>
      </c>
      <c r="E15" s="61">
        <f t="shared" si="2"/>
        <v>0</v>
      </c>
    </row>
    <row r="16">
      <c r="A16" s="2">
        <v>3.0</v>
      </c>
      <c r="B16" s="2">
        <v>3.0</v>
      </c>
      <c r="C16" s="2">
        <v>3.0</v>
      </c>
      <c r="D16" s="61">
        <f t="shared" si="1"/>
        <v>0</v>
      </c>
      <c r="E16" s="61">
        <f t="shared" si="2"/>
        <v>0</v>
      </c>
    </row>
    <row r="17">
      <c r="A17" s="2">
        <v>1.0</v>
      </c>
      <c r="B17" s="2">
        <v>1.0</v>
      </c>
      <c r="C17" s="2">
        <v>1.0</v>
      </c>
      <c r="D17" s="61">
        <f t="shared" si="1"/>
        <v>0</v>
      </c>
      <c r="E17" s="61">
        <f t="shared" si="2"/>
        <v>0</v>
      </c>
    </row>
    <row r="18">
      <c r="A18" s="2">
        <v>0.0</v>
      </c>
      <c r="B18" s="2">
        <v>0.0</v>
      </c>
      <c r="C18" s="2">
        <v>0.0</v>
      </c>
      <c r="D18" s="61">
        <f t="shared" si="1"/>
        <v>0</v>
      </c>
      <c r="E18" s="61">
        <f t="shared" si="2"/>
        <v>0</v>
      </c>
    </row>
    <row r="19">
      <c r="A19" s="2">
        <v>7.0</v>
      </c>
      <c r="B19" s="2">
        <v>7.0</v>
      </c>
      <c r="C19" s="2">
        <v>7.0</v>
      </c>
      <c r="D19" s="61">
        <f t="shared" si="1"/>
        <v>0</v>
      </c>
      <c r="E19" s="61">
        <f t="shared" si="2"/>
        <v>0</v>
      </c>
    </row>
    <row r="20">
      <c r="A20" s="2">
        <v>6.0</v>
      </c>
      <c r="B20" s="2">
        <v>5.0</v>
      </c>
      <c r="C20" s="2">
        <v>5.0</v>
      </c>
      <c r="D20" s="61">
        <f t="shared" si="1"/>
        <v>1</v>
      </c>
      <c r="E20" s="61">
        <f t="shared" si="2"/>
        <v>1</v>
      </c>
    </row>
    <row r="21">
      <c r="A21" s="2">
        <v>4.0</v>
      </c>
      <c r="B21" s="2">
        <v>4.0</v>
      </c>
      <c r="C21" s="2">
        <v>4.0</v>
      </c>
      <c r="D21" s="61">
        <f t="shared" si="1"/>
        <v>0</v>
      </c>
      <c r="E21" s="61">
        <f t="shared" si="2"/>
        <v>0</v>
      </c>
    </row>
    <row r="22">
      <c r="A22" s="2">
        <v>1.0</v>
      </c>
      <c r="B22" s="2">
        <v>1.0</v>
      </c>
      <c r="C22" s="2">
        <v>1.0</v>
      </c>
      <c r="D22" s="61">
        <f t="shared" si="1"/>
        <v>0</v>
      </c>
      <c r="E22" s="61">
        <f t="shared" si="2"/>
        <v>0</v>
      </c>
    </row>
    <row r="23">
      <c r="A23" s="2">
        <v>12.0</v>
      </c>
      <c r="B23" s="2">
        <v>13.0</v>
      </c>
      <c r="C23" s="2">
        <v>13.0</v>
      </c>
      <c r="D23" s="61">
        <f t="shared" si="1"/>
        <v>1</v>
      </c>
      <c r="E23" s="61">
        <f t="shared" si="2"/>
        <v>1</v>
      </c>
    </row>
    <row r="24">
      <c r="A24" s="2">
        <v>2.0</v>
      </c>
      <c r="B24" s="2">
        <v>2.0</v>
      </c>
      <c r="C24" s="2">
        <v>2.0</v>
      </c>
      <c r="D24" s="61">
        <f t="shared" si="1"/>
        <v>0</v>
      </c>
      <c r="E24" s="61">
        <f t="shared" si="2"/>
        <v>0</v>
      </c>
    </row>
    <row r="25">
      <c r="A25" s="2">
        <v>0.0</v>
      </c>
      <c r="B25" s="2">
        <v>0.0</v>
      </c>
      <c r="C25" s="2">
        <v>0.0</v>
      </c>
      <c r="D25" s="61">
        <f t="shared" si="1"/>
        <v>0</v>
      </c>
      <c r="E25" s="61">
        <f t="shared" si="2"/>
        <v>0</v>
      </c>
    </row>
    <row r="26">
      <c r="A26" s="2">
        <v>6.0</v>
      </c>
      <c r="B26" s="2">
        <v>7.0</v>
      </c>
      <c r="C26" s="2">
        <v>6.0</v>
      </c>
      <c r="D26" s="61">
        <f t="shared" si="1"/>
        <v>1</v>
      </c>
      <c r="E26" s="61">
        <f t="shared" si="2"/>
        <v>0</v>
      </c>
    </row>
    <row r="27">
      <c r="A27" s="2">
        <v>4.0</v>
      </c>
      <c r="B27" s="2">
        <v>4.0</v>
      </c>
      <c r="C27" s="2">
        <v>3.0</v>
      </c>
      <c r="D27" s="61">
        <f t="shared" si="1"/>
        <v>0</v>
      </c>
      <c r="E27" s="61">
        <f t="shared" si="2"/>
        <v>1</v>
      </c>
    </row>
    <row r="28">
      <c r="A28" s="2">
        <v>4.0</v>
      </c>
      <c r="B28" s="2">
        <v>4.0</v>
      </c>
      <c r="C28" s="2">
        <v>4.0</v>
      </c>
      <c r="D28" s="61">
        <f t="shared" si="1"/>
        <v>0</v>
      </c>
      <c r="E28" s="61">
        <f t="shared" si="2"/>
        <v>0</v>
      </c>
    </row>
    <row r="29">
      <c r="A29" s="2">
        <v>3.0</v>
      </c>
      <c r="B29" s="2">
        <v>3.0</v>
      </c>
      <c r="C29" s="2">
        <v>3.0</v>
      </c>
      <c r="D29" s="61">
        <f t="shared" si="1"/>
        <v>0</v>
      </c>
      <c r="E29" s="61">
        <f t="shared" si="2"/>
        <v>0</v>
      </c>
    </row>
    <row r="30">
      <c r="A30" s="2">
        <v>6.0</v>
      </c>
      <c r="B30" s="2">
        <v>6.0</v>
      </c>
      <c r="C30" s="2">
        <v>6.0</v>
      </c>
      <c r="D30" s="61">
        <f t="shared" si="1"/>
        <v>0</v>
      </c>
      <c r="E30" s="61">
        <f t="shared" si="2"/>
        <v>0</v>
      </c>
    </row>
    <row r="31">
      <c r="A31" s="2">
        <v>9.0</v>
      </c>
      <c r="B31" s="2">
        <v>9.0</v>
      </c>
      <c r="C31" s="2">
        <v>8.0</v>
      </c>
      <c r="D31" s="61">
        <f t="shared" si="1"/>
        <v>0</v>
      </c>
      <c r="E31" s="61">
        <f t="shared" si="2"/>
        <v>1</v>
      </c>
    </row>
    <row r="32">
      <c r="A32" s="2">
        <v>1.0</v>
      </c>
      <c r="B32" s="2">
        <v>1.0</v>
      </c>
      <c r="C32" s="2">
        <v>1.0</v>
      </c>
      <c r="D32" s="61">
        <f t="shared" si="1"/>
        <v>0</v>
      </c>
      <c r="E32" s="61">
        <f t="shared" si="2"/>
        <v>0</v>
      </c>
    </row>
    <row r="33">
      <c r="A33" s="2">
        <v>0.0</v>
      </c>
      <c r="B33" s="2">
        <v>0.0</v>
      </c>
      <c r="C33" s="2">
        <v>0.0</v>
      </c>
      <c r="D33" s="61">
        <f t="shared" si="1"/>
        <v>0</v>
      </c>
      <c r="E33" s="61">
        <f t="shared" si="2"/>
        <v>0</v>
      </c>
    </row>
    <row r="34">
      <c r="A34" s="2">
        <v>3.0</v>
      </c>
      <c r="B34" s="2">
        <v>3.0</v>
      </c>
      <c r="C34" s="2">
        <v>4.0</v>
      </c>
      <c r="D34" s="61">
        <f t="shared" si="1"/>
        <v>0</v>
      </c>
      <c r="E34" s="61">
        <f t="shared" si="2"/>
        <v>1</v>
      </c>
    </row>
    <row r="35">
      <c r="A35" s="2">
        <v>6.0</v>
      </c>
      <c r="B35" s="2">
        <v>6.0</v>
      </c>
      <c r="C35" s="2">
        <v>6.0</v>
      </c>
      <c r="D35" s="61">
        <f t="shared" si="1"/>
        <v>0</v>
      </c>
      <c r="E35" s="61">
        <f t="shared" si="2"/>
        <v>0</v>
      </c>
    </row>
    <row r="36">
      <c r="A36" s="2">
        <v>1.0</v>
      </c>
      <c r="B36" s="2">
        <v>1.0</v>
      </c>
      <c r="C36" s="2">
        <v>1.0</v>
      </c>
      <c r="D36" s="61">
        <f t="shared" si="1"/>
        <v>0</v>
      </c>
      <c r="E36" s="61">
        <f t="shared" si="2"/>
        <v>0</v>
      </c>
    </row>
    <row r="37">
      <c r="A37" s="2">
        <v>7.0</v>
      </c>
      <c r="B37" s="2">
        <v>7.0</v>
      </c>
      <c r="C37" s="2">
        <v>7.0</v>
      </c>
      <c r="D37" s="61">
        <f t="shared" si="1"/>
        <v>0</v>
      </c>
      <c r="E37" s="61">
        <f t="shared" si="2"/>
        <v>0</v>
      </c>
    </row>
    <row r="38">
      <c r="A38" s="2">
        <v>0.0</v>
      </c>
      <c r="B38" s="2">
        <v>0.0</v>
      </c>
      <c r="C38" s="2">
        <v>0.0</v>
      </c>
      <c r="D38" s="61">
        <f t="shared" si="1"/>
        <v>0</v>
      </c>
      <c r="E38" s="61">
        <f t="shared" si="2"/>
        <v>0</v>
      </c>
    </row>
    <row r="39">
      <c r="A39" s="2">
        <v>1.0</v>
      </c>
      <c r="B39" s="2">
        <v>1.0</v>
      </c>
      <c r="C39" s="2">
        <v>1.0</v>
      </c>
      <c r="D39" s="61">
        <f t="shared" si="1"/>
        <v>0</v>
      </c>
      <c r="E39" s="61">
        <f t="shared" si="2"/>
        <v>0</v>
      </c>
    </row>
    <row r="40">
      <c r="A40" s="2">
        <v>5.0</v>
      </c>
      <c r="B40" s="2">
        <v>5.0</v>
      </c>
      <c r="C40" s="2">
        <v>5.0</v>
      </c>
      <c r="D40" s="61">
        <f t="shared" si="1"/>
        <v>0</v>
      </c>
      <c r="E40" s="61">
        <f t="shared" si="2"/>
        <v>0</v>
      </c>
    </row>
    <row r="41">
      <c r="A41" s="2">
        <v>4.0</v>
      </c>
      <c r="B41" s="2">
        <v>4.0</v>
      </c>
      <c r="C41" s="2">
        <v>4.0</v>
      </c>
      <c r="D41" s="61">
        <f t="shared" si="1"/>
        <v>0</v>
      </c>
      <c r="E41" s="61">
        <f t="shared" si="2"/>
        <v>0</v>
      </c>
    </row>
    <row r="42">
      <c r="A42" s="2">
        <v>0.0</v>
      </c>
      <c r="B42" s="2">
        <v>1.0</v>
      </c>
      <c r="C42" s="2">
        <v>1.0</v>
      </c>
      <c r="D42" s="61">
        <f t="shared" si="1"/>
        <v>1</v>
      </c>
      <c r="E42" s="61">
        <f t="shared" si="2"/>
        <v>1</v>
      </c>
    </row>
    <row r="43">
      <c r="A43" s="2">
        <v>5.0</v>
      </c>
      <c r="B43" s="2">
        <v>8.0</v>
      </c>
      <c r="C43" s="2">
        <v>7.0</v>
      </c>
      <c r="D43" s="61">
        <f t="shared" si="1"/>
        <v>3</v>
      </c>
      <c r="E43" s="61">
        <f t="shared" si="2"/>
        <v>2</v>
      </c>
      <c r="F43" s="2" t="s">
        <v>302</v>
      </c>
    </row>
    <row r="44">
      <c r="A44" s="2">
        <v>6.0</v>
      </c>
      <c r="B44" s="2">
        <v>6.0</v>
      </c>
      <c r="C44" s="2">
        <v>6.0</v>
      </c>
      <c r="D44" s="61">
        <f t="shared" si="1"/>
        <v>0</v>
      </c>
      <c r="E44" s="61">
        <f t="shared" si="2"/>
        <v>0</v>
      </c>
    </row>
    <row r="45">
      <c r="A45" s="2">
        <v>5.0</v>
      </c>
      <c r="B45" s="2">
        <v>6.0</v>
      </c>
      <c r="C45" s="2">
        <v>6.0</v>
      </c>
      <c r="D45" s="61">
        <f t="shared" si="1"/>
        <v>1</v>
      </c>
      <c r="E45" s="61">
        <f t="shared" si="2"/>
        <v>1</v>
      </c>
    </row>
    <row r="46">
      <c r="D46" s="61">
        <f t="shared" ref="D46:E46" si="3">SUM(D2:D45)</f>
        <v>13</v>
      </c>
      <c r="E46" s="61">
        <f t="shared" si="3"/>
        <v>15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3.88"/>
    <col customWidth="1" min="16" max="16" width="15.75"/>
  </cols>
  <sheetData>
    <row r="1">
      <c r="A1" s="26" t="s">
        <v>278</v>
      </c>
      <c r="B1" s="26" t="s">
        <v>137</v>
      </c>
      <c r="C1" s="26" t="s">
        <v>138</v>
      </c>
      <c r="D1" s="26" t="s">
        <v>279</v>
      </c>
      <c r="E1" s="26" t="s">
        <v>280</v>
      </c>
      <c r="F1" s="26" t="s">
        <v>303</v>
      </c>
      <c r="G1" s="62" t="s">
        <v>304</v>
      </c>
      <c r="H1" s="2" t="s">
        <v>305</v>
      </c>
      <c r="I1" s="2" t="s">
        <v>306</v>
      </c>
      <c r="J1" s="2" t="s">
        <v>307</v>
      </c>
    </row>
    <row r="2">
      <c r="A2" s="63">
        <v>45156.0</v>
      </c>
      <c r="B2" s="29">
        <v>0.0</v>
      </c>
      <c r="C2" s="32" t="s">
        <v>308</v>
      </c>
      <c r="D2" s="31">
        <v>1.0</v>
      </c>
      <c r="E2" s="32" t="s">
        <v>284</v>
      </c>
      <c r="F2" s="31">
        <v>15.0</v>
      </c>
      <c r="G2" s="34">
        <v>8.0</v>
      </c>
      <c r="H2" s="64">
        <f t="shared" ref="H2:H793" si="1">G2-F2</f>
        <v>-7</v>
      </c>
      <c r="I2" s="64">
        <f t="shared" ref="I2:I221" si="2">ABS(H2)</f>
        <v>7</v>
      </c>
      <c r="J2" s="58">
        <f>SUM(I2:I45)</f>
        <v>46</v>
      </c>
      <c r="K2" s="2" t="s">
        <v>309</v>
      </c>
      <c r="M2" s="61">
        <f>sum(F2:F45)</f>
        <v>184</v>
      </c>
      <c r="N2" s="2" t="s">
        <v>310</v>
      </c>
    </row>
    <row r="3">
      <c r="A3" s="63">
        <v>45156.0</v>
      </c>
      <c r="B3" s="29">
        <v>0.0</v>
      </c>
      <c r="C3" s="32" t="s">
        <v>308</v>
      </c>
      <c r="D3" s="31">
        <v>2.0</v>
      </c>
      <c r="E3" s="32" t="s">
        <v>284</v>
      </c>
      <c r="F3" s="31">
        <v>2.0</v>
      </c>
      <c r="G3" s="34">
        <v>1.0</v>
      </c>
      <c r="H3" s="64">
        <f t="shared" si="1"/>
        <v>-1</v>
      </c>
      <c r="I3" s="64">
        <f t="shared" si="2"/>
        <v>1</v>
      </c>
    </row>
    <row r="4">
      <c r="A4" s="63">
        <v>45156.0</v>
      </c>
      <c r="B4" s="29">
        <v>0.0</v>
      </c>
      <c r="C4" s="32" t="s">
        <v>308</v>
      </c>
      <c r="D4" s="31">
        <v>3.0</v>
      </c>
      <c r="E4" s="32" t="s">
        <v>284</v>
      </c>
      <c r="F4" s="31">
        <v>3.0</v>
      </c>
      <c r="G4" s="34">
        <v>2.0</v>
      </c>
      <c r="H4" s="64">
        <f t="shared" si="1"/>
        <v>-1</v>
      </c>
      <c r="I4" s="64">
        <f t="shared" si="2"/>
        <v>1</v>
      </c>
    </row>
    <row r="5">
      <c r="A5" s="63">
        <v>45156.0</v>
      </c>
      <c r="B5" s="29">
        <v>0.0</v>
      </c>
      <c r="C5" s="32" t="s">
        <v>308</v>
      </c>
      <c r="D5" s="31">
        <v>4.0</v>
      </c>
      <c r="E5" s="32" t="s">
        <v>284</v>
      </c>
      <c r="F5" s="31">
        <v>6.0</v>
      </c>
      <c r="G5" s="34">
        <v>5.0</v>
      </c>
      <c r="H5" s="64">
        <f t="shared" si="1"/>
        <v>-1</v>
      </c>
      <c r="I5" s="64">
        <f t="shared" si="2"/>
        <v>1</v>
      </c>
      <c r="L5" s="8" t="s">
        <v>137</v>
      </c>
      <c r="M5" s="8" t="s">
        <v>138</v>
      </c>
      <c r="N5" s="8" t="s">
        <v>139</v>
      </c>
      <c r="O5" s="8" t="s">
        <v>140</v>
      </c>
      <c r="P5" s="8" t="s">
        <v>311</v>
      </c>
      <c r="Q5" s="8" t="s">
        <v>142</v>
      </c>
      <c r="R5" s="65" t="s">
        <v>312</v>
      </c>
      <c r="S5" s="10" t="s">
        <v>313</v>
      </c>
      <c r="U5" s="2" t="s">
        <v>314</v>
      </c>
      <c r="V5" s="2" t="s">
        <v>278</v>
      </c>
      <c r="W5" s="2" t="s">
        <v>137</v>
      </c>
      <c r="X5" s="2" t="s">
        <v>138</v>
      </c>
      <c r="Y5" s="2" t="s">
        <v>315</v>
      </c>
      <c r="Z5" s="2" t="s">
        <v>316</v>
      </c>
      <c r="AA5" s="2" t="s">
        <v>317</v>
      </c>
      <c r="AB5" s="2" t="s">
        <v>318</v>
      </c>
      <c r="AC5" s="2" t="s">
        <v>319</v>
      </c>
    </row>
    <row r="6">
      <c r="A6" s="63">
        <v>45156.0</v>
      </c>
      <c r="B6" s="29">
        <v>0.0</v>
      </c>
      <c r="C6" s="32" t="s">
        <v>308</v>
      </c>
      <c r="D6" s="31">
        <v>5.0</v>
      </c>
      <c r="E6" s="32" t="s">
        <v>284</v>
      </c>
      <c r="F6" s="31">
        <v>2.0</v>
      </c>
      <c r="G6" s="34">
        <v>1.0</v>
      </c>
      <c r="H6" s="64">
        <f t="shared" si="1"/>
        <v>-1</v>
      </c>
      <c r="I6" s="64">
        <f t="shared" si="2"/>
        <v>1</v>
      </c>
      <c r="L6" s="66">
        <v>0.0</v>
      </c>
      <c r="M6" s="66">
        <v>1.0</v>
      </c>
      <c r="N6" s="66">
        <v>147.0</v>
      </c>
      <c r="O6" s="66">
        <v>184.0</v>
      </c>
      <c r="P6" s="66">
        <v>46.0</v>
      </c>
      <c r="Q6" s="66" t="s">
        <v>144</v>
      </c>
      <c r="R6" s="67">
        <f t="shared" ref="R6:R20" si="3">(P6/O6)*100</f>
        <v>25</v>
      </c>
      <c r="S6" s="68">
        <f t="shared" ref="S6:S20" si="4">((N6-O6)/O6)*100</f>
        <v>-20.10869565</v>
      </c>
      <c r="U6" s="2">
        <v>0.0</v>
      </c>
      <c r="V6" s="69">
        <v>45156.0</v>
      </c>
      <c r="W6" s="2">
        <v>0.0</v>
      </c>
      <c r="X6" s="2">
        <v>1.0</v>
      </c>
      <c r="AA6" s="2">
        <v>61.0</v>
      </c>
      <c r="AB6" s="2">
        <v>1796.0</v>
      </c>
    </row>
    <row r="7">
      <c r="A7" s="63">
        <v>45156.0</v>
      </c>
      <c r="B7" s="29">
        <v>0.0</v>
      </c>
      <c r="C7" s="32" t="s">
        <v>308</v>
      </c>
      <c r="D7" s="31">
        <v>6.0</v>
      </c>
      <c r="E7" s="32" t="s">
        <v>284</v>
      </c>
      <c r="F7" s="31">
        <v>1.0</v>
      </c>
      <c r="G7" s="34">
        <v>1.0</v>
      </c>
      <c r="H7" s="64">
        <f t="shared" si="1"/>
        <v>0</v>
      </c>
      <c r="I7" s="64">
        <f t="shared" si="2"/>
        <v>0</v>
      </c>
      <c r="L7" s="70">
        <v>0.0</v>
      </c>
      <c r="M7" s="70">
        <v>2.0</v>
      </c>
      <c r="N7" s="70">
        <v>211.0</v>
      </c>
      <c r="O7" s="70">
        <v>223.0</v>
      </c>
      <c r="P7" s="70">
        <v>25.0</v>
      </c>
      <c r="Q7" s="70" t="s">
        <v>144</v>
      </c>
      <c r="R7" s="71">
        <f t="shared" si="3"/>
        <v>11.21076233</v>
      </c>
      <c r="S7" s="72">
        <f t="shared" si="4"/>
        <v>-5.381165919</v>
      </c>
      <c r="U7" s="2">
        <v>0.0</v>
      </c>
      <c r="V7" s="69">
        <v>45156.0</v>
      </c>
      <c r="W7" s="2">
        <v>0.0</v>
      </c>
      <c r="X7" s="2">
        <v>2.0</v>
      </c>
      <c r="AA7" s="2">
        <v>80.0</v>
      </c>
      <c r="AB7" s="2">
        <v>2310.0</v>
      </c>
    </row>
    <row r="8">
      <c r="A8" s="63">
        <v>45156.0</v>
      </c>
      <c r="B8" s="29">
        <v>0.0</v>
      </c>
      <c r="C8" s="32" t="s">
        <v>308</v>
      </c>
      <c r="D8" s="31">
        <v>7.0</v>
      </c>
      <c r="E8" s="32" t="s">
        <v>284</v>
      </c>
      <c r="F8" s="31">
        <v>3.0</v>
      </c>
      <c r="G8" s="34">
        <v>2.0</v>
      </c>
      <c r="H8" s="64">
        <f t="shared" si="1"/>
        <v>-1</v>
      </c>
      <c r="I8" s="64">
        <f t="shared" si="2"/>
        <v>1</v>
      </c>
      <c r="L8" s="73">
        <v>0.0</v>
      </c>
      <c r="M8" s="73">
        <v>3.0</v>
      </c>
      <c r="N8" s="73">
        <v>273.0</v>
      </c>
      <c r="O8" s="73">
        <v>271.0</v>
      </c>
      <c r="P8" s="73">
        <v>18.0</v>
      </c>
      <c r="Q8" s="73" t="s">
        <v>147</v>
      </c>
      <c r="R8" s="74">
        <f t="shared" si="3"/>
        <v>6.642066421</v>
      </c>
      <c r="S8" s="75">
        <f t="shared" si="4"/>
        <v>0.7380073801</v>
      </c>
      <c r="U8" s="2">
        <v>0.0</v>
      </c>
      <c r="V8" s="69">
        <v>45156.0</v>
      </c>
      <c r="W8" s="2">
        <v>0.0</v>
      </c>
      <c r="X8" s="2">
        <v>3.0</v>
      </c>
      <c r="AA8" s="2">
        <v>88.0</v>
      </c>
      <c r="AB8" s="2">
        <v>2315.0</v>
      </c>
    </row>
    <row r="9">
      <c r="A9" s="63">
        <v>45156.0</v>
      </c>
      <c r="B9" s="29">
        <v>0.0</v>
      </c>
      <c r="C9" s="32" t="s">
        <v>308</v>
      </c>
      <c r="D9" s="31">
        <v>8.0</v>
      </c>
      <c r="E9" s="32" t="s">
        <v>284</v>
      </c>
      <c r="F9" s="31">
        <v>8.0</v>
      </c>
      <c r="G9" s="34">
        <v>8.0</v>
      </c>
      <c r="H9" s="64">
        <f t="shared" si="1"/>
        <v>0</v>
      </c>
      <c r="I9" s="64">
        <f t="shared" si="2"/>
        <v>0</v>
      </c>
      <c r="L9" s="66">
        <v>1.0</v>
      </c>
      <c r="M9" s="66">
        <v>1.0</v>
      </c>
      <c r="N9" s="66">
        <v>130.0</v>
      </c>
      <c r="O9" s="66">
        <v>142.0</v>
      </c>
      <c r="P9" s="66">
        <v>26.0</v>
      </c>
      <c r="Q9" s="66" t="s">
        <v>144</v>
      </c>
      <c r="R9" s="67">
        <f t="shared" si="3"/>
        <v>18.30985915</v>
      </c>
      <c r="S9" s="68">
        <f t="shared" si="4"/>
        <v>-8.450704225</v>
      </c>
      <c r="U9" s="2">
        <v>6.0</v>
      </c>
      <c r="V9" s="69">
        <v>45162.0</v>
      </c>
      <c r="W9" s="2">
        <v>1.0</v>
      </c>
      <c r="X9" s="2">
        <v>1.0</v>
      </c>
      <c r="AA9" s="2">
        <v>49.0</v>
      </c>
      <c r="AB9" s="2">
        <v>1351.0</v>
      </c>
    </row>
    <row r="10">
      <c r="A10" s="63">
        <v>45156.0</v>
      </c>
      <c r="B10" s="29">
        <v>0.0</v>
      </c>
      <c r="C10" s="32" t="s">
        <v>308</v>
      </c>
      <c r="D10" s="31">
        <v>9.0</v>
      </c>
      <c r="E10" s="32" t="s">
        <v>284</v>
      </c>
      <c r="F10" s="31">
        <v>0.0</v>
      </c>
      <c r="G10" s="34">
        <v>0.0</v>
      </c>
      <c r="H10" s="64">
        <f t="shared" si="1"/>
        <v>0</v>
      </c>
      <c r="I10" s="64">
        <f t="shared" si="2"/>
        <v>0</v>
      </c>
      <c r="L10" s="70">
        <v>1.0</v>
      </c>
      <c r="M10" s="70">
        <v>2.0</v>
      </c>
      <c r="N10" s="70">
        <v>175.0</v>
      </c>
      <c r="O10" s="70">
        <v>173.0</v>
      </c>
      <c r="P10" s="70">
        <v>6.0</v>
      </c>
      <c r="Q10" s="70" t="s">
        <v>144</v>
      </c>
      <c r="R10" s="71">
        <f t="shared" si="3"/>
        <v>3.468208092</v>
      </c>
      <c r="S10" s="72">
        <f t="shared" si="4"/>
        <v>1.156069364</v>
      </c>
      <c r="U10" s="2">
        <v>6.0</v>
      </c>
      <c r="V10" s="69">
        <v>45162.0</v>
      </c>
      <c r="W10" s="2">
        <v>1.0</v>
      </c>
      <c r="X10" s="2">
        <v>2.0</v>
      </c>
      <c r="AA10" s="2">
        <v>50.0</v>
      </c>
      <c r="AB10" s="2">
        <v>1456.0</v>
      </c>
    </row>
    <row r="11">
      <c r="A11" s="63">
        <v>45156.0</v>
      </c>
      <c r="B11" s="29">
        <v>0.0</v>
      </c>
      <c r="C11" s="32" t="s">
        <v>308</v>
      </c>
      <c r="D11" s="31">
        <v>10.0</v>
      </c>
      <c r="E11" s="32" t="s">
        <v>284</v>
      </c>
      <c r="F11" s="31">
        <v>3.0</v>
      </c>
      <c r="G11" s="34">
        <v>4.0</v>
      </c>
      <c r="H11" s="64">
        <f t="shared" si="1"/>
        <v>1</v>
      </c>
      <c r="I11" s="64">
        <f t="shared" si="2"/>
        <v>1</v>
      </c>
      <c r="L11" s="73">
        <v>1.0</v>
      </c>
      <c r="M11" s="73">
        <v>3.0</v>
      </c>
      <c r="N11" s="73">
        <v>201.0</v>
      </c>
      <c r="O11" s="73">
        <v>211.0</v>
      </c>
      <c r="P11" s="73">
        <v>30.0</v>
      </c>
      <c r="Q11" s="73" t="s">
        <v>320</v>
      </c>
      <c r="R11" s="74">
        <f t="shared" si="3"/>
        <v>14.21800948</v>
      </c>
      <c r="S11" s="75">
        <f t="shared" si="4"/>
        <v>-4.739336493</v>
      </c>
      <c r="U11" s="2">
        <v>6.0</v>
      </c>
      <c r="V11" s="69">
        <v>45162.0</v>
      </c>
      <c r="W11" s="2">
        <v>1.0</v>
      </c>
      <c r="X11" s="2">
        <v>3.0</v>
      </c>
      <c r="AA11" s="2">
        <v>48.0</v>
      </c>
      <c r="AB11" s="2">
        <v>1415.0</v>
      </c>
    </row>
    <row r="12">
      <c r="A12" s="63">
        <v>45156.0</v>
      </c>
      <c r="B12" s="29">
        <v>0.0</v>
      </c>
      <c r="C12" s="32" t="s">
        <v>308</v>
      </c>
      <c r="D12" s="31">
        <v>11.0</v>
      </c>
      <c r="E12" s="32" t="s">
        <v>284</v>
      </c>
      <c r="F12" s="31">
        <v>0.0</v>
      </c>
      <c r="G12" s="34">
        <v>0.0</v>
      </c>
      <c r="H12" s="64">
        <f t="shared" si="1"/>
        <v>0</v>
      </c>
      <c r="I12" s="64">
        <f t="shared" si="2"/>
        <v>0</v>
      </c>
      <c r="L12" s="66">
        <v>2.0</v>
      </c>
      <c r="M12" s="66">
        <v>1.0</v>
      </c>
      <c r="N12" s="66">
        <v>120.0</v>
      </c>
      <c r="O12" s="66">
        <v>145.0</v>
      </c>
      <c r="P12" s="66">
        <v>27.0</v>
      </c>
      <c r="Q12" s="66" t="s">
        <v>144</v>
      </c>
      <c r="R12" s="67">
        <f t="shared" si="3"/>
        <v>18.62068966</v>
      </c>
      <c r="S12" s="68">
        <f t="shared" si="4"/>
        <v>-17.24137931</v>
      </c>
      <c r="U12" s="2">
        <v>13.0</v>
      </c>
      <c r="V12" s="69">
        <v>45169.0</v>
      </c>
      <c r="W12" s="2">
        <v>2.0</v>
      </c>
      <c r="X12" s="2">
        <v>1.0</v>
      </c>
      <c r="AA12" s="2">
        <v>53.0</v>
      </c>
      <c r="AB12" s="2">
        <v>1361.0</v>
      </c>
    </row>
    <row r="13">
      <c r="A13" s="63">
        <v>45156.0</v>
      </c>
      <c r="B13" s="29">
        <v>0.0</v>
      </c>
      <c r="C13" s="32" t="s">
        <v>308</v>
      </c>
      <c r="D13" s="31">
        <v>12.0</v>
      </c>
      <c r="E13" s="32" t="s">
        <v>284</v>
      </c>
      <c r="F13" s="31">
        <v>3.0</v>
      </c>
      <c r="G13" s="34">
        <v>2.0</v>
      </c>
      <c r="H13" s="64">
        <f t="shared" si="1"/>
        <v>-1</v>
      </c>
      <c r="I13" s="64">
        <f t="shared" si="2"/>
        <v>1</v>
      </c>
      <c r="L13" s="70">
        <v>2.0</v>
      </c>
      <c r="M13" s="70">
        <v>2.0</v>
      </c>
      <c r="N13" s="70">
        <v>172.0</v>
      </c>
      <c r="O13" s="70">
        <v>175.0</v>
      </c>
      <c r="P13" s="70">
        <v>3.0</v>
      </c>
      <c r="Q13" s="70" t="s">
        <v>144</v>
      </c>
      <c r="R13" s="71">
        <f t="shared" si="3"/>
        <v>1.714285714</v>
      </c>
      <c r="S13" s="72">
        <f t="shared" si="4"/>
        <v>-1.714285714</v>
      </c>
      <c r="U13" s="2">
        <v>13.0</v>
      </c>
      <c r="V13" s="69">
        <v>45169.0</v>
      </c>
      <c r="W13" s="2">
        <v>2.0</v>
      </c>
      <c r="X13" s="2">
        <v>2.0</v>
      </c>
      <c r="AA13" s="2">
        <v>47.0</v>
      </c>
      <c r="AB13" s="2">
        <v>1202.0</v>
      </c>
    </row>
    <row r="14">
      <c r="A14" s="63">
        <v>45156.0</v>
      </c>
      <c r="B14" s="29">
        <v>0.0</v>
      </c>
      <c r="C14" s="32" t="s">
        <v>308</v>
      </c>
      <c r="D14" s="31">
        <v>13.0</v>
      </c>
      <c r="E14" s="32" t="s">
        <v>284</v>
      </c>
      <c r="F14" s="31">
        <v>3.0</v>
      </c>
      <c r="G14" s="34">
        <v>2.0</v>
      </c>
      <c r="H14" s="64">
        <f t="shared" si="1"/>
        <v>-1</v>
      </c>
      <c r="I14" s="64">
        <f t="shared" si="2"/>
        <v>1</v>
      </c>
      <c r="L14" s="73">
        <v>2.0</v>
      </c>
      <c r="M14" s="73">
        <v>3.0</v>
      </c>
      <c r="N14" s="73">
        <v>192.0</v>
      </c>
      <c r="O14" s="73">
        <v>211.0</v>
      </c>
      <c r="P14" s="73">
        <v>19.0</v>
      </c>
      <c r="Q14" s="73" t="s">
        <v>321</v>
      </c>
      <c r="R14" s="74">
        <f t="shared" si="3"/>
        <v>9.004739336</v>
      </c>
      <c r="S14" s="75">
        <f t="shared" si="4"/>
        <v>-9.004739336</v>
      </c>
      <c r="U14" s="2">
        <v>13.0</v>
      </c>
      <c r="V14" s="69">
        <v>45169.0</v>
      </c>
      <c r="W14" s="2">
        <v>2.0</v>
      </c>
      <c r="X14" s="2">
        <v>3.0</v>
      </c>
      <c r="AA14" s="2">
        <v>50.0</v>
      </c>
      <c r="AB14" s="2">
        <v>1269.0</v>
      </c>
    </row>
    <row r="15">
      <c r="A15" s="63">
        <v>45156.0</v>
      </c>
      <c r="B15" s="29">
        <v>0.0</v>
      </c>
      <c r="C15" s="32" t="s">
        <v>308</v>
      </c>
      <c r="D15" s="31">
        <v>14.0</v>
      </c>
      <c r="E15" s="32" t="s">
        <v>284</v>
      </c>
      <c r="F15" s="31">
        <v>1.0</v>
      </c>
      <c r="G15" s="34">
        <v>0.0</v>
      </c>
      <c r="H15" s="64">
        <f t="shared" si="1"/>
        <v>-1</v>
      </c>
      <c r="I15" s="64">
        <f t="shared" si="2"/>
        <v>1</v>
      </c>
      <c r="L15" s="66">
        <v>3.0</v>
      </c>
      <c r="M15" s="66">
        <v>1.0</v>
      </c>
      <c r="N15" s="66">
        <v>137.0</v>
      </c>
      <c r="O15" s="66">
        <v>142.0</v>
      </c>
      <c r="P15" s="66">
        <v>11.0</v>
      </c>
      <c r="Q15" s="66" t="s">
        <v>144</v>
      </c>
      <c r="R15" s="67">
        <f t="shared" si="3"/>
        <v>7.746478873</v>
      </c>
      <c r="S15" s="68">
        <f t="shared" si="4"/>
        <v>-3.521126761</v>
      </c>
      <c r="U15" s="2">
        <v>21.0</v>
      </c>
      <c r="V15" s="69">
        <v>45177.0</v>
      </c>
      <c r="W15" s="2">
        <v>3.0</v>
      </c>
      <c r="X15" s="2">
        <v>1.0</v>
      </c>
      <c r="AA15" s="2">
        <v>20.0</v>
      </c>
      <c r="AB15" s="2">
        <v>591.0</v>
      </c>
    </row>
    <row r="16">
      <c r="A16" s="63">
        <v>45156.0</v>
      </c>
      <c r="B16" s="29">
        <v>0.0</v>
      </c>
      <c r="C16" s="32" t="s">
        <v>308</v>
      </c>
      <c r="D16" s="31">
        <v>15.0</v>
      </c>
      <c r="E16" s="32" t="s">
        <v>284</v>
      </c>
      <c r="F16" s="31">
        <v>1.0</v>
      </c>
      <c r="G16" s="34">
        <v>1.0</v>
      </c>
      <c r="H16" s="64">
        <f t="shared" si="1"/>
        <v>0</v>
      </c>
      <c r="I16" s="64">
        <f t="shared" si="2"/>
        <v>0</v>
      </c>
      <c r="L16" s="70">
        <v>3.0</v>
      </c>
      <c r="M16" s="70">
        <v>2.0</v>
      </c>
      <c r="N16" s="70">
        <v>171.0</v>
      </c>
      <c r="O16" s="70">
        <v>174.0</v>
      </c>
      <c r="P16" s="70">
        <v>7.0</v>
      </c>
      <c r="Q16" s="70" t="s">
        <v>144</v>
      </c>
      <c r="R16" s="71">
        <f t="shared" si="3"/>
        <v>4.022988506</v>
      </c>
      <c r="S16" s="72">
        <f t="shared" si="4"/>
        <v>-1.724137931</v>
      </c>
      <c r="U16" s="2">
        <v>21.0</v>
      </c>
      <c r="V16" s="69">
        <v>45177.0</v>
      </c>
      <c r="W16" s="2">
        <v>3.0</v>
      </c>
      <c r="X16" s="2">
        <v>2.0</v>
      </c>
      <c r="AA16" s="2">
        <v>22.0</v>
      </c>
      <c r="AB16" s="2">
        <v>644.0</v>
      </c>
    </row>
    <row r="17">
      <c r="A17" s="63">
        <v>45156.0</v>
      </c>
      <c r="B17" s="29">
        <v>0.0</v>
      </c>
      <c r="C17" s="32" t="s">
        <v>308</v>
      </c>
      <c r="D17" s="31">
        <v>16.0</v>
      </c>
      <c r="E17" s="32" t="s">
        <v>284</v>
      </c>
      <c r="F17" s="31">
        <v>2.0</v>
      </c>
      <c r="G17" s="34">
        <v>2.0</v>
      </c>
      <c r="H17" s="64">
        <f t="shared" si="1"/>
        <v>0</v>
      </c>
      <c r="I17" s="64">
        <f t="shared" si="2"/>
        <v>0</v>
      </c>
      <c r="L17" s="73">
        <v>3.0</v>
      </c>
      <c r="M17" s="73">
        <v>3.0</v>
      </c>
      <c r="N17" s="73">
        <v>207.0</v>
      </c>
      <c r="O17" s="73">
        <v>208.0</v>
      </c>
      <c r="P17" s="73">
        <v>9.0</v>
      </c>
      <c r="Q17" s="73" t="s">
        <v>322</v>
      </c>
      <c r="R17" s="74">
        <f t="shared" si="3"/>
        <v>4.326923077</v>
      </c>
      <c r="S17" s="75">
        <f t="shared" si="4"/>
        <v>-0.4807692308</v>
      </c>
      <c r="U17" s="2">
        <v>21.0</v>
      </c>
      <c r="V17" s="69">
        <v>45177.0</v>
      </c>
      <c r="W17" s="2">
        <v>3.0</v>
      </c>
      <c r="X17" s="2">
        <v>3.0</v>
      </c>
      <c r="AA17" s="2">
        <v>23.0</v>
      </c>
      <c r="AB17" s="2">
        <v>699.0</v>
      </c>
      <c r="AC17" s="2" t="s">
        <v>323</v>
      </c>
    </row>
    <row r="18">
      <c r="A18" s="63">
        <v>45156.0</v>
      </c>
      <c r="B18" s="29">
        <v>0.0</v>
      </c>
      <c r="C18" s="32" t="s">
        <v>308</v>
      </c>
      <c r="D18" s="31">
        <v>17.0</v>
      </c>
      <c r="E18" s="32" t="s">
        <v>284</v>
      </c>
      <c r="F18" s="31">
        <v>0.0</v>
      </c>
      <c r="G18" s="34">
        <v>0.0</v>
      </c>
      <c r="H18" s="64">
        <f t="shared" si="1"/>
        <v>0</v>
      </c>
      <c r="I18" s="64">
        <f t="shared" si="2"/>
        <v>0</v>
      </c>
      <c r="L18" s="66">
        <v>4.0</v>
      </c>
      <c r="M18" s="66">
        <v>1.0</v>
      </c>
      <c r="N18" s="66">
        <v>143.0</v>
      </c>
      <c r="O18" s="66">
        <v>146.0</v>
      </c>
      <c r="P18" s="66">
        <v>25.0</v>
      </c>
      <c r="Q18" s="66" t="s">
        <v>144</v>
      </c>
      <c r="R18" s="67">
        <f t="shared" si="3"/>
        <v>17.12328767</v>
      </c>
      <c r="S18" s="68">
        <f t="shared" si="4"/>
        <v>-2.054794521</v>
      </c>
    </row>
    <row r="19">
      <c r="A19" s="63">
        <v>45156.0</v>
      </c>
      <c r="B19" s="29">
        <v>0.0</v>
      </c>
      <c r="C19" s="32" t="s">
        <v>308</v>
      </c>
      <c r="D19" s="31">
        <v>18.0</v>
      </c>
      <c r="E19" s="32" t="s">
        <v>284</v>
      </c>
      <c r="F19" s="31">
        <v>1.0</v>
      </c>
      <c r="G19" s="34">
        <v>1.0</v>
      </c>
      <c r="H19" s="64">
        <f t="shared" si="1"/>
        <v>0</v>
      </c>
      <c r="I19" s="64">
        <f t="shared" si="2"/>
        <v>0</v>
      </c>
      <c r="L19" s="70">
        <v>4.0</v>
      </c>
      <c r="M19" s="70">
        <v>2.0</v>
      </c>
      <c r="N19" s="70">
        <v>170.0</v>
      </c>
      <c r="O19" s="70">
        <v>175.0</v>
      </c>
      <c r="P19" s="70">
        <v>9.0</v>
      </c>
      <c r="Q19" s="70" t="s">
        <v>144</v>
      </c>
      <c r="R19" s="71">
        <f t="shared" si="3"/>
        <v>5.142857143</v>
      </c>
      <c r="S19" s="72">
        <f t="shared" si="4"/>
        <v>-2.857142857</v>
      </c>
    </row>
    <row r="20">
      <c r="A20" s="63">
        <v>45156.0</v>
      </c>
      <c r="B20" s="29">
        <v>0.0</v>
      </c>
      <c r="C20" s="32" t="s">
        <v>308</v>
      </c>
      <c r="D20" s="31">
        <v>19.0</v>
      </c>
      <c r="E20" s="32" t="s">
        <v>284</v>
      </c>
      <c r="F20" s="31">
        <v>4.0</v>
      </c>
      <c r="G20" s="34">
        <v>4.0</v>
      </c>
      <c r="H20" s="64">
        <f t="shared" si="1"/>
        <v>0</v>
      </c>
      <c r="I20" s="64">
        <f t="shared" si="2"/>
        <v>0</v>
      </c>
      <c r="L20" s="73">
        <v>4.0</v>
      </c>
      <c r="M20" s="73">
        <v>3.0</v>
      </c>
      <c r="N20" s="73">
        <v>205.0</v>
      </c>
      <c r="O20" s="73">
        <v>204.0</v>
      </c>
      <c r="P20" s="73">
        <v>7.0</v>
      </c>
      <c r="Q20" s="73" t="s">
        <v>324</v>
      </c>
      <c r="R20" s="74">
        <f t="shared" si="3"/>
        <v>3.431372549</v>
      </c>
      <c r="S20" s="75">
        <f t="shared" si="4"/>
        <v>0.4901960784</v>
      </c>
    </row>
    <row r="21">
      <c r="A21" s="63">
        <v>45156.0</v>
      </c>
      <c r="B21" s="29">
        <v>0.0</v>
      </c>
      <c r="C21" s="32" t="s">
        <v>308</v>
      </c>
      <c r="D21" s="31">
        <v>20.0</v>
      </c>
      <c r="E21" s="32" t="s">
        <v>284</v>
      </c>
      <c r="F21" s="31">
        <v>6.0</v>
      </c>
      <c r="G21" s="34">
        <v>3.0</v>
      </c>
      <c r="H21" s="64">
        <f t="shared" si="1"/>
        <v>-3</v>
      </c>
      <c r="I21" s="64">
        <f t="shared" si="2"/>
        <v>3</v>
      </c>
      <c r="P21" s="2">
        <v>12.0</v>
      </c>
    </row>
    <row r="22">
      <c r="A22" s="63">
        <v>45156.0</v>
      </c>
      <c r="B22" s="29">
        <v>0.0</v>
      </c>
      <c r="C22" s="32" t="s">
        <v>308</v>
      </c>
      <c r="D22" s="31">
        <v>21.0</v>
      </c>
      <c r="E22" s="32" t="s">
        <v>284</v>
      </c>
      <c r="F22" s="31">
        <v>3.0</v>
      </c>
      <c r="G22" s="34">
        <v>4.0</v>
      </c>
      <c r="H22" s="64">
        <f t="shared" si="1"/>
        <v>1</v>
      </c>
      <c r="I22" s="64">
        <f t="shared" si="2"/>
        <v>1</v>
      </c>
      <c r="P22" s="2">
        <v>9.0</v>
      </c>
    </row>
    <row r="23">
      <c r="A23" s="63">
        <v>45156.0</v>
      </c>
      <c r="B23" s="29">
        <v>0.0</v>
      </c>
      <c r="C23" s="32" t="s">
        <v>308</v>
      </c>
      <c r="D23" s="31">
        <v>22.0</v>
      </c>
      <c r="E23" s="32" t="s">
        <v>284</v>
      </c>
      <c r="F23" s="31">
        <v>3.0</v>
      </c>
      <c r="G23" s="34">
        <v>4.0</v>
      </c>
      <c r="H23" s="64">
        <f t="shared" si="1"/>
        <v>1</v>
      </c>
      <c r="I23" s="64">
        <f t="shared" si="2"/>
        <v>1</v>
      </c>
      <c r="P23" s="2">
        <v>13.0</v>
      </c>
    </row>
    <row r="24">
      <c r="A24" s="63">
        <v>45156.0</v>
      </c>
      <c r="B24" s="29">
        <v>0.0</v>
      </c>
      <c r="C24" s="32" t="s">
        <v>308</v>
      </c>
      <c r="D24" s="31">
        <v>23.0</v>
      </c>
      <c r="E24" s="32" t="s">
        <v>284</v>
      </c>
      <c r="F24" s="31">
        <v>1.0</v>
      </c>
      <c r="G24" s="34">
        <v>1.0</v>
      </c>
      <c r="H24" s="64">
        <f t="shared" si="1"/>
        <v>0</v>
      </c>
      <c r="I24" s="64">
        <f t="shared" si="2"/>
        <v>0</v>
      </c>
    </row>
    <row r="25">
      <c r="A25" s="63">
        <v>45156.0</v>
      </c>
      <c r="B25" s="29">
        <v>0.0</v>
      </c>
      <c r="C25" s="32" t="s">
        <v>308</v>
      </c>
      <c r="D25" s="31">
        <v>24.0</v>
      </c>
      <c r="E25" s="32" t="s">
        <v>284</v>
      </c>
      <c r="F25" s="31">
        <v>4.0</v>
      </c>
      <c r="G25" s="34">
        <v>3.0</v>
      </c>
      <c r="H25" s="64">
        <f t="shared" si="1"/>
        <v>-1</v>
      </c>
      <c r="I25" s="64">
        <f t="shared" si="2"/>
        <v>1</v>
      </c>
    </row>
    <row r="26">
      <c r="A26" s="63">
        <v>45156.0</v>
      </c>
      <c r="B26" s="29">
        <v>0.0</v>
      </c>
      <c r="C26" s="32" t="s">
        <v>308</v>
      </c>
      <c r="D26" s="31">
        <v>25.0</v>
      </c>
      <c r="E26" s="32" t="s">
        <v>284</v>
      </c>
      <c r="F26" s="31">
        <v>7.0</v>
      </c>
      <c r="G26" s="34">
        <v>7.0</v>
      </c>
      <c r="H26" s="64">
        <f t="shared" si="1"/>
        <v>0</v>
      </c>
      <c r="I26" s="64">
        <f t="shared" si="2"/>
        <v>0</v>
      </c>
    </row>
    <row r="27">
      <c r="A27" s="63">
        <v>45156.0</v>
      </c>
      <c r="B27" s="29">
        <v>0.0</v>
      </c>
      <c r="C27" s="32" t="s">
        <v>308</v>
      </c>
      <c r="D27" s="31">
        <v>26.0</v>
      </c>
      <c r="E27" s="32" t="s">
        <v>284</v>
      </c>
      <c r="F27" s="31">
        <v>0.0</v>
      </c>
      <c r="G27" s="34">
        <v>0.0</v>
      </c>
      <c r="H27" s="64">
        <f t="shared" si="1"/>
        <v>0</v>
      </c>
      <c r="I27" s="64">
        <f t="shared" si="2"/>
        <v>0</v>
      </c>
    </row>
    <row r="28">
      <c r="A28" s="63">
        <v>45156.0</v>
      </c>
      <c r="B28" s="29">
        <v>0.0</v>
      </c>
      <c r="C28" s="32" t="s">
        <v>308</v>
      </c>
      <c r="D28" s="31">
        <v>27.0</v>
      </c>
      <c r="E28" s="32" t="s">
        <v>284</v>
      </c>
      <c r="F28" s="31">
        <v>3.0</v>
      </c>
      <c r="G28" s="34">
        <v>1.0</v>
      </c>
      <c r="H28" s="64">
        <f t="shared" si="1"/>
        <v>-2</v>
      </c>
      <c r="I28" s="64">
        <f t="shared" si="2"/>
        <v>2</v>
      </c>
    </row>
    <row r="29">
      <c r="A29" s="63">
        <v>45156.0</v>
      </c>
      <c r="B29" s="29">
        <v>0.0</v>
      </c>
      <c r="C29" s="32" t="s">
        <v>308</v>
      </c>
      <c r="D29" s="31">
        <v>28.0</v>
      </c>
      <c r="E29" s="32" t="s">
        <v>284</v>
      </c>
      <c r="F29" s="31">
        <v>18.0</v>
      </c>
      <c r="G29" s="34">
        <v>12.0</v>
      </c>
      <c r="H29" s="64">
        <f t="shared" si="1"/>
        <v>-6</v>
      </c>
      <c r="I29" s="64">
        <f t="shared" si="2"/>
        <v>6</v>
      </c>
    </row>
    <row r="30">
      <c r="A30" s="63">
        <v>45156.0</v>
      </c>
      <c r="B30" s="29">
        <v>0.0</v>
      </c>
      <c r="C30" s="32" t="s">
        <v>308</v>
      </c>
      <c r="D30" s="31">
        <v>29.0</v>
      </c>
      <c r="E30" s="32" t="s">
        <v>284</v>
      </c>
      <c r="F30" s="31">
        <v>7.0</v>
      </c>
      <c r="G30" s="34">
        <v>7.0</v>
      </c>
      <c r="H30" s="64">
        <f t="shared" si="1"/>
        <v>0</v>
      </c>
      <c r="I30" s="64">
        <f t="shared" si="2"/>
        <v>0</v>
      </c>
    </row>
    <row r="31">
      <c r="A31" s="63">
        <v>45156.0</v>
      </c>
      <c r="B31" s="29">
        <v>0.0</v>
      </c>
      <c r="C31" s="32" t="s">
        <v>308</v>
      </c>
      <c r="D31" s="31">
        <v>30.0</v>
      </c>
      <c r="E31" s="32" t="s">
        <v>284</v>
      </c>
      <c r="F31" s="31">
        <v>1.0</v>
      </c>
      <c r="G31" s="34">
        <v>1.0</v>
      </c>
      <c r="H31" s="64">
        <f t="shared" si="1"/>
        <v>0</v>
      </c>
      <c r="I31" s="64">
        <f t="shared" si="2"/>
        <v>0</v>
      </c>
    </row>
    <row r="32">
      <c r="A32" s="63">
        <v>45156.0</v>
      </c>
      <c r="B32" s="29">
        <v>0.0</v>
      </c>
      <c r="C32" s="32" t="s">
        <v>308</v>
      </c>
      <c r="D32" s="31">
        <v>31.0</v>
      </c>
      <c r="E32" s="32" t="s">
        <v>284</v>
      </c>
      <c r="F32" s="31">
        <v>0.0</v>
      </c>
      <c r="G32" s="34">
        <v>1.0</v>
      </c>
      <c r="H32" s="64">
        <f t="shared" si="1"/>
        <v>1</v>
      </c>
      <c r="I32" s="64">
        <f t="shared" si="2"/>
        <v>1</v>
      </c>
    </row>
    <row r="33">
      <c r="A33" s="63">
        <v>45156.0</v>
      </c>
      <c r="B33" s="29">
        <v>0.0</v>
      </c>
      <c r="C33" s="32" t="s">
        <v>308</v>
      </c>
      <c r="D33" s="31">
        <v>32.0</v>
      </c>
      <c r="E33" s="32" t="s">
        <v>284</v>
      </c>
      <c r="F33" s="31">
        <v>1.0</v>
      </c>
      <c r="G33" s="34">
        <v>2.0</v>
      </c>
      <c r="H33" s="64">
        <f t="shared" si="1"/>
        <v>1</v>
      </c>
      <c r="I33" s="64">
        <f t="shared" si="2"/>
        <v>1</v>
      </c>
    </row>
    <row r="34">
      <c r="A34" s="63">
        <v>45156.0</v>
      </c>
      <c r="B34" s="29">
        <v>0.0</v>
      </c>
      <c r="C34" s="32" t="s">
        <v>308</v>
      </c>
      <c r="D34" s="31">
        <v>33.0</v>
      </c>
      <c r="E34" s="32" t="s">
        <v>284</v>
      </c>
      <c r="F34" s="31">
        <v>12.0</v>
      </c>
      <c r="G34" s="34">
        <v>7.0</v>
      </c>
      <c r="H34" s="64">
        <f t="shared" si="1"/>
        <v>-5</v>
      </c>
      <c r="I34" s="64">
        <f t="shared" si="2"/>
        <v>5</v>
      </c>
    </row>
    <row r="35">
      <c r="A35" s="63">
        <v>45156.0</v>
      </c>
      <c r="B35" s="29">
        <v>0.0</v>
      </c>
      <c r="C35" s="32" t="s">
        <v>308</v>
      </c>
      <c r="D35" s="31">
        <v>34.0</v>
      </c>
      <c r="E35" s="32" t="s">
        <v>284</v>
      </c>
      <c r="F35" s="31">
        <v>0.0</v>
      </c>
      <c r="G35" s="34">
        <v>0.0</v>
      </c>
      <c r="H35" s="64">
        <f t="shared" si="1"/>
        <v>0</v>
      </c>
      <c r="I35" s="64">
        <f t="shared" si="2"/>
        <v>0</v>
      </c>
    </row>
    <row r="36">
      <c r="A36" s="63">
        <v>45156.0</v>
      </c>
      <c r="B36" s="29">
        <v>0.0</v>
      </c>
      <c r="C36" s="32" t="s">
        <v>308</v>
      </c>
      <c r="D36" s="31">
        <v>35.0</v>
      </c>
      <c r="E36" s="32" t="s">
        <v>284</v>
      </c>
      <c r="F36" s="31">
        <v>13.0</v>
      </c>
      <c r="G36" s="34">
        <v>12.0</v>
      </c>
      <c r="H36" s="64">
        <f t="shared" si="1"/>
        <v>-1</v>
      </c>
      <c r="I36" s="64">
        <f t="shared" si="2"/>
        <v>1</v>
      </c>
    </row>
    <row r="37">
      <c r="A37" s="63">
        <v>45156.0</v>
      </c>
      <c r="B37" s="29">
        <v>0.0</v>
      </c>
      <c r="C37" s="32" t="s">
        <v>308</v>
      </c>
      <c r="D37" s="31">
        <v>36.0</v>
      </c>
      <c r="E37" s="32" t="s">
        <v>284</v>
      </c>
      <c r="F37" s="31">
        <v>5.0</v>
      </c>
      <c r="G37" s="34">
        <v>4.0</v>
      </c>
      <c r="H37" s="64">
        <f t="shared" si="1"/>
        <v>-1</v>
      </c>
      <c r="I37" s="64">
        <f t="shared" si="2"/>
        <v>1</v>
      </c>
    </row>
    <row r="38">
      <c r="A38" s="63">
        <v>45156.0</v>
      </c>
      <c r="B38" s="29">
        <v>0.0</v>
      </c>
      <c r="C38" s="32" t="s">
        <v>308</v>
      </c>
      <c r="D38" s="31">
        <v>37.0</v>
      </c>
      <c r="E38" s="32" t="s">
        <v>284</v>
      </c>
      <c r="F38" s="31">
        <v>0.0</v>
      </c>
      <c r="G38" s="34">
        <v>0.0</v>
      </c>
      <c r="H38" s="64">
        <f t="shared" si="1"/>
        <v>0</v>
      </c>
      <c r="I38" s="64">
        <f t="shared" si="2"/>
        <v>0</v>
      </c>
    </row>
    <row r="39">
      <c r="A39" s="63">
        <v>45156.0</v>
      </c>
      <c r="B39" s="29">
        <v>0.0</v>
      </c>
      <c r="C39" s="32" t="s">
        <v>308</v>
      </c>
      <c r="D39" s="31">
        <v>38.0</v>
      </c>
      <c r="E39" s="32" t="s">
        <v>284</v>
      </c>
      <c r="F39" s="31">
        <v>3.0</v>
      </c>
      <c r="G39" s="34">
        <v>2.0</v>
      </c>
      <c r="H39" s="64">
        <f t="shared" si="1"/>
        <v>-1</v>
      </c>
      <c r="I39" s="64">
        <f t="shared" si="2"/>
        <v>1</v>
      </c>
    </row>
    <row r="40">
      <c r="A40" s="63">
        <v>45156.0</v>
      </c>
      <c r="B40" s="29">
        <v>0.0</v>
      </c>
      <c r="C40" s="32" t="s">
        <v>308</v>
      </c>
      <c r="D40" s="31">
        <v>39.0</v>
      </c>
      <c r="E40" s="32" t="s">
        <v>284</v>
      </c>
      <c r="F40" s="31">
        <v>8.0</v>
      </c>
      <c r="G40" s="34">
        <v>5.0</v>
      </c>
      <c r="H40" s="64">
        <f t="shared" si="1"/>
        <v>-3</v>
      </c>
      <c r="I40" s="64">
        <f t="shared" si="2"/>
        <v>3</v>
      </c>
    </row>
    <row r="41">
      <c r="A41" s="63">
        <v>45156.0</v>
      </c>
      <c r="B41" s="29">
        <v>0.0</v>
      </c>
      <c r="C41" s="32" t="s">
        <v>308</v>
      </c>
      <c r="D41" s="31">
        <v>40.0</v>
      </c>
      <c r="E41" s="32" t="s">
        <v>284</v>
      </c>
      <c r="F41" s="31">
        <v>7.0</v>
      </c>
      <c r="G41" s="34">
        <v>6.0</v>
      </c>
      <c r="H41" s="64">
        <f t="shared" si="1"/>
        <v>-1</v>
      </c>
      <c r="I41" s="64">
        <f t="shared" si="2"/>
        <v>1</v>
      </c>
    </row>
    <row r="42">
      <c r="A42" s="63">
        <v>45156.0</v>
      </c>
      <c r="B42" s="29">
        <v>0.0</v>
      </c>
      <c r="C42" s="32" t="s">
        <v>308</v>
      </c>
      <c r="D42" s="31">
        <v>41.0</v>
      </c>
      <c r="E42" s="32" t="s">
        <v>284</v>
      </c>
      <c r="F42" s="31">
        <v>9.0</v>
      </c>
      <c r="G42" s="34">
        <v>8.0</v>
      </c>
      <c r="H42" s="64">
        <f t="shared" si="1"/>
        <v>-1</v>
      </c>
      <c r="I42" s="64">
        <f t="shared" si="2"/>
        <v>1</v>
      </c>
    </row>
    <row r="43">
      <c r="A43" s="63">
        <v>45156.0</v>
      </c>
      <c r="B43" s="29">
        <v>0.0</v>
      </c>
      <c r="C43" s="32" t="s">
        <v>308</v>
      </c>
      <c r="D43" s="31">
        <v>42.0</v>
      </c>
      <c r="E43" s="32" t="s">
        <v>284</v>
      </c>
      <c r="F43" s="31">
        <v>2.0</v>
      </c>
      <c r="G43" s="34">
        <v>1.0</v>
      </c>
      <c r="H43" s="64">
        <f t="shared" si="1"/>
        <v>-1</v>
      </c>
      <c r="I43" s="64">
        <f t="shared" si="2"/>
        <v>1</v>
      </c>
    </row>
    <row r="44">
      <c r="A44" s="63">
        <v>45156.0</v>
      </c>
      <c r="B44" s="29">
        <v>0.0</v>
      </c>
      <c r="C44" s="32" t="s">
        <v>308</v>
      </c>
      <c r="D44" s="31">
        <v>43.0</v>
      </c>
      <c r="E44" s="32" t="s">
        <v>284</v>
      </c>
      <c r="F44" s="31">
        <v>7.0</v>
      </c>
      <c r="G44" s="34">
        <v>7.0</v>
      </c>
      <c r="H44" s="64">
        <f t="shared" si="1"/>
        <v>0</v>
      </c>
      <c r="I44" s="64">
        <f t="shared" si="2"/>
        <v>0</v>
      </c>
    </row>
    <row r="45">
      <c r="A45" s="63">
        <v>45156.0</v>
      </c>
      <c r="B45" s="29">
        <v>0.0</v>
      </c>
      <c r="C45" s="32" t="s">
        <v>308</v>
      </c>
      <c r="D45" s="31">
        <v>44.0</v>
      </c>
      <c r="E45" s="32" t="s">
        <v>284</v>
      </c>
      <c r="F45" s="31">
        <v>6.0</v>
      </c>
      <c r="G45" s="34">
        <v>6.0</v>
      </c>
      <c r="H45" s="64">
        <f t="shared" si="1"/>
        <v>0</v>
      </c>
      <c r="I45" s="64">
        <f t="shared" si="2"/>
        <v>0</v>
      </c>
      <c r="J45" s="76"/>
    </row>
    <row r="46">
      <c r="A46" s="63">
        <v>45156.0</v>
      </c>
      <c r="B46" s="29">
        <v>0.0</v>
      </c>
      <c r="C46" s="39" t="s">
        <v>325</v>
      </c>
      <c r="D46" s="38">
        <v>1.0</v>
      </c>
      <c r="E46" s="39" t="s">
        <v>285</v>
      </c>
      <c r="F46" s="38">
        <v>6.0</v>
      </c>
      <c r="G46" s="41">
        <v>6.0</v>
      </c>
      <c r="H46" s="77">
        <f t="shared" si="1"/>
        <v>0</v>
      </c>
      <c r="I46" s="77">
        <f t="shared" si="2"/>
        <v>0</v>
      </c>
      <c r="J46" s="58">
        <f>sum(I46:I89)</f>
        <v>25</v>
      </c>
      <c r="K46" s="2" t="s">
        <v>326</v>
      </c>
      <c r="M46" s="61">
        <f>sum(F46:F89)</f>
        <v>223</v>
      </c>
      <c r="N46" s="2" t="s">
        <v>327</v>
      </c>
    </row>
    <row r="47">
      <c r="A47" s="63">
        <v>45156.0</v>
      </c>
      <c r="B47" s="29">
        <v>0.0</v>
      </c>
      <c r="C47" s="39" t="s">
        <v>325</v>
      </c>
      <c r="D47" s="38">
        <v>2.0</v>
      </c>
      <c r="E47" s="39" t="s">
        <v>285</v>
      </c>
      <c r="F47" s="38">
        <v>9.0</v>
      </c>
      <c r="G47" s="41">
        <v>7.0</v>
      </c>
      <c r="H47" s="77">
        <f t="shared" si="1"/>
        <v>-2</v>
      </c>
      <c r="I47" s="77">
        <f t="shared" si="2"/>
        <v>2</v>
      </c>
    </row>
    <row r="48">
      <c r="A48" s="63">
        <v>45156.0</v>
      </c>
      <c r="B48" s="29">
        <v>0.0</v>
      </c>
      <c r="C48" s="39" t="s">
        <v>325</v>
      </c>
      <c r="D48" s="38">
        <v>3.0</v>
      </c>
      <c r="E48" s="39" t="s">
        <v>285</v>
      </c>
      <c r="F48" s="38">
        <v>1.0</v>
      </c>
      <c r="G48" s="41">
        <v>1.0</v>
      </c>
      <c r="H48" s="77">
        <f t="shared" si="1"/>
        <v>0</v>
      </c>
      <c r="I48" s="77">
        <f t="shared" si="2"/>
        <v>0</v>
      </c>
    </row>
    <row r="49">
      <c r="A49" s="63">
        <v>45156.0</v>
      </c>
      <c r="B49" s="29">
        <v>0.0</v>
      </c>
      <c r="C49" s="39" t="s">
        <v>325</v>
      </c>
      <c r="D49" s="38">
        <v>4.0</v>
      </c>
      <c r="E49" s="39" t="s">
        <v>285</v>
      </c>
      <c r="F49" s="38">
        <v>2.0</v>
      </c>
      <c r="G49" s="41">
        <v>1.0</v>
      </c>
      <c r="H49" s="77">
        <f t="shared" si="1"/>
        <v>-1</v>
      </c>
      <c r="I49" s="77">
        <f t="shared" si="2"/>
        <v>1</v>
      </c>
    </row>
    <row r="50">
      <c r="A50" s="63">
        <v>45156.0</v>
      </c>
      <c r="B50" s="29">
        <v>0.0</v>
      </c>
      <c r="C50" s="39" t="s">
        <v>325</v>
      </c>
      <c r="D50" s="38">
        <v>5.0</v>
      </c>
      <c r="E50" s="39" t="s">
        <v>285</v>
      </c>
      <c r="F50" s="38">
        <v>10.0</v>
      </c>
      <c r="G50" s="41">
        <v>9.0</v>
      </c>
      <c r="H50" s="77">
        <f t="shared" si="1"/>
        <v>-1</v>
      </c>
      <c r="I50" s="77">
        <f t="shared" si="2"/>
        <v>1</v>
      </c>
    </row>
    <row r="51">
      <c r="A51" s="63">
        <v>45156.0</v>
      </c>
      <c r="B51" s="29">
        <v>0.0</v>
      </c>
      <c r="C51" s="39" t="s">
        <v>325</v>
      </c>
      <c r="D51" s="38">
        <v>6.0</v>
      </c>
      <c r="E51" s="39" t="s">
        <v>285</v>
      </c>
      <c r="F51" s="38">
        <v>16.0</v>
      </c>
      <c r="G51" s="41">
        <v>17.0</v>
      </c>
      <c r="H51" s="77">
        <f t="shared" si="1"/>
        <v>1</v>
      </c>
      <c r="I51" s="77">
        <f t="shared" si="2"/>
        <v>1</v>
      </c>
    </row>
    <row r="52">
      <c r="A52" s="63">
        <v>45156.0</v>
      </c>
      <c r="B52" s="29">
        <v>0.0</v>
      </c>
      <c r="C52" s="39" t="s">
        <v>325</v>
      </c>
      <c r="D52" s="38">
        <v>7.0</v>
      </c>
      <c r="E52" s="39" t="s">
        <v>285</v>
      </c>
      <c r="F52" s="38">
        <v>9.0</v>
      </c>
      <c r="G52" s="41">
        <v>8.0</v>
      </c>
      <c r="H52" s="77">
        <f t="shared" si="1"/>
        <v>-1</v>
      </c>
      <c r="I52" s="77">
        <f t="shared" si="2"/>
        <v>1</v>
      </c>
    </row>
    <row r="53">
      <c r="A53" s="63">
        <v>45156.0</v>
      </c>
      <c r="B53" s="29">
        <v>0.0</v>
      </c>
      <c r="C53" s="39" t="s">
        <v>325</v>
      </c>
      <c r="D53" s="38">
        <v>8.0</v>
      </c>
      <c r="E53" s="39" t="s">
        <v>285</v>
      </c>
      <c r="F53" s="38">
        <v>17.0</v>
      </c>
      <c r="G53" s="41">
        <v>15.0</v>
      </c>
      <c r="H53" s="77">
        <f t="shared" si="1"/>
        <v>-2</v>
      </c>
      <c r="I53" s="77">
        <f t="shared" si="2"/>
        <v>2</v>
      </c>
    </row>
    <row r="54">
      <c r="A54" s="63">
        <v>45156.0</v>
      </c>
      <c r="B54" s="29">
        <v>0.0</v>
      </c>
      <c r="C54" s="39" t="s">
        <v>325</v>
      </c>
      <c r="D54" s="38">
        <v>9.0</v>
      </c>
      <c r="E54" s="39" t="s">
        <v>285</v>
      </c>
      <c r="F54" s="38">
        <v>0.0</v>
      </c>
      <c r="G54" s="41">
        <v>0.0</v>
      </c>
      <c r="H54" s="77">
        <f t="shared" si="1"/>
        <v>0</v>
      </c>
      <c r="I54" s="77">
        <f t="shared" si="2"/>
        <v>0</v>
      </c>
    </row>
    <row r="55">
      <c r="A55" s="63">
        <v>45156.0</v>
      </c>
      <c r="B55" s="29">
        <v>0.0</v>
      </c>
      <c r="C55" s="39" t="s">
        <v>325</v>
      </c>
      <c r="D55" s="38">
        <v>10.0</v>
      </c>
      <c r="E55" s="39" t="s">
        <v>285</v>
      </c>
      <c r="F55" s="38">
        <v>8.0</v>
      </c>
      <c r="G55" s="41">
        <v>9.0</v>
      </c>
      <c r="H55" s="77">
        <f t="shared" si="1"/>
        <v>1</v>
      </c>
      <c r="I55" s="77">
        <f t="shared" si="2"/>
        <v>1</v>
      </c>
    </row>
    <row r="56">
      <c r="A56" s="63">
        <v>45156.0</v>
      </c>
      <c r="B56" s="29">
        <v>0.0</v>
      </c>
      <c r="C56" s="39" t="s">
        <v>325</v>
      </c>
      <c r="D56" s="38">
        <v>11.0</v>
      </c>
      <c r="E56" s="39" t="s">
        <v>285</v>
      </c>
      <c r="F56" s="38">
        <v>8.0</v>
      </c>
      <c r="G56" s="41">
        <v>8.0</v>
      </c>
      <c r="H56" s="77">
        <f t="shared" si="1"/>
        <v>0</v>
      </c>
      <c r="I56" s="77">
        <f t="shared" si="2"/>
        <v>0</v>
      </c>
    </row>
    <row r="57">
      <c r="A57" s="63">
        <v>45156.0</v>
      </c>
      <c r="B57" s="29">
        <v>0.0</v>
      </c>
      <c r="C57" s="39" t="s">
        <v>325</v>
      </c>
      <c r="D57" s="38">
        <v>12.0</v>
      </c>
      <c r="E57" s="39" t="s">
        <v>285</v>
      </c>
      <c r="F57" s="38">
        <v>7.0</v>
      </c>
      <c r="G57" s="41">
        <v>9.0</v>
      </c>
      <c r="H57" s="77">
        <f t="shared" si="1"/>
        <v>2</v>
      </c>
      <c r="I57" s="77">
        <f t="shared" si="2"/>
        <v>2</v>
      </c>
    </row>
    <row r="58">
      <c r="A58" s="63">
        <v>45156.0</v>
      </c>
      <c r="B58" s="29">
        <v>0.0</v>
      </c>
      <c r="C58" s="39" t="s">
        <v>325</v>
      </c>
      <c r="D58" s="38">
        <v>13.0</v>
      </c>
      <c r="E58" s="39" t="s">
        <v>285</v>
      </c>
      <c r="F58" s="38">
        <v>1.0</v>
      </c>
      <c r="G58" s="41">
        <v>0.0</v>
      </c>
      <c r="H58" s="77">
        <f t="shared" si="1"/>
        <v>-1</v>
      </c>
      <c r="I58" s="77">
        <f t="shared" si="2"/>
        <v>1</v>
      </c>
    </row>
    <row r="59">
      <c r="A59" s="63">
        <v>45156.0</v>
      </c>
      <c r="B59" s="29">
        <v>0.0</v>
      </c>
      <c r="C59" s="39" t="s">
        <v>325</v>
      </c>
      <c r="D59" s="38">
        <v>14.0</v>
      </c>
      <c r="E59" s="39" t="s">
        <v>285</v>
      </c>
      <c r="F59" s="38">
        <v>1.0</v>
      </c>
      <c r="G59" s="41">
        <v>1.0</v>
      </c>
      <c r="H59" s="77">
        <f t="shared" si="1"/>
        <v>0</v>
      </c>
      <c r="I59" s="77">
        <f t="shared" si="2"/>
        <v>0</v>
      </c>
    </row>
    <row r="60">
      <c r="A60" s="63">
        <v>45156.0</v>
      </c>
      <c r="B60" s="29">
        <v>0.0</v>
      </c>
      <c r="C60" s="39" t="s">
        <v>325</v>
      </c>
      <c r="D60" s="38">
        <v>15.0</v>
      </c>
      <c r="E60" s="39" t="s">
        <v>285</v>
      </c>
      <c r="F60" s="38">
        <v>0.0</v>
      </c>
      <c r="G60" s="41">
        <v>0.0</v>
      </c>
      <c r="H60" s="77">
        <f t="shared" si="1"/>
        <v>0</v>
      </c>
      <c r="I60" s="77">
        <f t="shared" si="2"/>
        <v>0</v>
      </c>
    </row>
    <row r="61">
      <c r="A61" s="63">
        <v>45156.0</v>
      </c>
      <c r="B61" s="29">
        <v>0.0</v>
      </c>
      <c r="C61" s="39" t="s">
        <v>325</v>
      </c>
      <c r="D61" s="38">
        <v>16.0</v>
      </c>
      <c r="E61" s="39" t="s">
        <v>285</v>
      </c>
      <c r="F61" s="38">
        <v>6.0</v>
      </c>
      <c r="G61" s="41">
        <v>6.0</v>
      </c>
      <c r="H61" s="77">
        <f t="shared" si="1"/>
        <v>0</v>
      </c>
      <c r="I61" s="77">
        <f t="shared" si="2"/>
        <v>0</v>
      </c>
    </row>
    <row r="62">
      <c r="A62" s="63">
        <v>45156.0</v>
      </c>
      <c r="B62" s="29">
        <v>0.0</v>
      </c>
      <c r="C62" s="39" t="s">
        <v>325</v>
      </c>
      <c r="D62" s="38">
        <v>17.0</v>
      </c>
      <c r="E62" s="39" t="s">
        <v>285</v>
      </c>
      <c r="F62" s="38">
        <v>13.0</v>
      </c>
      <c r="G62" s="41">
        <v>14.0</v>
      </c>
      <c r="H62" s="77">
        <f t="shared" si="1"/>
        <v>1</v>
      </c>
      <c r="I62" s="77">
        <f t="shared" si="2"/>
        <v>1</v>
      </c>
    </row>
    <row r="63">
      <c r="A63" s="63">
        <v>45156.0</v>
      </c>
      <c r="B63" s="29">
        <v>0.0</v>
      </c>
      <c r="C63" s="39" t="s">
        <v>325</v>
      </c>
      <c r="D63" s="38">
        <v>18.0</v>
      </c>
      <c r="E63" s="39" t="s">
        <v>285</v>
      </c>
      <c r="F63" s="38">
        <v>0.0</v>
      </c>
      <c r="G63" s="41">
        <v>0.0</v>
      </c>
      <c r="H63" s="77">
        <f t="shared" si="1"/>
        <v>0</v>
      </c>
      <c r="I63" s="77">
        <f t="shared" si="2"/>
        <v>0</v>
      </c>
    </row>
    <row r="64">
      <c r="A64" s="63">
        <v>45156.0</v>
      </c>
      <c r="B64" s="29">
        <v>0.0</v>
      </c>
      <c r="C64" s="39" t="s">
        <v>325</v>
      </c>
      <c r="D64" s="38">
        <v>19.0</v>
      </c>
      <c r="E64" s="39" t="s">
        <v>285</v>
      </c>
      <c r="F64" s="38">
        <v>7.0</v>
      </c>
      <c r="G64" s="41">
        <v>6.0</v>
      </c>
      <c r="H64" s="77">
        <f t="shared" si="1"/>
        <v>-1</v>
      </c>
      <c r="I64" s="77">
        <f t="shared" si="2"/>
        <v>1</v>
      </c>
    </row>
    <row r="65">
      <c r="A65" s="63">
        <v>45156.0</v>
      </c>
      <c r="B65" s="29">
        <v>0.0</v>
      </c>
      <c r="C65" s="39" t="s">
        <v>325</v>
      </c>
      <c r="D65" s="38">
        <v>20.0</v>
      </c>
      <c r="E65" s="39" t="s">
        <v>285</v>
      </c>
      <c r="F65" s="38">
        <v>15.0</v>
      </c>
      <c r="G65" s="41">
        <v>13.0</v>
      </c>
      <c r="H65" s="77">
        <f t="shared" si="1"/>
        <v>-2</v>
      </c>
      <c r="I65" s="77">
        <f t="shared" si="2"/>
        <v>2</v>
      </c>
    </row>
    <row r="66">
      <c r="A66" s="63">
        <v>45156.0</v>
      </c>
      <c r="B66" s="29">
        <v>0.0</v>
      </c>
      <c r="C66" s="39" t="s">
        <v>325</v>
      </c>
      <c r="D66" s="38">
        <v>21.0</v>
      </c>
      <c r="E66" s="39" t="s">
        <v>285</v>
      </c>
      <c r="F66" s="38">
        <v>6.0</v>
      </c>
      <c r="G66" s="41">
        <v>6.0</v>
      </c>
      <c r="H66" s="77">
        <f t="shared" si="1"/>
        <v>0</v>
      </c>
      <c r="I66" s="77">
        <f t="shared" si="2"/>
        <v>0</v>
      </c>
    </row>
    <row r="67">
      <c r="A67" s="63">
        <v>45156.0</v>
      </c>
      <c r="B67" s="29">
        <v>0.0</v>
      </c>
      <c r="C67" s="39" t="s">
        <v>325</v>
      </c>
      <c r="D67" s="38">
        <v>22.0</v>
      </c>
      <c r="E67" s="39" t="s">
        <v>285</v>
      </c>
      <c r="F67" s="38">
        <v>7.0</v>
      </c>
      <c r="G67" s="41">
        <v>8.0</v>
      </c>
      <c r="H67" s="77">
        <f t="shared" si="1"/>
        <v>1</v>
      </c>
      <c r="I67" s="77">
        <f t="shared" si="2"/>
        <v>1</v>
      </c>
    </row>
    <row r="68">
      <c r="A68" s="63">
        <v>45156.0</v>
      </c>
      <c r="B68" s="29">
        <v>0.0</v>
      </c>
      <c r="C68" s="39" t="s">
        <v>325</v>
      </c>
      <c r="D68" s="38">
        <v>23.0</v>
      </c>
      <c r="E68" s="39" t="s">
        <v>285</v>
      </c>
      <c r="F68" s="38">
        <v>8.0</v>
      </c>
      <c r="G68" s="41">
        <v>7.0</v>
      </c>
      <c r="H68" s="77">
        <f t="shared" si="1"/>
        <v>-1</v>
      </c>
      <c r="I68" s="77">
        <f t="shared" si="2"/>
        <v>1</v>
      </c>
    </row>
    <row r="69">
      <c r="A69" s="63">
        <v>45156.0</v>
      </c>
      <c r="B69" s="29">
        <v>0.0</v>
      </c>
      <c r="C69" s="39" t="s">
        <v>325</v>
      </c>
      <c r="D69" s="38">
        <v>24.0</v>
      </c>
      <c r="E69" s="39" t="s">
        <v>285</v>
      </c>
      <c r="F69" s="38">
        <v>2.0</v>
      </c>
      <c r="G69" s="41">
        <v>2.0</v>
      </c>
      <c r="H69" s="77">
        <f t="shared" si="1"/>
        <v>0</v>
      </c>
      <c r="I69" s="77">
        <f t="shared" si="2"/>
        <v>0</v>
      </c>
    </row>
    <row r="70">
      <c r="A70" s="63">
        <v>45156.0</v>
      </c>
      <c r="B70" s="29">
        <v>0.0</v>
      </c>
      <c r="C70" s="39" t="s">
        <v>325</v>
      </c>
      <c r="D70" s="38">
        <v>25.0</v>
      </c>
      <c r="E70" s="39" t="s">
        <v>285</v>
      </c>
      <c r="F70" s="38">
        <v>6.0</v>
      </c>
      <c r="G70" s="41">
        <v>5.0</v>
      </c>
      <c r="H70" s="77">
        <f t="shared" si="1"/>
        <v>-1</v>
      </c>
      <c r="I70" s="77">
        <f t="shared" si="2"/>
        <v>1</v>
      </c>
    </row>
    <row r="71">
      <c r="A71" s="63">
        <v>45156.0</v>
      </c>
      <c r="B71" s="29">
        <v>0.0</v>
      </c>
      <c r="C71" s="39" t="s">
        <v>325</v>
      </c>
      <c r="D71" s="38">
        <v>26.0</v>
      </c>
      <c r="E71" s="39" t="s">
        <v>285</v>
      </c>
      <c r="F71" s="38">
        <v>1.0</v>
      </c>
      <c r="G71" s="41">
        <v>0.0</v>
      </c>
      <c r="H71" s="77">
        <f t="shared" si="1"/>
        <v>-1</v>
      </c>
      <c r="I71" s="77">
        <f t="shared" si="2"/>
        <v>1</v>
      </c>
    </row>
    <row r="72">
      <c r="A72" s="63">
        <v>45156.0</v>
      </c>
      <c r="B72" s="29">
        <v>0.0</v>
      </c>
      <c r="C72" s="39" t="s">
        <v>325</v>
      </c>
      <c r="D72" s="38">
        <v>27.0</v>
      </c>
      <c r="E72" s="39" t="s">
        <v>285</v>
      </c>
      <c r="F72" s="38">
        <v>1.0</v>
      </c>
      <c r="G72" s="41">
        <v>1.0</v>
      </c>
      <c r="H72" s="77">
        <f t="shared" si="1"/>
        <v>0</v>
      </c>
      <c r="I72" s="77">
        <f t="shared" si="2"/>
        <v>0</v>
      </c>
    </row>
    <row r="73">
      <c r="A73" s="63">
        <v>45156.0</v>
      </c>
      <c r="B73" s="29">
        <v>0.0</v>
      </c>
      <c r="C73" s="39" t="s">
        <v>325</v>
      </c>
      <c r="D73" s="38">
        <v>28.0</v>
      </c>
      <c r="E73" s="39" t="s">
        <v>285</v>
      </c>
      <c r="F73" s="38">
        <v>3.0</v>
      </c>
      <c r="G73" s="41">
        <v>3.0</v>
      </c>
      <c r="H73" s="77">
        <f t="shared" si="1"/>
        <v>0</v>
      </c>
      <c r="I73" s="77">
        <f t="shared" si="2"/>
        <v>0</v>
      </c>
    </row>
    <row r="74">
      <c r="A74" s="63">
        <v>45156.0</v>
      </c>
      <c r="B74" s="29">
        <v>0.0</v>
      </c>
      <c r="C74" s="39" t="s">
        <v>325</v>
      </c>
      <c r="D74" s="38">
        <v>29.0</v>
      </c>
      <c r="E74" s="39" t="s">
        <v>285</v>
      </c>
      <c r="F74" s="38">
        <v>4.0</v>
      </c>
      <c r="G74" s="41">
        <v>4.0</v>
      </c>
      <c r="H74" s="77">
        <f t="shared" si="1"/>
        <v>0</v>
      </c>
      <c r="I74" s="77">
        <f t="shared" si="2"/>
        <v>0</v>
      </c>
    </row>
    <row r="75">
      <c r="A75" s="63">
        <v>45156.0</v>
      </c>
      <c r="B75" s="29">
        <v>0.0</v>
      </c>
      <c r="C75" s="39" t="s">
        <v>325</v>
      </c>
      <c r="D75" s="38">
        <v>30.0</v>
      </c>
      <c r="E75" s="39" t="s">
        <v>285</v>
      </c>
      <c r="F75" s="38">
        <v>2.0</v>
      </c>
      <c r="G75" s="41">
        <v>2.0</v>
      </c>
      <c r="H75" s="77">
        <f t="shared" si="1"/>
        <v>0</v>
      </c>
      <c r="I75" s="77">
        <f t="shared" si="2"/>
        <v>0</v>
      </c>
    </row>
    <row r="76">
      <c r="A76" s="63">
        <v>45156.0</v>
      </c>
      <c r="B76" s="29">
        <v>0.0</v>
      </c>
      <c r="C76" s="39" t="s">
        <v>325</v>
      </c>
      <c r="D76" s="38">
        <v>31.0</v>
      </c>
      <c r="E76" s="39" t="s">
        <v>285</v>
      </c>
      <c r="F76" s="38">
        <v>3.0</v>
      </c>
      <c r="G76" s="41">
        <v>4.0</v>
      </c>
      <c r="H76" s="77">
        <f t="shared" si="1"/>
        <v>1</v>
      </c>
      <c r="I76" s="77">
        <f t="shared" si="2"/>
        <v>1</v>
      </c>
    </row>
    <row r="77">
      <c r="A77" s="63">
        <v>45156.0</v>
      </c>
      <c r="B77" s="29">
        <v>0.0</v>
      </c>
      <c r="C77" s="39" t="s">
        <v>325</v>
      </c>
      <c r="D77" s="38">
        <v>32.0</v>
      </c>
      <c r="E77" s="39" t="s">
        <v>285</v>
      </c>
      <c r="F77" s="38">
        <v>0.0</v>
      </c>
      <c r="G77" s="41">
        <v>0.0</v>
      </c>
      <c r="H77" s="77">
        <f t="shared" si="1"/>
        <v>0</v>
      </c>
      <c r="I77" s="77">
        <f t="shared" si="2"/>
        <v>0</v>
      </c>
    </row>
    <row r="78">
      <c r="A78" s="63">
        <v>45156.0</v>
      </c>
      <c r="B78" s="29">
        <v>0.0</v>
      </c>
      <c r="C78" s="39" t="s">
        <v>325</v>
      </c>
      <c r="D78" s="38">
        <v>33.0</v>
      </c>
      <c r="E78" s="39" t="s">
        <v>285</v>
      </c>
      <c r="F78" s="38">
        <v>3.0</v>
      </c>
      <c r="G78" s="41">
        <v>3.0</v>
      </c>
      <c r="H78" s="77">
        <f t="shared" si="1"/>
        <v>0</v>
      </c>
      <c r="I78" s="77">
        <f t="shared" si="2"/>
        <v>0</v>
      </c>
    </row>
    <row r="79">
      <c r="A79" s="63">
        <v>45156.0</v>
      </c>
      <c r="B79" s="29">
        <v>0.0</v>
      </c>
      <c r="C79" s="39" t="s">
        <v>325</v>
      </c>
      <c r="D79" s="38">
        <v>34.0</v>
      </c>
      <c r="E79" s="39" t="s">
        <v>285</v>
      </c>
      <c r="F79" s="38">
        <v>0.0</v>
      </c>
      <c r="G79" s="41">
        <v>0.0</v>
      </c>
      <c r="H79" s="77">
        <f t="shared" si="1"/>
        <v>0</v>
      </c>
      <c r="I79" s="77">
        <f t="shared" si="2"/>
        <v>0</v>
      </c>
    </row>
    <row r="80">
      <c r="A80" s="63">
        <v>45156.0</v>
      </c>
      <c r="B80" s="29">
        <v>0.0</v>
      </c>
      <c r="C80" s="39" t="s">
        <v>325</v>
      </c>
      <c r="D80" s="38">
        <v>35.0</v>
      </c>
      <c r="E80" s="39" t="s">
        <v>285</v>
      </c>
      <c r="F80" s="38">
        <v>1.0</v>
      </c>
      <c r="G80" s="41">
        <v>1.0</v>
      </c>
      <c r="H80" s="77">
        <f t="shared" si="1"/>
        <v>0</v>
      </c>
      <c r="I80" s="77">
        <f t="shared" si="2"/>
        <v>0</v>
      </c>
    </row>
    <row r="81">
      <c r="A81" s="63">
        <v>45156.0</v>
      </c>
      <c r="B81" s="29">
        <v>0.0</v>
      </c>
      <c r="C81" s="39" t="s">
        <v>325</v>
      </c>
      <c r="D81" s="38">
        <v>36.0</v>
      </c>
      <c r="E81" s="39" t="s">
        <v>285</v>
      </c>
      <c r="F81" s="38">
        <v>6.0</v>
      </c>
      <c r="G81" s="41">
        <v>5.0</v>
      </c>
      <c r="H81" s="77">
        <f t="shared" si="1"/>
        <v>-1</v>
      </c>
      <c r="I81" s="77">
        <f t="shared" si="2"/>
        <v>1</v>
      </c>
    </row>
    <row r="82">
      <c r="A82" s="63">
        <v>45156.0</v>
      </c>
      <c r="B82" s="29">
        <v>0.0</v>
      </c>
      <c r="C82" s="39" t="s">
        <v>325</v>
      </c>
      <c r="D82" s="38">
        <v>37.0</v>
      </c>
      <c r="E82" s="39" t="s">
        <v>285</v>
      </c>
      <c r="F82" s="38">
        <v>2.0</v>
      </c>
      <c r="G82" s="41">
        <v>2.0</v>
      </c>
      <c r="H82" s="77">
        <f t="shared" si="1"/>
        <v>0</v>
      </c>
      <c r="I82" s="77">
        <f t="shared" si="2"/>
        <v>0</v>
      </c>
    </row>
    <row r="83">
      <c r="A83" s="63">
        <v>45156.0</v>
      </c>
      <c r="B83" s="29">
        <v>0.0</v>
      </c>
      <c r="C83" s="39" t="s">
        <v>325</v>
      </c>
      <c r="D83" s="38">
        <v>38.0</v>
      </c>
      <c r="E83" s="39" t="s">
        <v>285</v>
      </c>
      <c r="F83" s="38">
        <v>0.0</v>
      </c>
      <c r="G83" s="41">
        <v>0.0</v>
      </c>
      <c r="H83" s="77">
        <f t="shared" si="1"/>
        <v>0</v>
      </c>
      <c r="I83" s="77">
        <f t="shared" si="2"/>
        <v>0</v>
      </c>
    </row>
    <row r="84">
      <c r="A84" s="63">
        <v>45156.0</v>
      </c>
      <c r="B84" s="29">
        <v>0.0</v>
      </c>
      <c r="C84" s="39" t="s">
        <v>325</v>
      </c>
      <c r="D84" s="38">
        <v>39.0</v>
      </c>
      <c r="E84" s="39" t="s">
        <v>285</v>
      </c>
      <c r="F84" s="38">
        <v>5.0</v>
      </c>
      <c r="G84" s="41">
        <v>4.0</v>
      </c>
      <c r="H84" s="77">
        <f t="shared" si="1"/>
        <v>-1</v>
      </c>
      <c r="I84" s="77">
        <f t="shared" si="2"/>
        <v>1</v>
      </c>
    </row>
    <row r="85">
      <c r="A85" s="63">
        <v>45156.0</v>
      </c>
      <c r="B85" s="29">
        <v>0.0</v>
      </c>
      <c r="C85" s="39" t="s">
        <v>325</v>
      </c>
      <c r="D85" s="38">
        <v>40.0</v>
      </c>
      <c r="E85" s="39" t="s">
        <v>285</v>
      </c>
      <c r="F85" s="38">
        <v>17.0</v>
      </c>
      <c r="G85" s="41">
        <v>16.0</v>
      </c>
      <c r="H85" s="77">
        <f t="shared" si="1"/>
        <v>-1</v>
      </c>
      <c r="I85" s="77">
        <f t="shared" si="2"/>
        <v>1</v>
      </c>
    </row>
    <row r="86">
      <c r="A86" s="63">
        <v>45156.0</v>
      </c>
      <c r="B86" s="29">
        <v>0.0</v>
      </c>
      <c r="C86" s="39" t="s">
        <v>325</v>
      </c>
      <c r="D86" s="38">
        <v>41.0</v>
      </c>
      <c r="E86" s="39" t="s">
        <v>285</v>
      </c>
      <c r="F86" s="38">
        <v>2.0</v>
      </c>
      <c r="G86" s="41">
        <v>1.0</v>
      </c>
      <c r="H86" s="77">
        <f t="shared" si="1"/>
        <v>-1</v>
      </c>
      <c r="I86" s="77">
        <f t="shared" si="2"/>
        <v>1</v>
      </c>
    </row>
    <row r="87">
      <c r="A87" s="63">
        <v>45156.0</v>
      </c>
      <c r="B87" s="29">
        <v>0.0</v>
      </c>
      <c r="C87" s="39" t="s">
        <v>325</v>
      </c>
      <c r="D87" s="38">
        <v>42.0</v>
      </c>
      <c r="E87" s="39" t="s">
        <v>285</v>
      </c>
      <c r="F87" s="38">
        <v>4.0</v>
      </c>
      <c r="G87" s="41">
        <v>4.0</v>
      </c>
      <c r="H87" s="77">
        <f t="shared" si="1"/>
        <v>0</v>
      </c>
      <c r="I87" s="77">
        <f t="shared" si="2"/>
        <v>0</v>
      </c>
    </row>
    <row r="88">
      <c r="A88" s="63">
        <v>45156.0</v>
      </c>
      <c r="B88" s="29">
        <v>0.0</v>
      </c>
      <c r="C88" s="39" t="s">
        <v>325</v>
      </c>
      <c r="D88" s="38">
        <v>43.0</v>
      </c>
      <c r="E88" s="39" t="s">
        <v>285</v>
      </c>
      <c r="F88" s="38">
        <v>0.0</v>
      </c>
      <c r="G88" s="41">
        <v>0.0</v>
      </c>
      <c r="H88" s="77">
        <f t="shared" si="1"/>
        <v>0</v>
      </c>
      <c r="I88" s="77">
        <f t="shared" si="2"/>
        <v>0</v>
      </c>
    </row>
    <row r="89">
      <c r="A89" s="63">
        <v>45156.0</v>
      </c>
      <c r="B89" s="29">
        <v>0.0</v>
      </c>
      <c r="C89" s="39" t="s">
        <v>328</v>
      </c>
      <c r="D89" s="38">
        <v>44.0</v>
      </c>
      <c r="E89" s="39" t="s">
        <v>285</v>
      </c>
      <c r="F89" s="38">
        <v>4.0</v>
      </c>
      <c r="G89" s="41">
        <v>4.0</v>
      </c>
      <c r="H89" s="77">
        <f t="shared" si="1"/>
        <v>0</v>
      </c>
      <c r="I89" s="77">
        <f t="shared" si="2"/>
        <v>0</v>
      </c>
    </row>
    <row r="90">
      <c r="A90" s="63">
        <v>45156.0</v>
      </c>
      <c r="B90" s="29">
        <v>0.0</v>
      </c>
      <c r="C90" s="45" t="s">
        <v>328</v>
      </c>
      <c r="D90" s="44">
        <v>1.0</v>
      </c>
      <c r="E90" s="45" t="s">
        <v>284</v>
      </c>
      <c r="F90" s="44">
        <v>6.0</v>
      </c>
      <c r="G90" s="47">
        <v>6.0</v>
      </c>
      <c r="H90" s="78">
        <f t="shared" si="1"/>
        <v>0</v>
      </c>
      <c r="I90" s="78">
        <f t="shared" si="2"/>
        <v>0</v>
      </c>
      <c r="J90" s="58">
        <f>SUM(I90:I133)</f>
        <v>18</v>
      </c>
      <c r="K90" s="2" t="s">
        <v>286</v>
      </c>
      <c r="L90" s="2" t="s">
        <v>285</v>
      </c>
      <c r="M90" s="2"/>
    </row>
    <row r="91">
      <c r="A91" s="63">
        <v>45156.0</v>
      </c>
      <c r="B91" s="29">
        <v>0.0</v>
      </c>
      <c r="C91" s="45" t="s">
        <v>328</v>
      </c>
      <c r="D91" s="44">
        <v>2.0</v>
      </c>
      <c r="E91" s="45" t="s">
        <v>285</v>
      </c>
      <c r="F91" s="44">
        <v>6.0</v>
      </c>
      <c r="G91" s="47">
        <v>6.0</v>
      </c>
      <c r="H91" s="78">
        <f t="shared" si="1"/>
        <v>0</v>
      </c>
      <c r="I91" s="78">
        <f t="shared" si="2"/>
        <v>0</v>
      </c>
      <c r="K91" s="61">
        <f>sum(I90,I92,I94,I96,I98,I100,I102,I104,I106,I108,I110,I112,I114,I116,I118,I120,I122,I124,I126,I128,I130,I132)</f>
        <v>9</v>
      </c>
      <c r="L91" s="61">
        <f>SUM(I91,I93,I95,I97,I99,I101,I103,I105,I107,I109,I111,I113,I115,I117,I119,I121,I123,I125,I127,I129,I131,I133)</f>
        <v>9</v>
      </c>
    </row>
    <row r="92">
      <c r="A92" s="63">
        <v>45156.0</v>
      </c>
      <c r="B92" s="29">
        <v>0.0</v>
      </c>
      <c r="C92" s="45" t="s">
        <v>328</v>
      </c>
      <c r="D92" s="44">
        <v>3.0</v>
      </c>
      <c r="E92" s="43" t="s">
        <v>286</v>
      </c>
      <c r="F92" s="44">
        <v>0.0</v>
      </c>
      <c r="G92" s="47">
        <v>0.0</v>
      </c>
      <c r="H92" s="78">
        <f t="shared" si="1"/>
        <v>0</v>
      </c>
      <c r="I92" s="78">
        <f t="shared" si="2"/>
        <v>0</v>
      </c>
      <c r="J92" s="2" t="s">
        <v>329</v>
      </c>
      <c r="L92" s="61">
        <f>sum(F90:F133)</f>
        <v>271</v>
      </c>
      <c r="M92" s="2" t="s">
        <v>330</v>
      </c>
    </row>
    <row r="93">
      <c r="A93" s="63">
        <v>45156.0</v>
      </c>
      <c r="B93" s="29">
        <v>0.0</v>
      </c>
      <c r="C93" s="45" t="s">
        <v>328</v>
      </c>
      <c r="D93" s="44">
        <v>4.0</v>
      </c>
      <c r="E93" s="45" t="s">
        <v>285</v>
      </c>
      <c r="F93" s="44">
        <v>3.0</v>
      </c>
      <c r="G93" s="47">
        <v>3.0</v>
      </c>
      <c r="H93" s="78">
        <f t="shared" si="1"/>
        <v>0</v>
      </c>
      <c r="I93" s="78">
        <f t="shared" si="2"/>
        <v>0</v>
      </c>
    </row>
    <row r="94">
      <c r="A94" s="63">
        <v>45156.0</v>
      </c>
      <c r="B94" s="29">
        <v>0.0</v>
      </c>
      <c r="C94" s="45" t="s">
        <v>328</v>
      </c>
      <c r="D94" s="44">
        <v>5.0</v>
      </c>
      <c r="E94" s="45" t="s">
        <v>284</v>
      </c>
      <c r="F94" s="44">
        <v>12.0</v>
      </c>
      <c r="G94" s="47">
        <v>12.0</v>
      </c>
      <c r="H94" s="78">
        <f t="shared" si="1"/>
        <v>0</v>
      </c>
      <c r="I94" s="78">
        <f t="shared" si="2"/>
        <v>0</v>
      </c>
    </row>
    <row r="95">
      <c r="A95" s="63">
        <v>45156.0</v>
      </c>
      <c r="B95" s="29">
        <v>0.0</v>
      </c>
      <c r="C95" s="45" t="s">
        <v>328</v>
      </c>
      <c r="D95" s="44">
        <v>6.0</v>
      </c>
      <c r="E95" s="45" t="s">
        <v>285</v>
      </c>
      <c r="F95" s="44">
        <v>19.0</v>
      </c>
      <c r="G95" s="47">
        <v>17.0</v>
      </c>
      <c r="H95" s="78">
        <f t="shared" si="1"/>
        <v>-2</v>
      </c>
      <c r="I95" s="78">
        <f t="shared" si="2"/>
        <v>2</v>
      </c>
    </row>
    <row r="96">
      <c r="A96" s="63">
        <v>45156.0</v>
      </c>
      <c r="B96" s="29">
        <v>0.0</v>
      </c>
      <c r="C96" s="45" t="s">
        <v>328</v>
      </c>
      <c r="D96" s="44">
        <v>7.0</v>
      </c>
      <c r="E96" s="43" t="s">
        <v>286</v>
      </c>
      <c r="F96" s="44">
        <v>9.0</v>
      </c>
      <c r="G96" s="47">
        <v>9.0</v>
      </c>
      <c r="H96" s="78">
        <f t="shared" si="1"/>
        <v>0</v>
      </c>
      <c r="I96" s="78">
        <f t="shared" si="2"/>
        <v>0</v>
      </c>
    </row>
    <row r="97">
      <c r="A97" s="63">
        <v>45156.0</v>
      </c>
      <c r="B97" s="29">
        <v>0.0</v>
      </c>
      <c r="C97" s="45" t="s">
        <v>328</v>
      </c>
      <c r="D97" s="44">
        <v>8.0</v>
      </c>
      <c r="E97" s="45" t="s">
        <v>285</v>
      </c>
      <c r="F97" s="44">
        <v>8.0</v>
      </c>
      <c r="G97" s="47">
        <v>8.0</v>
      </c>
      <c r="H97" s="78">
        <f t="shared" si="1"/>
        <v>0</v>
      </c>
      <c r="I97" s="78">
        <f t="shared" si="2"/>
        <v>0</v>
      </c>
    </row>
    <row r="98">
      <c r="A98" s="63">
        <v>45156.0</v>
      </c>
      <c r="B98" s="29">
        <v>0.0</v>
      </c>
      <c r="C98" s="45" t="s">
        <v>328</v>
      </c>
      <c r="D98" s="44">
        <v>9.0</v>
      </c>
      <c r="E98" s="45" t="s">
        <v>284</v>
      </c>
      <c r="F98" s="44">
        <v>3.0</v>
      </c>
      <c r="G98" s="47">
        <v>3.0</v>
      </c>
      <c r="H98" s="78">
        <f t="shared" si="1"/>
        <v>0</v>
      </c>
      <c r="I98" s="78">
        <f t="shared" si="2"/>
        <v>0</v>
      </c>
    </row>
    <row r="99">
      <c r="A99" s="63">
        <v>45156.0</v>
      </c>
      <c r="B99" s="29">
        <v>0.0</v>
      </c>
      <c r="C99" s="45" t="s">
        <v>328</v>
      </c>
      <c r="D99" s="44">
        <v>10.0</v>
      </c>
      <c r="E99" s="45" t="s">
        <v>285</v>
      </c>
      <c r="F99" s="44">
        <v>23.0</v>
      </c>
      <c r="G99" s="47">
        <v>23.0</v>
      </c>
      <c r="H99" s="78">
        <f t="shared" si="1"/>
        <v>0</v>
      </c>
      <c r="I99" s="78">
        <f t="shared" si="2"/>
        <v>0</v>
      </c>
    </row>
    <row r="100">
      <c r="A100" s="63">
        <v>45156.0</v>
      </c>
      <c r="B100" s="29">
        <v>0.0</v>
      </c>
      <c r="C100" s="45" t="s">
        <v>328</v>
      </c>
      <c r="D100" s="44">
        <v>11.0</v>
      </c>
      <c r="E100" s="43" t="s">
        <v>286</v>
      </c>
      <c r="F100" s="44">
        <v>18.0</v>
      </c>
      <c r="G100" s="47">
        <v>17.0</v>
      </c>
      <c r="H100" s="78">
        <f t="shared" si="1"/>
        <v>-1</v>
      </c>
      <c r="I100" s="78">
        <f t="shared" si="2"/>
        <v>1</v>
      </c>
    </row>
    <row r="101">
      <c r="A101" s="63">
        <v>45156.0</v>
      </c>
      <c r="B101" s="29">
        <v>0.0</v>
      </c>
      <c r="C101" s="45" t="s">
        <v>328</v>
      </c>
      <c r="D101" s="44">
        <v>12.0</v>
      </c>
      <c r="E101" s="45" t="s">
        <v>285</v>
      </c>
      <c r="F101" s="44">
        <v>7.0</v>
      </c>
      <c r="G101" s="47">
        <v>7.0</v>
      </c>
      <c r="H101" s="78">
        <f t="shared" si="1"/>
        <v>0</v>
      </c>
      <c r="I101" s="78">
        <f t="shared" si="2"/>
        <v>0</v>
      </c>
    </row>
    <row r="102">
      <c r="A102" s="63">
        <v>45156.0</v>
      </c>
      <c r="B102" s="29">
        <v>0.0</v>
      </c>
      <c r="C102" s="45" t="s">
        <v>328</v>
      </c>
      <c r="D102" s="44">
        <v>13.0</v>
      </c>
      <c r="E102" s="45" t="s">
        <v>284</v>
      </c>
      <c r="F102" s="44">
        <v>0.0</v>
      </c>
      <c r="G102" s="47">
        <v>0.0</v>
      </c>
      <c r="H102" s="78">
        <f t="shared" si="1"/>
        <v>0</v>
      </c>
      <c r="I102" s="78">
        <f t="shared" si="2"/>
        <v>0</v>
      </c>
    </row>
    <row r="103">
      <c r="A103" s="63">
        <v>45156.0</v>
      </c>
      <c r="B103" s="29">
        <v>0.0</v>
      </c>
      <c r="C103" s="45" t="s">
        <v>328</v>
      </c>
      <c r="D103" s="44">
        <v>14.0</v>
      </c>
      <c r="E103" s="45" t="s">
        <v>285</v>
      </c>
      <c r="F103" s="44">
        <v>5.0</v>
      </c>
      <c r="G103" s="47">
        <v>6.0</v>
      </c>
      <c r="H103" s="78">
        <f t="shared" si="1"/>
        <v>1</v>
      </c>
      <c r="I103" s="78">
        <f t="shared" si="2"/>
        <v>1</v>
      </c>
    </row>
    <row r="104">
      <c r="A104" s="63">
        <v>45156.0</v>
      </c>
      <c r="B104" s="29">
        <v>0.0</v>
      </c>
      <c r="C104" s="45" t="s">
        <v>328</v>
      </c>
      <c r="D104" s="44">
        <v>15.0</v>
      </c>
      <c r="E104" s="43" t="s">
        <v>286</v>
      </c>
      <c r="F104" s="44">
        <v>7.0</v>
      </c>
      <c r="G104" s="47">
        <v>7.0</v>
      </c>
      <c r="H104" s="78">
        <f t="shared" si="1"/>
        <v>0</v>
      </c>
      <c r="I104" s="78">
        <f t="shared" si="2"/>
        <v>0</v>
      </c>
    </row>
    <row r="105">
      <c r="A105" s="63">
        <v>45156.0</v>
      </c>
      <c r="B105" s="29">
        <v>0.0</v>
      </c>
      <c r="C105" s="45" t="s">
        <v>328</v>
      </c>
      <c r="D105" s="44">
        <v>16.0</v>
      </c>
      <c r="E105" s="45" t="s">
        <v>285</v>
      </c>
      <c r="F105" s="44">
        <v>1.0</v>
      </c>
      <c r="G105" s="47">
        <v>1.0</v>
      </c>
      <c r="H105" s="78">
        <f t="shared" si="1"/>
        <v>0</v>
      </c>
      <c r="I105" s="78">
        <f t="shared" si="2"/>
        <v>0</v>
      </c>
    </row>
    <row r="106">
      <c r="A106" s="63">
        <v>45156.0</v>
      </c>
      <c r="B106" s="29">
        <v>0.0</v>
      </c>
      <c r="C106" s="45" t="s">
        <v>328</v>
      </c>
      <c r="D106" s="44">
        <v>17.0</v>
      </c>
      <c r="E106" s="45" t="s">
        <v>284</v>
      </c>
      <c r="F106" s="44">
        <v>4.0</v>
      </c>
      <c r="G106" s="47">
        <v>2.0</v>
      </c>
      <c r="H106" s="78">
        <f t="shared" si="1"/>
        <v>-2</v>
      </c>
      <c r="I106" s="78">
        <f t="shared" si="2"/>
        <v>2</v>
      </c>
    </row>
    <row r="107">
      <c r="A107" s="63">
        <v>45156.0</v>
      </c>
      <c r="B107" s="29">
        <v>0.0</v>
      </c>
      <c r="C107" s="45" t="s">
        <v>328</v>
      </c>
      <c r="D107" s="44">
        <v>18.0</v>
      </c>
      <c r="E107" s="45" t="s">
        <v>285</v>
      </c>
      <c r="F107" s="44">
        <v>7.0</v>
      </c>
      <c r="G107" s="47">
        <v>7.0</v>
      </c>
      <c r="H107" s="78">
        <f t="shared" si="1"/>
        <v>0</v>
      </c>
      <c r="I107" s="78">
        <f t="shared" si="2"/>
        <v>0</v>
      </c>
    </row>
    <row r="108">
      <c r="A108" s="63">
        <v>45156.0</v>
      </c>
      <c r="B108" s="29">
        <v>0.0</v>
      </c>
      <c r="C108" s="45" t="s">
        <v>328</v>
      </c>
      <c r="D108" s="44">
        <v>19.0</v>
      </c>
      <c r="E108" s="43" t="s">
        <v>286</v>
      </c>
      <c r="F108" s="44">
        <v>7.0</v>
      </c>
      <c r="G108" s="47">
        <v>7.0</v>
      </c>
      <c r="H108" s="78">
        <f t="shared" si="1"/>
        <v>0</v>
      </c>
      <c r="I108" s="78">
        <f t="shared" si="2"/>
        <v>0</v>
      </c>
    </row>
    <row r="109">
      <c r="A109" s="63">
        <v>45156.0</v>
      </c>
      <c r="B109" s="29">
        <v>0.0</v>
      </c>
      <c r="C109" s="45" t="s">
        <v>328</v>
      </c>
      <c r="D109" s="44">
        <v>20.0</v>
      </c>
      <c r="E109" s="45" t="s">
        <v>285</v>
      </c>
      <c r="F109" s="44">
        <v>5.0</v>
      </c>
      <c r="G109" s="47">
        <v>5.0</v>
      </c>
      <c r="H109" s="78">
        <f t="shared" si="1"/>
        <v>0</v>
      </c>
      <c r="I109" s="78">
        <f t="shared" si="2"/>
        <v>0</v>
      </c>
    </row>
    <row r="110">
      <c r="A110" s="63">
        <v>45156.0</v>
      </c>
      <c r="B110" s="29">
        <v>0.0</v>
      </c>
      <c r="C110" s="45" t="s">
        <v>328</v>
      </c>
      <c r="D110" s="44">
        <v>21.0</v>
      </c>
      <c r="E110" s="45" t="s">
        <v>284</v>
      </c>
      <c r="F110" s="44">
        <v>1.0</v>
      </c>
      <c r="G110" s="47">
        <v>2.0</v>
      </c>
      <c r="H110" s="78">
        <f t="shared" si="1"/>
        <v>1</v>
      </c>
      <c r="I110" s="78">
        <f t="shared" si="2"/>
        <v>1</v>
      </c>
    </row>
    <row r="111">
      <c r="A111" s="63">
        <v>45156.0</v>
      </c>
      <c r="B111" s="29">
        <v>0.0</v>
      </c>
      <c r="C111" s="45" t="s">
        <v>328</v>
      </c>
      <c r="D111" s="44">
        <v>22.0</v>
      </c>
      <c r="E111" s="45" t="s">
        <v>285</v>
      </c>
      <c r="F111" s="44">
        <v>13.0</v>
      </c>
      <c r="G111" s="47">
        <v>13.0</v>
      </c>
      <c r="H111" s="78">
        <f t="shared" si="1"/>
        <v>0</v>
      </c>
      <c r="I111" s="78">
        <f t="shared" si="2"/>
        <v>0</v>
      </c>
    </row>
    <row r="112">
      <c r="A112" s="63">
        <v>45156.0</v>
      </c>
      <c r="B112" s="29">
        <v>0.0</v>
      </c>
      <c r="C112" s="45" t="s">
        <v>328</v>
      </c>
      <c r="D112" s="44">
        <v>23.0</v>
      </c>
      <c r="E112" s="43" t="s">
        <v>286</v>
      </c>
      <c r="F112" s="44">
        <v>2.0</v>
      </c>
      <c r="G112" s="47">
        <v>2.0</v>
      </c>
      <c r="H112" s="78">
        <f t="shared" si="1"/>
        <v>0</v>
      </c>
      <c r="I112" s="78">
        <f t="shared" si="2"/>
        <v>0</v>
      </c>
    </row>
    <row r="113">
      <c r="A113" s="63">
        <v>45156.0</v>
      </c>
      <c r="B113" s="29">
        <v>0.0</v>
      </c>
      <c r="C113" s="45" t="s">
        <v>328</v>
      </c>
      <c r="D113" s="44">
        <v>24.0</v>
      </c>
      <c r="E113" s="43" t="s">
        <v>285</v>
      </c>
      <c r="F113" s="44">
        <v>0.0</v>
      </c>
      <c r="G113" s="47">
        <v>0.0</v>
      </c>
      <c r="H113" s="78">
        <f t="shared" si="1"/>
        <v>0</v>
      </c>
      <c r="I113" s="78">
        <f t="shared" si="2"/>
        <v>0</v>
      </c>
    </row>
    <row r="114">
      <c r="A114" s="63">
        <v>45156.0</v>
      </c>
      <c r="B114" s="29">
        <v>0.0</v>
      </c>
      <c r="C114" s="45" t="s">
        <v>328</v>
      </c>
      <c r="D114" s="44">
        <v>25.0</v>
      </c>
      <c r="E114" s="43" t="s">
        <v>286</v>
      </c>
      <c r="F114" s="44">
        <v>15.0</v>
      </c>
      <c r="G114" s="47">
        <v>15.0</v>
      </c>
      <c r="H114" s="78">
        <f t="shared" si="1"/>
        <v>0</v>
      </c>
      <c r="I114" s="78">
        <f t="shared" si="2"/>
        <v>0</v>
      </c>
    </row>
    <row r="115">
      <c r="A115" s="63">
        <v>45156.0</v>
      </c>
      <c r="B115" s="29">
        <v>0.0</v>
      </c>
      <c r="C115" s="45" t="s">
        <v>328</v>
      </c>
      <c r="D115" s="44">
        <v>26.0</v>
      </c>
      <c r="E115" s="43" t="s">
        <v>285</v>
      </c>
      <c r="F115" s="44">
        <v>5.0</v>
      </c>
      <c r="G115" s="47">
        <v>6.0</v>
      </c>
      <c r="H115" s="78">
        <f t="shared" si="1"/>
        <v>1</v>
      </c>
      <c r="I115" s="78">
        <f t="shared" si="2"/>
        <v>1</v>
      </c>
    </row>
    <row r="116">
      <c r="A116" s="63">
        <v>45156.0</v>
      </c>
      <c r="B116" s="29">
        <v>0.0</v>
      </c>
      <c r="C116" s="45" t="s">
        <v>328</v>
      </c>
      <c r="D116" s="44">
        <v>27.0</v>
      </c>
      <c r="E116" s="43" t="s">
        <v>286</v>
      </c>
      <c r="F116" s="44">
        <v>4.0</v>
      </c>
      <c r="G116" s="47">
        <v>3.0</v>
      </c>
      <c r="H116" s="78">
        <f t="shared" si="1"/>
        <v>-1</v>
      </c>
      <c r="I116" s="78">
        <f t="shared" si="2"/>
        <v>1</v>
      </c>
    </row>
    <row r="117">
      <c r="A117" s="63">
        <v>45156.0</v>
      </c>
      <c r="B117" s="29">
        <v>0.0</v>
      </c>
      <c r="C117" s="45" t="s">
        <v>328</v>
      </c>
      <c r="D117" s="44">
        <v>28.0</v>
      </c>
      <c r="E117" s="43" t="s">
        <v>285</v>
      </c>
      <c r="F117" s="44">
        <v>3.0</v>
      </c>
      <c r="G117" s="47">
        <v>3.0</v>
      </c>
      <c r="H117" s="78">
        <f t="shared" si="1"/>
        <v>0</v>
      </c>
      <c r="I117" s="78">
        <f t="shared" si="2"/>
        <v>0</v>
      </c>
    </row>
    <row r="118">
      <c r="A118" s="63">
        <v>45156.0</v>
      </c>
      <c r="B118" s="29">
        <v>0.0</v>
      </c>
      <c r="C118" s="45" t="s">
        <v>328</v>
      </c>
      <c r="D118" s="44">
        <v>29.0</v>
      </c>
      <c r="E118" s="43" t="s">
        <v>286</v>
      </c>
      <c r="F118" s="44">
        <v>7.0</v>
      </c>
      <c r="G118" s="47">
        <v>7.0</v>
      </c>
      <c r="H118" s="78">
        <f t="shared" si="1"/>
        <v>0</v>
      </c>
      <c r="I118" s="78">
        <f t="shared" si="2"/>
        <v>0</v>
      </c>
    </row>
    <row r="119">
      <c r="A119" s="63">
        <v>45156.0</v>
      </c>
      <c r="B119" s="29">
        <v>0.0</v>
      </c>
      <c r="C119" s="45" t="s">
        <v>328</v>
      </c>
      <c r="D119" s="44">
        <v>30.0</v>
      </c>
      <c r="E119" s="43" t="s">
        <v>285</v>
      </c>
      <c r="F119" s="44">
        <v>9.0</v>
      </c>
      <c r="G119" s="47">
        <v>9.0</v>
      </c>
      <c r="H119" s="78">
        <f t="shared" si="1"/>
        <v>0</v>
      </c>
      <c r="I119" s="78">
        <f t="shared" si="2"/>
        <v>0</v>
      </c>
    </row>
    <row r="120">
      <c r="A120" s="63">
        <v>45156.0</v>
      </c>
      <c r="B120" s="29">
        <v>0.0</v>
      </c>
      <c r="C120" s="45" t="s">
        <v>328</v>
      </c>
      <c r="D120" s="44">
        <v>31.0</v>
      </c>
      <c r="E120" s="43" t="s">
        <v>286</v>
      </c>
      <c r="F120" s="44">
        <v>1.0</v>
      </c>
      <c r="G120" s="47">
        <v>1.0</v>
      </c>
      <c r="H120" s="78">
        <f t="shared" si="1"/>
        <v>0</v>
      </c>
      <c r="I120" s="78">
        <f t="shared" si="2"/>
        <v>0</v>
      </c>
    </row>
    <row r="121">
      <c r="A121" s="63">
        <v>45156.0</v>
      </c>
      <c r="B121" s="29">
        <v>0.0</v>
      </c>
      <c r="C121" s="45" t="s">
        <v>328</v>
      </c>
      <c r="D121" s="44">
        <v>32.0</v>
      </c>
      <c r="E121" s="43" t="s">
        <v>285</v>
      </c>
      <c r="F121" s="44">
        <v>0.0</v>
      </c>
      <c r="G121" s="47">
        <v>0.0</v>
      </c>
      <c r="H121" s="78">
        <f t="shared" si="1"/>
        <v>0</v>
      </c>
      <c r="I121" s="78">
        <f t="shared" si="2"/>
        <v>0</v>
      </c>
    </row>
    <row r="122">
      <c r="A122" s="63">
        <v>45156.0</v>
      </c>
      <c r="B122" s="29">
        <v>0.0</v>
      </c>
      <c r="C122" s="45" t="s">
        <v>328</v>
      </c>
      <c r="D122" s="44">
        <v>33.0</v>
      </c>
      <c r="E122" s="43" t="s">
        <v>286</v>
      </c>
      <c r="F122" s="44">
        <v>4.0</v>
      </c>
      <c r="G122" s="47">
        <v>4.0</v>
      </c>
      <c r="H122" s="78">
        <f t="shared" si="1"/>
        <v>0</v>
      </c>
      <c r="I122" s="78">
        <f t="shared" si="2"/>
        <v>0</v>
      </c>
    </row>
    <row r="123">
      <c r="A123" s="63">
        <v>45156.0</v>
      </c>
      <c r="B123" s="29">
        <v>0.0</v>
      </c>
      <c r="C123" s="45" t="s">
        <v>328</v>
      </c>
      <c r="D123" s="44">
        <v>34.0</v>
      </c>
      <c r="E123" s="43" t="s">
        <v>285</v>
      </c>
      <c r="F123" s="44">
        <v>10.0</v>
      </c>
      <c r="G123" s="47">
        <v>11.0</v>
      </c>
      <c r="H123" s="78">
        <f t="shared" si="1"/>
        <v>1</v>
      </c>
      <c r="I123" s="78">
        <f t="shared" si="2"/>
        <v>1</v>
      </c>
    </row>
    <row r="124">
      <c r="A124" s="63">
        <v>45156.0</v>
      </c>
      <c r="B124" s="29">
        <v>0.0</v>
      </c>
      <c r="C124" s="45" t="s">
        <v>328</v>
      </c>
      <c r="D124" s="44">
        <v>35.0</v>
      </c>
      <c r="E124" s="43" t="s">
        <v>286</v>
      </c>
      <c r="F124" s="44">
        <v>2.0</v>
      </c>
      <c r="G124" s="47">
        <v>3.0</v>
      </c>
      <c r="H124" s="78">
        <f t="shared" si="1"/>
        <v>1</v>
      </c>
      <c r="I124" s="78">
        <f t="shared" si="2"/>
        <v>1</v>
      </c>
    </row>
    <row r="125">
      <c r="A125" s="63">
        <v>45156.0</v>
      </c>
      <c r="B125" s="29">
        <v>0.0</v>
      </c>
      <c r="C125" s="45" t="s">
        <v>328</v>
      </c>
      <c r="D125" s="44">
        <v>36.0</v>
      </c>
      <c r="E125" s="43" t="s">
        <v>285</v>
      </c>
      <c r="F125" s="44">
        <v>8.0</v>
      </c>
      <c r="G125" s="47">
        <v>9.0</v>
      </c>
      <c r="H125" s="78">
        <f t="shared" si="1"/>
        <v>1</v>
      </c>
      <c r="I125" s="78">
        <f t="shared" si="2"/>
        <v>1</v>
      </c>
    </row>
    <row r="126">
      <c r="A126" s="63">
        <v>45156.0</v>
      </c>
      <c r="B126" s="29">
        <v>0.0</v>
      </c>
      <c r="C126" s="45" t="s">
        <v>328</v>
      </c>
      <c r="D126" s="44">
        <v>37.0</v>
      </c>
      <c r="E126" s="43" t="s">
        <v>286</v>
      </c>
      <c r="F126" s="44">
        <v>0.0</v>
      </c>
      <c r="G126" s="47">
        <v>0.0</v>
      </c>
      <c r="H126" s="78">
        <f t="shared" si="1"/>
        <v>0</v>
      </c>
      <c r="I126" s="78">
        <f t="shared" si="2"/>
        <v>0</v>
      </c>
    </row>
    <row r="127">
      <c r="A127" s="63">
        <v>45156.0</v>
      </c>
      <c r="B127" s="29">
        <v>0.0</v>
      </c>
      <c r="C127" s="45" t="s">
        <v>328</v>
      </c>
      <c r="D127" s="44">
        <v>38.0</v>
      </c>
      <c r="E127" s="43" t="s">
        <v>285</v>
      </c>
      <c r="F127" s="44">
        <v>1.0</v>
      </c>
      <c r="G127" s="47">
        <v>1.0</v>
      </c>
      <c r="H127" s="78">
        <f t="shared" si="1"/>
        <v>0</v>
      </c>
      <c r="I127" s="78">
        <f t="shared" si="2"/>
        <v>0</v>
      </c>
    </row>
    <row r="128">
      <c r="A128" s="63">
        <v>45156.0</v>
      </c>
      <c r="B128" s="29">
        <v>0.0</v>
      </c>
      <c r="C128" s="45" t="s">
        <v>328</v>
      </c>
      <c r="D128" s="44">
        <v>39.0</v>
      </c>
      <c r="E128" s="43" t="s">
        <v>286</v>
      </c>
      <c r="F128" s="44">
        <v>8.0</v>
      </c>
      <c r="G128" s="47">
        <v>6.0</v>
      </c>
      <c r="H128" s="78">
        <f t="shared" si="1"/>
        <v>-2</v>
      </c>
      <c r="I128" s="78">
        <f t="shared" si="2"/>
        <v>2</v>
      </c>
    </row>
    <row r="129">
      <c r="A129" s="63">
        <v>45156.0</v>
      </c>
      <c r="B129" s="29">
        <v>0.0</v>
      </c>
      <c r="C129" s="45" t="s">
        <v>328</v>
      </c>
      <c r="D129" s="44">
        <v>40.0</v>
      </c>
      <c r="E129" s="43" t="s">
        <v>285</v>
      </c>
      <c r="F129" s="44">
        <v>4.0</v>
      </c>
      <c r="G129" s="47">
        <v>4.0</v>
      </c>
      <c r="H129" s="78">
        <f t="shared" si="1"/>
        <v>0</v>
      </c>
      <c r="I129" s="78">
        <f t="shared" si="2"/>
        <v>0</v>
      </c>
    </row>
    <row r="130">
      <c r="A130" s="63">
        <v>45156.0</v>
      </c>
      <c r="B130" s="29">
        <v>0.0</v>
      </c>
      <c r="C130" s="45" t="s">
        <v>328</v>
      </c>
      <c r="D130" s="44">
        <v>41.0</v>
      </c>
      <c r="E130" s="43" t="s">
        <v>286</v>
      </c>
      <c r="F130" s="44">
        <v>1.0</v>
      </c>
      <c r="G130" s="47">
        <v>1.0</v>
      </c>
      <c r="H130" s="78">
        <f t="shared" si="1"/>
        <v>0</v>
      </c>
      <c r="I130" s="78">
        <f t="shared" si="2"/>
        <v>0</v>
      </c>
    </row>
    <row r="131">
      <c r="A131" s="63">
        <v>45156.0</v>
      </c>
      <c r="B131" s="29">
        <v>0.0</v>
      </c>
      <c r="C131" s="45" t="s">
        <v>328</v>
      </c>
      <c r="D131" s="44">
        <v>42.0</v>
      </c>
      <c r="E131" s="43" t="s">
        <v>285</v>
      </c>
      <c r="F131" s="44">
        <v>8.0</v>
      </c>
      <c r="G131" s="47">
        <v>11.0</v>
      </c>
      <c r="H131" s="78">
        <f t="shared" si="1"/>
        <v>3</v>
      </c>
      <c r="I131" s="78">
        <f t="shared" si="2"/>
        <v>3</v>
      </c>
    </row>
    <row r="132">
      <c r="A132" s="63">
        <v>45156.0</v>
      </c>
      <c r="B132" s="29">
        <v>0.0</v>
      </c>
      <c r="C132" s="45" t="s">
        <v>328</v>
      </c>
      <c r="D132" s="44">
        <v>43.0</v>
      </c>
      <c r="E132" s="45" t="s">
        <v>284</v>
      </c>
      <c r="F132" s="44">
        <v>7.0</v>
      </c>
      <c r="G132" s="47">
        <v>8.0</v>
      </c>
      <c r="H132" s="78">
        <f t="shared" si="1"/>
        <v>1</v>
      </c>
      <c r="I132" s="78">
        <f t="shared" si="2"/>
        <v>1</v>
      </c>
    </row>
    <row r="133">
      <c r="A133" s="63">
        <v>45156.0</v>
      </c>
      <c r="B133" s="29">
        <v>0.0</v>
      </c>
      <c r="C133" s="45" t="s">
        <v>328</v>
      </c>
      <c r="D133" s="44">
        <v>44.0</v>
      </c>
      <c r="E133" s="45" t="s">
        <v>285</v>
      </c>
      <c r="F133" s="44">
        <v>8.0</v>
      </c>
      <c r="G133" s="47">
        <v>8.0</v>
      </c>
      <c r="H133" s="78">
        <f t="shared" si="1"/>
        <v>0</v>
      </c>
      <c r="I133" s="78">
        <f t="shared" si="2"/>
        <v>0</v>
      </c>
    </row>
    <row r="134">
      <c r="A134" s="63">
        <v>45162.0</v>
      </c>
      <c r="B134" s="29">
        <v>1.0</v>
      </c>
      <c r="C134" s="31">
        <v>1.0</v>
      </c>
      <c r="D134" s="31">
        <v>1.0</v>
      </c>
      <c r="E134" s="32" t="s">
        <v>284</v>
      </c>
      <c r="F134" s="31">
        <v>10.0</v>
      </c>
      <c r="G134" s="34">
        <v>5.0</v>
      </c>
      <c r="H134" s="64">
        <f t="shared" si="1"/>
        <v>-5</v>
      </c>
      <c r="I134" s="64">
        <f t="shared" si="2"/>
        <v>5</v>
      </c>
      <c r="J134" s="58">
        <f>sum(I134:I177)</f>
        <v>26</v>
      </c>
    </row>
    <row r="135">
      <c r="A135" s="63">
        <v>45162.0</v>
      </c>
      <c r="B135" s="29">
        <v>1.0</v>
      </c>
      <c r="C135" s="31">
        <v>1.0</v>
      </c>
      <c r="D135" s="31">
        <v>2.0</v>
      </c>
      <c r="E135" s="32" t="s">
        <v>284</v>
      </c>
      <c r="F135" s="31">
        <v>2.0</v>
      </c>
      <c r="G135" s="34">
        <v>2.0</v>
      </c>
      <c r="H135" s="64">
        <f t="shared" si="1"/>
        <v>0</v>
      </c>
      <c r="I135" s="64">
        <f t="shared" si="2"/>
        <v>0</v>
      </c>
    </row>
    <row r="136">
      <c r="A136" s="63">
        <v>45162.0</v>
      </c>
      <c r="B136" s="29">
        <v>1.0</v>
      </c>
      <c r="C136" s="31">
        <v>1.0</v>
      </c>
      <c r="D136" s="31">
        <v>3.0</v>
      </c>
      <c r="E136" s="32" t="s">
        <v>284</v>
      </c>
      <c r="F136" s="31">
        <v>1.0</v>
      </c>
      <c r="G136" s="34">
        <v>1.0</v>
      </c>
      <c r="H136" s="64">
        <f t="shared" si="1"/>
        <v>0</v>
      </c>
      <c r="I136" s="64">
        <f t="shared" si="2"/>
        <v>0</v>
      </c>
      <c r="J136" s="61">
        <f>sum(G134:G177)</f>
        <v>130</v>
      </c>
      <c r="K136" s="2" t="s">
        <v>331</v>
      </c>
      <c r="M136" s="61">
        <f>sum(F134:F177)</f>
        <v>142</v>
      </c>
      <c r="N136" s="2" t="s">
        <v>330</v>
      </c>
    </row>
    <row r="137">
      <c r="A137" s="63">
        <v>45162.0</v>
      </c>
      <c r="B137" s="29">
        <v>1.0</v>
      </c>
      <c r="C137" s="31">
        <v>1.0</v>
      </c>
      <c r="D137" s="31">
        <v>4.0</v>
      </c>
      <c r="E137" s="32" t="s">
        <v>284</v>
      </c>
      <c r="F137" s="31">
        <v>5.0</v>
      </c>
      <c r="G137" s="34">
        <v>6.0</v>
      </c>
      <c r="H137" s="64">
        <f t="shared" si="1"/>
        <v>1</v>
      </c>
      <c r="I137" s="64">
        <f t="shared" si="2"/>
        <v>1</v>
      </c>
    </row>
    <row r="138">
      <c r="A138" s="63">
        <v>45162.0</v>
      </c>
      <c r="B138" s="29">
        <v>1.0</v>
      </c>
      <c r="C138" s="31">
        <v>1.0</v>
      </c>
      <c r="D138" s="31">
        <v>5.0</v>
      </c>
      <c r="E138" s="32" t="s">
        <v>284</v>
      </c>
      <c r="F138" s="31">
        <v>1.0</v>
      </c>
      <c r="G138" s="34">
        <v>2.0</v>
      </c>
      <c r="H138" s="64">
        <f t="shared" si="1"/>
        <v>1</v>
      </c>
      <c r="I138" s="64">
        <f t="shared" si="2"/>
        <v>1</v>
      </c>
    </row>
    <row r="139">
      <c r="A139" s="63">
        <v>45162.0</v>
      </c>
      <c r="B139" s="29">
        <v>1.0</v>
      </c>
      <c r="C139" s="31">
        <v>1.0</v>
      </c>
      <c r="D139" s="31">
        <v>6.0</v>
      </c>
      <c r="E139" s="32" t="s">
        <v>284</v>
      </c>
      <c r="F139" s="31">
        <v>1.0</v>
      </c>
      <c r="G139" s="34">
        <v>1.0</v>
      </c>
      <c r="H139" s="64">
        <f t="shared" si="1"/>
        <v>0</v>
      </c>
      <c r="I139" s="64">
        <f t="shared" si="2"/>
        <v>0</v>
      </c>
    </row>
    <row r="140">
      <c r="A140" s="63">
        <v>45162.0</v>
      </c>
      <c r="B140" s="29">
        <v>1.0</v>
      </c>
      <c r="C140" s="31">
        <v>1.0</v>
      </c>
      <c r="D140" s="31">
        <v>7.0</v>
      </c>
      <c r="E140" s="32" t="s">
        <v>284</v>
      </c>
      <c r="F140" s="31">
        <v>1.0</v>
      </c>
      <c r="G140" s="34">
        <v>1.0</v>
      </c>
      <c r="H140" s="64">
        <f t="shared" si="1"/>
        <v>0</v>
      </c>
      <c r="I140" s="64">
        <f t="shared" si="2"/>
        <v>0</v>
      </c>
    </row>
    <row r="141">
      <c r="A141" s="63">
        <v>45162.0</v>
      </c>
      <c r="B141" s="29">
        <v>1.0</v>
      </c>
      <c r="C141" s="31">
        <v>1.0</v>
      </c>
      <c r="D141" s="31">
        <v>8.0</v>
      </c>
      <c r="E141" s="32" t="s">
        <v>284</v>
      </c>
      <c r="F141" s="31">
        <v>9.0</v>
      </c>
      <c r="G141" s="34">
        <v>8.0</v>
      </c>
      <c r="H141" s="64">
        <f t="shared" si="1"/>
        <v>-1</v>
      </c>
      <c r="I141" s="64">
        <f t="shared" si="2"/>
        <v>1</v>
      </c>
    </row>
    <row r="142">
      <c r="A142" s="63">
        <v>45162.0</v>
      </c>
      <c r="B142" s="29">
        <v>1.0</v>
      </c>
      <c r="C142" s="31">
        <v>1.0</v>
      </c>
      <c r="D142" s="31">
        <v>9.0</v>
      </c>
      <c r="E142" s="32" t="s">
        <v>284</v>
      </c>
      <c r="F142" s="31">
        <v>0.0</v>
      </c>
      <c r="G142" s="34">
        <v>0.0</v>
      </c>
      <c r="H142" s="64">
        <f t="shared" si="1"/>
        <v>0</v>
      </c>
      <c r="I142" s="64">
        <f t="shared" si="2"/>
        <v>0</v>
      </c>
    </row>
    <row r="143">
      <c r="A143" s="63">
        <v>45162.0</v>
      </c>
      <c r="B143" s="29">
        <v>1.0</v>
      </c>
      <c r="C143" s="31">
        <v>1.0</v>
      </c>
      <c r="D143" s="31">
        <v>10.0</v>
      </c>
      <c r="E143" s="32" t="s">
        <v>284</v>
      </c>
      <c r="F143" s="31">
        <v>3.0</v>
      </c>
      <c r="G143" s="34">
        <v>3.0</v>
      </c>
      <c r="H143" s="64">
        <f t="shared" si="1"/>
        <v>0</v>
      </c>
      <c r="I143" s="64">
        <f t="shared" si="2"/>
        <v>0</v>
      </c>
    </row>
    <row r="144">
      <c r="A144" s="63">
        <v>45162.0</v>
      </c>
      <c r="B144" s="29">
        <v>1.0</v>
      </c>
      <c r="C144" s="31">
        <v>1.0</v>
      </c>
      <c r="D144" s="31">
        <v>11.0</v>
      </c>
      <c r="E144" s="32" t="s">
        <v>284</v>
      </c>
      <c r="F144" s="31">
        <v>0.0</v>
      </c>
      <c r="G144" s="34">
        <v>0.0</v>
      </c>
      <c r="H144" s="64">
        <f t="shared" si="1"/>
        <v>0</v>
      </c>
      <c r="I144" s="64">
        <f t="shared" si="2"/>
        <v>0</v>
      </c>
    </row>
    <row r="145">
      <c r="A145" s="63">
        <v>45162.0</v>
      </c>
      <c r="B145" s="29">
        <v>1.0</v>
      </c>
      <c r="C145" s="31">
        <v>1.0</v>
      </c>
      <c r="D145" s="31">
        <v>12.0</v>
      </c>
      <c r="E145" s="32" t="s">
        <v>284</v>
      </c>
      <c r="F145" s="31">
        <v>2.0</v>
      </c>
      <c r="G145" s="34">
        <v>2.0</v>
      </c>
      <c r="H145" s="64">
        <f t="shared" si="1"/>
        <v>0</v>
      </c>
      <c r="I145" s="64">
        <f t="shared" si="2"/>
        <v>0</v>
      </c>
    </row>
    <row r="146">
      <c r="A146" s="63">
        <v>45162.0</v>
      </c>
      <c r="B146" s="29">
        <v>1.0</v>
      </c>
      <c r="C146" s="31">
        <v>1.0</v>
      </c>
      <c r="D146" s="31">
        <v>13.0</v>
      </c>
      <c r="E146" s="32" t="s">
        <v>284</v>
      </c>
      <c r="F146" s="31">
        <v>4.0</v>
      </c>
      <c r="G146" s="34">
        <v>3.0</v>
      </c>
      <c r="H146" s="64">
        <f t="shared" si="1"/>
        <v>-1</v>
      </c>
      <c r="I146" s="64">
        <f t="shared" si="2"/>
        <v>1</v>
      </c>
    </row>
    <row r="147">
      <c r="A147" s="63">
        <v>45162.0</v>
      </c>
      <c r="B147" s="29">
        <v>1.0</v>
      </c>
      <c r="C147" s="31">
        <v>1.0</v>
      </c>
      <c r="D147" s="31">
        <v>14.0</v>
      </c>
      <c r="E147" s="32" t="s">
        <v>284</v>
      </c>
      <c r="F147" s="31">
        <v>1.0</v>
      </c>
      <c r="G147" s="34">
        <v>1.0</v>
      </c>
      <c r="H147" s="64">
        <f t="shared" si="1"/>
        <v>0</v>
      </c>
      <c r="I147" s="64">
        <f t="shared" si="2"/>
        <v>0</v>
      </c>
    </row>
    <row r="148">
      <c r="A148" s="63">
        <v>45162.0</v>
      </c>
      <c r="B148" s="29">
        <v>1.0</v>
      </c>
      <c r="C148" s="31">
        <v>1.0</v>
      </c>
      <c r="D148" s="31">
        <v>15.0</v>
      </c>
      <c r="E148" s="32" t="s">
        <v>284</v>
      </c>
      <c r="F148" s="31">
        <v>1.0</v>
      </c>
      <c r="G148" s="34">
        <v>4.0</v>
      </c>
      <c r="H148" s="64">
        <f t="shared" si="1"/>
        <v>3</v>
      </c>
      <c r="I148" s="64">
        <f t="shared" si="2"/>
        <v>3</v>
      </c>
    </row>
    <row r="149">
      <c r="A149" s="63">
        <v>45162.0</v>
      </c>
      <c r="B149" s="29">
        <v>1.0</v>
      </c>
      <c r="C149" s="31">
        <v>1.0</v>
      </c>
      <c r="D149" s="31">
        <v>16.0</v>
      </c>
      <c r="E149" s="32" t="s">
        <v>284</v>
      </c>
      <c r="F149" s="31">
        <v>2.0</v>
      </c>
      <c r="G149" s="34">
        <v>2.0</v>
      </c>
      <c r="H149" s="64">
        <f t="shared" si="1"/>
        <v>0</v>
      </c>
      <c r="I149" s="64">
        <f t="shared" si="2"/>
        <v>0</v>
      </c>
    </row>
    <row r="150">
      <c r="A150" s="63">
        <v>45162.0</v>
      </c>
      <c r="B150" s="29">
        <v>1.0</v>
      </c>
      <c r="C150" s="31">
        <v>1.0</v>
      </c>
      <c r="D150" s="31">
        <v>17.0</v>
      </c>
      <c r="E150" s="32" t="s">
        <v>284</v>
      </c>
      <c r="F150" s="31">
        <v>0.0</v>
      </c>
      <c r="G150" s="34">
        <v>0.0</v>
      </c>
      <c r="H150" s="64">
        <f t="shared" si="1"/>
        <v>0</v>
      </c>
      <c r="I150" s="64">
        <f t="shared" si="2"/>
        <v>0</v>
      </c>
    </row>
    <row r="151">
      <c r="A151" s="63">
        <v>45162.0</v>
      </c>
      <c r="B151" s="29">
        <v>1.0</v>
      </c>
      <c r="C151" s="31">
        <v>1.0</v>
      </c>
      <c r="D151" s="31">
        <v>18.0</v>
      </c>
      <c r="E151" s="32" t="s">
        <v>284</v>
      </c>
      <c r="F151" s="31">
        <v>0.0</v>
      </c>
      <c r="G151" s="34">
        <v>0.0</v>
      </c>
      <c r="H151" s="64">
        <f t="shared" si="1"/>
        <v>0</v>
      </c>
      <c r="I151" s="64">
        <f t="shared" si="2"/>
        <v>0</v>
      </c>
    </row>
    <row r="152">
      <c r="A152" s="63">
        <v>45162.0</v>
      </c>
      <c r="B152" s="29">
        <v>1.0</v>
      </c>
      <c r="C152" s="31">
        <v>1.0</v>
      </c>
      <c r="D152" s="31">
        <v>19.0</v>
      </c>
      <c r="E152" s="32" t="s">
        <v>284</v>
      </c>
      <c r="F152" s="31">
        <v>4.0</v>
      </c>
      <c r="G152" s="34">
        <v>3.0</v>
      </c>
      <c r="H152" s="64">
        <f t="shared" si="1"/>
        <v>-1</v>
      </c>
      <c r="I152" s="64">
        <f t="shared" si="2"/>
        <v>1</v>
      </c>
    </row>
    <row r="153">
      <c r="A153" s="63">
        <v>45162.0</v>
      </c>
      <c r="B153" s="29">
        <v>1.0</v>
      </c>
      <c r="C153" s="31">
        <v>1.0</v>
      </c>
      <c r="D153" s="31">
        <v>20.0</v>
      </c>
      <c r="E153" s="32" t="s">
        <v>284</v>
      </c>
      <c r="F153" s="31">
        <v>3.0</v>
      </c>
      <c r="G153" s="34">
        <v>2.0</v>
      </c>
      <c r="H153" s="64">
        <f t="shared" si="1"/>
        <v>-1</v>
      </c>
      <c r="I153" s="64">
        <f t="shared" si="2"/>
        <v>1</v>
      </c>
    </row>
    <row r="154">
      <c r="A154" s="63">
        <v>45162.0</v>
      </c>
      <c r="B154" s="29">
        <v>1.0</v>
      </c>
      <c r="C154" s="31">
        <v>1.0</v>
      </c>
      <c r="D154" s="31">
        <v>21.0</v>
      </c>
      <c r="E154" s="32" t="s">
        <v>284</v>
      </c>
      <c r="F154" s="31">
        <v>3.0</v>
      </c>
      <c r="G154" s="34">
        <v>2.0</v>
      </c>
      <c r="H154" s="64">
        <f t="shared" si="1"/>
        <v>-1</v>
      </c>
      <c r="I154" s="64">
        <f t="shared" si="2"/>
        <v>1</v>
      </c>
    </row>
    <row r="155">
      <c r="A155" s="63">
        <v>45162.0</v>
      </c>
      <c r="B155" s="29">
        <v>1.0</v>
      </c>
      <c r="C155" s="31">
        <v>1.0</v>
      </c>
      <c r="D155" s="31">
        <v>22.0</v>
      </c>
      <c r="E155" s="32" t="s">
        <v>284</v>
      </c>
      <c r="F155" s="31">
        <v>2.0</v>
      </c>
      <c r="G155" s="34">
        <v>1.0</v>
      </c>
      <c r="H155" s="64">
        <f t="shared" si="1"/>
        <v>-1</v>
      </c>
      <c r="I155" s="64">
        <f t="shared" si="2"/>
        <v>1</v>
      </c>
    </row>
    <row r="156">
      <c r="A156" s="63">
        <v>45162.0</v>
      </c>
      <c r="B156" s="29">
        <v>1.0</v>
      </c>
      <c r="C156" s="31">
        <v>1.0</v>
      </c>
      <c r="D156" s="31">
        <v>23.0</v>
      </c>
      <c r="E156" s="32" t="s">
        <v>284</v>
      </c>
      <c r="F156" s="31">
        <v>1.0</v>
      </c>
      <c r="G156" s="34">
        <v>1.0</v>
      </c>
      <c r="H156" s="64">
        <f t="shared" si="1"/>
        <v>0</v>
      </c>
      <c r="I156" s="64">
        <f t="shared" si="2"/>
        <v>0</v>
      </c>
    </row>
    <row r="157">
      <c r="A157" s="63">
        <v>45162.0</v>
      </c>
      <c r="B157" s="29">
        <v>1.0</v>
      </c>
      <c r="C157" s="31">
        <v>1.0</v>
      </c>
      <c r="D157" s="31">
        <v>24.0</v>
      </c>
      <c r="E157" s="32" t="s">
        <v>284</v>
      </c>
      <c r="F157" s="31">
        <v>3.0</v>
      </c>
      <c r="G157" s="34">
        <v>3.0</v>
      </c>
      <c r="H157" s="64">
        <f t="shared" si="1"/>
        <v>0</v>
      </c>
      <c r="I157" s="64">
        <f t="shared" si="2"/>
        <v>0</v>
      </c>
    </row>
    <row r="158">
      <c r="A158" s="63">
        <v>45162.0</v>
      </c>
      <c r="B158" s="29">
        <v>1.0</v>
      </c>
      <c r="C158" s="31">
        <v>1.0</v>
      </c>
      <c r="D158" s="31">
        <v>25.0</v>
      </c>
      <c r="E158" s="32" t="s">
        <v>284</v>
      </c>
      <c r="F158" s="31">
        <v>4.0</v>
      </c>
      <c r="G158" s="34">
        <v>4.0</v>
      </c>
      <c r="H158" s="64">
        <f t="shared" si="1"/>
        <v>0</v>
      </c>
      <c r="I158" s="64">
        <f t="shared" si="2"/>
        <v>0</v>
      </c>
    </row>
    <row r="159">
      <c r="A159" s="63">
        <v>45162.0</v>
      </c>
      <c r="B159" s="29">
        <v>1.0</v>
      </c>
      <c r="C159" s="31">
        <v>1.0</v>
      </c>
      <c r="D159" s="31">
        <v>26.0</v>
      </c>
      <c r="E159" s="32" t="s">
        <v>284</v>
      </c>
      <c r="F159" s="31">
        <v>0.0</v>
      </c>
      <c r="G159" s="34">
        <v>0.0</v>
      </c>
      <c r="H159" s="64">
        <f t="shared" si="1"/>
        <v>0</v>
      </c>
      <c r="I159" s="64">
        <f t="shared" si="2"/>
        <v>0</v>
      </c>
    </row>
    <row r="160">
      <c r="A160" s="63">
        <v>45162.0</v>
      </c>
      <c r="B160" s="29">
        <v>1.0</v>
      </c>
      <c r="C160" s="31">
        <v>1.0</v>
      </c>
      <c r="D160" s="31">
        <v>27.0</v>
      </c>
      <c r="E160" s="32" t="s">
        <v>284</v>
      </c>
      <c r="F160" s="31">
        <v>1.0</v>
      </c>
      <c r="G160" s="34">
        <v>1.0</v>
      </c>
      <c r="H160" s="64">
        <f t="shared" si="1"/>
        <v>0</v>
      </c>
      <c r="I160" s="64">
        <f t="shared" si="2"/>
        <v>0</v>
      </c>
    </row>
    <row r="161">
      <c r="A161" s="63">
        <v>45162.0</v>
      </c>
      <c r="B161" s="29">
        <v>1.0</v>
      </c>
      <c r="C161" s="31">
        <v>1.0</v>
      </c>
      <c r="D161" s="31">
        <v>28.0</v>
      </c>
      <c r="E161" s="32" t="s">
        <v>284</v>
      </c>
      <c r="F161" s="31">
        <v>5.0</v>
      </c>
      <c r="G161" s="34">
        <v>5.0</v>
      </c>
      <c r="H161" s="64">
        <f t="shared" si="1"/>
        <v>0</v>
      </c>
      <c r="I161" s="64">
        <f t="shared" si="2"/>
        <v>0</v>
      </c>
    </row>
    <row r="162">
      <c r="A162" s="63">
        <v>45162.0</v>
      </c>
      <c r="B162" s="29">
        <v>1.0</v>
      </c>
      <c r="C162" s="31">
        <v>1.0</v>
      </c>
      <c r="D162" s="31">
        <v>29.0</v>
      </c>
      <c r="E162" s="32" t="s">
        <v>284</v>
      </c>
      <c r="F162" s="31">
        <v>7.0</v>
      </c>
      <c r="G162" s="34">
        <v>6.0</v>
      </c>
      <c r="H162" s="64">
        <f t="shared" si="1"/>
        <v>-1</v>
      </c>
      <c r="I162" s="64">
        <f t="shared" si="2"/>
        <v>1</v>
      </c>
    </row>
    <row r="163">
      <c r="A163" s="63">
        <v>45162.0</v>
      </c>
      <c r="B163" s="29">
        <v>1.0</v>
      </c>
      <c r="C163" s="31">
        <v>1.0</v>
      </c>
      <c r="D163" s="31">
        <v>30.0</v>
      </c>
      <c r="E163" s="32" t="s">
        <v>284</v>
      </c>
      <c r="F163" s="31">
        <v>1.0</v>
      </c>
      <c r="G163" s="34">
        <v>1.0</v>
      </c>
      <c r="H163" s="64">
        <f t="shared" si="1"/>
        <v>0</v>
      </c>
      <c r="I163" s="64">
        <f t="shared" si="2"/>
        <v>0</v>
      </c>
    </row>
    <row r="164">
      <c r="A164" s="63">
        <v>45162.0</v>
      </c>
      <c r="B164" s="29">
        <v>1.0</v>
      </c>
      <c r="C164" s="31">
        <v>1.0</v>
      </c>
      <c r="D164" s="31">
        <v>31.0</v>
      </c>
      <c r="E164" s="32" t="s">
        <v>284</v>
      </c>
      <c r="F164" s="31">
        <v>0.0</v>
      </c>
      <c r="G164" s="34">
        <v>0.0</v>
      </c>
      <c r="H164" s="64">
        <f t="shared" si="1"/>
        <v>0</v>
      </c>
      <c r="I164" s="64">
        <f t="shared" si="2"/>
        <v>0</v>
      </c>
    </row>
    <row r="165">
      <c r="A165" s="63">
        <v>45162.0</v>
      </c>
      <c r="B165" s="29">
        <v>1.0</v>
      </c>
      <c r="C165" s="31">
        <v>1.0</v>
      </c>
      <c r="D165" s="31">
        <v>32.0</v>
      </c>
      <c r="E165" s="32" t="s">
        <v>284</v>
      </c>
      <c r="F165" s="31">
        <v>1.0</v>
      </c>
      <c r="G165" s="34">
        <v>0.0</v>
      </c>
      <c r="H165" s="64">
        <f t="shared" si="1"/>
        <v>-1</v>
      </c>
      <c r="I165" s="64">
        <f t="shared" si="2"/>
        <v>1</v>
      </c>
    </row>
    <row r="166">
      <c r="A166" s="63">
        <v>45162.0</v>
      </c>
      <c r="B166" s="29">
        <v>1.0</v>
      </c>
      <c r="C166" s="31">
        <v>1.0</v>
      </c>
      <c r="D166" s="31">
        <v>33.0</v>
      </c>
      <c r="E166" s="32" t="s">
        <v>284</v>
      </c>
      <c r="F166" s="31">
        <v>12.0</v>
      </c>
      <c r="G166" s="34">
        <v>11.0</v>
      </c>
      <c r="H166" s="64">
        <f t="shared" si="1"/>
        <v>-1</v>
      </c>
      <c r="I166" s="64">
        <f t="shared" si="2"/>
        <v>1</v>
      </c>
    </row>
    <row r="167">
      <c r="A167" s="63">
        <v>45162.0</v>
      </c>
      <c r="B167" s="29">
        <v>1.0</v>
      </c>
      <c r="C167" s="31">
        <v>1.0</v>
      </c>
      <c r="D167" s="31">
        <v>34.0</v>
      </c>
      <c r="E167" s="32" t="s">
        <v>284</v>
      </c>
      <c r="F167" s="31">
        <v>0.0</v>
      </c>
      <c r="G167" s="34">
        <v>0.0</v>
      </c>
      <c r="H167" s="64">
        <f t="shared" si="1"/>
        <v>0</v>
      </c>
      <c r="I167" s="64">
        <f t="shared" si="2"/>
        <v>0</v>
      </c>
    </row>
    <row r="168">
      <c r="A168" s="63">
        <v>45162.0</v>
      </c>
      <c r="B168" s="29">
        <v>1.0</v>
      </c>
      <c r="C168" s="31">
        <v>1.0</v>
      </c>
      <c r="D168" s="31">
        <v>35.0</v>
      </c>
      <c r="E168" s="32" t="s">
        <v>284</v>
      </c>
      <c r="F168" s="31">
        <v>11.0</v>
      </c>
      <c r="G168" s="34">
        <v>11.0</v>
      </c>
      <c r="H168" s="64">
        <f t="shared" si="1"/>
        <v>0</v>
      </c>
      <c r="I168" s="64">
        <f t="shared" si="2"/>
        <v>0</v>
      </c>
    </row>
    <row r="169">
      <c r="A169" s="63">
        <v>45162.0</v>
      </c>
      <c r="B169" s="29">
        <v>1.0</v>
      </c>
      <c r="C169" s="31">
        <v>1.0</v>
      </c>
      <c r="D169" s="31">
        <v>36.0</v>
      </c>
      <c r="E169" s="32" t="s">
        <v>284</v>
      </c>
      <c r="F169" s="31">
        <v>4.0</v>
      </c>
      <c r="G169" s="34">
        <v>4.0</v>
      </c>
      <c r="H169" s="64">
        <f t="shared" si="1"/>
        <v>0</v>
      </c>
      <c r="I169" s="64">
        <f t="shared" si="2"/>
        <v>0</v>
      </c>
    </row>
    <row r="170">
      <c r="A170" s="63">
        <v>45162.0</v>
      </c>
      <c r="B170" s="29">
        <v>1.0</v>
      </c>
      <c r="C170" s="31">
        <v>1.0</v>
      </c>
      <c r="D170" s="31">
        <v>37.0</v>
      </c>
      <c r="E170" s="32" t="s">
        <v>284</v>
      </c>
      <c r="F170" s="31">
        <v>0.0</v>
      </c>
      <c r="G170" s="34">
        <v>0.0</v>
      </c>
      <c r="H170" s="64">
        <f t="shared" si="1"/>
        <v>0</v>
      </c>
      <c r="I170" s="64">
        <f t="shared" si="2"/>
        <v>0</v>
      </c>
    </row>
    <row r="171">
      <c r="A171" s="63">
        <v>45162.0</v>
      </c>
      <c r="B171" s="29">
        <v>1.0</v>
      </c>
      <c r="C171" s="31">
        <v>1.0</v>
      </c>
      <c r="D171" s="31">
        <v>38.0</v>
      </c>
      <c r="E171" s="32" t="s">
        <v>284</v>
      </c>
      <c r="F171" s="31">
        <v>3.0</v>
      </c>
      <c r="G171" s="34">
        <v>3.0</v>
      </c>
      <c r="H171" s="64">
        <f t="shared" si="1"/>
        <v>0</v>
      </c>
      <c r="I171" s="64">
        <f t="shared" si="2"/>
        <v>0</v>
      </c>
    </row>
    <row r="172">
      <c r="A172" s="63">
        <v>45162.0</v>
      </c>
      <c r="B172" s="29">
        <v>1.0</v>
      </c>
      <c r="C172" s="31">
        <v>1.0</v>
      </c>
      <c r="D172" s="31">
        <v>39.0</v>
      </c>
      <c r="E172" s="32" t="s">
        <v>284</v>
      </c>
      <c r="F172" s="31">
        <v>5.0</v>
      </c>
      <c r="G172" s="34">
        <v>4.0</v>
      </c>
      <c r="H172" s="64">
        <f t="shared" si="1"/>
        <v>-1</v>
      </c>
      <c r="I172" s="64">
        <f t="shared" si="2"/>
        <v>1</v>
      </c>
    </row>
    <row r="173">
      <c r="A173" s="63">
        <v>45162.0</v>
      </c>
      <c r="B173" s="29">
        <v>1.0</v>
      </c>
      <c r="C173" s="31">
        <v>1.0</v>
      </c>
      <c r="D173" s="31">
        <v>40.0</v>
      </c>
      <c r="E173" s="32" t="s">
        <v>284</v>
      </c>
      <c r="F173" s="31">
        <v>7.0</v>
      </c>
      <c r="G173" s="34">
        <v>5.0</v>
      </c>
      <c r="H173" s="64">
        <f t="shared" si="1"/>
        <v>-2</v>
      </c>
      <c r="I173" s="64">
        <f t="shared" si="2"/>
        <v>2</v>
      </c>
    </row>
    <row r="174">
      <c r="A174" s="63">
        <v>45162.0</v>
      </c>
      <c r="B174" s="29">
        <v>1.0</v>
      </c>
      <c r="C174" s="31">
        <v>1.0</v>
      </c>
      <c r="D174" s="31">
        <v>41.0</v>
      </c>
      <c r="E174" s="32" t="s">
        <v>284</v>
      </c>
      <c r="F174" s="31">
        <v>8.0</v>
      </c>
      <c r="G174" s="34">
        <v>7.0</v>
      </c>
      <c r="H174" s="64">
        <f t="shared" si="1"/>
        <v>-1</v>
      </c>
      <c r="I174" s="64">
        <f t="shared" si="2"/>
        <v>1</v>
      </c>
    </row>
    <row r="175">
      <c r="A175" s="63">
        <v>45162.0</v>
      </c>
      <c r="B175" s="29">
        <v>1.0</v>
      </c>
      <c r="C175" s="31">
        <v>1.0</v>
      </c>
      <c r="D175" s="31">
        <v>42.0</v>
      </c>
      <c r="E175" s="32" t="s">
        <v>284</v>
      </c>
      <c r="F175" s="31">
        <v>2.0</v>
      </c>
      <c r="G175" s="34">
        <v>2.0</v>
      </c>
      <c r="H175" s="64">
        <f t="shared" si="1"/>
        <v>0</v>
      </c>
      <c r="I175" s="64">
        <f t="shared" si="2"/>
        <v>0</v>
      </c>
    </row>
    <row r="176">
      <c r="A176" s="63">
        <v>45162.0</v>
      </c>
      <c r="B176" s="29">
        <v>1.0</v>
      </c>
      <c r="C176" s="31">
        <v>1.0</v>
      </c>
      <c r="D176" s="31">
        <v>43.0</v>
      </c>
      <c r="E176" s="32" t="s">
        <v>284</v>
      </c>
      <c r="F176" s="31">
        <v>7.0</v>
      </c>
      <c r="G176" s="34">
        <v>6.0</v>
      </c>
      <c r="H176" s="64">
        <f t="shared" si="1"/>
        <v>-1</v>
      </c>
      <c r="I176" s="64">
        <f t="shared" si="2"/>
        <v>1</v>
      </c>
    </row>
    <row r="177">
      <c r="A177" s="63">
        <v>45162.0</v>
      </c>
      <c r="B177" s="29">
        <v>1.0</v>
      </c>
      <c r="C177" s="31">
        <v>1.0</v>
      </c>
      <c r="D177" s="31">
        <v>44.0</v>
      </c>
      <c r="E177" s="32" t="s">
        <v>284</v>
      </c>
      <c r="F177" s="31">
        <v>5.0</v>
      </c>
      <c r="G177" s="34">
        <v>7.0</v>
      </c>
      <c r="H177" s="64">
        <f t="shared" si="1"/>
        <v>2</v>
      </c>
      <c r="I177" s="64">
        <f t="shared" si="2"/>
        <v>2</v>
      </c>
    </row>
    <row r="178">
      <c r="A178" s="63">
        <v>45162.0</v>
      </c>
      <c r="B178" s="29">
        <v>1.0</v>
      </c>
      <c r="C178" s="38">
        <v>2.0</v>
      </c>
      <c r="D178" s="38">
        <v>1.0</v>
      </c>
      <c r="E178" s="39" t="s">
        <v>285</v>
      </c>
      <c r="F178" s="38">
        <v>6.0</v>
      </c>
      <c r="G178" s="41">
        <v>6.0</v>
      </c>
      <c r="H178" s="77">
        <f t="shared" si="1"/>
        <v>0</v>
      </c>
      <c r="I178" s="77">
        <f t="shared" si="2"/>
        <v>0</v>
      </c>
      <c r="J178" s="58">
        <f>sum(I178:I221)</f>
        <v>6</v>
      </c>
    </row>
    <row r="179">
      <c r="A179" s="63">
        <v>45162.0</v>
      </c>
      <c r="B179" s="29">
        <v>1.0</v>
      </c>
      <c r="C179" s="38">
        <v>2.0</v>
      </c>
      <c r="D179" s="38">
        <v>2.0</v>
      </c>
      <c r="E179" s="39" t="s">
        <v>285</v>
      </c>
      <c r="F179" s="38">
        <v>8.0</v>
      </c>
      <c r="G179" s="41">
        <v>9.0</v>
      </c>
      <c r="H179" s="77">
        <f t="shared" si="1"/>
        <v>1</v>
      </c>
      <c r="I179" s="77">
        <f t="shared" si="2"/>
        <v>1</v>
      </c>
      <c r="J179" s="61">
        <f>sum(G178:G221)</f>
        <v>175</v>
      </c>
      <c r="K179" s="2" t="s">
        <v>331</v>
      </c>
      <c r="M179" s="61">
        <f>sum(F178:F221)</f>
        <v>173</v>
      </c>
      <c r="N179" s="2" t="s">
        <v>332</v>
      </c>
    </row>
    <row r="180">
      <c r="A180" s="63">
        <v>45162.0</v>
      </c>
      <c r="B180" s="29">
        <v>1.0</v>
      </c>
      <c r="C180" s="38">
        <v>2.0</v>
      </c>
      <c r="D180" s="38">
        <v>3.0</v>
      </c>
      <c r="E180" s="39" t="s">
        <v>285</v>
      </c>
      <c r="F180" s="38">
        <v>1.0</v>
      </c>
      <c r="G180" s="41">
        <v>1.0</v>
      </c>
      <c r="H180" s="77">
        <f t="shared" si="1"/>
        <v>0</v>
      </c>
      <c r="I180" s="77">
        <f t="shared" si="2"/>
        <v>0</v>
      </c>
    </row>
    <row r="181">
      <c r="A181" s="63">
        <v>45162.0</v>
      </c>
      <c r="B181" s="29">
        <v>1.0</v>
      </c>
      <c r="C181" s="38">
        <v>2.0</v>
      </c>
      <c r="D181" s="38">
        <v>4.0</v>
      </c>
      <c r="E181" s="39" t="s">
        <v>285</v>
      </c>
      <c r="F181" s="38">
        <v>1.0</v>
      </c>
      <c r="G181" s="41">
        <v>1.0</v>
      </c>
      <c r="H181" s="77">
        <f t="shared" si="1"/>
        <v>0</v>
      </c>
      <c r="I181" s="77">
        <f t="shared" si="2"/>
        <v>0</v>
      </c>
    </row>
    <row r="182">
      <c r="A182" s="63">
        <v>45162.0</v>
      </c>
      <c r="B182" s="29">
        <v>1.0</v>
      </c>
      <c r="C182" s="38">
        <v>2.0</v>
      </c>
      <c r="D182" s="38">
        <v>5.0</v>
      </c>
      <c r="E182" s="39" t="s">
        <v>285</v>
      </c>
      <c r="F182" s="38">
        <v>10.0</v>
      </c>
      <c r="G182" s="41">
        <v>10.0</v>
      </c>
      <c r="H182" s="77">
        <f t="shared" si="1"/>
        <v>0</v>
      </c>
      <c r="I182" s="77">
        <f t="shared" si="2"/>
        <v>0</v>
      </c>
    </row>
    <row r="183">
      <c r="A183" s="63">
        <v>45162.0</v>
      </c>
      <c r="B183" s="29">
        <v>1.0</v>
      </c>
      <c r="C183" s="38">
        <v>2.0</v>
      </c>
      <c r="D183" s="38">
        <v>6.0</v>
      </c>
      <c r="E183" s="39" t="s">
        <v>285</v>
      </c>
      <c r="F183" s="38">
        <v>10.0</v>
      </c>
      <c r="G183" s="41">
        <v>10.0</v>
      </c>
      <c r="H183" s="77">
        <f t="shared" si="1"/>
        <v>0</v>
      </c>
      <c r="I183" s="77">
        <f t="shared" si="2"/>
        <v>0</v>
      </c>
    </row>
    <row r="184">
      <c r="A184" s="63">
        <v>45162.0</v>
      </c>
      <c r="B184" s="29">
        <v>1.0</v>
      </c>
      <c r="C184" s="38">
        <v>2.0</v>
      </c>
      <c r="D184" s="38">
        <v>7.0</v>
      </c>
      <c r="E184" s="39" t="s">
        <v>285</v>
      </c>
      <c r="F184" s="38">
        <v>8.0</v>
      </c>
      <c r="G184" s="41">
        <v>8.0</v>
      </c>
      <c r="H184" s="77">
        <f t="shared" si="1"/>
        <v>0</v>
      </c>
      <c r="I184" s="77">
        <f t="shared" si="2"/>
        <v>0</v>
      </c>
    </row>
    <row r="185">
      <c r="A185" s="63">
        <v>45162.0</v>
      </c>
      <c r="B185" s="29">
        <v>1.0</v>
      </c>
      <c r="C185" s="38">
        <v>2.0</v>
      </c>
      <c r="D185" s="38">
        <v>8.0</v>
      </c>
      <c r="E185" s="39" t="s">
        <v>285</v>
      </c>
      <c r="F185" s="38">
        <v>14.0</v>
      </c>
      <c r="G185" s="41">
        <v>14.0</v>
      </c>
      <c r="H185" s="77">
        <f t="shared" si="1"/>
        <v>0</v>
      </c>
      <c r="I185" s="77">
        <f t="shared" si="2"/>
        <v>0</v>
      </c>
    </row>
    <row r="186">
      <c r="A186" s="63">
        <v>45162.0</v>
      </c>
      <c r="B186" s="29">
        <v>1.0</v>
      </c>
      <c r="C186" s="38">
        <v>2.0</v>
      </c>
      <c r="D186" s="38">
        <v>9.0</v>
      </c>
      <c r="E186" s="39" t="s">
        <v>285</v>
      </c>
      <c r="F186" s="38">
        <v>0.0</v>
      </c>
      <c r="G186" s="41">
        <v>0.0</v>
      </c>
      <c r="H186" s="77">
        <f t="shared" si="1"/>
        <v>0</v>
      </c>
      <c r="I186" s="77">
        <f t="shared" si="2"/>
        <v>0</v>
      </c>
    </row>
    <row r="187">
      <c r="A187" s="63">
        <v>45162.0</v>
      </c>
      <c r="B187" s="29">
        <v>1.0</v>
      </c>
      <c r="C187" s="38">
        <v>2.0</v>
      </c>
      <c r="D187" s="38">
        <v>10.0</v>
      </c>
      <c r="E187" s="39" t="s">
        <v>285</v>
      </c>
      <c r="F187" s="38">
        <v>5.0</v>
      </c>
      <c r="G187" s="41">
        <v>5.0</v>
      </c>
      <c r="H187" s="77">
        <f t="shared" si="1"/>
        <v>0</v>
      </c>
      <c r="I187" s="77">
        <f t="shared" si="2"/>
        <v>0</v>
      </c>
    </row>
    <row r="188">
      <c r="A188" s="63">
        <v>45162.0</v>
      </c>
      <c r="B188" s="29">
        <v>1.0</v>
      </c>
      <c r="C188" s="38">
        <v>2.0</v>
      </c>
      <c r="D188" s="38">
        <v>11.0</v>
      </c>
      <c r="E188" s="39" t="s">
        <v>285</v>
      </c>
      <c r="F188" s="38">
        <v>5.0</v>
      </c>
      <c r="G188" s="41">
        <v>5.0</v>
      </c>
      <c r="H188" s="77">
        <f t="shared" si="1"/>
        <v>0</v>
      </c>
      <c r="I188" s="77">
        <f t="shared" si="2"/>
        <v>0</v>
      </c>
    </row>
    <row r="189">
      <c r="A189" s="63">
        <v>45162.0</v>
      </c>
      <c r="B189" s="29">
        <v>1.0</v>
      </c>
      <c r="C189" s="38">
        <v>2.0</v>
      </c>
      <c r="D189" s="38">
        <v>12.0</v>
      </c>
      <c r="E189" s="39" t="s">
        <v>285</v>
      </c>
      <c r="F189" s="38">
        <v>7.0</v>
      </c>
      <c r="G189" s="41">
        <v>7.0</v>
      </c>
      <c r="H189" s="77">
        <f t="shared" si="1"/>
        <v>0</v>
      </c>
      <c r="I189" s="77">
        <f t="shared" si="2"/>
        <v>0</v>
      </c>
    </row>
    <row r="190">
      <c r="A190" s="63">
        <v>45162.0</v>
      </c>
      <c r="B190" s="29">
        <v>1.0</v>
      </c>
      <c r="C190" s="38">
        <v>2.0</v>
      </c>
      <c r="D190" s="38">
        <v>13.0</v>
      </c>
      <c r="E190" s="39" t="s">
        <v>285</v>
      </c>
      <c r="F190" s="38">
        <v>1.0</v>
      </c>
      <c r="G190" s="41">
        <v>1.0</v>
      </c>
      <c r="H190" s="77">
        <f t="shared" si="1"/>
        <v>0</v>
      </c>
      <c r="I190" s="77">
        <f t="shared" si="2"/>
        <v>0</v>
      </c>
    </row>
    <row r="191">
      <c r="A191" s="63">
        <v>45162.0</v>
      </c>
      <c r="B191" s="29">
        <v>1.0</v>
      </c>
      <c r="C191" s="38">
        <v>2.0</v>
      </c>
      <c r="D191" s="38">
        <v>14.0</v>
      </c>
      <c r="E191" s="39" t="s">
        <v>285</v>
      </c>
      <c r="F191" s="38">
        <v>1.0</v>
      </c>
      <c r="G191" s="41">
        <v>1.0</v>
      </c>
      <c r="H191" s="77">
        <f t="shared" si="1"/>
        <v>0</v>
      </c>
      <c r="I191" s="77">
        <f t="shared" si="2"/>
        <v>0</v>
      </c>
    </row>
    <row r="192">
      <c r="A192" s="63">
        <v>45162.0</v>
      </c>
      <c r="B192" s="29">
        <v>1.0</v>
      </c>
      <c r="C192" s="38">
        <v>2.0</v>
      </c>
      <c r="D192" s="38">
        <v>15.0</v>
      </c>
      <c r="E192" s="39" t="s">
        <v>285</v>
      </c>
      <c r="F192" s="38">
        <v>0.0</v>
      </c>
      <c r="G192" s="41">
        <v>0.0</v>
      </c>
      <c r="H192" s="77">
        <f t="shared" si="1"/>
        <v>0</v>
      </c>
      <c r="I192" s="77">
        <f t="shared" si="2"/>
        <v>0</v>
      </c>
    </row>
    <row r="193">
      <c r="A193" s="63">
        <v>45162.0</v>
      </c>
      <c r="B193" s="29">
        <v>1.0</v>
      </c>
      <c r="C193" s="38">
        <v>2.0</v>
      </c>
      <c r="D193" s="38">
        <v>16.0</v>
      </c>
      <c r="E193" s="39" t="s">
        <v>285</v>
      </c>
      <c r="F193" s="38">
        <v>5.0</v>
      </c>
      <c r="G193" s="41">
        <v>5.0</v>
      </c>
      <c r="H193" s="77">
        <f t="shared" si="1"/>
        <v>0</v>
      </c>
      <c r="I193" s="77">
        <f t="shared" si="2"/>
        <v>0</v>
      </c>
    </row>
    <row r="194">
      <c r="A194" s="63">
        <v>45162.0</v>
      </c>
      <c r="B194" s="29">
        <v>1.0</v>
      </c>
      <c r="C194" s="38">
        <v>2.0</v>
      </c>
      <c r="D194" s="38">
        <v>17.0</v>
      </c>
      <c r="E194" s="39" t="s">
        <v>285</v>
      </c>
      <c r="F194" s="38">
        <v>11.0</v>
      </c>
      <c r="G194" s="41">
        <v>11.0</v>
      </c>
      <c r="H194" s="77">
        <f t="shared" si="1"/>
        <v>0</v>
      </c>
      <c r="I194" s="77">
        <f t="shared" si="2"/>
        <v>0</v>
      </c>
    </row>
    <row r="195">
      <c r="A195" s="63">
        <v>45162.0</v>
      </c>
      <c r="B195" s="29">
        <v>1.0</v>
      </c>
      <c r="C195" s="38">
        <v>2.0</v>
      </c>
      <c r="D195" s="38">
        <v>18.0</v>
      </c>
      <c r="E195" s="39" t="s">
        <v>285</v>
      </c>
      <c r="F195" s="38">
        <v>0.0</v>
      </c>
      <c r="G195" s="41">
        <v>0.0</v>
      </c>
      <c r="H195" s="77">
        <f t="shared" si="1"/>
        <v>0</v>
      </c>
      <c r="I195" s="77">
        <f t="shared" si="2"/>
        <v>0</v>
      </c>
    </row>
    <row r="196">
      <c r="A196" s="63">
        <v>45162.0</v>
      </c>
      <c r="B196" s="29">
        <v>1.0</v>
      </c>
      <c r="C196" s="38">
        <v>2.0</v>
      </c>
      <c r="D196" s="38">
        <v>19.0</v>
      </c>
      <c r="E196" s="39" t="s">
        <v>285</v>
      </c>
      <c r="F196" s="38">
        <v>6.0</v>
      </c>
      <c r="G196" s="41">
        <v>6.0</v>
      </c>
      <c r="H196" s="77">
        <f t="shared" si="1"/>
        <v>0</v>
      </c>
      <c r="I196" s="77">
        <f t="shared" si="2"/>
        <v>0</v>
      </c>
    </row>
    <row r="197">
      <c r="A197" s="63">
        <v>45162.0</v>
      </c>
      <c r="B197" s="29">
        <v>1.0</v>
      </c>
      <c r="C197" s="38">
        <v>2.0</v>
      </c>
      <c r="D197" s="38">
        <v>20.0</v>
      </c>
      <c r="E197" s="39" t="s">
        <v>285</v>
      </c>
      <c r="F197" s="38">
        <v>7.0</v>
      </c>
      <c r="G197" s="41">
        <v>7.0</v>
      </c>
      <c r="H197" s="77">
        <f t="shared" si="1"/>
        <v>0</v>
      </c>
      <c r="I197" s="77">
        <f t="shared" si="2"/>
        <v>0</v>
      </c>
    </row>
    <row r="198">
      <c r="A198" s="63">
        <v>45162.0</v>
      </c>
      <c r="B198" s="29">
        <v>1.0</v>
      </c>
      <c r="C198" s="38">
        <v>2.0</v>
      </c>
      <c r="D198" s="38">
        <v>21.0</v>
      </c>
      <c r="E198" s="39" t="s">
        <v>285</v>
      </c>
      <c r="F198" s="38">
        <v>5.0</v>
      </c>
      <c r="G198" s="41">
        <v>5.0</v>
      </c>
      <c r="H198" s="77">
        <f t="shared" si="1"/>
        <v>0</v>
      </c>
      <c r="I198" s="77">
        <f t="shared" si="2"/>
        <v>0</v>
      </c>
    </row>
    <row r="199">
      <c r="A199" s="63">
        <v>45162.0</v>
      </c>
      <c r="B199" s="29">
        <v>1.0</v>
      </c>
      <c r="C199" s="38">
        <v>2.0</v>
      </c>
      <c r="D199" s="38">
        <v>22.0</v>
      </c>
      <c r="E199" s="39" t="s">
        <v>285</v>
      </c>
      <c r="F199" s="38">
        <v>6.0</v>
      </c>
      <c r="G199" s="41">
        <v>6.0</v>
      </c>
      <c r="H199" s="77">
        <f t="shared" si="1"/>
        <v>0</v>
      </c>
      <c r="I199" s="77">
        <f t="shared" si="2"/>
        <v>0</v>
      </c>
    </row>
    <row r="200">
      <c r="A200" s="63">
        <v>45162.0</v>
      </c>
      <c r="B200" s="29">
        <v>1.0</v>
      </c>
      <c r="C200" s="38">
        <v>2.0</v>
      </c>
      <c r="D200" s="38">
        <v>23.0</v>
      </c>
      <c r="E200" s="39" t="s">
        <v>285</v>
      </c>
      <c r="F200" s="38">
        <v>8.0</v>
      </c>
      <c r="G200" s="41">
        <v>8.0</v>
      </c>
      <c r="H200" s="77">
        <f t="shared" si="1"/>
        <v>0</v>
      </c>
      <c r="I200" s="77">
        <f t="shared" si="2"/>
        <v>0</v>
      </c>
    </row>
    <row r="201">
      <c r="A201" s="63">
        <v>45162.0</v>
      </c>
      <c r="B201" s="29">
        <v>1.0</v>
      </c>
      <c r="C201" s="38">
        <v>2.0</v>
      </c>
      <c r="D201" s="38">
        <v>24.0</v>
      </c>
      <c r="E201" s="39" t="s">
        <v>285</v>
      </c>
      <c r="F201" s="38">
        <v>1.0</v>
      </c>
      <c r="G201" s="41">
        <v>1.0</v>
      </c>
      <c r="H201" s="77">
        <f t="shared" si="1"/>
        <v>0</v>
      </c>
      <c r="I201" s="77">
        <f t="shared" si="2"/>
        <v>0</v>
      </c>
    </row>
    <row r="202">
      <c r="A202" s="63">
        <v>45162.0</v>
      </c>
      <c r="B202" s="29">
        <v>1.0</v>
      </c>
      <c r="C202" s="38">
        <v>2.0</v>
      </c>
      <c r="D202" s="38">
        <v>25.0</v>
      </c>
      <c r="E202" s="39" t="s">
        <v>285</v>
      </c>
      <c r="F202" s="38">
        <v>2.0</v>
      </c>
      <c r="G202" s="41">
        <v>2.0</v>
      </c>
      <c r="H202" s="77">
        <f t="shared" si="1"/>
        <v>0</v>
      </c>
      <c r="I202" s="77">
        <f t="shared" si="2"/>
        <v>0</v>
      </c>
    </row>
    <row r="203">
      <c r="A203" s="63">
        <v>45162.0</v>
      </c>
      <c r="B203" s="29">
        <v>1.0</v>
      </c>
      <c r="C203" s="38">
        <v>2.0</v>
      </c>
      <c r="D203" s="38">
        <v>26.0</v>
      </c>
      <c r="E203" s="39" t="s">
        <v>285</v>
      </c>
      <c r="F203" s="38">
        <v>0.0</v>
      </c>
      <c r="G203" s="41">
        <v>0.0</v>
      </c>
      <c r="H203" s="77">
        <f t="shared" si="1"/>
        <v>0</v>
      </c>
      <c r="I203" s="77">
        <f t="shared" si="2"/>
        <v>0</v>
      </c>
    </row>
    <row r="204">
      <c r="A204" s="63">
        <v>45162.0</v>
      </c>
      <c r="B204" s="29">
        <v>1.0</v>
      </c>
      <c r="C204" s="38">
        <v>2.0</v>
      </c>
      <c r="D204" s="38">
        <v>27.0</v>
      </c>
      <c r="E204" s="39" t="s">
        <v>285</v>
      </c>
      <c r="F204" s="38">
        <v>1.0</v>
      </c>
      <c r="G204" s="41">
        <v>1.0</v>
      </c>
      <c r="H204" s="77">
        <f t="shared" si="1"/>
        <v>0</v>
      </c>
      <c r="I204" s="77">
        <f t="shared" si="2"/>
        <v>0</v>
      </c>
    </row>
    <row r="205">
      <c r="A205" s="63">
        <v>45162.0</v>
      </c>
      <c r="B205" s="29">
        <v>1.0</v>
      </c>
      <c r="C205" s="38">
        <v>2.0</v>
      </c>
      <c r="D205" s="38">
        <v>28.0</v>
      </c>
      <c r="E205" s="39" t="s">
        <v>285</v>
      </c>
      <c r="F205" s="38">
        <v>3.0</v>
      </c>
      <c r="G205" s="41">
        <v>3.0</v>
      </c>
      <c r="H205" s="77">
        <f t="shared" si="1"/>
        <v>0</v>
      </c>
      <c r="I205" s="77">
        <f t="shared" si="2"/>
        <v>0</v>
      </c>
    </row>
    <row r="206">
      <c r="A206" s="63">
        <v>45162.0</v>
      </c>
      <c r="B206" s="29">
        <v>1.0</v>
      </c>
      <c r="C206" s="38">
        <v>2.0</v>
      </c>
      <c r="D206" s="38">
        <v>29.0</v>
      </c>
      <c r="E206" s="39" t="s">
        <v>285</v>
      </c>
      <c r="F206" s="38">
        <v>4.0</v>
      </c>
      <c r="G206" s="41">
        <v>4.0</v>
      </c>
      <c r="H206" s="77">
        <f t="shared" si="1"/>
        <v>0</v>
      </c>
      <c r="I206" s="77">
        <f t="shared" si="2"/>
        <v>0</v>
      </c>
    </row>
    <row r="207">
      <c r="A207" s="63">
        <v>45162.0</v>
      </c>
      <c r="B207" s="29">
        <v>1.0</v>
      </c>
      <c r="C207" s="38">
        <v>2.0</v>
      </c>
      <c r="D207" s="38">
        <v>30.0</v>
      </c>
      <c r="E207" s="39" t="s">
        <v>285</v>
      </c>
      <c r="F207" s="38">
        <v>2.0</v>
      </c>
      <c r="G207" s="41">
        <v>2.0</v>
      </c>
      <c r="H207" s="77">
        <f t="shared" si="1"/>
        <v>0</v>
      </c>
      <c r="I207" s="77">
        <f t="shared" si="2"/>
        <v>0</v>
      </c>
    </row>
    <row r="208">
      <c r="A208" s="63">
        <v>45162.0</v>
      </c>
      <c r="B208" s="29">
        <v>1.0</v>
      </c>
      <c r="C208" s="38">
        <v>2.0</v>
      </c>
      <c r="D208" s="38">
        <v>31.0</v>
      </c>
      <c r="E208" s="39" t="s">
        <v>285</v>
      </c>
      <c r="F208" s="38">
        <v>3.0</v>
      </c>
      <c r="G208" s="41">
        <v>3.0</v>
      </c>
      <c r="H208" s="77">
        <f t="shared" si="1"/>
        <v>0</v>
      </c>
      <c r="I208" s="77">
        <f t="shared" si="2"/>
        <v>0</v>
      </c>
    </row>
    <row r="209">
      <c r="A209" s="63">
        <v>45162.0</v>
      </c>
      <c r="B209" s="29">
        <v>1.0</v>
      </c>
      <c r="C209" s="38">
        <v>2.0</v>
      </c>
      <c r="D209" s="38">
        <v>32.0</v>
      </c>
      <c r="E209" s="39" t="s">
        <v>285</v>
      </c>
      <c r="F209" s="38">
        <v>0.0</v>
      </c>
      <c r="G209" s="41">
        <v>0.0</v>
      </c>
      <c r="H209" s="77">
        <f t="shared" si="1"/>
        <v>0</v>
      </c>
      <c r="I209" s="77">
        <f t="shared" si="2"/>
        <v>0</v>
      </c>
    </row>
    <row r="210">
      <c r="A210" s="63">
        <v>45162.0</v>
      </c>
      <c r="B210" s="29">
        <v>1.0</v>
      </c>
      <c r="C210" s="38">
        <v>2.0</v>
      </c>
      <c r="D210" s="38">
        <v>33.0</v>
      </c>
      <c r="E210" s="39" t="s">
        <v>285</v>
      </c>
      <c r="F210" s="38">
        <v>3.0</v>
      </c>
      <c r="G210" s="41">
        <v>3.0</v>
      </c>
      <c r="H210" s="77">
        <f t="shared" si="1"/>
        <v>0</v>
      </c>
      <c r="I210" s="77">
        <f t="shared" si="2"/>
        <v>0</v>
      </c>
    </row>
    <row r="211">
      <c r="A211" s="63">
        <v>45162.0</v>
      </c>
      <c r="B211" s="29">
        <v>1.0</v>
      </c>
      <c r="C211" s="38">
        <v>2.0</v>
      </c>
      <c r="D211" s="38">
        <v>34.0</v>
      </c>
      <c r="E211" s="39" t="s">
        <v>285</v>
      </c>
      <c r="F211" s="38">
        <v>0.0</v>
      </c>
      <c r="G211" s="41">
        <v>0.0</v>
      </c>
      <c r="H211" s="77">
        <f t="shared" si="1"/>
        <v>0</v>
      </c>
      <c r="I211" s="77">
        <f t="shared" si="2"/>
        <v>0</v>
      </c>
    </row>
    <row r="212">
      <c r="A212" s="63">
        <v>45162.0</v>
      </c>
      <c r="B212" s="29">
        <v>1.0</v>
      </c>
      <c r="C212" s="38">
        <v>2.0</v>
      </c>
      <c r="D212" s="38">
        <v>35.0</v>
      </c>
      <c r="E212" s="39" t="s">
        <v>285</v>
      </c>
      <c r="F212" s="38">
        <v>0.0</v>
      </c>
      <c r="G212" s="41">
        <v>0.0</v>
      </c>
      <c r="H212" s="77">
        <f t="shared" si="1"/>
        <v>0</v>
      </c>
      <c r="I212" s="77">
        <f t="shared" si="2"/>
        <v>0</v>
      </c>
    </row>
    <row r="213">
      <c r="A213" s="63">
        <v>45162.0</v>
      </c>
      <c r="B213" s="29">
        <v>1.0</v>
      </c>
      <c r="C213" s="38">
        <v>2.0</v>
      </c>
      <c r="D213" s="38">
        <v>36.0</v>
      </c>
      <c r="E213" s="39" t="s">
        <v>285</v>
      </c>
      <c r="F213" s="38">
        <v>5.0</v>
      </c>
      <c r="G213" s="41">
        <v>4.0</v>
      </c>
      <c r="H213" s="77">
        <f t="shared" si="1"/>
        <v>-1</v>
      </c>
      <c r="I213" s="77">
        <f t="shared" si="2"/>
        <v>1</v>
      </c>
    </row>
    <row r="214">
      <c r="A214" s="63">
        <v>45162.0</v>
      </c>
      <c r="B214" s="29">
        <v>1.0</v>
      </c>
      <c r="C214" s="38">
        <v>2.0</v>
      </c>
      <c r="D214" s="38">
        <v>37.0</v>
      </c>
      <c r="E214" s="39" t="s">
        <v>285</v>
      </c>
      <c r="F214" s="38">
        <v>2.0</v>
      </c>
      <c r="G214" s="41">
        <v>2.0</v>
      </c>
      <c r="H214" s="77">
        <f t="shared" si="1"/>
        <v>0</v>
      </c>
      <c r="I214" s="77">
        <f t="shared" si="2"/>
        <v>0</v>
      </c>
    </row>
    <row r="215">
      <c r="A215" s="63">
        <v>45162.0</v>
      </c>
      <c r="B215" s="29">
        <v>1.0</v>
      </c>
      <c r="C215" s="38">
        <v>2.0</v>
      </c>
      <c r="D215" s="38">
        <v>38.0</v>
      </c>
      <c r="E215" s="39" t="s">
        <v>285</v>
      </c>
      <c r="F215" s="38">
        <v>0.0</v>
      </c>
      <c r="G215" s="41">
        <v>0.0</v>
      </c>
      <c r="H215" s="77">
        <f t="shared" si="1"/>
        <v>0</v>
      </c>
      <c r="I215" s="77">
        <f t="shared" si="2"/>
        <v>0</v>
      </c>
    </row>
    <row r="216">
      <c r="A216" s="63">
        <v>45162.0</v>
      </c>
      <c r="B216" s="29">
        <v>1.0</v>
      </c>
      <c r="C216" s="38">
        <v>2.0</v>
      </c>
      <c r="D216" s="38">
        <v>39.0</v>
      </c>
      <c r="E216" s="39" t="s">
        <v>285</v>
      </c>
      <c r="F216" s="38">
        <v>3.0</v>
      </c>
      <c r="G216" s="41">
        <v>3.0</v>
      </c>
      <c r="H216" s="77">
        <f t="shared" si="1"/>
        <v>0</v>
      </c>
      <c r="I216" s="77">
        <f t="shared" si="2"/>
        <v>0</v>
      </c>
    </row>
    <row r="217">
      <c r="A217" s="63">
        <v>45162.0</v>
      </c>
      <c r="B217" s="29">
        <v>1.0</v>
      </c>
      <c r="C217" s="38">
        <v>2.0</v>
      </c>
      <c r="D217" s="38">
        <v>40.0</v>
      </c>
      <c r="E217" s="39" t="s">
        <v>285</v>
      </c>
      <c r="F217" s="38">
        <v>9.0</v>
      </c>
      <c r="G217" s="41">
        <v>12.0</v>
      </c>
      <c r="H217" s="77">
        <f t="shared" si="1"/>
        <v>3</v>
      </c>
      <c r="I217" s="77">
        <f t="shared" si="2"/>
        <v>3</v>
      </c>
    </row>
    <row r="218">
      <c r="A218" s="63">
        <v>45162.0</v>
      </c>
      <c r="B218" s="29">
        <v>1.0</v>
      </c>
      <c r="C218" s="38">
        <v>2.0</v>
      </c>
      <c r="D218" s="38">
        <v>41.0</v>
      </c>
      <c r="E218" s="39" t="s">
        <v>285</v>
      </c>
      <c r="F218" s="38">
        <v>2.0</v>
      </c>
      <c r="G218" s="41">
        <v>2.0</v>
      </c>
      <c r="H218" s="77">
        <f t="shared" si="1"/>
        <v>0</v>
      </c>
      <c r="I218" s="77">
        <f t="shared" si="2"/>
        <v>0</v>
      </c>
    </row>
    <row r="219">
      <c r="A219" s="63">
        <v>45162.0</v>
      </c>
      <c r="B219" s="29">
        <v>1.0</v>
      </c>
      <c r="C219" s="38">
        <v>2.0</v>
      </c>
      <c r="D219" s="38">
        <v>42.0</v>
      </c>
      <c r="E219" s="39" t="s">
        <v>285</v>
      </c>
      <c r="F219" s="38">
        <v>4.0</v>
      </c>
      <c r="G219" s="41">
        <v>4.0</v>
      </c>
      <c r="H219" s="77">
        <f t="shared" si="1"/>
        <v>0</v>
      </c>
      <c r="I219" s="77">
        <f t="shared" si="2"/>
        <v>0</v>
      </c>
    </row>
    <row r="220">
      <c r="A220" s="63">
        <v>45162.0</v>
      </c>
      <c r="B220" s="29">
        <v>1.0</v>
      </c>
      <c r="C220" s="38">
        <v>2.0</v>
      </c>
      <c r="D220" s="38">
        <v>43.0</v>
      </c>
      <c r="E220" s="39" t="s">
        <v>285</v>
      </c>
      <c r="F220" s="38">
        <v>0.0</v>
      </c>
      <c r="G220" s="41">
        <v>0.0</v>
      </c>
      <c r="H220" s="77">
        <f t="shared" si="1"/>
        <v>0</v>
      </c>
      <c r="I220" s="77">
        <f t="shared" si="2"/>
        <v>0</v>
      </c>
    </row>
    <row r="221">
      <c r="A221" s="63">
        <v>45162.0</v>
      </c>
      <c r="B221" s="29">
        <v>1.0</v>
      </c>
      <c r="C221" s="38">
        <v>2.0</v>
      </c>
      <c r="D221" s="38">
        <v>44.0</v>
      </c>
      <c r="E221" s="39" t="s">
        <v>285</v>
      </c>
      <c r="F221" s="38">
        <v>4.0</v>
      </c>
      <c r="G221" s="41">
        <v>3.0</v>
      </c>
      <c r="H221" s="77">
        <f t="shared" si="1"/>
        <v>-1</v>
      </c>
      <c r="I221" s="77">
        <f t="shared" si="2"/>
        <v>1</v>
      </c>
    </row>
    <row r="222">
      <c r="A222" s="63">
        <v>45162.0</v>
      </c>
      <c r="B222" s="29">
        <v>1.0</v>
      </c>
      <c r="C222" s="44">
        <v>3.0</v>
      </c>
      <c r="D222" s="44">
        <v>1.0</v>
      </c>
      <c r="E222" s="45" t="s">
        <v>284</v>
      </c>
      <c r="F222" s="44">
        <v>6.0</v>
      </c>
      <c r="G222" s="47">
        <v>6.0</v>
      </c>
      <c r="H222" s="78">
        <f t="shared" si="1"/>
        <v>0</v>
      </c>
      <c r="I222" s="78">
        <f t="shared" ref="I222:I720" si="5">(ABS(H222))</f>
        <v>0</v>
      </c>
      <c r="J222" s="79">
        <f>sum(I222:I265)</f>
        <v>30</v>
      </c>
      <c r="K222" s="2" t="s">
        <v>286</v>
      </c>
      <c r="L222" s="2" t="s">
        <v>285</v>
      </c>
    </row>
    <row r="223">
      <c r="A223" s="63">
        <v>45162.0</v>
      </c>
      <c r="B223" s="29">
        <v>1.0</v>
      </c>
      <c r="C223" s="44">
        <v>3.0</v>
      </c>
      <c r="D223" s="44">
        <v>2.0</v>
      </c>
      <c r="E223" s="45" t="s">
        <v>285</v>
      </c>
      <c r="F223" s="44">
        <v>5.0</v>
      </c>
      <c r="G223" s="47">
        <v>7.0</v>
      </c>
      <c r="H223" s="78">
        <f t="shared" si="1"/>
        <v>2</v>
      </c>
      <c r="I223" s="78">
        <f t="shared" si="5"/>
        <v>2</v>
      </c>
      <c r="K223" s="61">
        <f>sum(I222,I224,I226,I228,I230,I232,I234,I236,I238,I240,I242,I244,I246,I248,I250,I252,I254,I256,I258,I260,I262,I264)</f>
        <v>16</v>
      </c>
      <c r="L223" s="61">
        <f>sum(I223,I225,I227,I229,I231,I233,I235,I237,I239,I241,I243,I245,I247,I249,I251,I253,I255,I257,I259,I261,I263,I265)</f>
        <v>14</v>
      </c>
    </row>
    <row r="224">
      <c r="A224" s="63">
        <v>45162.0</v>
      </c>
      <c r="B224" s="29">
        <v>1.0</v>
      </c>
      <c r="C224" s="44">
        <v>3.0</v>
      </c>
      <c r="D224" s="44">
        <v>3.0</v>
      </c>
      <c r="E224" s="45" t="s">
        <v>284</v>
      </c>
      <c r="F224" s="44">
        <v>0.0</v>
      </c>
      <c r="G224" s="47">
        <v>0.0</v>
      </c>
      <c r="H224" s="78">
        <f t="shared" si="1"/>
        <v>0</v>
      </c>
      <c r="I224" s="78">
        <f t="shared" si="5"/>
        <v>0</v>
      </c>
      <c r="J224" s="2" t="s">
        <v>333</v>
      </c>
      <c r="L224" s="61">
        <f>sum(F222:F265)</f>
        <v>211</v>
      </c>
      <c r="M224" s="2" t="s">
        <v>327</v>
      </c>
    </row>
    <row r="225">
      <c r="A225" s="63">
        <v>45162.0</v>
      </c>
      <c r="B225" s="29">
        <v>1.0</v>
      </c>
      <c r="C225" s="44">
        <v>3.0</v>
      </c>
      <c r="D225" s="44">
        <v>4.0</v>
      </c>
      <c r="E225" s="45" t="s">
        <v>285</v>
      </c>
      <c r="F225" s="44">
        <v>3.0</v>
      </c>
      <c r="G225" s="47">
        <v>4.0</v>
      </c>
      <c r="H225" s="78">
        <f t="shared" si="1"/>
        <v>1</v>
      </c>
      <c r="I225" s="78">
        <f t="shared" si="5"/>
        <v>1</v>
      </c>
    </row>
    <row r="226">
      <c r="A226" s="63">
        <v>45162.0</v>
      </c>
      <c r="B226" s="29">
        <v>1.0</v>
      </c>
      <c r="C226" s="44">
        <v>3.0</v>
      </c>
      <c r="D226" s="44">
        <v>5.0</v>
      </c>
      <c r="E226" s="45" t="s">
        <v>284</v>
      </c>
      <c r="F226" s="44">
        <v>9.0</v>
      </c>
      <c r="G226" s="47">
        <v>9.0</v>
      </c>
      <c r="H226" s="78">
        <f t="shared" si="1"/>
        <v>0</v>
      </c>
      <c r="I226" s="78">
        <f t="shared" si="5"/>
        <v>0</v>
      </c>
    </row>
    <row r="227">
      <c r="A227" s="63">
        <v>45162.0</v>
      </c>
      <c r="B227" s="29">
        <v>1.0</v>
      </c>
      <c r="C227" s="44">
        <v>3.0</v>
      </c>
      <c r="D227" s="44">
        <v>6.0</v>
      </c>
      <c r="E227" s="45" t="s">
        <v>285</v>
      </c>
      <c r="F227" s="44">
        <v>15.0</v>
      </c>
      <c r="G227" s="47">
        <v>16.0</v>
      </c>
      <c r="H227" s="78">
        <f t="shared" si="1"/>
        <v>1</v>
      </c>
      <c r="I227" s="78">
        <f t="shared" si="5"/>
        <v>1</v>
      </c>
    </row>
    <row r="228">
      <c r="A228" s="63">
        <v>45162.0</v>
      </c>
      <c r="B228" s="29">
        <v>1.0</v>
      </c>
      <c r="C228" s="44">
        <v>3.0</v>
      </c>
      <c r="D228" s="44">
        <v>7.0</v>
      </c>
      <c r="E228" s="45" t="s">
        <v>284</v>
      </c>
      <c r="F228" s="44">
        <v>8.0</v>
      </c>
      <c r="G228" s="47">
        <v>7.0</v>
      </c>
      <c r="H228" s="78">
        <f t="shared" si="1"/>
        <v>-1</v>
      </c>
      <c r="I228" s="78">
        <f t="shared" si="5"/>
        <v>1</v>
      </c>
    </row>
    <row r="229">
      <c r="A229" s="63">
        <v>45162.0</v>
      </c>
      <c r="B229" s="29">
        <v>1.0</v>
      </c>
      <c r="C229" s="44">
        <v>3.0</v>
      </c>
      <c r="D229" s="44">
        <v>8.0</v>
      </c>
      <c r="E229" s="45" t="s">
        <v>285</v>
      </c>
      <c r="F229" s="44">
        <v>8.0</v>
      </c>
      <c r="G229" s="47">
        <v>8.0</v>
      </c>
      <c r="H229" s="78">
        <f t="shared" si="1"/>
        <v>0</v>
      </c>
      <c r="I229" s="78">
        <f t="shared" si="5"/>
        <v>0</v>
      </c>
    </row>
    <row r="230">
      <c r="A230" s="63">
        <v>45162.0</v>
      </c>
      <c r="B230" s="29">
        <v>1.0</v>
      </c>
      <c r="C230" s="44">
        <v>3.0</v>
      </c>
      <c r="D230" s="44">
        <v>9.0</v>
      </c>
      <c r="E230" s="45" t="s">
        <v>284</v>
      </c>
      <c r="F230" s="44">
        <v>1.0</v>
      </c>
      <c r="G230" s="47">
        <v>2.0</v>
      </c>
      <c r="H230" s="78">
        <f t="shared" si="1"/>
        <v>1</v>
      </c>
      <c r="I230" s="78">
        <f t="shared" si="5"/>
        <v>1</v>
      </c>
    </row>
    <row r="231">
      <c r="A231" s="63">
        <v>45162.0</v>
      </c>
      <c r="B231" s="29">
        <v>1.0</v>
      </c>
      <c r="C231" s="44">
        <v>3.0</v>
      </c>
      <c r="D231" s="44">
        <v>10.0</v>
      </c>
      <c r="E231" s="45" t="s">
        <v>285</v>
      </c>
      <c r="F231" s="44">
        <v>10.0</v>
      </c>
      <c r="G231" s="47">
        <v>8.0</v>
      </c>
      <c r="H231" s="78">
        <f t="shared" si="1"/>
        <v>-2</v>
      </c>
      <c r="I231" s="78">
        <f t="shared" si="5"/>
        <v>2</v>
      </c>
    </row>
    <row r="232">
      <c r="A232" s="63">
        <v>45162.0</v>
      </c>
      <c r="B232" s="29">
        <v>1.0</v>
      </c>
      <c r="C232" s="44">
        <v>3.0</v>
      </c>
      <c r="D232" s="44">
        <v>11.0</v>
      </c>
      <c r="E232" s="45" t="s">
        <v>284</v>
      </c>
      <c r="F232" s="44">
        <v>16.0</v>
      </c>
      <c r="G232" s="47">
        <v>9.0</v>
      </c>
      <c r="H232" s="78">
        <f t="shared" si="1"/>
        <v>-7</v>
      </c>
      <c r="I232" s="78">
        <f t="shared" si="5"/>
        <v>7</v>
      </c>
    </row>
    <row r="233">
      <c r="A233" s="63">
        <v>45162.0</v>
      </c>
      <c r="B233" s="29">
        <v>1.0</v>
      </c>
      <c r="C233" s="44">
        <v>3.0</v>
      </c>
      <c r="D233" s="44">
        <v>12.0</v>
      </c>
      <c r="E233" s="45" t="s">
        <v>285</v>
      </c>
      <c r="F233" s="44">
        <v>6.0</v>
      </c>
      <c r="G233" s="47">
        <v>6.0</v>
      </c>
      <c r="H233" s="78">
        <f t="shared" si="1"/>
        <v>0</v>
      </c>
      <c r="I233" s="78">
        <f t="shared" si="5"/>
        <v>0</v>
      </c>
    </row>
    <row r="234">
      <c r="A234" s="63">
        <v>45162.0</v>
      </c>
      <c r="B234" s="29">
        <v>1.0</v>
      </c>
      <c r="C234" s="44">
        <v>3.0</v>
      </c>
      <c r="D234" s="44">
        <v>13.0</v>
      </c>
      <c r="E234" s="45" t="s">
        <v>284</v>
      </c>
      <c r="F234" s="44">
        <v>0.0</v>
      </c>
      <c r="G234" s="47">
        <v>0.0</v>
      </c>
      <c r="H234" s="78">
        <f t="shared" si="1"/>
        <v>0</v>
      </c>
      <c r="I234" s="78">
        <f t="shared" si="5"/>
        <v>0</v>
      </c>
    </row>
    <row r="235">
      <c r="A235" s="63">
        <v>45162.0</v>
      </c>
      <c r="B235" s="29">
        <v>1.0</v>
      </c>
      <c r="C235" s="44">
        <v>3.0</v>
      </c>
      <c r="D235" s="44">
        <v>14.0</v>
      </c>
      <c r="E235" s="45" t="s">
        <v>285</v>
      </c>
      <c r="F235" s="44">
        <v>3.0</v>
      </c>
      <c r="G235" s="47">
        <v>4.0</v>
      </c>
      <c r="H235" s="78">
        <f t="shared" si="1"/>
        <v>1</v>
      </c>
      <c r="I235" s="78">
        <f t="shared" si="5"/>
        <v>1</v>
      </c>
    </row>
    <row r="236">
      <c r="A236" s="63">
        <v>45162.0</v>
      </c>
      <c r="B236" s="29">
        <v>1.0</v>
      </c>
      <c r="C236" s="44">
        <v>3.0</v>
      </c>
      <c r="D236" s="44">
        <v>15.0</v>
      </c>
      <c r="E236" s="45" t="s">
        <v>284</v>
      </c>
      <c r="F236" s="44">
        <v>5.0</v>
      </c>
      <c r="G236" s="47">
        <v>4.0</v>
      </c>
      <c r="H236" s="78">
        <f t="shared" si="1"/>
        <v>-1</v>
      </c>
      <c r="I236" s="78">
        <f t="shared" si="5"/>
        <v>1</v>
      </c>
    </row>
    <row r="237">
      <c r="A237" s="63">
        <v>45162.0</v>
      </c>
      <c r="B237" s="29">
        <v>1.0</v>
      </c>
      <c r="C237" s="44">
        <v>3.0</v>
      </c>
      <c r="D237" s="44">
        <v>16.0</v>
      </c>
      <c r="E237" s="45" t="s">
        <v>285</v>
      </c>
      <c r="F237" s="80">
        <v>1.0</v>
      </c>
      <c r="G237" s="47">
        <v>1.0</v>
      </c>
      <c r="H237" s="78">
        <f t="shared" si="1"/>
        <v>0</v>
      </c>
      <c r="I237" s="78">
        <f t="shared" si="5"/>
        <v>0</v>
      </c>
    </row>
    <row r="238">
      <c r="A238" s="63">
        <v>45162.0</v>
      </c>
      <c r="B238" s="29">
        <v>1.0</v>
      </c>
      <c r="C238" s="44">
        <v>3.0</v>
      </c>
      <c r="D238" s="44">
        <v>17.0</v>
      </c>
      <c r="E238" s="45" t="s">
        <v>284</v>
      </c>
      <c r="F238" s="44">
        <v>0.0</v>
      </c>
      <c r="G238" s="47">
        <v>0.0</v>
      </c>
      <c r="H238" s="78">
        <f t="shared" si="1"/>
        <v>0</v>
      </c>
      <c r="I238" s="78">
        <f t="shared" si="5"/>
        <v>0</v>
      </c>
    </row>
    <row r="239">
      <c r="A239" s="63">
        <v>45162.0</v>
      </c>
      <c r="B239" s="29">
        <v>1.0</v>
      </c>
      <c r="C239" s="44">
        <v>3.0</v>
      </c>
      <c r="D239" s="44">
        <v>18.0</v>
      </c>
      <c r="E239" s="45" t="s">
        <v>285</v>
      </c>
      <c r="F239" s="44">
        <v>6.0</v>
      </c>
      <c r="G239" s="47">
        <v>7.0</v>
      </c>
      <c r="H239" s="78">
        <f t="shared" si="1"/>
        <v>1</v>
      </c>
      <c r="I239" s="78">
        <f t="shared" si="5"/>
        <v>1</v>
      </c>
    </row>
    <row r="240">
      <c r="A240" s="63">
        <v>45162.0</v>
      </c>
      <c r="B240" s="29">
        <v>1.0</v>
      </c>
      <c r="C240" s="44">
        <v>3.0</v>
      </c>
      <c r="D240" s="44">
        <v>19.0</v>
      </c>
      <c r="E240" s="45" t="s">
        <v>284</v>
      </c>
      <c r="F240" s="44">
        <v>5.0</v>
      </c>
      <c r="G240" s="47">
        <v>4.0</v>
      </c>
      <c r="H240" s="78">
        <f t="shared" si="1"/>
        <v>-1</v>
      </c>
      <c r="I240" s="78">
        <f t="shared" si="5"/>
        <v>1</v>
      </c>
    </row>
    <row r="241">
      <c r="A241" s="63">
        <v>45162.0</v>
      </c>
      <c r="B241" s="29">
        <v>1.0</v>
      </c>
      <c r="C241" s="44">
        <v>3.0</v>
      </c>
      <c r="D241" s="44">
        <v>20.0</v>
      </c>
      <c r="E241" s="45" t="s">
        <v>285</v>
      </c>
      <c r="F241" s="44">
        <v>3.0</v>
      </c>
      <c r="G241" s="47">
        <v>4.0</v>
      </c>
      <c r="H241" s="78">
        <f t="shared" si="1"/>
        <v>1</v>
      </c>
      <c r="I241" s="78">
        <f t="shared" si="5"/>
        <v>1</v>
      </c>
    </row>
    <row r="242">
      <c r="A242" s="63">
        <v>45162.0</v>
      </c>
      <c r="B242" s="29">
        <v>1.0</v>
      </c>
      <c r="C242" s="44">
        <v>3.0</v>
      </c>
      <c r="D242" s="44">
        <v>21.0</v>
      </c>
      <c r="E242" s="45" t="s">
        <v>284</v>
      </c>
      <c r="F242" s="44">
        <v>1.0</v>
      </c>
      <c r="G242" s="47">
        <v>1.0</v>
      </c>
      <c r="H242" s="78">
        <f t="shared" si="1"/>
        <v>0</v>
      </c>
      <c r="I242" s="78">
        <f t="shared" si="5"/>
        <v>0</v>
      </c>
    </row>
    <row r="243">
      <c r="A243" s="63">
        <v>45162.0</v>
      </c>
      <c r="B243" s="29">
        <v>1.0</v>
      </c>
      <c r="C243" s="44">
        <v>3.0</v>
      </c>
      <c r="D243" s="44">
        <v>22.0</v>
      </c>
      <c r="E243" s="45" t="s">
        <v>285</v>
      </c>
      <c r="F243" s="44">
        <v>13.0</v>
      </c>
      <c r="G243" s="47">
        <v>13.0</v>
      </c>
      <c r="H243" s="78">
        <f t="shared" si="1"/>
        <v>0</v>
      </c>
      <c r="I243" s="78">
        <f t="shared" si="5"/>
        <v>0</v>
      </c>
    </row>
    <row r="244">
      <c r="A244" s="63">
        <v>45162.0</v>
      </c>
      <c r="B244" s="29">
        <v>1.0</v>
      </c>
      <c r="C244" s="44">
        <v>3.0</v>
      </c>
      <c r="D244" s="44">
        <v>23.0</v>
      </c>
      <c r="E244" s="45" t="s">
        <v>284</v>
      </c>
      <c r="F244" s="44">
        <v>2.0</v>
      </c>
      <c r="G244" s="47">
        <v>2.0</v>
      </c>
      <c r="H244" s="78">
        <f t="shared" si="1"/>
        <v>0</v>
      </c>
      <c r="I244" s="78">
        <f t="shared" si="5"/>
        <v>0</v>
      </c>
    </row>
    <row r="245">
      <c r="A245" s="63">
        <v>45162.0</v>
      </c>
      <c r="B245" s="29">
        <v>1.0</v>
      </c>
      <c r="C245" s="44">
        <v>3.0</v>
      </c>
      <c r="D245" s="44">
        <v>24.0</v>
      </c>
      <c r="E245" s="45" t="s">
        <v>285</v>
      </c>
      <c r="F245" s="44">
        <v>0.0</v>
      </c>
      <c r="G245" s="47">
        <v>0.0</v>
      </c>
      <c r="H245" s="78">
        <f t="shared" si="1"/>
        <v>0</v>
      </c>
      <c r="I245" s="78">
        <f t="shared" si="5"/>
        <v>0</v>
      </c>
    </row>
    <row r="246">
      <c r="A246" s="63">
        <v>45162.0</v>
      </c>
      <c r="B246" s="29">
        <v>1.0</v>
      </c>
      <c r="C246" s="44">
        <v>3.0</v>
      </c>
      <c r="D246" s="44">
        <v>25.0</v>
      </c>
      <c r="E246" s="45" t="s">
        <v>284</v>
      </c>
      <c r="F246" s="44">
        <v>7.0</v>
      </c>
      <c r="G246" s="47">
        <v>3.0</v>
      </c>
      <c r="H246" s="78">
        <f t="shared" si="1"/>
        <v>-4</v>
      </c>
      <c r="I246" s="78">
        <f t="shared" si="5"/>
        <v>4</v>
      </c>
    </row>
    <row r="247">
      <c r="A247" s="63">
        <v>45162.0</v>
      </c>
      <c r="B247" s="29">
        <v>1.0</v>
      </c>
      <c r="C247" s="44">
        <v>3.0</v>
      </c>
      <c r="D247" s="44">
        <v>26.0</v>
      </c>
      <c r="E247" s="45" t="s">
        <v>285</v>
      </c>
      <c r="F247" s="44">
        <v>4.0</v>
      </c>
      <c r="G247" s="47">
        <v>5.0</v>
      </c>
      <c r="H247" s="78">
        <f t="shared" si="1"/>
        <v>1</v>
      </c>
      <c r="I247" s="78">
        <f t="shared" si="5"/>
        <v>1</v>
      </c>
    </row>
    <row r="248">
      <c r="A248" s="63">
        <v>45162.0</v>
      </c>
      <c r="B248" s="29">
        <v>1.0</v>
      </c>
      <c r="C248" s="44">
        <v>3.0</v>
      </c>
      <c r="D248" s="44">
        <v>27.0</v>
      </c>
      <c r="E248" s="45" t="s">
        <v>284</v>
      </c>
      <c r="F248" s="44">
        <v>4.0</v>
      </c>
      <c r="G248" s="47">
        <v>4.0</v>
      </c>
      <c r="H248" s="78">
        <f t="shared" si="1"/>
        <v>0</v>
      </c>
      <c r="I248" s="78">
        <f t="shared" si="5"/>
        <v>0</v>
      </c>
    </row>
    <row r="249">
      <c r="A249" s="63">
        <v>45162.0</v>
      </c>
      <c r="B249" s="29">
        <v>1.0</v>
      </c>
      <c r="C249" s="44">
        <v>3.0</v>
      </c>
      <c r="D249" s="44">
        <v>28.0</v>
      </c>
      <c r="E249" s="45" t="s">
        <v>285</v>
      </c>
      <c r="F249" s="44">
        <v>3.0</v>
      </c>
      <c r="G249" s="47">
        <v>3.0</v>
      </c>
      <c r="H249" s="78">
        <f t="shared" si="1"/>
        <v>0</v>
      </c>
      <c r="I249" s="78">
        <f t="shared" si="5"/>
        <v>0</v>
      </c>
    </row>
    <row r="250">
      <c r="A250" s="63">
        <v>45162.0</v>
      </c>
      <c r="B250" s="29">
        <v>1.0</v>
      </c>
      <c r="C250" s="44">
        <v>3.0</v>
      </c>
      <c r="D250" s="44">
        <v>29.0</v>
      </c>
      <c r="E250" s="45" t="s">
        <v>284</v>
      </c>
      <c r="F250" s="44">
        <v>6.0</v>
      </c>
      <c r="G250" s="47">
        <v>6.0</v>
      </c>
      <c r="H250" s="78">
        <f t="shared" si="1"/>
        <v>0</v>
      </c>
      <c r="I250" s="78">
        <f t="shared" si="5"/>
        <v>0</v>
      </c>
    </row>
    <row r="251">
      <c r="A251" s="63">
        <v>45162.0</v>
      </c>
      <c r="B251" s="29">
        <v>1.0</v>
      </c>
      <c r="C251" s="44">
        <v>3.0</v>
      </c>
      <c r="D251" s="44">
        <v>30.0</v>
      </c>
      <c r="E251" s="45" t="s">
        <v>285</v>
      </c>
      <c r="F251" s="44">
        <v>8.0</v>
      </c>
      <c r="G251" s="47">
        <v>9.0</v>
      </c>
      <c r="H251" s="78">
        <f t="shared" si="1"/>
        <v>1</v>
      </c>
      <c r="I251" s="78">
        <f t="shared" si="5"/>
        <v>1</v>
      </c>
    </row>
    <row r="252">
      <c r="A252" s="63">
        <v>45162.0</v>
      </c>
      <c r="B252" s="29">
        <v>1.0</v>
      </c>
      <c r="C252" s="44">
        <v>3.0</v>
      </c>
      <c r="D252" s="44">
        <v>31.0</v>
      </c>
      <c r="E252" s="45" t="s">
        <v>284</v>
      </c>
      <c r="F252" s="44">
        <v>1.0</v>
      </c>
      <c r="G252" s="47">
        <v>1.0</v>
      </c>
      <c r="H252" s="78">
        <f t="shared" si="1"/>
        <v>0</v>
      </c>
      <c r="I252" s="78">
        <f t="shared" si="5"/>
        <v>0</v>
      </c>
    </row>
    <row r="253">
      <c r="A253" s="63">
        <v>45162.0</v>
      </c>
      <c r="B253" s="29">
        <v>1.0</v>
      </c>
      <c r="C253" s="44">
        <v>3.0</v>
      </c>
      <c r="D253" s="44">
        <v>32.0</v>
      </c>
      <c r="E253" s="45" t="s">
        <v>285</v>
      </c>
      <c r="F253" s="44">
        <v>0.0</v>
      </c>
      <c r="G253" s="47">
        <v>0.0</v>
      </c>
      <c r="H253" s="78">
        <f t="shared" si="1"/>
        <v>0</v>
      </c>
      <c r="I253" s="78">
        <f t="shared" si="5"/>
        <v>0</v>
      </c>
    </row>
    <row r="254">
      <c r="A254" s="63">
        <v>45162.0</v>
      </c>
      <c r="B254" s="29">
        <v>1.0</v>
      </c>
      <c r="C254" s="44">
        <v>3.0</v>
      </c>
      <c r="D254" s="44">
        <v>33.0</v>
      </c>
      <c r="E254" s="45" t="s">
        <v>284</v>
      </c>
      <c r="F254" s="44">
        <v>4.0</v>
      </c>
      <c r="G254" s="47">
        <v>4.0</v>
      </c>
      <c r="H254" s="78">
        <f t="shared" si="1"/>
        <v>0</v>
      </c>
      <c r="I254" s="78">
        <f t="shared" si="5"/>
        <v>0</v>
      </c>
    </row>
    <row r="255">
      <c r="A255" s="63">
        <v>45162.0</v>
      </c>
      <c r="B255" s="29">
        <v>1.0</v>
      </c>
      <c r="C255" s="44">
        <v>3.0</v>
      </c>
      <c r="D255" s="44">
        <v>34.0</v>
      </c>
      <c r="E255" s="45" t="s">
        <v>285</v>
      </c>
      <c r="F255" s="44">
        <v>9.0</v>
      </c>
      <c r="G255" s="47">
        <v>8.0</v>
      </c>
      <c r="H255" s="78">
        <f t="shared" si="1"/>
        <v>-1</v>
      </c>
      <c r="I255" s="78">
        <f t="shared" si="5"/>
        <v>1</v>
      </c>
    </row>
    <row r="256">
      <c r="A256" s="63">
        <v>45162.0</v>
      </c>
      <c r="B256" s="29">
        <v>1.0</v>
      </c>
      <c r="C256" s="44">
        <v>3.0</v>
      </c>
      <c r="D256" s="44">
        <v>35.0</v>
      </c>
      <c r="E256" s="45" t="s">
        <v>284</v>
      </c>
      <c r="F256" s="44">
        <v>1.0</v>
      </c>
      <c r="G256" s="47">
        <v>1.0</v>
      </c>
      <c r="H256" s="78">
        <f t="shared" si="1"/>
        <v>0</v>
      </c>
      <c r="I256" s="78">
        <f t="shared" si="5"/>
        <v>0</v>
      </c>
    </row>
    <row r="257">
      <c r="A257" s="63">
        <v>45162.0</v>
      </c>
      <c r="B257" s="29">
        <v>1.0</v>
      </c>
      <c r="C257" s="44">
        <v>3.0</v>
      </c>
      <c r="D257" s="44">
        <v>36.0</v>
      </c>
      <c r="E257" s="45" t="s">
        <v>285</v>
      </c>
      <c r="F257" s="44">
        <v>7.0</v>
      </c>
      <c r="G257" s="47">
        <v>6.0</v>
      </c>
      <c r="H257" s="78">
        <f t="shared" si="1"/>
        <v>-1</v>
      </c>
      <c r="I257" s="78">
        <f t="shared" si="5"/>
        <v>1</v>
      </c>
    </row>
    <row r="258">
      <c r="A258" s="63">
        <v>45162.0</v>
      </c>
      <c r="B258" s="29">
        <v>1.0</v>
      </c>
      <c r="C258" s="44">
        <v>3.0</v>
      </c>
      <c r="D258" s="44">
        <v>37.0</v>
      </c>
      <c r="E258" s="45" t="s">
        <v>284</v>
      </c>
      <c r="F258" s="44">
        <v>0.0</v>
      </c>
      <c r="G258" s="47">
        <v>0.0</v>
      </c>
      <c r="H258" s="78">
        <f t="shared" si="1"/>
        <v>0</v>
      </c>
      <c r="I258" s="78">
        <f t="shared" si="5"/>
        <v>0</v>
      </c>
    </row>
    <row r="259">
      <c r="A259" s="63">
        <v>45162.0</v>
      </c>
      <c r="B259" s="29">
        <v>1.0</v>
      </c>
      <c r="C259" s="44">
        <v>3.0</v>
      </c>
      <c r="D259" s="44">
        <v>38.0</v>
      </c>
      <c r="E259" s="45" t="s">
        <v>285</v>
      </c>
      <c r="F259" s="44">
        <v>1.0</v>
      </c>
      <c r="G259" s="47">
        <v>1.0</v>
      </c>
      <c r="H259" s="78">
        <f t="shared" si="1"/>
        <v>0</v>
      </c>
      <c r="I259" s="78">
        <f t="shared" si="5"/>
        <v>0</v>
      </c>
    </row>
    <row r="260">
      <c r="A260" s="63">
        <v>45162.0</v>
      </c>
      <c r="B260" s="29">
        <v>1.0</v>
      </c>
      <c r="C260" s="44">
        <v>3.0</v>
      </c>
      <c r="D260" s="44">
        <v>39.0</v>
      </c>
      <c r="E260" s="45" t="s">
        <v>284</v>
      </c>
      <c r="F260" s="44">
        <v>5.0</v>
      </c>
      <c r="G260" s="47">
        <v>5.0</v>
      </c>
      <c r="H260" s="78">
        <f t="shared" si="1"/>
        <v>0</v>
      </c>
      <c r="I260" s="78">
        <f t="shared" si="5"/>
        <v>0</v>
      </c>
    </row>
    <row r="261">
      <c r="A261" s="63">
        <v>45162.0</v>
      </c>
      <c r="B261" s="29">
        <v>1.0</v>
      </c>
      <c r="C261" s="44">
        <v>3.0</v>
      </c>
      <c r="D261" s="44">
        <v>40.0</v>
      </c>
      <c r="E261" s="45" t="s">
        <v>285</v>
      </c>
      <c r="F261" s="44">
        <v>4.0</v>
      </c>
      <c r="G261" s="47">
        <v>4.0</v>
      </c>
      <c r="H261" s="78">
        <f t="shared" si="1"/>
        <v>0</v>
      </c>
      <c r="I261" s="78">
        <f t="shared" si="5"/>
        <v>0</v>
      </c>
    </row>
    <row r="262">
      <c r="A262" s="63">
        <v>45162.0</v>
      </c>
      <c r="B262" s="29">
        <v>1.0</v>
      </c>
      <c r="C262" s="44">
        <v>3.0</v>
      </c>
      <c r="D262" s="44">
        <v>41.0</v>
      </c>
      <c r="E262" s="45" t="s">
        <v>284</v>
      </c>
      <c r="F262" s="44">
        <v>1.0</v>
      </c>
      <c r="G262" s="47">
        <v>1.0</v>
      </c>
      <c r="H262" s="78">
        <f t="shared" si="1"/>
        <v>0</v>
      </c>
      <c r="I262" s="78">
        <f t="shared" si="5"/>
        <v>0</v>
      </c>
    </row>
    <row r="263">
      <c r="A263" s="63">
        <v>45162.0</v>
      </c>
      <c r="B263" s="29">
        <v>1.0</v>
      </c>
      <c r="C263" s="44">
        <v>3.0</v>
      </c>
      <c r="D263" s="44">
        <v>42.0</v>
      </c>
      <c r="E263" s="45" t="s">
        <v>285</v>
      </c>
      <c r="F263" s="44">
        <v>8.0</v>
      </c>
      <c r="G263" s="47">
        <v>7.0</v>
      </c>
      <c r="H263" s="78">
        <f t="shared" si="1"/>
        <v>-1</v>
      </c>
      <c r="I263" s="78">
        <f t="shared" si="5"/>
        <v>1</v>
      </c>
    </row>
    <row r="264">
      <c r="A264" s="63">
        <v>45162.0</v>
      </c>
      <c r="B264" s="29">
        <v>1.0</v>
      </c>
      <c r="C264" s="44">
        <v>3.0</v>
      </c>
      <c r="D264" s="44">
        <v>43.0</v>
      </c>
      <c r="E264" s="45" t="s">
        <v>284</v>
      </c>
      <c r="F264" s="44">
        <v>6.0</v>
      </c>
      <c r="G264" s="47">
        <v>5.0</v>
      </c>
      <c r="H264" s="78">
        <f t="shared" si="1"/>
        <v>-1</v>
      </c>
      <c r="I264" s="78">
        <f t="shared" si="5"/>
        <v>1</v>
      </c>
    </row>
    <row r="265">
      <c r="A265" s="63">
        <v>45162.0</v>
      </c>
      <c r="B265" s="29">
        <v>1.0</v>
      </c>
      <c r="C265" s="44">
        <v>3.0</v>
      </c>
      <c r="D265" s="44">
        <v>44.0</v>
      </c>
      <c r="E265" s="45" t="s">
        <v>285</v>
      </c>
      <c r="F265" s="44">
        <v>6.0</v>
      </c>
      <c r="G265" s="47">
        <v>6.0</v>
      </c>
      <c r="H265" s="78">
        <f t="shared" si="1"/>
        <v>0</v>
      </c>
      <c r="I265" s="78">
        <f t="shared" si="5"/>
        <v>0</v>
      </c>
    </row>
    <row r="266">
      <c r="A266" s="81">
        <v>45169.0</v>
      </c>
      <c r="B266" s="2">
        <v>2.0</v>
      </c>
      <c r="C266" s="34">
        <v>1.0</v>
      </c>
      <c r="D266" s="34">
        <v>1.0</v>
      </c>
      <c r="E266" s="34" t="s">
        <v>286</v>
      </c>
      <c r="F266" s="34">
        <v>9.0</v>
      </c>
      <c r="G266" s="34">
        <v>6.0</v>
      </c>
      <c r="H266" s="64">
        <f t="shared" si="1"/>
        <v>-3</v>
      </c>
      <c r="I266" s="64">
        <f t="shared" si="5"/>
        <v>3</v>
      </c>
      <c r="J266" s="58">
        <f>sum(I266:I309)</f>
        <v>27</v>
      </c>
    </row>
    <row r="267">
      <c r="A267" s="81">
        <v>45169.0</v>
      </c>
      <c r="B267" s="2">
        <v>2.0</v>
      </c>
      <c r="C267" s="34">
        <v>1.0</v>
      </c>
      <c r="D267" s="34">
        <v>2.0</v>
      </c>
      <c r="E267" s="34" t="s">
        <v>286</v>
      </c>
      <c r="F267" s="34">
        <v>2.0</v>
      </c>
      <c r="G267" s="34">
        <v>2.0</v>
      </c>
      <c r="H267" s="64">
        <f t="shared" si="1"/>
        <v>0</v>
      </c>
      <c r="I267" s="64">
        <f t="shared" si="5"/>
        <v>0</v>
      </c>
    </row>
    <row r="268">
      <c r="A268" s="81">
        <v>45169.0</v>
      </c>
      <c r="B268" s="2">
        <v>2.0</v>
      </c>
      <c r="C268" s="34">
        <v>1.0</v>
      </c>
      <c r="D268" s="34">
        <v>3.0</v>
      </c>
      <c r="E268" s="34" t="s">
        <v>286</v>
      </c>
      <c r="F268" s="34">
        <v>1.0</v>
      </c>
      <c r="G268" s="34">
        <v>1.0</v>
      </c>
      <c r="H268" s="64">
        <f t="shared" si="1"/>
        <v>0</v>
      </c>
      <c r="I268" s="64">
        <f t="shared" si="5"/>
        <v>0</v>
      </c>
      <c r="J268" s="61">
        <f>sum(G266:G309)</f>
        <v>120</v>
      </c>
      <c r="K268" s="2" t="s">
        <v>139</v>
      </c>
      <c r="L268" s="61">
        <f>sum(F266:F309)</f>
        <v>145</v>
      </c>
      <c r="M268" s="2" t="s">
        <v>140</v>
      </c>
    </row>
    <row r="269">
      <c r="A269" s="81">
        <v>45169.0</v>
      </c>
      <c r="B269" s="2">
        <v>2.0</v>
      </c>
      <c r="C269" s="34">
        <v>1.0</v>
      </c>
      <c r="D269" s="34">
        <v>4.0</v>
      </c>
      <c r="E269" s="34" t="s">
        <v>286</v>
      </c>
      <c r="F269" s="34">
        <v>6.0</v>
      </c>
      <c r="G269" s="34">
        <v>5.0</v>
      </c>
      <c r="H269" s="64">
        <f t="shared" si="1"/>
        <v>-1</v>
      </c>
      <c r="I269" s="64">
        <f t="shared" si="5"/>
        <v>1</v>
      </c>
    </row>
    <row r="270">
      <c r="A270" s="81">
        <v>45169.0</v>
      </c>
      <c r="B270" s="2">
        <v>2.0</v>
      </c>
      <c r="C270" s="34">
        <v>1.0</v>
      </c>
      <c r="D270" s="34">
        <v>5.0</v>
      </c>
      <c r="E270" s="34" t="s">
        <v>286</v>
      </c>
      <c r="F270" s="34">
        <v>2.0</v>
      </c>
      <c r="G270" s="34">
        <v>1.0</v>
      </c>
      <c r="H270" s="64">
        <f t="shared" si="1"/>
        <v>-1</v>
      </c>
      <c r="I270" s="64">
        <f t="shared" si="5"/>
        <v>1</v>
      </c>
    </row>
    <row r="271">
      <c r="A271" s="81">
        <v>45169.0</v>
      </c>
      <c r="B271" s="2">
        <v>2.0</v>
      </c>
      <c r="C271" s="34">
        <v>1.0</v>
      </c>
      <c r="D271" s="34">
        <v>6.0</v>
      </c>
      <c r="E271" s="34" t="s">
        <v>286</v>
      </c>
      <c r="F271" s="34">
        <v>1.0</v>
      </c>
      <c r="G271" s="34">
        <v>0.0</v>
      </c>
      <c r="H271" s="64">
        <f t="shared" si="1"/>
        <v>-1</v>
      </c>
      <c r="I271" s="64">
        <f t="shared" si="5"/>
        <v>1</v>
      </c>
    </row>
    <row r="272">
      <c r="A272" s="81">
        <v>45169.0</v>
      </c>
      <c r="B272" s="2">
        <v>2.0</v>
      </c>
      <c r="C272" s="34">
        <v>1.0</v>
      </c>
      <c r="D272" s="34">
        <v>7.0</v>
      </c>
      <c r="E272" s="34" t="s">
        <v>286</v>
      </c>
      <c r="F272" s="34">
        <v>1.0</v>
      </c>
      <c r="G272" s="34">
        <v>1.0</v>
      </c>
      <c r="H272" s="64">
        <f t="shared" si="1"/>
        <v>0</v>
      </c>
      <c r="I272" s="64">
        <f t="shared" si="5"/>
        <v>0</v>
      </c>
    </row>
    <row r="273">
      <c r="A273" s="81">
        <v>45169.0</v>
      </c>
      <c r="B273" s="2">
        <v>2.0</v>
      </c>
      <c r="C273" s="34">
        <v>1.0</v>
      </c>
      <c r="D273" s="34">
        <v>8.0</v>
      </c>
      <c r="E273" s="34" t="s">
        <v>286</v>
      </c>
      <c r="F273" s="34">
        <v>9.0</v>
      </c>
      <c r="G273" s="34">
        <v>7.0</v>
      </c>
      <c r="H273" s="64">
        <f t="shared" si="1"/>
        <v>-2</v>
      </c>
      <c r="I273" s="64">
        <f t="shared" si="5"/>
        <v>2</v>
      </c>
    </row>
    <row r="274">
      <c r="A274" s="81">
        <v>45169.0</v>
      </c>
      <c r="B274" s="2">
        <v>2.0</v>
      </c>
      <c r="C274" s="34">
        <v>1.0</v>
      </c>
      <c r="D274" s="34">
        <v>9.0</v>
      </c>
      <c r="E274" s="34" t="s">
        <v>286</v>
      </c>
      <c r="F274" s="34">
        <v>0.0</v>
      </c>
      <c r="G274" s="34">
        <v>0.0</v>
      </c>
      <c r="H274" s="64">
        <f t="shared" si="1"/>
        <v>0</v>
      </c>
      <c r="I274" s="64">
        <f t="shared" si="5"/>
        <v>0</v>
      </c>
    </row>
    <row r="275">
      <c r="A275" s="81">
        <v>45169.0</v>
      </c>
      <c r="B275" s="2">
        <v>2.0</v>
      </c>
      <c r="C275" s="34">
        <v>1.0</v>
      </c>
      <c r="D275" s="34">
        <v>10.0</v>
      </c>
      <c r="E275" s="34" t="s">
        <v>286</v>
      </c>
      <c r="F275" s="34">
        <v>3.0</v>
      </c>
      <c r="G275" s="34">
        <v>3.0</v>
      </c>
      <c r="H275" s="64">
        <f t="shared" si="1"/>
        <v>0</v>
      </c>
      <c r="I275" s="64">
        <f t="shared" si="5"/>
        <v>0</v>
      </c>
    </row>
    <row r="276">
      <c r="A276" s="81">
        <v>45169.0</v>
      </c>
      <c r="B276" s="2">
        <v>2.0</v>
      </c>
      <c r="C276" s="34">
        <v>1.0</v>
      </c>
      <c r="D276" s="34">
        <v>11.0</v>
      </c>
      <c r="E276" s="34" t="s">
        <v>286</v>
      </c>
      <c r="F276" s="34">
        <v>0.0</v>
      </c>
      <c r="G276" s="34">
        <v>0.0</v>
      </c>
      <c r="H276" s="64">
        <f t="shared" si="1"/>
        <v>0</v>
      </c>
      <c r="I276" s="64">
        <f t="shared" si="5"/>
        <v>0</v>
      </c>
    </row>
    <row r="277">
      <c r="A277" s="81">
        <v>45169.0</v>
      </c>
      <c r="B277" s="2">
        <v>2.0</v>
      </c>
      <c r="C277" s="34">
        <v>1.0</v>
      </c>
      <c r="D277" s="34">
        <v>12.0</v>
      </c>
      <c r="E277" s="34" t="s">
        <v>286</v>
      </c>
      <c r="F277" s="34">
        <v>2.0</v>
      </c>
      <c r="G277" s="34">
        <v>2.0</v>
      </c>
      <c r="H277" s="64">
        <f t="shared" si="1"/>
        <v>0</v>
      </c>
      <c r="I277" s="64">
        <f t="shared" si="5"/>
        <v>0</v>
      </c>
    </row>
    <row r="278">
      <c r="A278" s="81">
        <v>45169.0</v>
      </c>
      <c r="B278" s="2">
        <v>2.0</v>
      </c>
      <c r="C278" s="34">
        <v>1.0</v>
      </c>
      <c r="D278" s="34">
        <v>13.0</v>
      </c>
      <c r="E278" s="34" t="s">
        <v>286</v>
      </c>
      <c r="F278" s="34">
        <v>3.0</v>
      </c>
      <c r="G278" s="34">
        <v>0.0</v>
      </c>
      <c r="H278" s="64">
        <f t="shared" si="1"/>
        <v>-3</v>
      </c>
      <c r="I278" s="64">
        <f t="shared" si="5"/>
        <v>3</v>
      </c>
    </row>
    <row r="279">
      <c r="A279" s="81">
        <v>45169.0</v>
      </c>
      <c r="B279" s="2">
        <v>2.0</v>
      </c>
      <c r="C279" s="34">
        <v>1.0</v>
      </c>
      <c r="D279" s="34">
        <v>14.0</v>
      </c>
      <c r="E279" s="34" t="s">
        <v>286</v>
      </c>
      <c r="F279" s="34">
        <v>1.0</v>
      </c>
      <c r="G279" s="34">
        <v>1.0</v>
      </c>
      <c r="H279" s="64">
        <f t="shared" si="1"/>
        <v>0</v>
      </c>
      <c r="I279" s="64">
        <f t="shared" si="5"/>
        <v>0</v>
      </c>
    </row>
    <row r="280">
      <c r="A280" s="81">
        <v>45169.0</v>
      </c>
      <c r="B280" s="2">
        <v>2.0</v>
      </c>
      <c r="C280" s="34">
        <v>1.0</v>
      </c>
      <c r="D280" s="34">
        <v>15.0</v>
      </c>
      <c r="E280" s="34" t="s">
        <v>286</v>
      </c>
      <c r="F280" s="34">
        <v>1.0</v>
      </c>
      <c r="G280" s="34">
        <v>1.0</v>
      </c>
      <c r="H280" s="64">
        <f t="shared" si="1"/>
        <v>0</v>
      </c>
      <c r="I280" s="64">
        <f t="shared" si="5"/>
        <v>0</v>
      </c>
    </row>
    <row r="281">
      <c r="A281" s="81">
        <v>45169.0</v>
      </c>
      <c r="B281" s="2">
        <v>2.0</v>
      </c>
      <c r="C281" s="34">
        <v>1.0</v>
      </c>
      <c r="D281" s="34">
        <v>16.0</v>
      </c>
      <c r="E281" s="34" t="s">
        <v>286</v>
      </c>
      <c r="F281" s="34">
        <v>2.0</v>
      </c>
      <c r="G281" s="34">
        <v>2.0</v>
      </c>
      <c r="H281" s="64">
        <f t="shared" si="1"/>
        <v>0</v>
      </c>
      <c r="I281" s="64">
        <f t="shared" si="5"/>
        <v>0</v>
      </c>
    </row>
    <row r="282">
      <c r="A282" s="81">
        <v>45169.0</v>
      </c>
      <c r="B282" s="2">
        <v>2.0</v>
      </c>
      <c r="C282" s="34">
        <v>1.0</v>
      </c>
      <c r="D282" s="34">
        <v>17.0</v>
      </c>
      <c r="E282" s="34" t="s">
        <v>286</v>
      </c>
      <c r="F282" s="34">
        <v>0.0</v>
      </c>
      <c r="G282" s="34">
        <v>0.0</v>
      </c>
      <c r="H282" s="64">
        <f t="shared" si="1"/>
        <v>0</v>
      </c>
      <c r="I282" s="64">
        <f t="shared" si="5"/>
        <v>0</v>
      </c>
    </row>
    <row r="283">
      <c r="A283" s="81">
        <v>45169.0</v>
      </c>
      <c r="B283" s="2">
        <v>2.0</v>
      </c>
      <c r="C283" s="34">
        <v>1.0</v>
      </c>
      <c r="D283" s="34">
        <v>18.0</v>
      </c>
      <c r="E283" s="34" t="s">
        <v>286</v>
      </c>
      <c r="F283" s="34">
        <v>0.0</v>
      </c>
      <c r="G283" s="34">
        <v>0.0</v>
      </c>
      <c r="H283" s="64">
        <f t="shared" si="1"/>
        <v>0</v>
      </c>
      <c r="I283" s="64">
        <f t="shared" si="5"/>
        <v>0</v>
      </c>
    </row>
    <row r="284">
      <c r="A284" s="81">
        <v>45169.0</v>
      </c>
      <c r="B284" s="2">
        <v>2.0</v>
      </c>
      <c r="C284" s="34">
        <v>1.0</v>
      </c>
      <c r="D284" s="34">
        <v>19.0</v>
      </c>
      <c r="E284" s="34" t="s">
        <v>286</v>
      </c>
      <c r="F284" s="34">
        <v>4.0</v>
      </c>
      <c r="G284" s="34">
        <v>3.0</v>
      </c>
      <c r="H284" s="64">
        <f t="shared" si="1"/>
        <v>-1</v>
      </c>
      <c r="I284" s="64">
        <f t="shared" si="5"/>
        <v>1</v>
      </c>
    </row>
    <row r="285">
      <c r="A285" s="81">
        <v>45169.0</v>
      </c>
      <c r="B285" s="2">
        <v>2.0</v>
      </c>
      <c r="C285" s="34">
        <v>1.0</v>
      </c>
      <c r="D285" s="34">
        <v>20.0</v>
      </c>
      <c r="E285" s="34" t="s">
        <v>286</v>
      </c>
      <c r="F285" s="34">
        <v>4.0</v>
      </c>
      <c r="G285" s="34">
        <v>2.0</v>
      </c>
      <c r="H285" s="64">
        <f t="shared" si="1"/>
        <v>-2</v>
      </c>
      <c r="I285" s="64">
        <f t="shared" si="5"/>
        <v>2</v>
      </c>
    </row>
    <row r="286">
      <c r="A286" s="81">
        <v>45169.0</v>
      </c>
      <c r="B286" s="2">
        <v>2.0</v>
      </c>
      <c r="C286" s="34">
        <v>1.0</v>
      </c>
      <c r="D286" s="34">
        <v>21.0</v>
      </c>
      <c r="E286" s="34" t="s">
        <v>286</v>
      </c>
      <c r="F286" s="34">
        <v>3.0</v>
      </c>
      <c r="G286" s="34">
        <v>3.0</v>
      </c>
      <c r="H286" s="64">
        <f t="shared" si="1"/>
        <v>0</v>
      </c>
      <c r="I286" s="64">
        <f t="shared" si="5"/>
        <v>0</v>
      </c>
    </row>
    <row r="287">
      <c r="A287" s="81">
        <v>45169.0</v>
      </c>
      <c r="B287" s="2">
        <v>2.0</v>
      </c>
      <c r="C287" s="34">
        <v>1.0</v>
      </c>
      <c r="D287" s="34">
        <v>22.0</v>
      </c>
      <c r="E287" s="34" t="s">
        <v>286</v>
      </c>
      <c r="F287" s="34">
        <v>2.0</v>
      </c>
      <c r="G287" s="34">
        <v>2.0</v>
      </c>
      <c r="H287" s="64">
        <f t="shared" si="1"/>
        <v>0</v>
      </c>
      <c r="I287" s="64">
        <f t="shared" si="5"/>
        <v>0</v>
      </c>
    </row>
    <row r="288">
      <c r="A288" s="81">
        <v>45169.0</v>
      </c>
      <c r="B288" s="2">
        <v>2.0</v>
      </c>
      <c r="C288" s="34">
        <v>1.0</v>
      </c>
      <c r="D288" s="34">
        <v>23.0</v>
      </c>
      <c r="E288" s="34" t="s">
        <v>286</v>
      </c>
      <c r="F288" s="34">
        <v>1.0</v>
      </c>
      <c r="G288" s="34">
        <v>1.0</v>
      </c>
      <c r="H288" s="64">
        <f t="shared" si="1"/>
        <v>0</v>
      </c>
      <c r="I288" s="64">
        <f t="shared" si="5"/>
        <v>0</v>
      </c>
    </row>
    <row r="289">
      <c r="A289" s="81">
        <v>45169.0</v>
      </c>
      <c r="B289" s="2">
        <v>2.0</v>
      </c>
      <c r="C289" s="34">
        <v>1.0</v>
      </c>
      <c r="D289" s="34">
        <v>24.0</v>
      </c>
      <c r="E289" s="34" t="s">
        <v>286</v>
      </c>
      <c r="F289" s="34">
        <v>3.0</v>
      </c>
      <c r="G289" s="34">
        <v>3.0</v>
      </c>
      <c r="H289" s="64">
        <f t="shared" si="1"/>
        <v>0</v>
      </c>
      <c r="I289" s="64">
        <f t="shared" si="5"/>
        <v>0</v>
      </c>
    </row>
    <row r="290">
      <c r="A290" s="81">
        <v>45169.0</v>
      </c>
      <c r="B290" s="2">
        <v>2.0</v>
      </c>
      <c r="C290" s="34">
        <v>1.0</v>
      </c>
      <c r="D290" s="34">
        <v>25.0</v>
      </c>
      <c r="E290" s="34" t="s">
        <v>286</v>
      </c>
      <c r="F290" s="34">
        <v>4.0</v>
      </c>
      <c r="G290" s="34">
        <v>4.0</v>
      </c>
      <c r="H290" s="64">
        <f t="shared" si="1"/>
        <v>0</v>
      </c>
      <c r="I290" s="64">
        <f t="shared" si="5"/>
        <v>0</v>
      </c>
    </row>
    <row r="291">
      <c r="A291" s="81">
        <v>45169.0</v>
      </c>
      <c r="B291" s="2">
        <v>2.0</v>
      </c>
      <c r="C291" s="34">
        <v>1.0</v>
      </c>
      <c r="D291" s="34">
        <v>26.0</v>
      </c>
      <c r="E291" s="34" t="s">
        <v>286</v>
      </c>
      <c r="F291" s="34">
        <v>0.0</v>
      </c>
      <c r="G291" s="34">
        <v>0.0</v>
      </c>
      <c r="H291" s="64">
        <f t="shared" si="1"/>
        <v>0</v>
      </c>
      <c r="I291" s="64">
        <f t="shared" si="5"/>
        <v>0</v>
      </c>
    </row>
    <row r="292">
      <c r="A292" s="81">
        <v>45169.0</v>
      </c>
      <c r="B292" s="2">
        <v>2.0</v>
      </c>
      <c r="C292" s="34">
        <v>1.0</v>
      </c>
      <c r="D292" s="34">
        <v>27.0</v>
      </c>
      <c r="E292" s="34" t="s">
        <v>286</v>
      </c>
      <c r="F292" s="34">
        <v>1.0</v>
      </c>
      <c r="G292" s="34">
        <v>1.0</v>
      </c>
      <c r="H292" s="64">
        <f t="shared" si="1"/>
        <v>0</v>
      </c>
      <c r="I292" s="64">
        <f t="shared" si="5"/>
        <v>0</v>
      </c>
    </row>
    <row r="293">
      <c r="A293" s="81">
        <v>45169.0</v>
      </c>
      <c r="B293" s="2">
        <v>2.0</v>
      </c>
      <c r="C293" s="34">
        <v>1.0</v>
      </c>
      <c r="D293" s="34">
        <v>28.0</v>
      </c>
      <c r="E293" s="34" t="s">
        <v>286</v>
      </c>
      <c r="F293" s="34">
        <v>5.0</v>
      </c>
      <c r="G293" s="34">
        <v>5.0</v>
      </c>
      <c r="H293" s="64">
        <f t="shared" si="1"/>
        <v>0</v>
      </c>
      <c r="I293" s="64">
        <f t="shared" si="5"/>
        <v>0</v>
      </c>
    </row>
    <row r="294">
      <c r="A294" s="81">
        <v>45169.0</v>
      </c>
      <c r="B294" s="2">
        <v>2.0</v>
      </c>
      <c r="C294" s="34">
        <v>1.0</v>
      </c>
      <c r="D294" s="34">
        <v>29.0</v>
      </c>
      <c r="E294" s="34" t="s">
        <v>286</v>
      </c>
      <c r="F294" s="34">
        <v>6.0</v>
      </c>
      <c r="G294" s="34">
        <v>6.0</v>
      </c>
      <c r="H294" s="64">
        <f t="shared" si="1"/>
        <v>0</v>
      </c>
      <c r="I294" s="64">
        <f t="shared" si="5"/>
        <v>0</v>
      </c>
    </row>
    <row r="295">
      <c r="A295" s="81">
        <v>45169.0</v>
      </c>
      <c r="B295" s="2">
        <v>2.0</v>
      </c>
      <c r="C295" s="34">
        <v>1.0</v>
      </c>
      <c r="D295" s="34">
        <v>30.0</v>
      </c>
      <c r="E295" s="34" t="s">
        <v>286</v>
      </c>
      <c r="F295" s="34">
        <v>1.0</v>
      </c>
      <c r="G295" s="34">
        <v>1.0</v>
      </c>
      <c r="H295" s="64">
        <f t="shared" si="1"/>
        <v>0</v>
      </c>
      <c r="I295" s="64">
        <f t="shared" si="5"/>
        <v>0</v>
      </c>
    </row>
    <row r="296">
      <c r="A296" s="81">
        <v>45169.0</v>
      </c>
      <c r="B296" s="2">
        <v>2.0</v>
      </c>
      <c r="C296" s="34">
        <v>1.0</v>
      </c>
      <c r="D296" s="34">
        <v>31.0</v>
      </c>
      <c r="E296" s="34" t="s">
        <v>286</v>
      </c>
      <c r="F296" s="34">
        <v>0.0</v>
      </c>
      <c r="G296" s="34">
        <v>0.0</v>
      </c>
      <c r="H296" s="64">
        <f t="shared" si="1"/>
        <v>0</v>
      </c>
      <c r="I296" s="64">
        <f t="shared" si="5"/>
        <v>0</v>
      </c>
    </row>
    <row r="297">
      <c r="A297" s="81">
        <v>45169.0</v>
      </c>
      <c r="B297" s="2">
        <v>2.0</v>
      </c>
      <c r="C297" s="34">
        <v>1.0</v>
      </c>
      <c r="D297" s="34">
        <v>32.0</v>
      </c>
      <c r="E297" s="34" t="s">
        <v>286</v>
      </c>
      <c r="F297" s="34">
        <v>1.0</v>
      </c>
      <c r="G297" s="34">
        <v>0.0</v>
      </c>
      <c r="H297" s="64">
        <f t="shared" si="1"/>
        <v>-1</v>
      </c>
      <c r="I297" s="64">
        <f t="shared" si="5"/>
        <v>1</v>
      </c>
    </row>
    <row r="298">
      <c r="A298" s="81">
        <v>45169.0</v>
      </c>
      <c r="B298" s="2">
        <v>2.0</v>
      </c>
      <c r="C298" s="34">
        <v>1.0</v>
      </c>
      <c r="D298" s="34">
        <v>33.0</v>
      </c>
      <c r="E298" s="34" t="s">
        <v>286</v>
      </c>
      <c r="F298" s="34">
        <v>12.0</v>
      </c>
      <c r="G298" s="34">
        <v>10.0</v>
      </c>
      <c r="H298" s="64">
        <f t="shared" si="1"/>
        <v>-2</v>
      </c>
      <c r="I298" s="64">
        <f t="shared" si="5"/>
        <v>2</v>
      </c>
    </row>
    <row r="299">
      <c r="A299" s="81">
        <v>45169.0</v>
      </c>
      <c r="B299" s="2">
        <v>2.0</v>
      </c>
      <c r="C299" s="34">
        <v>1.0</v>
      </c>
      <c r="D299" s="34">
        <v>34.0</v>
      </c>
      <c r="E299" s="34" t="s">
        <v>286</v>
      </c>
      <c r="F299" s="34">
        <v>0.0</v>
      </c>
      <c r="G299" s="34">
        <v>0.0</v>
      </c>
      <c r="H299" s="64">
        <f t="shared" si="1"/>
        <v>0</v>
      </c>
      <c r="I299" s="64">
        <f t="shared" si="5"/>
        <v>0</v>
      </c>
    </row>
    <row r="300">
      <c r="A300" s="81">
        <v>45169.0</v>
      </c>
      <c r="B300" s="2">
        <v>2.0</v>
      </c>
      <c r="C300" s="34">
        <v>1.0</v>
      </c>
      <c r="D300" s="34">
        <v>35.0</v>
      </c>
      <c r="E300" s="34" t="s">
        <v>286</v>
      </c>
      <c r="F300" s="34">
        <v>11.0</v>
      </c>
      <c r="G300" s="34">
        <v>12.0</v>
      </c>
      <c r="H300" s="64">
        <f t="shared" si="1"/>
        <v>1</v>
      </c>
      <c r="I300" s="64">
        <f t="shared" si="5"/>
        <v>1</v>
      </c>
    </row>
    <row r="301">
      <c r="A301" s="81">
        <v>45169.0</v>
      </c>
      <c r="B301" s="2">
        <v>2.0</v>
      </c>
      <c r="C301" s="34">
        <v>1.0</v>
      </c>
      <c r="D301" s="34">
        <v>36.0</v>
      </c>
      <c r="E301" s="34" t="s">
        <v>286</v>
      </c>
      <c r="F301" s="34">
        <v>4.0</v>
      </c>
      <c r="G301" s="34">
        <v>4.0</v>
      </c>
      <c r="H301" s="64">
        <f t="shared" si="1"/>
        <v>0</v>
      </c>
      <c r="I301" s="64">
        <f t="shared" si="5"/>
        <v>0</v>
      </c>
    </row>
    <row r="302">
      <c r="A302" s="81">
        <v>45169.0</v>
      </c>
      <c r="B302" s="2">
        <v>2.0</v>
      </c>
      <c r="C302" s="34">
        <v>1.0</v>
      </c>
      <c r="D302" s="34">
        <v>37.0</v>
      </c>
      <c r="E302" s="34" t="s">
        <v>286</v>
      </c>
      <c r="F302" s="34">
        <v>0.0</v>
      </c>
      <c r="G302" s="34">
        <v>0.0</v>
      </c>
      <c r="H302" s="64">
        <f t="shared" si="1"/>
        <v>0</v>
      </c>
      <c r="I302" s="64">
        <f t="shared" si="5"/>
        <v>0</v>
      </c>
    </row>
    <row r="303">
      <c r="A303" s="81">
        <v>45169.0</v>
      </c>
      <c r="B303" s="2">
        <v>2.0</v>
      </c>
      <c r="C303" s="34">
        <v>1.0</v>
      </c>
      <c r="D303" s="34">
        <v>38.0</v>
      </c>
      <c r="E303" s="34" t="s">
        <v>286</v>
      </c>
      <c r="F303" s="34">
        <v>3.0</v>
      </c>
      <c r="G303" s="34">
        <v>3.0</v>
      </c>
      <c r="H303" s="64">
        <f t="shared" si="1"/>
        <v>0</v>
      </c>
      <c r="I303" s="64">
        <f t="shared" si="5"/>
        <v>0</v>
      </c>
    </row>
    <row r="304">
      <c r="A304" s="81">
        <v>45169.0</v>
      </c>
      <c r="B304" s="2">
        <v>2.0</v>
      </c>
      <c r="C304" s="34">
        <v>1.0</v>
      </c>
      <c r="D304" s="34">
        <v>39.0</v>
      </c>
      <c r="E304" s="34" t="s">
        <v>286</v>
      </c>
      <c r="F304" s="34">
        <v>8.0</v>
      </c>
      <c r="G304" s="34">
        <v>4.0</v>
      </c>
      <c r="H304" s="64">
        <f t="shared" si="1"/>
        <v>-4</v>
      </c>
      <c r="I304" s="64">
        <f t="shared" si="5"/>
        <v>4</v>
      </c>
    </row>
    <row r="305">
      <c r="A305" s="81">
        <v>45169.0</v>
      </c>
      <c r="B305" s="2">
        <v>2.0</v>
      </c>
      <c r="C305" s="34">
        <v>1.0</v>
      </c>
      <c r="D305" s="34">
        <v>40.0</v>
      </c>
      <c r="E305" s="34" t="s">
        <v>286</v>
      </c>
      <c r="F305" s="34">
        <v>7.0</v>
      </c>
      <c r="G305" s="34">
        <v>4.0</v>
      </c>
      <c r="H305" s="64">
        <f t="shared" si="1"/>
        <v>-3</v>
      </c>
      <c r="I305" s="64">
        <f t="shared" si="5"/>
        <v>3</v>
      </c>
    </row>
    <row r="306">
      <c r="A306" s="81">
        <v>45169.0</v>
      </c>
      <c r="B306" s="2">
        <v>2.0</v>
      </c>
      <c r="C306" s="34">
        <v>1.0</v>
      </c>
      <c r="D306" s="34">
        <v>41.0</v>
      </c>
      <c r="E306" s="34" t="s">
        <v>286</v>
      </c>
      <c r="F306" s="34">
        <v>9.0</v>
      </c>
      <c r="G306" s="34">
        <v>8.0</v>
      </c>
      <c r="H306" s="64">
        <f t="shared" si="1"/>
        <v>-1</v>
      </c>
      <c r="I306" s="64">
        <f t="shared" si="5"/>
        <v>1</v>
      </c>
    </row>
    <row r="307">
      <c r="A307" s="81">
        <v>45169.0</v>
      </c>
      <c r="B307" s="2">
        <v>2.0</v>
      </c>
      <c r="C307" s="34">
        <v>1.0</v>
      </c>
      <c r="D307" s="34">
        <v>42.0</v>
      </c>
      <c r="E307" s="34" t="s">
        <v>286</v>
      </c>
      <c r="F307" s="34">
        <v>2.0</v>
      </c>
      <c r="G307" s="34">
        <v>2.0</v>
      </c>
      <c r="H307" s="64">
        <f t="shared" si="1"/>
        <v>0</v>
      </c>
      <c r="I307" s="64">
        <f t="shared" si="5"/>
        <v>0</v>
      </c>
    </row>
    <row r="308">
      <c r="A308" s="81">
        <v>45169.0</v>
      </c>
      <c r="B308" s="2">
        <v>2.0</v>
      </c>
      <c r="C308" s="34">
        <v>1.0</v>
      </c>
      <c r="D308" s="34">
        <v>43.0</v>
      </c>
      <c r="E308" s="34" t="s">
        <v>286</v>
      </c>
      <c r="F308" s="34">
        <v>6.0</v>
      </c>
      <c r="G308" s="34">
        <v>6.0</v>
      </c>
      <c r="H308" s="64">
        <f t="shared" si="1"/>
        <v>0</v>
      </c>
      <c r="I308" s="64">
        <f t="shared" si="5"/>
        <v>0</v>
      </c>
    </row>
    <row r="309">
      <c r="A309" s="81">
        <v>45169.0</v>
      </c>
      <c r="B309" s="2">
        <v>2.0</v>
      </c>
      <c r="C309" s="34">
        <v>1.0</v>
      </c>
      <c r="D309" s="34">
        <v>44.0</v>
      </c>
      <c r="E309" s="34" t="s">
        <v>286</v>
      </c>
      <c r="F309" s="34">
        <v>5.0</v>
      </c>
      <c r="G309" s="34">
        <v>4.0</v>
      </c>
      <c r="H309" s="64">
        <f t="shared" si="1"/>
        <v>-1</v>
      </c>
      <c r="I309" s="64">
        <f t="shared" si="5"/>
        <v>1</v>
      </c>
      <c r="J309" s="58">
        <f>sum(I310:I353)</f>
        <v>3</v>
      </c>
    </row>
    <row r="310">
      <c r="A310" s="81">
        <v>45169.0</v>
      </c>
      <c r="B310" s="2">
        <v>2.0</v>
      </c>
      <c r="C310" s="41">
        <v>2.0</v>
      </c>
      <c r="D310" s="41">
        <v>1.0</v>
      </c>
      <c r="E310" s="41" t="s">
        <v>285</v>
      </c>
      <c r="F310" s="41">
        <v>6.0</v>
      </c>
      <c r="G310" s="41">
        <v>6.0</v>
      </c>
      <c r="H310" s="77">
        <f t="shared" si="1"/>
        <v>0</v>
      </c>
      <c r="I310" s="77">
        <f t="shared" si="5"/>
        <v>0</v>
      </c>
    </row>
    <row r="311">
      <c r="A311" s="81">
        <v>45169.0</v>
      </c>
      <c r="B311" s="2">
        <v>2.0</v>
      </c>
      <c r="C311" s="41">
        <v>2.0</v>
      </c>
      <c r="D311" s="41">
        <v>2.0</v>
      </c>
      <c r="E311" s="41" t="s">
        <v>285</v>
      </c>
      <c r="F311" s="41">
        <v>9.0</v>
      </c>
      <c r="G311" s="41">
        <v>9.0</v>
      </c>
      <c r="H311" s="77">
        <f t="shared" si="1"/>
        <v>0</v>
      </c>
      <c r="I311" s="77">
        <f t="shared" si="5"/>
        <v>0</v>
      </c>
    </row>
    <row r="312">
      <c r="A312" s="81">
        <v>45169.0</v>
      </c>
      <c r="B312" s="2">
        <v>2.0</v>
      </c>
      <c r="C312" s="41">
        <v>2.0</v>
      </c>
      <c r="D312" s="41">
        <v>3.0</v>
      </c>
      <c r="E312" s="41" t="s">
        <v>285</v>
      </c>
      <c r="F312" s="41">
        <v>1.0</v>
      </c>
      <c r="G312" s="41">
        <v>1.0</v>
      </c>
      <c r="H312" s="77">
        <f t="shared" si="1"/>
        <v>0</v>
      </c>
      <c r="I312" s="77">
        <f t="shared" si="5"/>
        <v>0</v>
      </c>
      <c r="L312" s="61">
        <f>sum(G310:G353)</f>
        <v>172</v>
      </c>
      <c r="M312" s="2" t="s">
        <v>139</v>
      </c>
    </row>
    <row r="313">
      <c r="A313" s="81">
        <v>45169.0</v>
      </c>
      <c r="B313" s="2">
        <v>2.0</v>
      </c>
      <c r="C313" s="41">
        <v>2.0</v>
      </c>
      <c r="D313" s="41">
        <v>4.0</v>
      </c>
      <c r="E313" s="41" t="s">
        <v>285</v>
      </c>
      <c r="F313" s="41">
        <v>1.0</v>
      </c>
      <c r="G313" s="41">
        <v>1.0</v>
      </c>
      <c r="H313" s="77">
        <f t="shared" si="1"/>
        <v>0</v>
      </c>
      <c r="I313" s="77">
        <f t="shared" si="5"/>
        <v>0</v>
      </c>
      <c r="L313" s="61">
        <f>sum(F310:F353)</f>
        <v>175</v>
      </c>
      <c r="M313" s="2" t="s">
        <v>334</v>
      </c>
    </row>
    <row r="314">
      <c r="A314" s="81">
        <v>45169.0</v>
      </c>
      <c r="B314" s="2">
        <v>2.0</v>
      </c>
      <c r="C314" s="41">
        <v>2.0</v>
      </c>
      <c r="D314" s="41">
        <v>5.0</v>
      </c>
      <c r="E314" s="41" t="s">
        <v>285</v>
      </c>
      <c r="F314" s="41">
        <v>10.0</v>
      </c>
      <c r="G314" s="41">
        <v>10.0</v>
      </c>
      <c r="H314" s="77">
        <f t="shared" si="1"/>
        <v>0</v>
      </c>
      <c r="I314" s="77">
        <f t="shared" si="5"/>
        <v>0</v>
      </c>
    </row>
    <row r="315">
      <c r="A315" s="81">
        <v>45169.0</v>
      </c>
      <c r="B315" s="2">
        <v>2.0</v>
      </c>
      <c r="C315" s="41">
        <v>2.0</v>
      </c>
      <c r="D315" s="41">
        <v>6.0</v>
      </c>
      <c r="E315" s="41" t="s">
        <v>285</v>
      </c>
      <c r="F315" s="41">
        <v>11.0</v>
      </c>
      <c r="G315" s="41">
        <v>11.0</v>
      </c>
      <c r="H315" s="77">
        <f t="shared" si="1"/>
        <v>0</v>
      </c>
      <c r="I315" s="77">
        <f t="shared" si="5"/>
        <v>0</v>
      </c>
    </row>
    <row r="316">
      <c r="A316" s="81">
        <v>45169.0</v>
      </c>
      <c r="B316" s="2">
        <v>2.0</v>
      </c>
      <c r="C316" s="41">
        <v>2.0</v>
      </c>
      <c r="D316" s="41">
        <v>7.0</v>
      </c>
      <c r="E316" s="41" t="s">
        <v>285</v>
      </c>
      <c r="F316" s="41">
        <v>8.0</v>
      </c>
      <c r="G316" s="41">
        <v>8.0</v>
      </c>
      <c r="H316" s="77">
        <f t="shared" si="1"/>
        <v>0</v>
      </c>
      <c r="I316" s="77">
        <f t="shared" si="5"/>
        <v>0</v>
      </c>
    </row>
    <row r="317">
      <c r="A317" s="81">
        <v>45169.0</v>
      </c>
      <c r="B317" s="2">
        <v>2.0</v>
      </c>
      <c r="C317" s="41">
        <v>2.0</v>
      </c>
      <c r="D317" s="41">
        <v>8.0</v>
      </c>
      <c r="E317" s="41" t="s">
        <v>285</v>
      </c>
      <c r="F317" s="41">
        <v>14.0</v>
      </c>
      <c r="G317" s="41">
        <v>14.0</v>
      </c>
      <c r="H317" s="77">
        <f t="shared" si="1"/>
        <v>0</v>
      </c>
      <c r="I317" s="77">
        <f t="shared" si="5"/>
        <v>0</v>
      </c>
    </row>
    <row r="318">
      <c r="A318" s="81">
        <v>45169.0</v>
      </c>
      <c r="B318" s="2">
        <v>2.0</v>
      </c>
      <c r="C318" s="41">
        <v>2.0</v>
      </c>
      <c r="D318" s="41">
        <v>9.0</v>
      </c>
      <c r="E318" s="41" t="s">
        <v>285</v>
      </c>
      <c r="F318" s="41">
        <v>0.0</v>
      </c>
      <c r="G318" s="41">
        <v>0.0</v>
      </c>
      <c r="H318" s="77">
        <f t="shared" si="1"/>
        <v>0</v>
      </c>
      <c r="I318" s="77">
        <f t="shared" si="5"/>
        <v>0</v>
      </c>
    </row>
    <row r="319">
      <c r="A319" s="81">
        <v>45169.0</v>
      </c>
      <c r="B319" s="2">
        <v>2.0</v>
      </c>
      <c r="C319" s="41">
        <v>2.0</v>
      </c>
      <c r="D319" s="41">
        <v>10.0</v>
      </c>
      <c r="E319" s="41" t="s">
        <v>285</v>
      </c>
      <c r="F319" s="41">
        <v>4.0</v>
      </c>
      <c r="G319" s="41">
        <v>4.0</v>
      </c>
      <c r="H319" s="77">
        <f t="shared" si="1"/>
        <v>0</v>
      </c>
      <c r="I319" s="77">
        <f t="shared" si="5"/>
        <v>0</v>
      </c>
    </row>
    <row r="320">
      <c r="A320" s="81">
        <v>45169.0</v>
      </c>
      <c r="B320" s="2">
        <v>2.0</v>
      </c>
      <c r="C320" s="41">
        <v>2.0</v>
      </c>
      <c r="D320" s="41">
        <v>11.0</v>
      </c>
      <c r="E320" s="41" t="s">
        <v>285</v>
      </c>
      <c r="F320" s="41">
        <v>5.0</v>
      </c>
      <c r="G320" s="41">
        <v>5.0</v>
      </c>
      <c r="H320" s="77">
        <f t="shared" si="1"/>
        <v>0</v>
      </c>
      <c r="I320" s="77">
        <f t="shared" si="5"/>
        <v>0</v>
      </c>
    </row>
    <row r="321">
      <c r="A321" s="81">
        <v>45169.0</v>
      </c>
      <c r="B321" s="2">
        <v>2.0</v>
      </c>
      <c r="C321" s="41">
        <v>2.0</v>
      </c>
      <c r="D321" s="41">
        <v>12.0</v>
      </c>
      <c r="E321" s="41" t="s">
        <v>285</v>
      </c>
      <c r="F321" s="41">
        <v>7.0</v>
      </c>
      <c r="G321" s="41">
        <v>7.0</v>
      </c>
      <c r="H321" s="77">
        <f t="shared" si="1"/>
        <v>0</v>
      </c>
      <c r="I321" s="77">
        <f t="shared" si="5"/>
        <v>0</v>
      </c>
    </row>
    <row r="322">
      <c r="A322" s="81">
        <v>45169.0</v>
      </c>
      <c r="B322" s="2">
        <v>2.0</v>
      </c>
      <c r="C322" s="41">
        <v>2.0</v>
      </c>
      <c r="D322" s="41">
        <v>13.0</v>
      </c>
      <c r="E322" s="41" t="s">
        <v>285</v>
      </c>
      <c r="F322" s="41">
        <v>1.0</v>
      </c>
      <c r="G322" s="41">
        <v>1.0</v>
      </c>
      <c r="H322" s="77">
        <f t="shared" si="1"/>
        <v>0</v>
      </c>
      <c r="I322" s="77">
        <f t="shared" si="5"/>
        <v>0</v>
      </c>
    </row>
    <row r="323">
      <c r="A323" s="81">
        <v>45169.0</v>
      </c>
      <c r="B323" s="2">
        <v>2.0</v>
      </c>
      <c r="C323" s="41">
        <v>2.0</v>
      </c>
      <c r="D323" s="41">
        <v>14.0</v>
      </c>
      <c r="E323" s="41" t="s">
        <v>285</v>
      </c>
      <c r="F323" s="41">
        <v>1.0</v>
      </c>
      <c r="G323" s="41">
        <v>1.0</v>
      </c>
      <c r="H323" s="77">
        <f t="shared" si="1"/>
        <v>0</v>
      </c>
      <c r="I323" s="77">
        <f t="shared" si="5"/>
        <v>0</v>
      </c>
    </row>
    <row r="324">
      <c r="A324" s="81">
        <v>45169.0</v>
      </c>
      <c r="B324" s="2">
        <v>2.0</v>
      </c>
      <c r="C324" s="41">
        <v>2.0</v>
      </c>
      <c r="D324" s="41">
        <v>15.0</v>
      </c>
      <c r="E324" s="41" t="s">
        <v>285</v>
      </c>
      <c r="F324" s="41">
        <v>0.0</v>
      </c>
      <c r="G324" s="41">
        <v>0.0</v>
      </c>
      <c r="H324" s="77">
        <f t="shared" si="1"/>
        <v>0</v>
      </c>
      <c r="I324" s="77">
        <f t="shared" si="5"/>
        <v>0</v>
      </c>
    </row>
    <row r="325">
      <c r="A325" s="81">
        <v>45169.0</v>
      </c>
      <c r="B325" s="2">
        <v>2.0</v>
      </c>
      <c r="C325" s="41">
        <v>2.0</v>
      </c>
      <c r="D325" s="41">
        <v>16.0</v>
      </c>
      <c r="E325" s="41" t="s">
        <v>285</v>
      </c>
      <c r="F325" s="41">
        <v>5.0</v>
      </c>
      <c r="G325" s="41">
        <v>5.0</v>
      </c>
      <c r="H325" s="77">
        <f t="shared" si="1"/>
        <v>0</v>
      </c>
      <c r="I325" s="77">
        <f t="shared" si="5"/>
        <v>0</v>
      </c>
    </row>
    <row r="326">
      <c r="A326" s="81">
        <v>45169.0</v>
      </c>
      <c r="B326" s="2">
        <v>2.0</v>
      </c>
      <c r="C326" s="41">
        <v>2.0</v>
      </c>
      <c r="D326" s="41">
        <v>17.0</v>
      </c>
      <c r="E326" s="41" t="s">
        <v>285</v>
      </c>
      <c r="F326" s="41">
        <v>12.0</v>
      </c>
      <c r="G326" s="41">
        <v>11.0</v>
      </c>
      <c r="H326" s="77">
        <f t="shared" si="1"/>
        <v>-1</v>
      </c>
      <c r="I326" s="77">
        <f t="shared" si="5"/>
        <v>1</v>
      </c>
    </row>
    <row r="327">
      <c r="A327" s="81">
        <v>45169.0</v>
      </c>
      <c r="B327" s="2">
        <v>2.0</v>
      </c>
      <c r="C327" s="41">
        <v>2.0</v>
      </c>
      <c r="D327" s="41">
        <v>18.0</v>
      </c>
      <c r="E327" s="41" t="s">
        <v>285</v>
      </c>
      <c r="F327" s="41">
        <v>0.0</v>
      </c>
      <c r="G327" s="41">
        <v>0.0</v>
      </c>
      <c r="H327" s="77">
        <f t="shared" si="1"/>
        <v>0</v>
      </c>
      <c r="I327" s="77">
        <f t="shared" si="5"/>
        <v>0</v>
      </c>
    </row>
    <row r="328">
      <c r="A328" s="81">
        <v>45169.0</v>
      </c>
      <c r="B328" s="2">
        <v>2.0</v>
      </c>
      <c r="C328" s="41">
        <v>2.0</v>
      </c>
      <c r="D328" s="41">
        <v>19.0</v>
      </c>
      <c r="E328" s="41" t="s">
        <v>285</v>
      </c>
      <c r="F328" s="41">
        <v>6.0</v>
      </c>
      <c r="G328" s="41">
        <v>6.0</v>
      </c>
      <c r="H328" s="77">
        <f t="shared" si="1"/>
        <v>0</v>
      </c>
      <c r="I328" s="77">
        <f t="shared" si="5"/>
        <v>0</v>
      </c>
    </row>
    <row r="329">
      <c r="A329" s="81">
        <v>45169.0</v>
      </c>
      <c r="B329" s="2">
        <v>2.0</v>
      </c>
      <c r="C329" s="41">
        <v>2.0</v>
      </c>
      <c r="D329" s="41">
        <v>20.0</v>
      </c>
      <c r="E329" s="41" t="s">
        <v>285</v>
      </c>
      <c r="F329" s="41">
        <v>7.0</v>
      </c>
      <c r="G329" s="41">
        <v>7.0</v>
      </c>
      <c r="H329" s="77">
        <f t="shared" si="1"/>
        <v>0</v>
      </c>
      <c r="I329" s="77">
        <f t="shared" si="5"/>
        <v>0</v>
      </c>
    </row>
    <row r="330">
      <c r="A330" s="81">
        <v>45169.0</v>
      </c>
      <c r="B330" s="2">
        <v>2.0</v>
      </c>
      <c r="C330" s="41">
        <v>2.0</v>
      </c>
      <c r="D330" s="41">
        <v>21.0</v>
      </c>
      <c r="E330" s="41" t="s">
        <v>285</v>
      </c>
      <c r="F330" s="41">
        <v>5.0</v>
      </c>
      <c r="G330" s="41">
        <v>5.0</v>
      </c>
      <c r="H330" s="77">
        <f t="shared" si="1"/>
        <v>0</v>
      </c>
      <c r="I330" s="77">
        <f t="shared" si="5"/>
        <v>0</v>
      </c>
    </row>
    <row r="331">
      <c r="A331" s="81">
        <v>45169.0</v>
      </c>
      <c r="B331" s="2">
        <v>2.0</v>
      </c>
      <c r="C331" s="41">
        <v>2.0</v>
      </c>
      <c r="D331" s="41">
        <v>22.0</v>
      </c>
      <c r="E331" s="41" t="s">
        <v>285</v>
      </c>
      <c r="F331" s="41">
        <v>7.0</v>
      </c>
      <c r="G331" s="41">
        <v>6.0</v>
      </c>
      <c r="H331" s="77">
        <f t="shared" si="1"/>
        <v>-1</v>
      </c>
      <c r="I331" s="77">
        <f t="shared" si="5"/>
        <v>1</v>
      </c>
    </row>
    <row r="332">
      <c r="A332" s="81">
        <v>45169.0</v>
      </c>
      <c r="B332" s="2">
        <v>2.0</v>
      </c>
      <c r="C332" s="41">
        <v>2.0</v>
      </c>
      <c r="D332" s="41">
        <v>23.0</v>
      </c>
      <c r="E332" s="41" t="s">
        <v>285</v>
      </c>
      <c r="F332" s="41">
        <v>8.0</v>
      </c>
      <c r="G332" s="41">
        <v>7.0</v>
      </c>
      <c r="H332" s="77">
        <f t="shared" si="1"/>
        <v>-1</v>
      </c>
      <c r="I332" s="77">
        <f t="shared" si="5"/>
        <v>1</v>
      </c>
    </row>
    <row r="333">
      <c r="A333" s="81">
        <v>45169.0</v>
      </c>
      <c r="B333" s="2">
        <v>2.0</v>
      </c>
      <c r="C333" s="41">
        <v>2.0</v>
      </c>
      <c r="D333" s="41">
        <v>24.0</v>
      </c>
      <c r="E333" s="41" t="s">
        <v>285</v>
      </c>
      <c r="F333" s="41">
        <v>1.0</v>
      </c>
      <c r="G333" s="41">
        <v>1.0</v>
      </c>
      <c r="H333" s="77">
        <f t="shared" si="1"/>
        <v>0</v>
      </c>
      <c r="I333" s="77">
        <f t="shared" si="5"/>
        <v>0</v>
      </c>
    </row>
    <row r="334">
      <c r="A334" s="81">
        <v>45169.0</v>
      </c>
      <c r="B334" s="2">
        <v>2.0</v>
      </c>
      <c r="C334" s="41">
        <v>2.0</v>
      </c>
      <c r="D334" s="41">
        <v>25.0</v>
      </c>
      <c r="E334" s="41" t="s">
        <v>285</v>
      </c>
      <c r="F334" s="41">
        <v>2.0</v>
      </c>
      <c r="G334" s="41">
        <v>2.0</v>
      </c>
      <c r="H334" s="77">
        <f t="shared" si="1"/>
        <v>0</v>
      </c>
      <c r="I334" s="77">
        <f t="shared" si="5"/>
        <v>0</v>
      </c>
    </row>
    <row r="335">
      <c r="A335" s="81">
        <v>45169.0</v>
      </c>
      <c r="B335" s="2">
        <v>2.0</v>
      </c>
      <c r="C335" s="41">
        <v>2.0</v>
      </c>
      <c r="D335" s="41">
        <v>26.0</v>
      </c>
      <c r="E335" s="41" t="s">
        <v>285</v>
      </c>
      <c r="F335" s="41">
        <v>0.0</v>
      </c>
      <c r="G335" s="41">
        <v>0.0</v>
      </c>
      <c r="H335" s="77">
        <f t="shared" si="1"/>
        <v>0</v>
      </c>
      <c r="I335" s="77">
        <f t="shared" si="5"/>
        <v>0</v>
      </c>
    </row>
    <row r="336">
      <c r="A336" s="81">
        <v>45169.0</v>
      </c>
      <c r="B336" s="2">
        <v>2.0</v>
      </c>
      <c r="C336" s="41">
        <v>2.0</v>
      </c>
      <c r="D336" s="41">
        <v>27.0</v>
      </c>
      <c r="E336" s="41" t="s">
        <v>285</v>
      </c>
      <c r="F336" s="41">
        <v>1.0</v>
      </c>
      <c r="G336" s="41">
        <v>1.0</v>
      </c>
      <c r="H336" s="77">
        <f t="shared" si="1"/>
        <v>0</v>
      </c>
      <c r="I336" s="77">
        <f t="shared" si="5"/>
        <v>0</v>
      </c>
    </row>
    <row r="337">
      <c r="A337" s="81">
        <v>45169.0</v>
      </c>
      <c r="B337" s="2">
        <v>2.0</v>
      </c>
      <c r="C337" s="41">
        <v>2.0</v>
      </c>
      <c r="D337" s="41">
        <v>28.0</v>
      </c>
      <c r="E337" s="41" t="s">
        <v>285</v>
      </c>
      <c r="F337" s="41">
        <v>3.0</v>
      </c>
      <c r="G337" s="41">
        <v>3.0</v>
      </c>
      <c r="H337" s="77">
        <f t="shared" si="1"/>
        <v>0</v>
      </c>
      <c r="I337" s="77">
        <f t="shared" si="5"/>
        <v>0</v>
      </c>
    </row>
    <row r="338">
      <c r="A338" s="81">
        <v>45169.0</v>
      </c>
      <c r="B338" s="2">
        <v>2.0</v>
      </c>
      <c r="C338" s="41">
        <v>2.0</v>
      </c>
      <c r="D338" s="41">
        <v>29.0</v>
      </c>
      <c r="E338" s="41" t="s">
        <v>285</v>
      </c>
      <c r="F338" s="41">
        <v>4.0</v>
      </c>
      <c r="G338" s="41">
        <v>4.0</v>
      </c>
      <c r="H338" s="77">
        <f t="shared" si="1"/>
        <v>0</v>
      </c>
      <c r="I338" s="77">
        <f t="shared" si="5"/>
        <v>0</v>
      </c>
    </row>
    <row r="339">
      <c r="A339" s="81">
        <v>45169.0</v>
      </c>
      <c r="B339" s="2">
        <v>2.0</v>
      </c>
      <c r="C339" s="41">
        <v>2.0</v>
      </c>
      <c r="D339" s="41">
        <v>30.0</v>
      </c>
      <c r="E339" s="41" t="s">
        <v>285</v>
      </c>
      <c r="F339" s="41">
        <v>2.0</v>
      </c>
      <c r="G339" s="41">
        <v>2.0</v>
      </c>
      <c r="H339" s="77">
        <f t="shared" si="1"/>
        <v>0</v>
      </c>
      <c r="I339" s="77">
        <f t="shared" si="5"/>
        <v>0</v>
      </c>
    </row>
    <row r="340">
      <c r="A340" s="81">
        <v>45169.0</v>
      </c>
      <c r="B340" s="2">
        <v>2.0</v>
      </c>
      <c r="C340" s="41">
        <v>2.0</v>
      </c>
      <c r="D340" s="41">
        <v>31.0</v>
      </c>
      <c r="E340" s="41" t="s">
        <v>285</v>
      </c>
      <c r="F340" s="41">
        <v>3.0</v>
      </c>
      <c r="G340" s="41">
        <v>3.0</v>
      </c>
      <c r="H340" s="77">
        <f t="shared" si="1"/>
        <v>0</v>
      </c>
      <c r="I340" s="77">
        <f t="shared" si="5"/>
        <v>0</v>
      </c>
    </row>
    <row r="341">
      <c r="A341" s="81">
        <v>45169.0</v>
      </c>
      <c r="B341" s="2">
        <v>2.0</v>
      </c>
      <c r="C341" s="41">
        <v>2.0</v>
      </c>
      <c r="D341" s="41">
        <v>32.0</v>
      </c>
      <c r="E341" s="41" t="s">
        <v>285</v>
      </c>
      <c r="F341" s="41">
        <v>0.0</v>
      </c>
      <c r="G341" s="41">
        <v>0.0</v>
      </c>
      <c r="H341" s="77">
        <f t="shared" si="1"/>
        <v>0</v>
      </c>
      <c r="I341" s="77">
        <f t="shared" si="5"/>
        <v>0</v>
      </c>
    </row>
    <row r="342">
      <c r="A342" s="81">
        <v>45169.0</v>
      </c>
      <c r="B342" s="2">
        <v>2.0</v>
      </c>
      <c r="C342" s="41">
        <v>2.0</v>
      </c>
      <c r="D342" s="41">
        <v>33.0</v>
      </c>
      <c r="E342" s="41" t="s">
        <v>285</v>
      </c>
      <c r="F342" s="41">
        <v>3.0</v>
      </c>
      <c r="G342" s="41">
        <v>3.0</v>
      </c>
      <c r="H342" s="77">
        <f t="shared" si="1"/>
        <v>0</v>
      </c>
      <c r="I342" s="77">
        <f t="shared" si="5"/>
        <v>0</v>
      </c>
      <c r="K342" s="2" t="s">
        <v>335</v>
      </c>
    </row>
    <row r="343">
      <c r="A343" s="81">
        <v>45169.0</v>
      </c>
      <c r="B343" s="2">
        <v>2.0</v>
      </c>
      <c r="C343" s="41">
        <v>2.0</v>
      </c>
      <c r="D343" s="41">
        <v>34.0</v>
      </c>
      <c r="E343" s="41" t="s">
        <v>285</v>
      </c>
      <c r="F343" s="41">
        <v>0.0</v>
      </c>
      <c r="G343" s="41">
        <v>0.0</v>
      </c>
      <c r="H343" s="77">
        <f t="shared" si="1"/>
        <v>0</v>
      </c>
      <c r="I343" s="77">
        <f t="shared" si="5"/>
        <v>0</v>
      </c>
    </row>
    <row r="344">
      <c r="A344" s="81">
        <v>45169.0</v>
      </c>
      <c r="B344" s="2">
        <v>2.0</v>
      </c>
      <c r="C344" s="41">
        <v>2.0</v>
      </c>
      <c r="D344" s="41">
        <v>35.0</v>
      </c>
      <c r="E344" s="41" t="s">
        <v>285</v>
      </c>
      <c r="F344" s="41">
        <v>0.0</v>
      </c>
      <c r="G344" s="41">
        <v>0.0</v>
      </c>
      <c r="H344" s="77">
        <f t="shared" si="1"/>
        <v>0</v>
      </c>
      <c r="I344" s="77">
        <f t="shared" si="5"/>
        <v>0</v>
      </c>
    </row>
    <row r="345">
      <c r="A345" s="81">
        <v>45169.0</v>
      </c>
      <c r="B345" s="2">
        <v>2.0</v>
      </c>
      <c r="C345" s="41">
        <v>2.0</v>
      </c>
      <c r="D345" s="41">
        <v>36.0</v>
      </c>
      <c r="E345" s="41" t="s">
        <v>285</v>
      </c>
      <c r="F345" s="41">
        <v>5.0</v>
      </c>
      <c r="G345" s="41">
        <v>5.0</v>
      </c>
      <c r="H345" s="77">
        <f t="shared" si="1"/>
        <v>0</v>
      </c>
      <c r="I345" s="77">
        <f t="shared" si="5"/>
        <v>0</v>
      </c>
    </row>
    <row r="346">
      <c r="A346" s="81">
        <v>45169.0</v>
      </c>
      <c r="B346" s="2">
        <v>2.0</v>
      </c>
      <c r="C346" s="41">
        <v>2.0</v>
      </c>
      <c r="D346" s="41">
        <v>37.0</v>
      </c>
      <c r="E346" s="41" t="s">
        <v>285</v>
      </c>
      <c r="F346" s="41">
        <v>2.0</v>
      </c>
      <c r="G346" s="41">
        <v>2.0</v>
      </c>
      <c r="H346" s="77">
        <f t="shared" si="1"/>
        <v>0</v>
      </c>
      <c r="I346" s="77">
        <f t="shared" si="5"/>
        <v>0</v>
      </c>
    </row>
    <row r="347">
      <c r="A347" s="81">
        <v>45169.0</v>
      </c>
      <c r="B347" s="2">
        <v>2.0</v>
      </c>
      <c r="C347" s="41">
        <v>2.0</v>
      </c>
      <c r="D347" s="41">
        <v>38.0</v>
      </c>
      <c r="E347" s="41" t="s">
        <v>285</v>
      </c>
      <c r="F347" s="41">
        <v>0.0</v>
      </c>
      <c r="G347" s="41">
        <v>0.0</v>
      </c>
      <c r="H347" s="77">
        <f t="shared" si="1"/>
        <v>0</v>
      </c>
      <c r="I347" s="77">
        <f t="shared" si="5"/>
        <v>0</v>
      </c>
    </row>
    <row r="348">
      <c r="A348" s="81">
        <v>45169.0</v>
      </c>
      <c r="B348" s="2">
        <v>2.0</v>
      </c>
      <c r="C348" s="41">
        <v>2.0</v>
      </c>
      <c r="D348" s="41">
        <v>39.0</v>
      </c>
      <c r="E348" s="41" t="s">
        <v>285</v>
      </c>
      <c r="F348" s="41">
        <v>3.0</v>
      </c>
      <c r="G348" s="41">
        <v>3.0</v>
      </c>
      <c r="H348" s="77">
        <f t="shared" si="1"/>
        <v>0</v>
      </c>
      <c r="I348" s="77">
        <f t="shared" si="5"/>
        <v>0</v>
      </c>
    </row>
    <row r="349">
      <c r="A349" s="81">
        <v>45169.0</v>
      </c>
      <c r="B349" s="2">
        <v>2.0</v>
      </c>
      <c r="C349" s="41">
        <v>2.0</v>
      </c>
      <c r="D349" s="41">
        <v>40.0</v>
      </c>
      <c r="E349" s="41" t="s">
        <v>285</v>
      </c>
      <c r="F349" s="41">
        <v>9.0</v>
      </c>
      <c r="G349" s="41">
        <v>9.0</v>
      </c>
      <c r="H349" s="77">
        <f t="shared" si="1"/>
        <v>0</v>
      </c>
      <c r="I349" s="77">
        <f t="shared" si="5"/>
        <v>0</v>
      </c>
    </row>
    <row r="350">
      <c r="A350" s="81">
        <v>45169.0</v>
      </c>
      <c r="B350" s="2">
        <v>2.0</v>
      </c>
      <c r="C350" s="41">
        <v>2.0</v>
      </c>
      <c r="D350" s="41">
        <v>41.0</v>
      </c>
      <c r="E350" s="41" t="s">
        <v>285</v>
      </c>
      <c r="F350" s="41">
        <v>2.0</v>
      </c>
      <c r="G350" s="41">
        <v>2.0</v>
      </c>
      <c r="H350" s="77">
        <f t="shared" si="1"/>
        <v>0</v>
      </c>
      <c r="I350" s="77">
        <f t="shared" si="5"/>
        <v>0</v>
      </c>
    </row>
    <row r="351">
      <c r="A351" s="81">
        <v>45169.0</v>
      </c>
      <c r="B351" s="2">
        <v>2.0</v>
      </c>
      <c r="C351" s="41">
        <v>2.0</v>
      </c>
      <c r="D351" s="41">
        <v>42.0</v>
      </c>
      <c r="E351" s="41" t="s">
        <v>285</v>
      </c>
      <c r="F351" s="41">
        <v>4.0</v>
      </c>
      <c r="G351" s="41">
        <v>4.0</v>
      </c>
      <c r="H351" s="77">
        <f t="shared" si="1"/>
        <v>0</v>
      </c>
      <c r="I351" s="77">
        <f t="shared" si="5"/>
        <v>0</v>
      </c>
    </row>
    <row r="352">
      <c r="A352" s="81">
        <v>45169.0</v>
      </c>
      <c r="B352" s="2">
        <v>2.0</v>
      </c>
      <c r="C352" s="41">
        <v>2.0</v>
      </c>
      <c r="D352" s="41">
        <v>43.0</v>
      </c>
      <c r="E352" s="41" t="s">
        <v>285</v>
      </c>
      <c r="F352" s="41">
        <v>0.0</v>
      </c>
      <c r="G352" s="41">
        <v>0.0</v>
      </c>
      <c r="H352" s="77">
        <f t="shared" si="1"/>
        <v>0</v>
      </c>
      <c r="I352" s="77">
        <f t="shared" si="5"/>
        <v>0</v>
      </c>
    </row>
    <row r="353">
      <c r="A353" s="81">
        <v>45169.0</v>
      </c>
      <c r="B353" s="2">
        <v>2.0</v>
      </c>
      <c r="C353" s="41">
        <v>2.0</v>
      </c>
      <c r="D353" s="41">
        <v>44.0</v>
      </c>
      <c r="E353" s="41" t="s">
        <v>285</v>
      </c>
      <c r="F353" s="41">
        <v>3.0</v>
      </c>
      <c r="G353" s="41">
        <v>3.0</v>
      </c>
      <c r="H353" s="77">
        <f t="shared" si="1"/>
        <v>0</v>
      </c>
      <c r="I353" s="77">
        <f t="shared" si="5"/>
        <v>0</v>
      </c>
    </row>
    <row r="354">
      <c r="A354" s="81">
        <v>45169.0</v>
      </c>
      <c r="B354" s="2">
        <v>2.0</v>
      </c>
      <c r="C354" s="47">
        <v>3.0</v>
      </c>
      <c r="D354" s="47">
        <v>1.0</v>
      </c>
      <c r="E354" s="47" t="s">
        <v>286</v>
      </c>
      <c r="F354" s="47">
        <v>5.0</v>
      </c>
      <c r="G354" s="47">
        <v>5.0</v>
      </c>
      <c r="H354" s="78">
        <f t="shared" si="1"/>
        <v>0</v>
      </c>
      <c r="I354" s="78">
        <f t="shared" si="5"/>
        <v>0</v>
      </c>
      <c r="J354" s="58">
        <f>sum(I354:I397)</f>
        <v>19</v>
      </c>
    </row>
    <row r="355">
      <c r="A355" s="81">
        <v>45169.0</v>
      </c>
      <c r="B355" s="2">
        <v>2.0</v>
      </c>
      <c r="C355" s="47">
        <v>3.0</v>
      </c>
      <c r="D355" s="47">
        <v>2.0</v>
      </c>
      <c r="E355" s="47" t="s">
        <v>285</v>
      </c>
      <c r="F355" s="47">
        <v>6.0</v>
      </c>
      <c r="G355" s="47">
        <v>6.0</v>
      </c>
      <c r="H355" s="78">
        <f t="shared" si="1"/>
        <v>0</v>
      </c>
      <c r="I355" s="78">
        <f t="shared" si="5"/>
        <v>0</v>
      </c>
    </row>
    <row r="356">
      <c r="A356" s="81">
        <v>45169.0</v>
      </c>
      <c r="B356" s="2">
        <v>2.0</v>
      </c>
      <c r="C356" s="47">
        <v>3.0</v>
      </c>
      <c r="D356" s="47">
        <v>3.0</v>
      </c>
      <c r="E356" s="47" t="s">
        <v>286</v>
      </c>
      <c r="F356" s="47">
        <v>0.0</v>
      </c>
      <c r="G356" s="47">
        <v>0.0</v>
      </c>
      <c r="H356" s="78">
        <f t="shared" si="1"/>
        <v>0</v>
      </c>
      <c r="I356" s="78">
        <f t="shared" si="5"/>
        <v>0</v>
      </c>
    </row>
    <row r="357">
      <c r="A357" s="81">
        <v>45169.0</v>
      </c>
      <c r="B357" s="2">
        <v>2.0</v>
      </c>
      <c r="C357" s="47">
        <v>3.0</v>
      </c>
      <c r="D357" s="47">
        <v>4.0</v>
      </c>
      <c r="E357" s="47" t="s">
        <v>285</v>
      </c>
      <c r="F357" s="47">
        <v>3.0</v>
      </c>
      <c r="G357" s="47">
        <v>3.0</v>
      </c>
      <c r="H357" s="78">
        <f t="shared" si="1"/>
        <v>0</v>
      </c>
      <c r="I357" s="78">
        <f t="shared" si="5"/>
        <v>0</v>
      </c>
      <c r="J357" s="2" t="s">
        <v>336</v>
      </c>
      <c r="K357" s="61">
        <f>sum(G354:G397)</f>
        <v>192</v>
      </c>
      <c r="L357" s="61">
        <f>SUM(F354:F397)</f>
        <v>211</v>
      </c>
    </row>
    <row r="358">
      <c r="A358" s="81">
        <v>45169.0</v>
      </c>
      <c r="B358" s="2">
        <v>2.0</v>
      </c>
      <c r="C358" s="47">
        <v>3.0</v>
      </c>
      <c r="D358" s="47">
        <v>5.0</v>
      </c>
      <c r="E358" s="47" t="s">
        <v>286</v>
      </c>
      <c r="F358" s="47">
        <v>9.0</v>
      </c>
      <c r="G358" s="47">
        <v>9.0</v>
      </c>
      <c r="H358" s="78">
        <f t="shared" si="1"/>
        <v>0</v>
      </c>
      <c r="I358" s="78">
        <f t="shared" si="5"/>
        <v>0</v>
      </c>
    </row>
    <row r="359">
      <c r="A359" s="81">
        <v>45169.0</v>
      </c>
      <c r="B359" s="2">
        <v>2.0</v>
      </c>
      <c r="C359" s="47">
        <v>3.0</v>
      </c>
      <c r="D359" s="47">
        <v>6.0</v>
      </c>
      <c r="E359" s="47" t="s">
        <v>285</v>
      </c>
      <c r="F359" s="47">
        <v>15.0</v>
      </c>
      <c r="G359" s="47">
        <v>14.0</v>
      </c>
      <c r="H359" s="78">
        <f t="shared" si="1"/>
        <v>-1</v>
      </c>
      <c r="I359" s="78">
        <f t="shared" si="5"/>
        <v>1</v>
      </c>
      <c r="K359" s="2" t="s">
        <v>286</v>
      </c>
      <c r="L359" s="61">
        <f t="shared" ref="L359:L360" si="6">sum(I354,I356,I358,I360,I362,I364,I366,I368,I370,I372,I374,I376,I378,I380,I382,I384,I386,I388,I390,I392,I394,I396)</f>
        <v>16</v>
      </c>
    </row>
    <row r="360">
      <c r="A360" s="81">
        <v>45169.0</v>
      </c>
      <c r="B360" s="2">
        <v>2.0</v>
      </c>
      <c r="C360" s="47">
        <v>3.0</v>
      </c>
      <c r="D360" s="47">
        <v>7.0</v>
      </c>
      <c r="E360" s="47" t="s">
        <v>286</v>
      </c>
      <c r="F360" s="47">
        <v>8.0</v>
      </c>
      <c r="G360" s="47">
        <v>7.0</v>
      </c>
      <c r="H360" s="78">
        <f t="shared" si="1"/>
        <v>-1</v>
      </c>
      <c r="I360" s="78">
        <f t="shared" si="5"/>
        <v>1</v>
      </c>
      <c r="K360" s="2" t="s">
        <v>285</v>
      </c>
      <c r="L360" s="61">
        <f t="shared" si="6"/>
        <v>3</v>
      </c>
    </row>
    <row r="361">
      <c r="A361" s="81">
        <v>45169.0</v>
      </c>
      <c r="B361" s="2">
        <v>2.0</v>
      </c>
      <c r="C361" s="47">
        <v>3.0</v>
      </c>
      <c r="D361" s="47">
        <v>8.0</v>
      </c>
      <c r="E361" s="47" t="s">
        <v>285</v>
      </c>
      <c r="F361" s="47">
        <v>8.0</v>
      </c>
      <c r="G361" s="47">
        <v>8.0</v>
      </c>
      <c r="H361" s="78">
        <f t="shared" si="1"/>
        <v>0</v>
      </c>
      <c r="I361" s="78">
        <f t="shared" si="5"/>
        <v>0</v>
      </c>
    </row>
    <row r="362">
      <c r="A362" s="81">
        <v>45169.0</v>
      </c>
      <c r="B362" s="2">
        <v>2.0</v>
      </c>
      <c r="C362" s="47">
        <v>3.0</v>
      </c>
      <c r="D362" s="47">
        <v>9.0</v>
      </c>
      <c r="E362" s="47" t="s">
        <v>286</v>
      </c>
      <c r="F362" s="47">
        <v>1.0</v>
      </c>
      <c r="G362" s="47">
        <v>1.0</v>
      </c>
      <c r="H362" s="78">
        <f t="shared" si="1"/>
        <v>0</v>
      </c>
      <c r="I362" s="78">
        <f t="shared" si="5"/>
        <v>0</v>
      </c>
    </row>
    <row r="363">
      <c r="A363" s="81">
        <v>45169.0</v>
      </c>
      <c r="B363" s="2">
        <v>2.0</v>
      </c>
      <c r="C363" s="47">
        <v>3.0</v>
      </c>
      <c r="D363" s="47">
        <v>10.0</v>
      </c>
      <c r="E363" s="47" t="s">
        <v>285</v>
      </c>
      <c r="F363" s="47">
        <v>10.0</v>
      </c>
      <c r="G363" s="47">
        <v>10.0</v>
      </c>
      <c r="H363" s="78">
        <f t="shared" si="1"/>
        <v>0</v>
      </c>
      <c r="I363" s="78">
        <f t="shared" si="5"/>
        <v>0</v>
      </c>
    </row>
    <row r="364">
      <c r="A364" s="81">
        <v>45169.0</v>
      </c>
      <c r="B364" s="2">
        <v>2.0</v>
      </c>
      <c r="C364" s="47">
        <v>3.0</v>
      </c>
      <c r="D364" s="47">
        <v>11.0</v>
      </c>
      <c r="E364" s="47" t="s">
        <v>286</v>
      </c>
      <c r="F364" s="47">
        <v>15.0</v>
      </c>
      <c r="G364" s="47">
        <v>12.0</v>
      </c>
      <c r="H364" s="78">
        <f t="shared" si="1"/>
        <v>-3</v>
      </c>
      <c r="I364" s="78">
        <f t="shared" si="5"/>
        <v>3</v>
      </c>
    </row>
    <row r="365">
      <c r="A365" s="81">
        <v>45169.0</v>
      </c>
      <c r="B365" s="2">
        <v>2.0</v>
      </c>
      <c r="C365" s="47">
        <v>3.0</v>
      </c>
      <c r="D365" s="47">
        <v>12.0</v>
      </c>
      <c r="E365" s="47" t="s">
        <v>285</v>
      </c>
      <c r="F365" s="47">
        <v>6.0</v>
      </c>
      <c r="G365" s="47">
        <v>6.0</v>
      </c>
      <c r="H365" s="78">
        <f t="shared" si="1"/>
        <v>0</v>
      </c>
      <c r="I365" s="78">
        <f t="shared" si="5"/>
        <v>0</v>
      </c>
    </row>
    <row r="366">
      <c r="A366" s="81">
        <v>45169.0</v>
      </c>
      <c r="B366" s="2">
        <v>2.0</v>
      </c>
      <c r="C366" s="47">
        <v>3.0</v>
      </c>
      <c r="D366" s="47">
        <v>13.0</v>
      </c>
      <c r="E366" s="47" t="s">
        <v>286</v>
      </c>
      <c r="F366" s="47">
        <v>0.0</v>
      </c>
      <c r="G366" s="47">
        <v>0.0</v>
      </c>
      <c r="H366" s="78">
        <f t="shared" si="1"/>
        <v>0</v>
      </c>
      <c r="I366" s="78">
        <f t="shared" si="5"/>
        <v>0</v>
      </c>
    </row>
    <row r="367">
      <c r="A367" s="81">
        <v>45169.0</v>
      </c>
      <c r="B367" s="2">
        <v>2.0</v>
      </c>
      <c r="C367" s="47">
        <v>3.0</v>
      </c>
      <c r="D367" s="47">
        <v>14.0</v>
      </c>
      <c r="E367" s="47" t="s">
        <v>285</v>
      </c>
      <c r="F367" s="47">
        <v>3.0</v>
      </c>
      <c r="G367" s="47">
        <v>3.0</v>
      </c>
      <c r="H367" s="78">
        <f t="shared" si="1"/>
        <v>0</v>
      </c>
      <c r="I367" s="78">
        <f t="shared" si="5"/>
        <v>0</v>
      </c>
    </row>
    <row r="368">
      <c r="A368" s="81">
        <v>45169.0</v>
      </c>
      <c r="B368" s="2">
        <v>2.0</v>
      </c>
      <c r="C368" s="47">
        <v>3.0</v>
      </c>
      <c r="D368" s="47">
        <v>15.0</v>
      </c>
      <c r="E368" s="47" t="s">
        <v>286</v>
      </c>
      <c r="F368" s="47">
        <v>3.0</v>
      </c>
      <c r="G368" s="47">
        <v>2.0</v>
      </c>
      <c r="H368" s="78">
        <f t="shared" si="1"/>
        <v>-1</v>
      </c>
      <c r="I368" s="78">
        <f t="shared" si="5"/>
        <v>1</v>
      </c>
    </row>
    <row r="369">
      <c r="A369" s="81">
        <v>45169.0</v>
      </c>
      <c r="B369" s="2">
        <v>2.0</v>
      </c>
      <c r="C369" s="47">
        <v>3.0</v>
      </c>
      <c r="D369" s="47">
        <v>16.0</v>
      </c>
      <c r="E369" s="47" t="s">
        <v>285</v>
      </c>
      <c r="F369" s="47">
        <v>1.0</v>
      </c>
      <c r="G369" s="47">
        <v>1.0</v>
      </c>
      <c r="H369" s="78">
        <f t="shared" si="1"/>
        <v>0</v>
      </c>
      <c r="I369" s="78">
        <f t="shared" si="5"/>
        <v>0</v>
      </c>
    </row>
    <row r="370">
      <c r="A370" s="81">
        <v>45169.0</v>
      </c>
      <c r="B370" s="2">
        <v>2.0</v>
      </c>
      <c r="C370" s="47">
        <v>3.0</v>
      </c>
      <c r="D370" s="47">
        <v>17.0</v>
      </c>
      <c r="E370" s="47" t="s">
        <v>286</v>
      </c>
      <c r="F370" s="47">
        <v>0.0</v>
      </c>
      <c r="G370" s="47">
        <v>0.0</v>
      </c>
      <c r="H370" s="78">
        <f t="shared" si="1"/>
        <v>0</v>
      </c>
      <c r="I370" s="78">
        <f t="shared" si="5"/>
        <v>0</v>
      </c>
    </row>
    <row r="371">
      <c r="A371" s="81">
        <v>45169.0</v>
      </c>
      <c r="B371" s="2">
        <v>2.0</v>
      </c>
      <c r="C371" s="47">
        <v>3.0</v>
      </c>
      <c r="D371" s="47">
        <v>18.0</v>
      </c>
      <c r="E371" s="47" t="s">
        <v>285</v>
      </c>
      <c r="F371" s="47">
        <v>7.0</v>
      </c>
      <c r="G371" s="47">
        <v>7.0</v>
      </c>
      <c r="H371" s="78">
        <f t="shared" si="1"/>
        <v>0</v>
      </c>
      <c r="I371" s="78">
        <f t="shared" si="5"/>
        <v>0</v>
      </c>
    </row>
    <row r="372">
      <c r="A372" s="81">
        <v>45169.0</v>
      </c>
      <c r="B372" s="2">
        <v>2.0</v>
      </c>
      <c r="C372" s="47">
        <v>3.0</v>
      </c>
      <c r="D372" s="47">
        <v>19.0</v>
      </c>
      <c r="E372" s="47" t="s">
        <v>286</v>
      </c>
      <c r="F372" s="47">
        <v>6.0</v>
      </c>
      <c r="G372" s="47">
        <v>3.0</v>
      </c>
      <c r="H372" s="78">
        <f t="shared" si="1"/>
        <v>-3</v>
      </c>
      <c r="I372" s="78">
        <f t="shared" si="5"/>
        <v>3</v>
      </c>
    </row>
    <row r="373">
      <c r="A373" s="81">
        <v>45169.0</v>
      </c>
      <c r="B373" s="2">
        <v>2.0</v>
      </c>
      <c r="C373" s="47">
        <v>3.0</v>
      </c>
      <c r="D373" s="47">
        <v>20.0</v>
      </c>
      <c r="E373" s="47" t="s">
        <v>285</v>
      </c>
      <c r="F373" s="47">
        <v>4.0</v>
      </c>
      <c r="G373" s="47">
        <v>4.0</v>
      </c>
      <c r="H373" s="78">
        <f t="shared" si="1"/>
        <v>0</v>
      </c>
      <c r="I373" s="78">
        <f t="shared" si="5"/>
        <v>0</v>
      </c>
    </row>
    <row r="374">
      <c r="A374" s="81">
        <v>45169.0</v>
      </c>
      <c r="B374" s="2">
        <v>2.0</v>
      </c>
      <c r="C374" s="47">
        <v>3.0</v>
      </c>
      <c r="D374" s="47">
        <v>21.0</v>
      </c>
      <c r="E374" s="47" t="s">
        <v>286</v>
      </c>
      <c r="F374" s="47">
        <v>1.0</v>
      </c>
      <c r="G374" s="47">
        <v>1.0</v>
      </c>
      <c r="H374" s="78">
        <f t="shared" si="1"/>
        <v>0</v>
      </c>
      <c r="I374" s="78">
        <f t="shared" si="5"/>
        <v>0</v>
      </c>
    </row>
    <row r="375">
      <c r="A375" s="81">
        <v>45169.0</v>
      </c>
      <c r="B375" s="2">
        <v>2.0</v>
      </c>
      <c r="C375" s="47">
        <v>3.0</v>
      </c>
      <c r="D375" s="47">
        <v>22.0</v>
      </c>
      <c r="E375" s="47" t="s">
        <v>285</v>
      </c>
      <c r="F375" s="47">
        <v>13.0</v>
      </c>
      <c r="G375" s="47">
        <v>13.0</v>
      </c>
      <c r="H375" s="78">
        <f t="shared" si="1"/>
        <v>0</v>
      </c>
      <c r="I375" s="78">
        <f t="shared" si="5"/>
        <v>0</v>
      </c>
    </row>
    <row r="376">
      <c r="A376" s="81">
        <v>45169.0</v>
      </c>
      <c r="B376" s="2">
        <v>2.0</v>
      </c>
      <c r="C376" s="47">
        <v>3.0</v>
      </c>
      <c r="D376" s="47">
        <v>23.0</v>
      </c>
      <c r="E376" s="47" t="s">
        <v>286</v>
      </c>
      <c r="F376" s="47">
        <v>2.0</v>
      </c>
      <c r="G376" s="47">
        <v>2.0</v>
      </c>
      <c r="H376" s="78">
        <f t="shared" si="1"/>
        <v>0</v>
      </c>
      <c r="I376" s="78">
        <f t="shared" si="5"/>
        <v>0</v>
      </c>
    </row>
    <row r="377">
      <c r="A377" s="81">
        <v>45169.0</v>
      </c>
      <c r="B377" s="2">
        <v>2.0</v>
      </c>
      <c r="C377" s="47">
        <v>3.0</v>
      </c>
      <c r="D377" s="47">
        <v>24.0</v>
      </c>
      <c r="E377" s="47" t="s">
        <v>285</v>
      </c>
      <c r="F377" s="47">
        <v>0.0</v>
      </c>
      <c r="G377" s="47">
        <v>0.0</v>
      </c>
      <c r="H377" s="78">
        <f t="shared" si="1"/>
        <v>0</v>
      </c>
      <c r="I377" s="78">
        <f t="shared" si="5"/>
        <v>0</v>
      </c>
    </row>
    <row r="378">
      <c r="A378" s="81">
        <v>45169.0</v>
      </c>
      <c r="B378" s="2">
        <v>2.0</v>
      </c>
      <c r="C378" s="47">
        <v>3.0</v>
      </c>
      <c r="D378" s="47">
        <v>25.0</v>
      </c>
      <c r="E378" s="47" t="s">
        <v>286</v>
      </c>
      <c r="F378" s="47">
        <v>7.0</v>
      </c>
      <c r="G378" s="47">
        <v>5.0</v>
      </c>
      <c r="H378" s="78">
        <f t="shared" si="1"/>
        <v>-2</v>
      </c>
      <c r="I378" s="78">
        <f t="shared" si="5"/>
        <v>2</v>
      </c>
    </row>
    <row r="379">
      <c r="A379" s="81">
        <v>45169.0</v>
      </c>
      <c r="B379" s="2">
        <v>2.0</v>
      </c>
      <c r="C379" s="47">
        <v>3.0</v>
      </c>
      <c r="D379" s="47">
        <v>26.0</v>
      </c>
      <c r="E379" s="47" t="s">
        <v>285</v>
      </c>
      <c r="F379" s="47">
        <v>4.0</v>
      </c>
      <c r="G379" s="47">
        <v>4.0</v>
      </c>
      <c r="H379" s="78">
        <f t="shared" si="1"/>
        <v>0</v>
      </c>
      <c r="I379" s="78">
        <f t="shared" si="5"/>
        <v>0</v>
      </c>
    </row>
    <row r="380">
      <c r="A380" s="81">
        <v>45169.0</v>
      </c>
      <c r="B380" s="2">
        <v>2.0</v>
      </c>
      <c r="C380" s="47">
        <v>3.0</v>
      </c>
      <c r="D380" s="47">
        <v>27.0</v>
      </c>
      <c r="E380" s="47" t="s">
        <v>286</v>
      </c>
      <c r="F380" s="47">
        <v>4.0</v>
      </c>
      <c r="G380" s="47">
        <v>0.0</v>
      </c>
      <c r="H380" s="78">
        <f t="shared" si="1"/>
        <v>-4</v>
      </c>
      <c r="I380" s="78">
        <f t="shared" si="5"/>
        <v>4</v>
      </c>
    </row>
    <row r="381">
      <c r="A381" s="81">
        <v>45169.0</v>
      </c>
      <c r="B381" s="2">
        <v>2.0</v>
      </c>
      <c r="C381" s="47">
        <v>3.0</v>
      </c>
      <c r="D381" s="47">
        <v>28.0</v>
      </c>
      <c r="E381" s="47" t="s">
        <v>285</v>
      </c>
      <c r="F381" s="47">
        <v>3.0</v>
      </c>
      <c r="G381" s="47">
        <v>3.0</v>
      </c>
      <c r="H381" s="78">
        <f t="shared" si="1"/>
        <v>0</v>
      </c>
      <c r="I381" s="78">
        <f t="shared" si="5"/>
        <v>0</v>
      </c>
    </row>
    <row r="382">
      <c r="A382" s="81">
        <v>45169.0</v>
      </c>
      <c r="B382" s="2">
        <v>2.0</v>
      </c>
      <c r="C382" s="47">
        <v>3.0</v>
      </c>
      <c r="D382" s="47">
        <v>29.0</v>
      </c>
      <c r="E382" s="47" t="s">
        <v>286</v>
      </c>
      <c r="F382" s="47">
        <v>6.0</v>
      </c>
      <c r="G382" s="47">
        <v>6.0</v>
      </c>
      <c r="H382" s="78">
        <f t="shared" si="1"/>
        <v>0</v>
      </c>
      <c r="I382" s="78">
        <f t="shared" si="5"/>
        <v>0</v>
      </c>
    </row>
    <row r="383">
      <c r="A383" s="81">
        <v>45169.0</v>
      </c>
      <c r="B383" s="2">
        <v>2.0</v>
      </c>
      <c r="C383" s="47">
        <v>3.0</v>
      </c>
      <c r="D383" s="47">
        <v>30.0</v>
      </c>
      <c r="E383" s="47" t="s">
        <v>285</v>
      </c>
      <c r="F383" s="47">
        <v>9.0</v>
      </c>
      <c r="G383" s="47">
        <v>9.0</v>
      </c>
      <c r="H383" s="78">
        <f t="shared" si="1"/>
        <v>0</v>
      </c>
      <c r="I383" s="78">
        <f t="shared" si="5"/>
        <v>0</v>
      </c>
    </row>
    <row r="384">
      <c r="A384" s="81">
        <v>45169.0</v>
      </c>
      <c r="B384" s="2">
        <v>2.0</v>
      </c>
      <c r="C384" s="47">
        <v>3.0</v>
      </c>
      <c r="D384" s="47">
        <v>31.0</v>
      </c>
      <c r="E384" s="47" t="s">
        <v>286</v>
      </c>
      <c r="F384" s="47">
        <v>1.0</v>
      </c>
      <c r="G384" s="47">
        <v>1.0</v>
      </c>
      <c r="H384" s="78">
        <f t="shared" si="1"/>
        <v>0</v>
      </c>
      <c r="I384" s="78">
        <f t="shared" si="5"/>
        <v>0</v>
      </c>
    </row>
    <row r="385">
      <c r="A385" s="81">
        <v>45169.0</v>
      </c>
      <c r="B385" s="2">
        <v>2.0</v>
      </c>
      <c r="C385" s="47">
        <v>3.0</v>
      </c>
      <c r="D385" s="47">
        <v>32.0</v>
      </c>
      <c r="E385" s="47" t="s">
        <v>285</v>
      </c>
      <c r="F385" s="47">
        <v>0.0</v>
      </c>
      <c r="G385" s="47">
        <v>0.0</v>
      </c>
      <c r="H385" s="78">
        <f t="shared" si="1"/>
        <v>0</v>
      </c>
      <c r="I385" s="78">
        <f t="shared" si="5"/>
        <v>0</v>
      </c>
    </row>
    <row r="386">
      <c r="A386" s="81">
        <v>45169.0</v>
      </c>
      <c r="B386" s="2">
        <v>2.0</v>
      </c>
      <c r="C386" s="47">
        <v>3.0</v>
      </c>
      <c r="D386" s="47">
        <v>33.0</v>
      </c>
      <c r="E386" s="47" t="s">
        <v>286</v>
      </c>
      <c r="F386" s="47">
        <v>4.0</v>
      </c>
      <c r="G386" s="47">
        <v>3.0</v>
      </c>
      <c r="H386" s="78">
        <f t="shared" si="1"/>
        <v>-1</v>
      </c>
      <c r="I386" s="78">
        <f t="shared" si="5"/>
        <v>1</v>
      </c>
    </row>
    <row r="387">
      <c r="A387" s="81">
        <v>45169.0</v>
      </c>
      <c r="B387" s="2">
        <v>2.0</v>
      </c>
      <c r="C387" s="47">
        <v>3.0</v>
      </c>
      <c r="D387" s="47">
        <v>34.0</v>
      </c>
      <c r="E387" s="47" t="s">
        <v>285</v>
      </c>
      <c r="F387" s="47">
        <v>8.0</v>
      </c>
      <c r="G387" s="47">
        <v>7.0</v>
      </c>
      <c r="H387" s="78">
        <f t="shared" si="1"/>
        <v>-1</v>
      </c>
      <c r="I387" s="78">
        <f t="shared" si="5"/>
        <v>1</v>
      </c>
    </row>
    <row r="388">
      <c r="A388" s="81">
        <v>45169.0</v>
      </c>
      <c r="B388" s="2">
        <v>2.0</v>
      </c>
      <c r="C388" s="47">
        <v>3.0</v>
      </c>
      <c r="D388" s="47">
        <v>35.0</v>
      </c>
      <c r="E388" s="47" t="s">
        <v>286</v>
      </c>
      <c r="F388" s="47">
        <v>1.0</v>
      </c>
      <c r="G388" s="47">
        <v>0.0</v>
      </c>
      <c r="H388" s="78">
        <f t="shared" si="1"/>
        <v>-1</v>
      </c>
      <c r="I388" s="78">
        <f t="shared" si="5"/>
        <v>1</v>
      </c>
    </row>
    <row r="389">
      <c r="A389" s="81">
        <v>45169.0</v>
      </c>
      <c r="B389" s="2">
        <v>2.0</v>
      </c>
      <c r="C389" s="47">
        <v>3.0</v>
      </c>
      <c r="D389" s="47">
        <v>36.0</v>
      </c>
      <c r="E389" s="47" t="s">
        <v>285</v>
      </c>
      <c r="F389" s="47">
        <v>7.0</v>
      </c>
      <c r="G389" s="47">
        <v>7.0</v>
      </c>
      <c r="H389" s="78">
        <f t="shared" si="1"/>
        <v>0</v>
      </c>
      <c r="I389" s="78">
        <f t="shared" si="5"/>
        <v>0</v>
      </c>
    </row>
    <row r="390">
      <c r="A390" s="81">
        <v>45169.0</v>
      </c>
      <c r="B390" s="2">
        <v>2.0</v>
      </c>
      <c r="C390" s="47">
        <v>3.0</v>
      </c>
      <c r="D390" s="47">
        <v>37.0</v>
      </c>
      <c r="E390" s="47" t="s">
        <v>286</v>
      </c>
      <c r="F390" s="47">
        <v>0.0</v>
      </c>
      <c r="G390" s="47">
        <v>0.0</v>
      </c>
      <c r="H390" s="78">
        <f t="shared" si="1"/>
        <v>0</v>
      </c>
      <c r="I390" s="78">
        <f t="shared" si="5"/>
        <v>0</v>
      </c>
    </row>
    <row r="391">
      <c r="A391" s="81">
        <v>45169.0</v>
      </c>
      <c r="B391" s="2">
        <v>2.0</v>
      </c>
      <c r="C391" s="47">
        <v>3.0</v>
      </c>
      <c r="D391" s="47">
        <v>38.0</v>
      </c>
      <c r="E391" s="47" t="s">
        <v>285</v>
      </c>
      <c r="F391" s="47">
        <v>1.0</v>
      </c>
      <c r="G391" s="47">
        <v>1.0</v>
      </c>
      <c r="H391" s="78">
        <f t="shared" si="1"/>
        <v>0</v>
      </c>
      <c r="I391" s="78">
        <f t="shared" si="5"/>
        <v>0</v>
      </c>
    </row>
    <row r="392">
      <c r="A392" s="81">
        <v>45169.0</v>
      </c>
      <c r="B392" s="2">
        <v>2.0</v>
      </c>
      <c r="C392" s="47">
        <v>3.0</v>
      </c>
      <c r="D392" s="47">
        <v>39.0</v>
      </c>
      <c r="E392" s="47" t="s">
        <v>286</v>
      </c>
      <c r="F392" s="47">
        <v>5.0</v>
      </c>
      <c r="G392" s="47">
        <v>5.0</v>
      </c>
      <c r="H392" s="78">
        <f t="shared" si="1"/>
        <v>0</v>
      </c>
      <c r="I392" s="78">
        <f t="shared" si="5"/>
        <v>0</v>
      </c>
    </row>
    <row r="393">
      <c r="A393" s="81">
        <v>45169.0</v>
      </c>
      <c r="B393" s="2">
        <v>2.0</v>
      </c>
      <c r="C393" s="47">
        <v>3.0</v>
      </c>
      <c r="D393" s="47">
        <v>40.0</v>
      </c>
      <c r="E393" s="47" t="s">
        <v>285</v>
      </c>
      <c r="F393" s="47">
        <v>4.0</v>
      </c>
      <c r="G393" s="47">
        <v>3.0</v>
      </c>
      <c r="H393" s="78">
        <f t="shared" si="1"/>
        <v>-1</v>
      </c>
      <c r="I393" s="78">
        <f t="shared" si="5"/>
        <v>1</v>
      </c>
    </row>
    <row r="394">
      <c r="A394" s="81">
        <v>45169.0</v>
      </c>
      <c r="B394" s="2">
        <v>2.0</v>
      </c>
      <c r="C394" s="47">
        <v>3.0</v>
      </c>
      <c r="D394" s="47">
        <v>41.0</v>
      </c>
      <c r="E394" s="47" t="s">
        <v>286</v>
      </c>
      <c r="F394" s="47">
        <v>1.0</v>
      </c>
      <c r="G394" s="47">
        <v>1.0</v>
      </c>
      <c r="H394" s="78">
        <f t="shared" si="1"/>
        <v>0</v>
      </c>
      <c r="I394" s="78">
        <f t="shared" si="5"/>
        <v>0</v>
      </c>
    </row>
    <row r="395">
      <c r="A395" s="81">
        <v>45169.0</v>
      </c>
      <c r="B395" s="2">
        <v>2.0</v>
      </c>
      <c r="C395" s="47">
        <v>3.0</v>
      </c>
      <c r="D395" s="47">
        <v>42.0</v>
      </c>
      <c r="E395" s="47" t="s">
        <v>285</v>
      </c>
      <c r="F395" s="47">
        <v>8.0</v>
      </c>
      <c r="G395" s="47">
        <v>8.0</v>
      </c>
      <c r="H395" s="78">
        <f t="shared" si="1"/>
        <v>0</v>
      </c>
      <c r="I395" s="78">
        <f t="shared" si="5"/>
        <v>0</v>
      </c>
    </row>
    <row r="396">
      <c r="A396" s="81">
        <v>45169.0</v>
      </c>
      <c r="B396" s="2">
        <v>2.0</v>
      </c>
      <c r="C396" s="47">
        <v>3.0</v>
      </c>
      <c r="D396" s="47">
        <v>43.0</v>
      </c>
      <c r="E396" s="47" t="s">
        <v>286</v>
      </c>
      <c r="F396" s="47">
        <v>6.0</v>
      </c>
      <c r="G396" s="47">
        <v>6.0</v>
      </c>
      <c r="H396" s="78">
        <f t="shared" si="1"/>
        <v>0</v>
      </c>
      <c r="I396" s="78">
        <f t="shared" si="5"/>
        <v>0</v>
      </c>
    </row>
    <row r="397">
      <c r="A397" s="81">
        <v>45169.0</v>
      </c>
      <c r="B397" s="2">
        <v>2.0</v>
      </c>
      <c r="C397" s="47">
        <v>3.0</v>
      </c>
      <c r="D397" s="47">
        <v>44.0</v>
      </c>
      <c r="E397" s="47" t="s">
        <v>285</v>
      </c>
      <c r="F397" s="47">
        <v>6.0</v>
      </c>
      <c r="G397" s="47">
        <v>6.0</v>
      </c>
      <c r="H397" s="78">
        <f t="shared" si="1"/>
        <v>0</v>
      </c>
      <c r="I397" s="78">
        <f t="shared" si="5"/>
        <v>0</v>
      </c>
    </row>
    <row r="398">
      <c r="A398" s="81">
        <v>45177.0</v>
      </c>
      <c r="B398" s="2">
        <v>3.0</v>
      </c>
      <c r="C398" s="34">
        <v>1.0</v>
      </c>
      <c r="D398" s="34">
        <v>1.0</v>
      </c>
      <c r="E398" s="34" t="s">
        <v>286</v>
      </c>
      <c r="F398" s="34">
        <v>8.0</v>
      </c>
      <c r="G398" s="34">
        <v>7.0</v>
      </c>
      <c r="H398" s="64">
        <f t="shared" si="1"/>
        <v>-1</v>
      </c>
      <c r="I398" s="64">
        <f t="shared" si="5"/>
        <v>1</v>
      </c>
      <c r="J398" s="58">
        <f>sum(I398:I441)</f>
        <v>11</v>
      </c>
      <c r="L398" s="2" t="s">
        <v>337</v>
      </c>
      <c r="M398" s="61">
        <f>sum(F398:F441)</f>
        <v>142</v>
      </c>
    </row>
    <row r="399">
      <c r="A399" s="81">
        <v>45177.0</v>
      </c>
      <c r="B399" s="2">
        <v>3.0</v>
      </c>
      <c r="C399" s="34">
        <v>1.0</v>
      </c>
      <c r="D399" s="34">
        <v>2.0</v>
      </c>
      <c r="E399" s="34" t="s">
        <v>286</v>
      </c>
      <c r="F399" s="34">
        <v>2.0</v>
      </c>
      <c r="G399" s="34">
        <v>2.0</v>
      </c>
      <c r="H399" s="64">
        <f t="shared" si="1"/>
        <v>0</v>
      </c>
      <c r="I399" s="64">
        <f t="shared" si="5"/>
        <v>0</v>
      </c>
      <c r="L399" s="2" t="s">
        <v>338</v>
      </c>
      <c r="M399" s="61">
        <f>SUM(G398:G441)</f>
        <v>137</v>
      </c>
    </row>
    <row r="400">
      <c r="A400" s="81">
        <v>45177.0</v>
      </c>
      <c r="B400" s="2">
        <v>3.0</v>
      </c>
      <c r="C400" s="34">
        <v>1.0</v>
      </c>
      <c r="D400" s="34">
        <v>3.0</v>
      </c>
      <c r="E400" s="34" t="s">
        <v>286</v>
      </c>
      <c r="F400" s="34">
        <v>1.0</v>
      </c>
      <c r="G400" s="34">
        <v>1.0</v>
      </c>
      <c r="H400" s="64">
        <f t="shared" si="1"/>
        <v>0</v>
      </c>
      <c r="I400" s="64">
        <f t="shared" si="5"/>
        <v>0</v>
      </c>
    </row>
    <row r="401">
      <c r="A401" s="81">
        <v>45177.0</v>
      </c>
      <c r="B401" s="2">
        <v>3.0</v>
      </c>
      <c r="C401" s="34">
        <v>1.0</v>
      </c>
      <c r="D401" s="34">
        <v>4.0</v>
      </c>
      <c r="E401" s="34" t="s">
        <v>286</v>
      </c>
      <c r="F401" s="34">
        <v>6.0</v>
      </c>
      <c r="G401" s="34">
        <v>5.0</v>
      </c>
      <c r="H401" s="64">
        <f t="shared" si="1"/>
        <v>-1</v>
      </c>
      <c r="I401" s="64">
        <f t="shared" si="5"/>
        <v>1</v>
      </c>
    </row>
    <row r="402">
      <c r="A402" s="81">
        <v>45177.0</v>
      </c>
      <c r="B402" s="2">
        <v>3.0</v>
      </c>
      <c r="C402" s="34">
        <v>1.0</v>
      </c>
      <c r="D402" s="34">
        <v>5.0</v>
      </c>
      <c r="E402" s="34" t="s">
        <v>286</v>
      </c>
      <c r="F402" s="34">
        <v>2.0</v>
      </c>
      <c r="G402" s="34">
        <v>2.0</v>
      </c>
      <c r="H402" s="64">
        <f t="shared" si="1"/>
        <v>0</v>
      </c>
      <c r="I402" s="64">
        <f t="shared" si="5"/>
        <v>0</v>
      </c>
    </row>
    <row r="403">
      <c r="A403" s="81">
        <v>45177.0</v>
      </c>
      <c r="B403" s="2">
        <v>3.0</v>
      </c>
      <c r="C403" s="34">
        <v>1.0</v>
      </c>
      <c r="D403" s="34">
        <v>6.0</v>
      </c>
      <c r="E403" s="34" t="s">
        <v>286</v>
      </c>
      <c r="F403" s="34">
        <v>1.0</v>
      </c>
      <c r="G403" s="34">
        <v>1.0</v>
      </c>
      <c r="H403" s="64">
        <f t="shared" si="1"/>
        <v>0</v>
      </c>
      <c r="I403" s="64">
        <f t="shared" si="5"/>
        <v>0</v>
      </c>
    </row>
    <row r="404">
      <c r="A404" s="81">
        <v>45177.0</v>
      </c>
      <c r="B404" s="2">
        <v>3.0</v>
      </c>
      <c r="C404" s="34">
        <v>1.0</v>
      </c>
      <c r="D404" s="34">
        <v>7.0</v>
      </c>
      <c r="E404" s="34" t="s">
        <v>286</v>
      </c>
      <c r="F404" s="34">
        <v>1.0</v>
      </c>
      <c r="G404" s="34">
        <v>1.0</v>
      </c>
      <c r="H404" s="64">
        <f t="shared" si="1"/>
        <v>0</v>
      </c>
      <c r="I404" s="64">
        <f t="shared" si="5"/>
        <v>0</v>
      </c>
    </row>
    <row r="405">
      <c r="A405" s="81">
        <v>45177.0</v>
      </c>
      <c r="B405" s="2">
        <v>3.0</v>
      </c>
      <c r="C405" s="34">
        <v>1.0</v>
      </c>
      <c r="D405" s="34">
        <v>8.0</v>
      </c>
      <c r="E405" s="34" t="s">
        <v>286</v>
      </c>
      <c r="F405" s="34">
        <v>9.0</v>
      </c>
      <c r="G405" s="34">
        <v>9.0</v>
      </c>
      <c r="H405" s="64">
        <f t="shared" si="1"/>
        <v>0</v>
      </c>
      <c r="I405" s="64">
        <f t="shared" si="5"/>
        <v>0</v>
      </c>
    </row>
    <row r="406">
      <c r="A406" s="81">
        <v>45177.0</v>
      </c>
      <c r="B406" s="2">
        <v>3.0</v>
      </c>
      <c r="C406" s="34">
        <v>1.0</v>
      </c>
      <c r="D406" s="34">
        <v>9.0</v>
      </c>
      <c r="E406" s="34" t="s">
        <v>286</v>
      </c>
      <c r="F406" s="34">
        <v>0.0</v>
      </c>
      <c r="G406" s="34">
        <v>0.0</v>
      </c>
      <c r="H406" s="64">
        <f t="shared" si="1"/>
        <v>0</v>
      </c>
      <c r="I406" s="64">
        <f t="shared" si="5"/>
        <v>0</v>
      </c>
    </row>
    <row r="407">
      <c r="A407" s="81">
        <v>45177.0</v>
      </c>
      <c r="B407" s="2">
        <v>3.0</v>
      </c>
      <c r="C407" s="34">
        <v>1.0</v>
      </c>
      <c r="D407" s="34">
        <v>10.0</v>
      </c>
      <c r="E407" s="34" t="s">
        <v>286</v>
      </c>
      <c r="F407" s="34">
        <v>3.0</v>
      </c>
      <c r="G407" s="34">
        <v>3.0</v>
      </c>
      <c r="H407" s="64">
        <f t="shared" si="1"/>
        <v>0</v>
      </c>
      <c r="I407" s="64">
        <f t="shared" si="5"/>
        <v>0</v>
      </c>
    </row>
    <row r="408">
      <c r="A408" s="81">
        <v>45177.0</v>
      </c>
      <c r="B408" s="2">
        <v>3.0</v>
      </c>
      <c r="C408" s="34">
        <v>1.0</v>
      </c>
      <c r="D408" s="34">
        <v>11.0</v>
      </c>
      <c r="E408" s="34" t="s">
        <v>286</v>
      </c>
      <c r="F408" s="34">
        <v>0.0</v>
      </c>
      <c r="G408" s="34">
        <v>0.0</v>
      </c>
      <c r="H408" s="64">
        <f t="shared" si="1"/>
        <v>0</v>
      </c>
      <c r="I408" s="64">
        <f t="shared" si="5"/>
        <v>0</v>
      </c>
    </row>
    <row r="409">
      <c r="A409" s="81">
        <v>45177.0</v>
      </c>
      <c r="B409" s="2">
        <v>3.0</v>
      </c>
      <c r="C409" s="34">
        <v>1.0</v>
      </c>
      <c r="D409" s="34">
        <v>12.0</v>
      </c>
      <c r="E409" s="34" t="s">
        <v>286</v>
      </c>
      <c r="F409" s="34">
        <v>2.0</v>
      </c>
      <c r="G409" s="34">
        <v>2.0</v>
      </c>
      <c r="H409" s="64">
        <f t="shared" si="1"/>
        <v>0</v>
      </c>
      <c r="I409" s="64">
        <f t="shared" si="5"/>
        <v>0</v>
      </c>
    </row>
    <row r="410">
      <c r="A410" s="81">
        <v>45177.0</v>
      </c>
      <c r="B410" s="2">
        <v>3.0</v>
      </c>
      <c r="C410" s="34">
        <v>1.0</v>
      </c>
      <c r="D410" s="34">
        <v>13.0</v>
      </c>
      <c r="E410" s="34" t="s">
        <v>286</v>
      </c>
      <c r="F410" s="34">
        <v>3.0</v>
      </c>
      <c r="G410" s="34">
        <v>2.0</v>
      </c>
      <c r="H410" s="64">
        <f t="shared" si="1"/>
        <v>-1</v>
      </c>
      <c r="I410" s="64">
        <f t="shared" si="5"/>
        <v>1</v>
      </c>
    </row>
    <row r="411">
      <c r="A411" s="81">
        <v>45177.0</v>
      </c>
      <c r="B411" s="2">
        <v>3.0</v>
      </c>
      <c r="C411" s="34">
        <v>1.0</v>
      </c>
      <c r="D411" s="34">
        <v>14.0</v>
      </c>
      <c r="E411" s="34" t="s">
        <v>286</v>
      </c>
      <c r="F411" s="34">
        <v>1.0</v>
      </c>
      <c r="G411" s="34">
        <v>1.0</v>
      </c>
      <c r="H411" s="64">
        <f t="shared" si="1"/>
        <v>0</v>
      </c>
      <c r="I411" s="64">
        <f t="shared" si="5"/>
        <v>0</v>
      </c>
    </row>
    <row r="412">
      <c r="A412" s="81">
        <v>45177.0</v>
      </c>
      <c r="B412" s="2">
        <v>3.0</v>
      </c>
      <c r="C412" s="34">
        <v>1.0</v>
      </c>
      <c r="D412" s="34">
        <v>15.0</v>
      </c>
      <c r="E412" s="34" t="s">
        <v>286</v>
      </c>
      <c r="F412" s="34">
        <v>1.0</v>
      </c>
      <c r="G412" s="34">
        <v>1.0</v>
      </c>
      <c r="H412" s="64">
        <f t="shared" si="1"/>
        <v>0</v>
      </c>
      <c r="I412" s="64">
        <f t="shared" si="5"/>
        <v>0</v>
      </c>
    </row>
    <row r="413">
      <c r="A413" s="81">
        <v>45177.0</v>
      </c>
      <c r="B413" s="2">
        <v>3.0</v>
      </c>
      <c r="C413" s="34">
        <v>1.0</v>
      </c>
      <c r="D413" s="34">
        <v>16.0</v>
      </c>
      <c r="E413" s="34" t="s">
        <v>286</v>
      </c>
      <c r="F413" s="34">
        <v>2.0</v>
      </c>
      <c r="G413" s="34">
        <v>2.0</v>
      </c>
      <c r="H413" s="64">
        <f t="shared" si="1"/>
        <v>0</v>
      </c>
      <c r="I413" s="64">
        <f t="shared" si="5"/>
        <v>0</v>
      </c>
    </row>
    <row r="414">
      <c r="A414" s="81">
        <v>45177.0</v>
      </c>
      <c r="B414" s="2">
        <v>3.0</v>
      </c>
      <c r="C414" s="34">
        <v>1.0</v>
      </c>
      <c r="D414" s="34">
        <v>17.0</v>
      </c>
      <c r="E414" s="34" t="s">
        <v>286</v>
      </c>
      <c r="F414" s="34">
        <v>0.0</v>
      </c>
      <c r="G414" s="34">
        <v>0.0</v>
      </c>
      <c r="H414" s="64">
        <f t="shared" si="1"/>
        <v>0</v>
      </c>
      <c r="I414" s="64">
        <f t="shared" si="5"/>
        <v>0</v>
      </c>
    </row>
    <row r="415">
      <c r="A415" s="81">
        <v>45177.0</v>
      </c>
      <c r="B415" s="2">
        <v>3.0</v>
      </c>
      <c r="C415" s="34">
        <v>1.0</v>
      </c>
      <c r="D415" s="34">
        <v>18.0</v>
      </c>
      <c r="E415" s="34" t="s">
        <v>286</v>
      </c>
      <c r="F415" s="34">
        <v>0.0</v>
      </c>
      <c r="G415" s="34">
        <v>0.0</v>
      </c>
      <c r="H415" s="64">
        <f t="shared" si="1"/>
        <v>0</v>
      </c>
      <c r="I415" s="64">
        <f t="shared" si="5"/>
        <v>0</v>
      </c>
    </row>
    <row r="416">
      <c r="A416" s="81">
        <v>45177.0</v>
      </c>
      <c r="B416" s="2">
        <v>3.0</v>
      </c>
      <c r="C416" s="34">
        <v>1.0</v>
      </c>
      <c r="D416" s="34">
        <v>19.0</v>
      </c>
      <c r="E416" s="34" t="s">
        <v>286</v>
      </c>
      <c r="F416" s="34">
        <v>4.0</v>
      </c>
      <c r="G416" s="34">
        <v>4.0</v>
      </c>
      <c r="H416" s="64">
        <f t="shared" si="1"/>
        <v>0</v>
      </c>
      <c r="I416" s="64">
        <f t="shared" si="5"/>
        <v>0</v>
      </c>
    </row>
    <row r="417">
      <c r="A417" s="81">
        <v>45177.0</v>
      </c>
      <c r="B417" s="2">
        <v>3.0</v>
      </c>
      <c r="C417" s="34">
        <v>1.0</v>
      </c>
      <c r="D417" s="34">
        <v>20.0</v>
      </c>
      <c r="E417" s="34" t="s">
        <v>286</v>
      </c>
      <c r="F417" s="34">
        <v>5.0</v>
      </c>
      <c r="G417" s="34">
        <v>3.0</v>
      </c>
      <c r="H417" s="64">
        <f t="shared" si="1"/>
        <v>-2</v>
      </c>
      <c r="I417" s="64">
        <f t="shared" si="5"/>
        <v>2</v>
      </c>
    </row>
    <row r="418">
      <c r="A418" s="81">
        <v>45177.0</v>
      </c>
      <c r="B418" s="2">
        <v>3.0</v>
      </c>
      <c r="C418" s="34">
        <v>1.0</v>
      </c>
      <c r="D418" s="34">
        <v>21.0</v>
      </c>
      <c r="E418" s="34" t="s">
        <v>286</v>
      </c>
      <c r="F418" s="34">
        <v>3.0</v>
      </c>
      <c r="G418" s="34">
        <v>3.0</v>
      </c>
      <c r="H418" s="64">
        <f t="shared" si="1"/>
        <v>0</v>
      </c>
      <c r="I418" s="64">
        <f t="shared" si="5"/>
        <v>0</v>
      </c>
    </row>
    <row r="419">
      <c r="A419" s="81">
        <v>45177.0</v>
      </c>
      <c r="B419" s="2">
        <v>3.0</v>
      </c>
      <c r="C419" s="34">
        <v>1.0</v>
      </c>
      <c r="D419" s="34">
        <v>22.0</v>
      </c>
      <c r="E419" s="34" t="s">
        <v>286</v>
      </c>
      <c r="F419" s="34">
        <v>2.0</v>
      </c>
      <c r="G419" s="34">
        <v>2.0</v>
      </c>
      <c r="H419" s="64">
        <f t="shared" si="1"/>
        <v>0</v>
      </c>
      <c r="I419" s="64">
        <f t="shared" si="5"/>
        <v>0</v>
      </c>
    </row>
    <row r="420">
      <c r="A420" s="81">
        <v>45177.0</v>
      </c>
      <c r="B420" s="2">
        <v>3.0</v>
      </c>
      <c r="C420" s="34">
        <v>1.0</v>
      </c>
      <c r="D420" s="34">
        <v>23.0</v>
      </c>
      <c r="E420" s="34" t="s">
        <v>286</v>
      </c>
      <c r="F420" s="34">
        <v>1.0</v>
      </c>
      <c r="G420" s="34">
        <v>1.0</v>
      </c>
      <c r="H420" s="64">
        <f t="shared" si="1"/>
        <v>0</v>
      </c>
      <c r="I420" s="64">
        <f t="shared" si="5"/>
        <v>0</v>
      </c>
    </row>
    <row r="421">
      <c r="A421" s="81">
        <v>45177.0</v>
      </c>
      <c r="B421" s="2">
        <v>3.0</v>
      </c>
      <c r="C421" s="34">
        <v>1.0</v>
      </c>
      <c r="D421" s="34">
        <v>24.0</v>
      </c>
      <c r="E421" s="34" t="s">
        <v>286</v>
      </c>
      <c r="F421" s="34">
        <v>3.0</v>
      </c>
      <c r="G421" s="34">
        <v>3.0</v>
      </c>
      <c r="H421" s="64">
        <f t="shared" si="1"/>
        <v>0</v>
      </c>
      <c r="I421" s="64">
        <f t="shared" si="5"/>
        <v>0</v>
      </c>
    </row>
    <row r="422">
      <c r="A422" s="81">
        <v>45177.0</v>
      </c>
      <c r="B422" s="2">
        <v>3.0</v>
      </c>
      <c r="C422" s="34">
        <v>1.0</v>
      </c>
      <c r="D422" s="34">
        <v>25.0</v>
      </c>
      <c r="E422" s="34" t="s">
        <v>286</v>
      </c>
      <c r="F422" s="34">
        <v>4.0</v>
      </c>
      <c r="G422" s="34">
        <v>4.0</v>
      </c>
      <c r="H422" s="64">
        <f t="shared" si="1"/>
        <v>0</v>
      </c>
      <c r="I422" s="64">
        <f t="shared" si="5"/>
        <v>0</v>
      </c>
    </row>
    <row r="423">
      <c r="A423" s="81">
        <v>45177.0</v>
      </c>
      <c r="B423" s="2">
        <v>3.0</v>
      </c>
      <c r="C423" s="34">
        <v>1.0</v>
      </c>
      <c r="D423" s="34">
        <v>26.0</v>
      </c>
      <c r="E423" s="34" t="s">
        <v>286</v>
      </c>
      <c r="F423" s="34">
        <v>0.0</v>
      </c>
      <c r="G423" s="34">
        <v>0.0</v>
      </c>
      <c r="H423" s="64">
        <f t="shared" si="1"/>
        <v>0</v>
      </c>
      <c r="I423" s="64">
        <f t="shared" si="5"/>
        <v>0</v>
      </c>
    </row>
    <row r="424">
      <c r="A424" s="81">
        <v>45177.0</v>
      </c>
      <c r="B424" s="2">
        <v>3.0</v>
      </c>
      <c r="C424" s="34">
        <v>1.0</v>
      </c>
      <c r="D424" s="34">
        <v>27.0</v>
      </c>
      <c r="E424" s="34" t="s">
        <v>286</v>
      </c>
      <c r="F424" s="34">
        <v>1.0</v>
      </c>
      <c r="G424" s="34">
        <v>1.0</v>
      </c>
      <c r="H424" s="64">
        <f t="shared" si="1"/>
        <v>0</v>
      </c>
      <c r="I424" s="64">
        <f t="shared" si="5"/>
        <v>0</v>
      </c>
    </row>
    <row r="425">
      <c r="A425" s="81">
        <v>45177.0</v>
      </c>
      <c r="B425" s="2">
        <v>3.0</v>
      </c>
      <c r="C425" s="34">
        <v>1.0</v>
      </c>
      <c r="D425" s="34">
        <v>28.0</v>
      </c>
      <c r="E425" s="34" t="s">
        <v>286</v>
      </c>
      <c r="F425" s="34">
        <v>5.0</v>
      </c>
      <c r="G425" s="34">
        <v>5.0</v>
      </c>
      <c r="H425" s="64">
        <f t="shared" si="1"/>
        <v>0</v>
      </c>
      <c r="I425" s="64">
        <f t="shared" si="5"/>
        <v>0</v>
      </c>
    </row>
    <row r="426">
      <c r="A426" s="81">
        <v>45177.0</v>
      </c>
      <c r="B426" s="2">
        <v>3.0</v>
      </c>
      <c r="C426" s="34">
        <v>1.0</v>
      </c>
      <c r="D426" s="34">
        <v>29.0</v>
      </c>
      <c r="E426" s="34" t="s">
        <v>286</v>
      </c>
      <c r="F426" s="34">
        <v>6.0</v>
      </c>
      <c r="G426" s="34">
        <v>6.0</v>
      </c>
      <c r="H426" s="64">
        <f t="shared" si="1"/>
        <v>0</v>
      </c>
      <c r="I426" s="64">
        <f t="shared" si="5"/>
        <v>0</v>
      </c>
    </row>
    <row r="427">
      <c r="A427" s="81">
        <v>45177.0</v>
      </c>
      <c r="B427" s="2">
        <v>3.0</v>
      </c>
      <c r="C427" s="34">
        <v>1.0</v>
      </c>
      <c r="D427" s="34">
        <v>30.0</v>
      </c>
      <c r="E427" s="34" t="s">
        <v>286</v>
      </c>
      <c r="F427" s="34">
        <v>0.0</v>
      </c>
      <c r="G427" s="34">
        <v>1.0</v>
      </c>
      <c r="H427" s="64">
        <f t="shared" si="1"/>
        <v>1</v>
      </c>
      <c r="I427" s="64">
        <f t="shared" si="5"/>
        <v>1</v>
      </c>
    </row>
    <row r="428">
      <c r="A428" s="81">
        <v>45177.0</v>
      </c>
      <c r="B428" s="2">
        <v>3.0</v>
      </c>
      <c r="C428" s="34">
        <v>1.0</v>
      </c>
      <c r="D428" s="34">
        <v>31.0</v>
      </c>
      <c r="E428" s="34" t="s">
        <v>286</v>
      </c>
      <c r="F428" s="34">
        <v>0.0</v>
      </c>
      <c r="G428" s="34">
        <v>0.0</v>
      </c>
      <c r="H428" s="64">
        <f t="shared" si="1"/>
        <v>0</v>
      </c>
      <c r="I428" s="64">
        <f t="shared" si="5"/>
        <v>0</v>
      </c>
    </row>
    <row r="429">
      <c r="A429" s="81">
        <v>45177.0</v>
      </c>
      <c r="B429" s="2">
        <v>3.0</v>
      </c>
      <c r="C429" s="34">
        <v>1.0</v>
      </c>
      <c r="D429" s="34">
        <v>32.0</v>
      </c>
      <c r="E429" s="34" t="s">
        <v>286</v>
      </c>
      <c r="F429" s="34">
        <v>1.0</v>
      </c>
      <c r="G429" s="34">
        <v>1.0</v>
      </c>
      <c r="H429" s="64">
        <f t="shared" si="1"/>
        <v>0</v>
      </c>
      <c r="I429" s="64">
        <f t="shared" si="5"/>
        <v>0</v>
      </c>
    </row>
    <row r="430">
      <c r="A430" s="81">
        <v>45177.0</v>
      </c>
      <c r="B430" s="2">
        <v>3.0</v>
      </c>
      <c r="C430" s="34">
        <v>1.0</v>
      </c>
      <c r="D430" s="34">
        <v>33.0</v>
      </c>
      <c r="E430" s="34" t="s">
        <v>286</v>
      </c>
      <c r="F430" s="34">
        <v>12.0</v>
      </c>
      <c r="G430" s="34">
        <v>9.0</v>
      </c>
      <c r="H430" s="64">
        <f t="shared" si="1"/>
        <v>-3</v>
      </c>
      <c r="I430" s="64">
        <f t="shared" si="5"/>
        <v>3</v>
      </c>
    </row>
    <row r="431">
      <c r="A431" s="81">
        <v>45177.0</v>
      </c>
      <c r="B431" s="2">
        <v>3.0</v>
      </c>
      <c r="C431" s="34">
        <v>1.0</v>
      </c>
      <c r="D431" s="34">
        <v>34.0</v>
      </c>
      <c r="E431" s="34" t="s">
        <v>286</v>
      </c>
      <c r="F431" s="34">
        <v>0.0</v>
      </c>
      <c r="G431" s="34">
        <v>0.0</v>
      </c>
      <c r="H431" s="64">
        <f t="shared" si="1"/>
        <v>0</v>
      </c>
      <c r="I431" s="64">
        <f t="shared" si="5"/>
        <v>0</v>
      </c>
    </row>
    <row r="432">
      <c r="A432" s="81">
        <v>45177.0</v>
      </c>
      <c r="B432" s="2">
        <v>3.0</v>
      </c>
      <c r="C432" s="34">
        <v>1.0</v>
      </c>
      <c r="D432" s="34">
        <v>35.0</v>
      </c>
      <c r="E432" s="34" t="s">
        <v>286</v>
      </c>
      <c r="F432" s="34">
        <v>11.0</v>
      </c>
      <c r="G432" s="34">
        <v>11.0</v>
      </c>
      <c r="H432" s="64">
        <f t="shared" si="1"/>
        <v>0</v>
      </c>
      <c r="I432" s="64">
        <f t="shared" si="5"/>
        <v>0</v>
      </c>
    </row>
    <row r="433">
      <c r="A433" s="81">
        <v>45177.0</v>
      </c>
      <c r="B433" s="2">
        <v>3.0</v>
      </c>
      <c r="C433" s="34">
        <v>1.0</v>
      </c>
      <c r="D433" s="34">
        <v>36.0</v>
      </c>
      <c r="E433" s="34" t="s">
        <v>286</v>
      </c>
      <c r="F433" s="34">
        <v>2.0</v>
      </c>
      <c r="G433" s="34">
        <v>4.0</v>
      </c>
      <c r="H433" s="64">
        <f t="shared" si="1"/>
        <v>2</v>
      </c>
      <c r="I433" s="64">
        <f t="shared" si="5"/>
        <v>2</v>
      </c>
    </row>
    <row r="434">
      <c r="A434" s="81">
        <v>45177.0</v>
      </c>
      <c r="B434" s="2">
        <v>3.0</v>
      </c>
      <c r="C434" s="34">
        <v>1.0</v>
      </c>
      <c r="D434" s="34">
        <v>37.0</v>
      </c>
      <c r="E434" s="34" t="s">
        <v>286</v>
      </c>
      <c r="F434" s="34">
        <v>0.0</v>
      </c>
      <c r="G434" s="34">
        <v>0.0</v>
      </c>
      <c r="H434" s="64">
        <f t="shared" si="1"/>
        <v>0</v>
      </c>
      <c r="I434" s="64">
        <f t="shared" si="5"/>
        <v>0</v>
      </c>
    </row>
    <row r="435">
      <c r="A435" s="81">
        <v>45177.0</v>
      </c>
      <c r="B435" s="2">
        <v>3.0</v>
      </c>
      <c r="C435" s="34">
        <v>1.0</v>
      </c>
      <c r="D435" s="34">
        <v>38.0</v>
      </c>
      <c r="E435" s="34" t="s">
        <v>286</v>
      </c>
      <c r="F435" s="34">
        <v>3.0</v>
      </c>
      <c r="G435" s="34">
        <v>3.0</v>
      </c>
      <c r="H435" s="64">
        <f t="shared" si="1"/>
        <v>0</v>
      </c>
      <c r="I435" s="64">
        <f t="shared" si="5"/>
        <v>0</v>
      </c>
    </row>
    <row r="436">
      <c r="A436" s="81">
        <v>45177.0</v>
      </c>
      <c r="B436" s="2">
        <v>3.0</v>
      </c>
      <c r="C436" s="34">
        <v>1.0</v>
      </c>
      <c r="D436" s="34">
        <v>39.0</v>
      </c>
      <c r="E436" s="34" t="s">
        <v>286</v>
      </c>
      <c r="F436" s="34">
        <v>8.0</v>
      </c>
      <c r="G436" s="34">
        <v>8.0</v>
      </c>
      <c r="H436" s="64">
        <f t="shared" si="1"/>
        <v>0</v>
      </c>
      <c r="I436" s="64">
        <f t="shared" si="5"/>
        <v>0</v>
      </c>
    </row>
    <row r="437">
      <c r="A437" s="81">
        <v>45177.0</v>
      </c>
      <c r="B437" s="2">
        <v>3.0</v>
      </c>
      <c r="C437" s="34">
        <v>1.0</v>
      </c>
      <c r="D437" s="34">
        <v>40.0</v>
      </c>
      <c r="E437" s="34" t="s">
        <v>286</v>
      </c>
      <c r="F437" s="34">
        <v>7.0</v>
      </c>
      <c r="G437" s="34">
        <v>7.0</v>
      </c>
      <c r="H437" s="64">
        <f t="shared" si="1"/>
        <v>0</v>
      </c>
      <c r="I437" s="64">
        <f t="shared" si="5"/>
        <v>0</v>
      </c>
    </row>
    <row r="438">
      <c r="A438" s="81">
        <v>45177.0</v>
      </c>
      <c r="B438" s="2">
        <v>3.0</v>
      </c>
      <c r="C438" s="34">
        <v>1.0</v>
      </c>
      <c r="D438" s="34">
        <v>41.0</v>
      </c>
      <c r="E438" s="34" t="s">
        <v>286</v>
      </c>
      <c r="F438" s="34">
        <v>9.0</v>
      </c>
      <c r="G438" s="34">
        <v>9.0</v>
      </c>
      <c r="H438" s="64">
        <f t="shared" si="1"/>
        <v>0</v>
      </c>
      <c r="I438" s="64">
        <f t="shared" si="5"/>
        <v>0</v>
      </c>
    </row>
    <row r="439">
      <c r="A439" s="81">
        <v>45177.0</v>
      </c>
      <c r="B439" s="2">
        <v>3.0</v>
      </c>
      <c r="C439" s="34">
        <v>1.0</v>
      </c>
      <c r="D439" s="34">
        <v>42.0</v>
      </c>
      <c r="E439" s="34" t="s">
        <v>286</v>
      </c>
      <c r="F439" s="34">
        <v>2.0</v>
      </c>
      <c r="G439" s="34">
        <v>2.0</v>
      </c>
      <c r="H439" s="64">
        <f t="shared" si="1"/>
        <v>0</v>
      </c>
      <c r="I439" s="64">
        <f t="shared" si="5"/>
        <v>0</v>
      </c>
    </row>
    <row r="440">
      <c r="A440" s="81">
        <v>45177.0</v>
      </c>
      <c r="B440" s="2">
        <v>3.0</v>
      </c>
      <c r="C440" s="34">
        <v>1.0</v>
      </c>
      <c r="D440" s="34">
        <v>43.0</v>
      </c>
      <c r="E440" s="34" t="s">
        <v>286</v>
      </c>
      <c r="F440" s="34">
        <v>6.0</v>
      </c>
      <c r="G440" s="34">
        <v>6.0</v>
      </c>
      <c r="H440" s="64">
        <f t="shared" si="1"/>
        <v>0</v>
      </c>
      <c r="I440" s="64">
        <f t="shared" si="5"/>
        <v>0</v>
      </c>
    </row>
    <row r="441">
      <c r="A441" s="81">
        <v>45177.0</v>
      </c>
      <c r="B441" s="2">
        <v>3.0</v>
      </c>
      <c r="C441" s="34">
        <v>1.0</v>
      </c>
      <c r="D441" s="34">
        <v>44.0</v>
      </c>
      <c r="E441" s="34" t="s">
        <v>286</v>
      </c>
      <c r="F441" s="34">
        <v>5.0</v>
      </c>
      <c r="G441" s="34">
        <v>5.0</v>
      </c>
      <c r="H441" s="64">
        <f t="shared" si="1"/>
        <v>0</v>
      </c>
      <c r="I441" s="64">
        <f t="shared" si="5"/>
        <v>0</v>
      </c>
    </row>
    <row r="442">
      <c r="A442" s="81">
        <v>45177.0</v>
      </c>
      <c r="B442" s="2">
        <v>3.0</v>
      </c>
      <c r="C442" s="41">
        <v>2.0</v>
      </c>
      <c r="D442" s="41">
        <v>1.0</v>
      </c>
      <c r="E442" s="41" t="s">
        <v>285</v>
      </c>
      <c r="F442" s="41">
        <v>5.0</v>
      </c>
      <c r="G442" s="41">
        <v>5.0</v>
      </c>
      <c r="H442" s="77">
        <f t="shared" si="1"/>
        <v>0</v>
      </c>
      <c r="I442" s="77">
        <f t="shared" si="5"/>
        <v>0</v>
      </c>
      <c r="J442" s="58">
        <f>sum(I442:I485)</f>
        <v>7</v>
      </c>
    </row>
    <row r="443">
      <c r="A443" s="81">
        <v>45177.0</v>
      </c>
      <c r="B443" s="2">
        <v>3.0</v>
      </c>
      <c r="C443" s="41">
        <v>2.0</v>
      </c>
      <c r="D443" s="41">
        <v>2.0</v>
      </c>
      <c r="E443" s="41" t="s">
        <v>285</v>
      </c>
      <c r="F443" s="41">
        <v>9.0</v>
      </c>
      <c r="G443" s="41">
        <v>9.0</v>
      </c>
      <c r="H443" s="77">
        <f t="shared" si="1"/>
        <v>0</v>
      </c>
      <c r="I443" s="77">
        <f t="shared" si="5"/>
        <v>0</v>
      </c>
    </row>
    <row r="444">
      <c r="A444" s="81">
        <v>45177.0</v>
      </c>
      <c r="B444" s="2">
        <v>3.0</v>
      </c>
      <c r="C444" s="41">
        <v>2.0</v>
      </c>
      <c r="D444" s="41">
        <v>3.0</v>
      </c>
      <c r="E444" s="41" t="s">
        <v>285</v>
      </c>
      <c r="F444" s="41">
        <v>1.0</v>
      </c>
      <c r="G444" s="41">
        <v>1.0</v>
      </c>
      <c r="H444" s="77">
        <f t="shared" si="1"/>
        <v>0</v>
      </c>
      <c r="I444" s="77">
        <f t="shared" si="5"/>
        <v>0</v>
      </c>
      <c r="K444" s="2" t="s">
        <v>140</v>
      </c>
      <c r="L444" s="61">
        <f>sum(F442:F485)</f>
        <v>174</v>
      </c>
    </row>
    <row r="445">
      <c r="A445" s="81">
        <v>45177.0</v>
      </c>
      <c r="B445" s="2">
        <v>3.0</v>
      </c>
      <c r="C445" s="41">
        <v>2.0</v>
      </c>
      <c r="D445" s="41">
        <v>4.0</v>
      </c>
      <c r="E445" s="41" t="s">
        <v>285</v>
      </c>
      <c r="F445" s="41">
        <v>1.0</v>
      </c>
      <c r="G445" s="41">
        <v>1.0</v>
      </c>
      <c r="H445" s="77">
        <f t="shared" si="1"/>
        <v>0</v>
      </c>
      <c r="I445" s="77">
        <f t="shared" si="5"/>
        <v>0</v>
      </c>
      <c r="K445" s="2" t="s">
        <v>139</v>
      </c>
      <c r="L445" s="61">
        <f>sum(G442:G485)</f>
        <v>171</v>
      </c>
    </row>
    <row r="446">
      <c r="A446" s="81">
        <v>45177.0</v>
      </c>
      <c r="B446" s="2">
        <v>3.0</v>
      </c>
      <c r="C446" s="41">
        <v>2.0</v>
      </c>
      <c r="D446" s="41">
        <v>5.0</v>
      </c>
      <c r="E446" s="41" t="s">
        <v>285</v>
      </c>
      <c r="F446" s="41">
        <v>10.0</v>
      </c>
      <c r="G446" s="41">
        <v>10.0</v>
      </c>
      <c r="H446" s="77">
        <f t="shared" si="1"/>
        <v>0</v>
      </c>
      <c r="I446" s="77">
        <f t="shared" si="5"/>
        <v>0</v>
      </c>
    </row>
    <row r="447">
      <c r="A447" s="81">
        <v>45177.0</v>
      </c>
      <c r="B447" s="2">
        <v>3.0</v>
      </c>
      <c r="C447" s="41">
        <v>2.0</v>
      </c>
      <c r="D447" s="41">
        <v>6.0</v>
      </c>
      <c r="E447" s="41" t="s">
        <v>285</v>
      </c>
      <c r="F447" s="41">
        <v>11.0</v>
      </c>
      <c r="G447" s="41">
        <v>10.0</v>
      </c>
      <c r="H447" s="77">
        <f t="shared" si="1"/>
        <v>-1</v>
      </c>
      <c r="I447" s="77">
        <f t="shared" si="5"/>
        <v>1</v>
      </c>
    </row>
    <row r="448">
      <c r="A448" s="81">
        <v>45177.0</v>
      </c>
      <c r="B448" s="2">
        <v>3.0</v>
      </c>
      <c r="C448" s="41">
        <v>2.0</v>
      </c>
      <c r="D448" s="41">
        <v>7.0</v>
      </c>
      <c r="E448" s="41" t="s">
        <v>285</v>
      </c>
      <c r="F448" s="41">
        <v>8.0</v>
      </c>
      <c r="G448" s="41">
        <v>8.0</v>
      </c>
      <c r="H448" s="77">
        <f t="shared" si="1"/>
        <v>0</v>
      </c>
      <c r="I448" s="77">
        <f t="shared" si="5"/>
        <v>0</v>
      </c>
    </row>
    <row r="449">
      <c r="A449" s="81">
        <v>45177.0</v>
      </c>
      <c r="B449" s="2">
        <v>3.0</v>
      </c>
      <c r="C449" s="41">
        <v>2.0</v>
      </c>
      <c r="D449" s="41">
        <v>8.0</v>
      </c>
      <c r="E449" s="41" t="s">
        <v>285</v>
      </c>
      <c r="F449" s="41">
        <v>14.0</v>
      </c>
      <c r="G449" s="41">
        <v>14.0</v>
      </c>
      <c r="H449" s="77">
        <f t="shared" si="1"/>
        <v>0</v>
      </c>
      <c r="I449" s="77">
        <f t="shared" si="5"/>
        <v>0</v>
      </c>
    </row>
    <row r="450">
      <c r="A450" s="81">
        <v>45177.0</v>
      </c>
      <c r="B450" s="2">
        <v>3.0</v>
      </c>
      <c r="C450" s="41">
        <v>2.0</v>
      </c>
      <c r="D450" s="41">
        <v>9.0</v>
      </c>
      <c r="E450" s="41" t="s">
        <v>285</v>
      </c>
      <c r="F450" s="41">
        <v>0.0</v>
      </c>
      <c r="G450" s="41">
        <v>0.0</v>
      </c>
      <c r="H450" s="77">
        <f t="shared" si="1"/>
        <v>0</v>
      </c>
      <c r="I450" s="77">
        <f t="shared" si="5"/>
        <v>0</v>
      </c>
    </row>
    <row r="451">
      <c r="A451" s="81">
        <v>45177.0</v>
      </c>
      <c r="B451" s="2">
        <v>3.0</v>
      </c>
      <c r="C451" s="41">
        <v>2.0</v>
      </c>
      <c r="D451" s="41">
        <v>10.0</v>
      </c>
      <c r="E451" s="41" t="s">
        <v>285</v>
      </c>
      <c r="F451" s="41">
        <v>4.0</v>
      </c>
      <c r="G451" s="41">
        <v>4.0</v>
      </c>
      <c r="H451" s="77">
        <f t="shared" si="1"/>
        <v>0</v>
      </c>
      <c r="I451" s="77">
        <f t="shared" si="5"/>
        <v>0</v>
      </c>
    </row>
    <row r="452">
      <c r="A452" s="81">
        <v>45177.0</v>
      </c>
      <c r="B452" s="2">
        <v>3.0</v>
      </c>
      <c r="C452" s="41">
        <v>2.0</v>
      </c>
      <c r="D452" s="41">
        <v>11.0</v>
      </c>
      <c r="E452" s="41" t="s">
        <v>285</v>
      </c>
      <c r="F452" s="41">
        <v>5.0</v>
      </c>
      <c r="G452" s="41">
        <v>5.0</v>
      </c>
      <c r="H452" s="77">
        <f t="shared" si="1"/>
        <v>0</v>
      </c>
      <c r="I452" s="77">
        <f t="shared" si="5"/>
        <v>0</v>
      </c>
    </row>
    <row r="453">
      <c r="A453" s="81">
        <v>45177.0</v>
      </c>
      <c r="B453" s="2">
        <v>3.0</v>
      </c>
      <c r="C453" s="41">
        <v>2.0</v>
      </c>
      <c r="D453" s="41">
        <v>12.0</v>
      </c>
      <c r="E453" s="41" t="s">
        <v>285</v>
      </c>
      <c r="F453" s="41">
        <v>7.0</v>
      </c>
      <c r="G453" s="41">
        <v>7.0</v>
      </c>
      <c r="H453" s="77">
        <f t="shared" si="1"/>
        <v>0</v>
      </c>
      <c r="I453" s="77">
        <f t="shared" si="5"/>
        <v>0</v>
      </c>
    </row>
    <row r="454">
      <c r="A454" s="81">
        <v>45177.0</v>
      </c>
      <c r="B454" s="2">
        <v>3.0</v>
      </c>
      <c r="C454" s="41">
        <v>2.0</v>
      </c>
      <c r="D454" s="41">
        <v>13.0</v>
      </c>
      <c r="E454" s="41" t="s">
        <v>285</v>
      </c>
      <c r="F454" s="41">
        <v>1.0</v>
      </c>
      <c r="G454" s="41">
        <v>1.0</v>
      </c>
      <c r="H454" s="77">
        <f t="shared" si="1"/>
        <v>0</v>
      </c>
      <c r="I454" s="77">
        <f t="shared" si="5"/>
        <v>0</v>
      </c>
    </row>
    <row r="455">
      <c r="A455" s="81">
        <v>45177.0</v>
      </c>
      <c r="B455" s="2">
        <v>3.0</v>
      </c>
      <c r="C455" s="41">
        <v>2.0</v>
      </c>
      <c r="D455" s="41">
        <v>14.0</v>
      </c>
      <c r="E455" s="41" t="s">
        <v>285</v>
      </c>
      <c r="F455" s="41">
        <v>1.0</v>
      </c>
      <c r="G455" s="41">
        <v>1.0</v>
      </c>
      <c r="H455" s="77">
        <f t="shared" si="1"/>
        <v>0</v>
      </c>
      <c r="I455" s="77">
        <f t="shared" si="5"/>
        <v>0</v>
      </c>
    </row>
    <row r="456">
      <c r="A456" s="81">
        <v>45177.0</v>
      </c>
      <c r="B456" s="2">
        <v>3.0</v>
      </c>
      <c r="C456" s="41">
        <v>2.0</v>
      </c>
      <c r="D456" s="41">
        <v>15.0</v>
      </c>
      <c r="E456" s="41" t="s">
        <v>285</v>
      </c>
      <c r="F456" s="41">
        <v>0.0</v>
      </c>
      <c r="G456" s="41">
        <v>0.0</v>
      </c>
      <c r="H456" s="77">
        <f t="shared" si="1"/>
        <v>0</v>
      </c>
      <c r="I456" s="77">
        <f t="shared" si="5"/>
        <v>0</v>
      </c>
    </row>
    <row r="457">
      <c r="A457" s="81">
        <v>45177.0</v>
      </c>
      <c r="B457" s="2">
        <v>3.0</v>
      </c>
      <c r="C457" s="41">
        <v>2.0</v>
      </c>
      <c r="D457" s="41">
        <v>16.0</v>
      </c>
      <c r="E457" s="41" t="s">
        <v>285</v>
      </c>
      <c r="F457" s="41">
        <v>5.0</v>
      </c>
      <c r="G457" s="41">
        <v>5.0</v>
      </c>
      <c r="H457" s="77">
        <f t="shared" si="1"/>
        <v>0</v>
      </c>
      <c r="I457" s="77">
        <f t="shared" si="5"/>
        <v>0</v>
      </c>
    </row>
    <row r="458">
      <c r="A458" s="81">
        <v>45177.0</v>
      </c>
      <c r="B458" s="2">
        <v>3.0</v>
      </c>
      <c r="C458" s="41">
        <v>2.0</v>
      </c>
      <c r="D458" s="41">
        <v>17.0</v>
      </c>
      <c r="E458" s="41" t="s">
        <v>285</v>
      </c>
      <c r="F458" s="41">
        <v>12.0</v>
      </c>
      <c r="G458" s="41">
        <v>11.0</v>
      </c>
      <c r="H458" s="77">
        <f t="shared" si="1"/>
        <v>-1</v>
      </c>
      <c r="I458" s="77">
        <f t="shared" si="5"/>
        <v>1</v>
      </c>
    </row>
    <row r="459">
      <c r="A459" s="81">
        <v>45177.0</v>
      </c>
      <c r="B459" s="2">
        <v>3.0</v>
      </c>
      <c r="C459" s="41">
        <v>2.0</v>
      </c>
      <c r="D459" s="41">
        <v>18.0</v>
      </c>
      <c r="E459" s="41" t="s">
        <v>285</v>
      </c>
      <c r="F459" s="41">
        <v>0.0</v>
      </c>
      <c r="G459" s="41">
        <v>0.0</v>
      </c>
      <c r="H459" s="77">
        <f t="shared" si="1"/>
        <v>0</v>
      </c>
      <c r="I459" s="77">
        <f t="shared" si="5"/>
        <v>0</v>
      </c>
    </row>
    <row r="460">
      <c r="A460" s="81">
        <v>45177.0</v>
      </c>
      <c r="B460" s="2">
        <v>3.0</v>
      </c>
      <c r="C460" s="41">
        <v>2.0</v>
      </c>
      <c r="D460" s="41">
        <v>19.0</v>
      </c>
      <c r="E460" s="41" t="s">
        <v>285</v>
      </c>
      <c r="F460" s="41">
        <v>5.0</v>
      </c>
      <c r="G460" s="41">
        <v>6.0</v>
      </c>
      <c r="H460" s="77">
        <f t="shared" si="1"/>
        <v>1</v>
      </c>
      <c r="I460" s="77">
        <f t="shared" si="5"/>
        <v>1</v>
      </c>
    </row>
    <row r="461">
      <c r="A461" s="81">
        <v>45177.0</v>
      </c>
      <c r="B461" s="2">
        <v>3.0</v>
      </c>
      <c r="C461" s="41">
        <v>2.0</v>
      </c>
      <c r="D461" s="41">
        <v>20.0</v>
      </c>
      <c r="E461" s="41" t="s">
        <v>285</v>
      </c>
      <c r="F461" s="41">
        <v>6.0</v>
      </c>
      <c r="G461" s="41">
        <v>7.0</v>
      </c>
      <c r="H461" s="77">
        <f t="shared" si="1"/>
        <v>1</v>
      </c>
      <c r="I461" s="77">
        <f t="shared" si="5"/>
        <v>1</v>
      </c>
    </row>
    <row r="462">
      <c r="A462" s="81">
        <v>45177.0</v>
      </c>
      <c r="B462" s="2">
        <v>3.0</v>
      </c>
      <c r="C462" s="41">
        <v>2.0</v>
      </c>
      <c r="D462" s="41">
        <v>21.0</v>
      </c>
      <c r="E462" s="41" t="s">
        <v>285</v>
      </c>
      <c r="F462" s="41">
        <v>6.0</v>
      </c>
      <c r="G462" s="41">
        <v>5.0</v>
      </c>
      <c r="H462" s="77">
        <f t="shared" si="1"/>
        <v>-1</v>
      </c>
      <c r="I462" s="77">
        <f t="shared" si="5"/>
        <v>1</v>
      </c>
    </row>
    <row r="463">
      <c r="A463" s="81">
        <v>45177.0</v>
      </c>
      <c r="B463" s="2">
        <v>3.0</v>
      </c>
      <c r="C463" s="41">
        <v>2.0</v>
      </c>
      <c r="D463" s="41">
        <v>22.0</v>
      </c>
      <c r="E463" s="41" t="s">
        <v>285</v>
      </c>
      <c r="F463" s="41">
        <v>7.0</v>
      </c>
      <c r="G463" s="41">
        <v>6.0</v>
      </c>
      <c r="H463" s="77">
        <f t="shared" si="1"/>
        <v>-1</v>
      </c>
      <c r="I463" s="77">
        <f t="shared" si="5"/>
        <v>1</v>
      </c>
    </row>
    <row r="464">
      <c r="A464" s="81">
        <v>45177.0</v>
      </c>
      <c r="B464" s="2">
        <v>3.0</v>
      </c>
      <c r="C464" s="41">
        <v>2.0</v>
      </c>
      <c r="D464" s="41">
        <v>23.0</v>
      </c>
      <c r="E464" s="41" t="s">
        <v>285</v>
      </c>
      <c r="F464" s="41">
        <v>8.0</v>
      </c>
      <c r="G464" s="41">
        <v>8.0</v>
      </c>
      <c r="H464" s="77">
        <f t="shared" si="1"/>
        <v>0</v>
      </c>
      <c r="I464" s="77">
        <f t="shared" si="5"/>
        <v>0</v>
      </c>
    </row>
    <row r="465">
      <c r="A465" s="81">
        <v>45177.0</v>
      </c>
      <c r="B465" s="2">
        <v>3.0</v>
      </c>
      <c r="C465" s="41">
        <v>2.0</v>
      </c>
      <c r="D465" s="41">
        <v>24.0</v>
      </c>
      <c r="E465" s="41" t="s">
        <v>285</v>
      </c>
      <c r="F465" s="41">
        <v>1.0</v>
      </c>
      <c r="G465" s="41">
        <v>1.0</v>
      </c>
      <c r="H465" s="77">
        <f t="shared" si="1"/>
        <v>0</v>
      </c>
      <c r="I465" s="77">
        <f t="shared" si="5"/>
        <v>0</v>
      </c>
    </row>
    <row r="466">
      <c r="A466" s="81">
        <v>45177.0</v>
      </c>
      <c r="B466" s="2">
        <v>3.0</v>
      </c>
      <c r="C466" s="41">
        <v>2.0</v>
      </c>
      <c r="D466" s="41">
        <v>25.0</v>
      </c>
      <c r="E466" s="41" t="s">
        <v>285</v>
      </c>
      <c r="F466" s="41">
        <v>2.0</v>
      </c>
      <c r="G466" s="41">
        <v>2.0</v>
      </c>
      <c r="H466" s="77">
        <f t="shared" si="1"/>
        <v>0</v>
      </c>
      <c r="I466" s="77">
        <f t="shared" si="5"/>
        <v>0</v>
      </c>
    </row>
    <row r="467">
      <c r="A467" s="81">
        <v>45177.0</v>
      </c>
      <c r="B467" s="2">
        <v>3.0</v>
      </c>
      <c r="C467" s="41">
        <v>2.0</v>
      </c>
      <c r="D467" s="41">
        <v>26.0</v>
      </c>
      <c r="E467" s="41" t="s">
        <v>285</v>
      </c>
      <c r="F467" s="41">
        <v>0.0</v>
      </c>
      <c r="G467" s="41">
        <v>0.0</v>
      </c>
      <c r="H467" s="77">
        <f t="shared" si="1"/>
        <v>0</v>
      </c>
      <c r="I467" s="77">
        <f t="shared" si="5"/>
        <v>0</v>
      </c>
    </row>
    <row r="468">
      <c r="A468" s="81">
        <v>45177.0</v>
      </c>
      <c r="B468" s="2">
        <v>3.0</v>
      </c>
      <c r="C468" s="41">
        <v>2.0</v>
      </c>
      <c r="D468" s="41">
        <v>27.0</v>
      </c>
      <c r="E468" s="41" t="s">
        <v>285</v>
      </c>
      <c r="F468" s="41">
        <v>1.0</v>
      </c>
      <c r="G468" s="41">
        <v>1.0</v>
      </c>
      <c r="H468" s="77">
        <f t="shared" si="1"/>
        <v>0</v>
      </c>
      <c r="I468" s="77">
        <f t="shared" si="5"/>
        <v>0</v>
      </c>
    </row>
    <row r="469">
      <c r="A469" s="81">
        <v>45177.0</v>
      </c>
      <c r="B469" s="2">
        <v>3.0</v>
      </c>
      <c r="C469" s="41">
        <v>2.0</v>
      </c>
      <c r="D469" s="41">
        <v>28.0</v>
      </c>
      <c r="E469" s="41" t="s">
        <v>285</v>
      </c>
      <c r="F469" s="41">
        <v>3.0</v>
      </c>
      <c r="G469" s="41">
        <v>3.0</v>
      </c>
      <c r="H469" s="77">
        <f t="shared" si="1"/>
        <v>0</v>
      </c>
      <c r="I469" s="77">
        <f t="shared" si="5"/>
        <v>0</v>
      </c>
    </row>
    <row r="470">
      <c r="A470" s="81">
        <v>45177.0</v>
      </c>
      <c r="B470" s="2">
        <v>3.0</v>
      </c>
      <c r="C470" s="41">
        <v>2.0</v>
      </c>
      <c r="D470" s="41">
        <v>29.0</v>
      </c>
      <c r="E470" s="41" t="s">
        <v>285</v>
      </c>
      <c r="F470" s="41">
        <v>5.0</v>
      </c>
      <c r="G470" s="41">
        <v>4.0</v>
      </c>
      <c r="H470" s="77">
        <f t="shared" si="1"/>
        <v>-1</v>
      </c>
      <c r="I470" s="77">
        <f t="shared" si="5"/>
        <v>1</v>
      </c>
    </row>
    <row r="471">
      <c r="A471" s="81">
        <v>45177.0</v>
      </c>
      <c r="B471" s="2">
        <v>3.0</v>
      </c>
      <c r="C471" s="41">
        <v>2.0</v>
      </c>
      <c r="D471" s="41">
        <v>30.0</v>
      </c>
      <c r="E471" s="41" t="s">
        <v>285</v>
      </c>
      <c r="F471" s="41">
        <v>2.0</v>
      </c>
      <c r="G471" s="41">
        <v>2.0</v>
      </c>
      <c r="H471" s="77">
        <f t="shared" si="1"/>
        <v>0</v>
      </c>
      <c r="I471" s="77">
        <f t="shared" si="5"/>
        <v>0</v>
      </c>
    </row>
    <row r="472">
      <c r="A472" s="81">
        <v>45177.0</v>
      </c>
      <c r="B472" s="2">
        <v>3.0</v>
      </c>
      <c r="C472" s="41">
        <v>2.0</v>
      </c>
      <c r="D472" s="41">
        <v>31.0</v>
      </c>
      <c r="E472" s="41" t="s">
        <v>285</v>
      </c>
      <c r="F472" s="41">
        <v>3.0</v>
      </c>
      <c r="G472" s="41">
        <v>3.0</v>
      </c>
      <c r="H472" s="77">
        <f t="shared" si="1"/>
        <v>0</v>
      </c>
      <c r="I472" s="77">
        <f t="shared" si="5"/>
        <v>0</v>
      </c>
    </row>
    <row r="473">
      <c r="A473" s="81">
        <v>45177.0</v>
      </c>
      <c r="B473" s="2">
        <v>3.0</v>
      </c>
      <c r="C473" s="41">
        <v>2.0</v>
      </c>
      <c r="D473" s="41">
        <v>32.0</v>
      </c>
      <c r="E473" s="41" t="s">
        <v>285</v>
      </c>
      <c r="F473" s="41">
        <v>0.0</v>
      </c>
      <c r="G473" s="41">
        <v>0.0</v>
      </c>
      <c r="H473" s="77">
        <f t="shared" si="1"/>
        <v>0</v>
      </c>
      <c r="I473" s="77">
        <f t="shared" si="5"/>
        <v>0</v>
      </c>
    </row>
    <row r="474">
      <c r="A474" s="81">
        <v>45177.0</v>
      </c>
      <c r="B474" s="2">
        <v>3.0</v>
      </c>
      <c r="C474" s="41">
        <v>2.0</v>
      </c>
      <c r="D474" s="41">
        <v>33.0</v>
      </c>
      <c r="E474" s="41" t="s">
        <v>285</v>
      </c>
      <c r="F474" s="41">
        <v>3.0</v>
      </c>
      <c r="G474" s="41">
        <v>3.0</v>
      </c>
      <c r="H474" s="77">
        <f t="shared" si="1"/>
        <v>0</v>
      </c>
      <c r="I474" s="77">
        <f t="shared" si="5"/>
        <v>0</v>
      </c>
    </row>
    <row r="475">
      <c r="A475" s="81">
        <v>45177.0</v>
      </c>
      <c r="B475" s="2">
        <v>3.0</v>
      </c>
      <c r="C475" s="41">
        <v>2.0</v>
      </c>
      <c r="D475" s="41">
        <v>34.0</v>
      </c>
      <c r="E475" s="41" t="s">
        <v>285</v>
      </c>
      <c r="F475" s="41">
        <v>0.0</v>
      </c>
      <c r="G475" s="41">
        <v>0.0</v>
      </c>
      <c r="H475" s="77">
        <f t="shared" si="1"/>
        <v>0</v>
      </c>
      <c r="I475" s="77">
        <f t="shared" si="5"/>
        <v>0</v>
      </c>
    </row>
    <row r="476">
      <c r="A476" s="81">
        <v>45177.0</v>
      </c>
      <c r="B476" s="2">
        <v>3.0</v>
      </c>
      <c r="C476" s="41">
        <v>2.0</v>
      </c>
      <c r="D476" s="41">
        <v>35.0</v>
      </c>
      <c r="E476" s="41" t="s">
        <v>285</v>
      </c>
      <c r="F476" s="41">
        <v>0.0</v>
      </c>
      <c r="G476" s="41">
        <v>0.0</v>
      </c>
      <c r="H476" s="77">
        <f t="shared" si="1"/>
        <v>0</v>
      </c>
      <c r="I476" s="77">
        <f t="shared" si="5"/>
        <v>0</v>
      </c>
    </row>
    <row r="477">
      <c r="A477" s="81">
        <v>45177.0</v>
      </c>
      <c r="B477" s="2">
        <v>3.0</v>
      </c>
      <c r="C477" s="41">
        <v>2.0</v>
      </c>
      <c r="D477" s="41">
        <v>36.0</v>
      </c>
      <c r="E477" s="41" t="s">
        <v>285</v>
      </c>
      <c r="F477" s="41">
        <v>5.0</v>
      </c>
      <c r="G477" s="41">
        <v>5.0</v>
      </c>
      <c r="H477" s="77">
        <f t="shared" si="1"/>
        <v>0</v>
      </c>
      <c r="I477" s="77">
        <f t="shared" si="5"/>
        <v>0</v>
      </c>
    </row>
    <row r="478">
      <c r="A478" s="81">
        <v>45177.0</v>
      </c>
      <c r="B478" s="2">
        <v>3.0</v>
      </c>
      <c r="C478" s="41">
        <v>2.0</v>
      </c>
      <c r="D478" s="41">
        <v>37.0</v>
      </c>
      <c r="E478" s="41" t="s">
        <v>285</v>
      </c>
      <c r="F478" s="41">
        <v>2.0</v>
      </c>
      <c r="G478" s="41">
        <v>2.0</v>
      </c>
      <c r="H478" s="77">
        <f t="shared" si="1"/>
        <v>0</v>
      </c>
      <c r="I478" s="77">
        <f t="shared" si="5"/>
        <v>0</v>
      </c>
    </row>
    <row r="479">
      <c r="A479" s="81">
        <v>45177.0</v>
      </c>
      <c r="B479" s="2">
        <v>3.0</v>
      </c>
      <c r="C479" s="41">
        <v>2.0</v>
      </c>
      <c r="D479" s="41">
        <v>38.0</v>
      </c>
      <c r="E479" s="41" t="s">
        <v>285</v>
      </c>
      <c r="F479" s="41">
        <v>0.0</v>
      </c>
      <c r="G479" s="41">
        <v>0.0</v>
      </c>
      <c r="H479" s="77">
        <f t="shared" si="1"/>
        <v>0</v>
      </c>
      <c r="I479" s="77">
        <f t="shared" si="5"/>
        <v>0</v>
      </c>
    </row>
    <row r="480">
      <c r="A480" s="81">
        <v>45177.0</v>
      </c>
      <c r="B480" s="2">
        <v>3.0</v>
      </c>
      <c r="C480" s="41">
        <v>2.0</v>
      </c>
      <c r="D480" s="41">
        <v>39.0</v>
      </c>
      <c r="E480" s="41" t="s">
        <v>285</v>
      </c>
      <c r="F480" s="41">
        <v>3.0</v>
      </c>
      <c r="G480" s="41">
        <v>3.0</v>
      </c>
      <c r="H480" s="77">
        <f t="shared" si="1"/>
        <v>0</v>
      </c>
      <c r="I480" s="77">
        <f t="shared" si="5"/>
        <v>0</v>
      </c>
    </row>
    <row r="481">
      <c r="A481" s="81">
        <v>45177.0</v>
      </c>
      <c r="B481" s="2">
        <v>3.0</v>
      </c>
      <c r="C481" s="41">
        <v>2.0</v>
      </c>
      <c r="D481" s="41">
        <v>40.0</v>
      </c>
      <c r="E481" s="41" t="s">
        <v>285</v>
      </c>
      <c r="F481" s="41">
        <v>9.0</v>
      </c>
      <c r="G481" s="41">
        <v>9.0</v>
      </c>
      <c r="H481" s="77">
        <f t="shared" si="1"/>
        <v>0</v>
      </c>
      <c r="I481" s="77">
        <f t="shared" si="5"/>
        <v>0</v>
      </c>
    </row>
    <row r="482">
      <c r="A482" s="81">
        <v>45177.0</v>
      </c>
      <c r="B482" s="2">
        <v>3.0</v>
      </c>
      <c r="C482" s="41">
        <v>2.0</v>
      </c>
      <c r="D482" s="41">
        <v>41.0</v>
      </c>
      <c r="E482" s="41" t="s">
        <v>285</v>
      </c>
      <c r="F482" s="41">
        <v>2.0</v>
      </c>
      <c r="G482" s="41">
        <v>2.0</v>
      </c>
      <c r="H482" s="77">
        <f t="shared" si="1"/>
        <v>0</v>
      </c>
      <c r="I482" s="77">
        <f t="shared" si="5"/>
        <v>0</v>
      </c>
    </row>
    <row r="483">
      <c r="A483" s="81">
        <v>45177.0</v>
      </c>
      <c r="B483" s="2">
        <v>3.0</v>
      </c>
      <c r="C483" s="41">
        <v>2.0</v>
      </c>
      <c r="D483" s="41">
        <v>42.0</v>
      </c>
      <c r="E483" s="41" t="s">
        <v>285</v>
      </c>
      <c r="F483" s="41">
        <v>4.0</v>
      </c>
      <c r="G483" s="41">
        <v>4.0</v>
      </c>
      <c r="H483" s="77">
        <f t="shared" si="1"/>
        <v>0</v>
      </c>
      <c r="I483" s="77">
        <f t="shared" si="5"/>
        <v>0</v>
      </c>
    </row>
    <row r="484">
      <c r="A484" s="81">
        <v>45177.0</v>
      </c>
      <c r="B484" s="2">
        <v>3.0</v>
      </c>
      <c r="C484" s="41">
        <v>2.0</v>
      </c>
      <c r="D484" s="41">
        <v>43.0</v>
      </c>
      <c r="E484" s="41" t="s">
        <v>285</v>
      </c>
      <c r="F484" s="41">
        <v>0.0</v>
      </c>
      <c r="G484" s="41">
        <v>0.0</v>
      </c>
      <c r="H484" s="77">
        <f t="shared" si="1"/>
        <v>0</v>
      </c>
      <c r="I484" s="77">
        <f t="shared" si="5"/>
        <v>0</v>
      </c>
    </row>
    <row r="485">
      <c r="A485" s="81">
        <v>45177.0</v>
      </c>
      <c r="B485" s="2">
        <v>3.0</v>
      </c>
      <c r="C485" s="41">
        <v>2.0</v>
      </c>
      <c r="D485" s="41">
        <v>44.0</v>
      </c>
      <c r="E485" s="41" t="s">
        <v>285</v>
      </c>
      <c r="F485" s="41">
        <v>3.0</v>
      </c>
      <c r="G485" s="41">
        <v>3.0</v>
      </c>
      <c r="H485" s="77">
        <f t="shared" si="1"/>
        <v>0</v>
      </c>
      <c r="I485" s="77">
        <f t="shared" si="5"/>
        <v>0</v>
      </c>
    </row>
    <row r="486">
      <c r="A486" s="81">
        <v>45177.0</v>
      </c>
      <c r="B486" s="2">
        <v>3.0</v>
      </c>
      <c r="C486" s="47">
        <v>3.0</v>
      </c>
      <c r="D486" s="47">
        <v>1.0</v>
      </c>
      <c r="E486" s="47" t="s">
        <v>286</v>
      </c>
      <c r="F486" s="47">
        <v>5.0</v>
      </c>
      <c r="G486" s="47">
        <v>5.0</v>
      </c>
      <c r="H486" s="78">
        <f t="shared" si="1"/>
        <v>0</v>
      </c>
      <c r="I486" s="78">
        <f t="shared" si="5"/>
        <v>0</v>
      </c>
      <c r="J486" s="58">
        <f>sum(I486:I529)</f>
        <v>9</v>
      </c>
    </row>
    <row r="487">
      <c r="A487" s="81">
        <v>45177.0</v>
      </c>
      <c r="B487" s="2">
        <v>3.0</v>
      </c>
      <c r="C487" s="47">
        <v>3.0</v>
      </c>
      <c r="D487" s="47">
        <v>2.0</v>
      </c>
      <c r="E487" s="47" t="s">
        <v>285</v>
      </c>
      <c r="F487" s="47">
        <v>6.0</v>
      </c>
      <c r="G487" s="47">
        <v>6.0</v>
      </c>
      <c r="H487" s="78">
        <f t="shared" si="1"/>
        <v>0</v>
      </c>
      <c r="I487" s="78">
        <f t="shared" si="5"/>
        <v>0</v>
      </c>
    </row>
    <row r="488">
      <c r="A488" s="81">
        <v>45177.0</v>
      </c>
      <c r="B488" s="2">
        <v>3.0</v>
      </c>
      <c r="C488" s="47">
        <v>3.0</v>
      </c>
      <c r="D488" s="47">
        <v>3.0</v>
      </c>
      <c r="E488" s="47" t="s">
        <v>286</v>
      </c>
      <c r="F488" s="47">
        <v>0.0</v>
      </c>
      <c r="G488" s="47">
        <v>0.0</v>
      </c>
      <c r="H488" s="78">
        <f t="shared" si="1"/>
        <v>0</v>
      </c>
      <c r="I488" s="78">
        <f t="shared" si="5"/>
        <v>0</v>
      </c>
      <c r="K488" s="2" t="s">
        <v>140</v>
      </c>
      <c r="L488" s="61">
        <f>SUM(F486:F529)</f>
        <v>208</v>
      </c>
    </row>
    <row r="489">
      <c r="A489" s="81">
        <v>45177.0</v>
      </c>
      <c r="B489" s="2">
        <v>3.0</v>
      </c>
      <c r="C489" s="47">
        <v>3.0</v>
      </c>
      <c r="D489" s="47">
        <v>4.0</v>
      </c>
      <c r="E489" s="47" t="s">
        <v>285</v>
      </c>
      <c r="F489" s="47">
        <v>2.0</v>
      </c>
      <c r="G489" s="47">
        <v>3.0</v>
      </c>
      <c r="H489" s="78">
        <f t="shared" si="1"/>
        <v>1</v>
      </c>
      <c r="I489" s="78">
        <f t="shared" si="5"/>
        <v>1</v>
      </c>
      <c r="K489" s="2" t="s">
        <v>139</v>
      </c>
      <c r="L489" s="61">
        <f>sum(G486:G529)</f>
        <v>207</v>
      </c>
    </row>
    <row r="490">
      <c r="A490" s="81">
        <v>45177.0</v>
      </c>
      <c r="B490" s="2">
        <v>3.0</v>
      </c>
      <c r="C490" s="47">
        <v>3.0</v>
      </c>
      <c r="D490" s="47">
        <v>5.0</v>
      </c>
      <c r="E490" s="47" t="s">
        <v>286</v>
      </c>
      <c r="F490" s="47">
        <v>9.0</v>
      </c>
      <c r="G490" s="47">
        <v>8.0</v>
      </c>
      <c r="H490" s="78">
        <f t="shared" si="1"/>
        <v>-1</v>
      </c>
      <c r="I490" s="78">
        <f t="shared" si="5"/>
        <v>1</v>
      </c>
    </row>
    <row r="491">
      <c r="A491" s="81">
        <v>45177.0</v>
      </c>
      <c r="B491" s="2">
        <v>3.0</v>
      </c>
      <c r="C491" s="47">
        <v>3.0</v>
      </c>
      <c r="D491" s="47">
        <v>6.0</v>
      </c>
      <c r="E491" s="47" t="s">
        <v>285</v>
      </c>
      <c r="F491" s="47">
        <v>14.0</v>
      </c>
      <c r="G491" s="47">
        <v>13.0</v>
      </c>
      <c r="H491" s="78">
        <f t="shared" si="1"/>
        <v>-1</v>
      </c>
      <c r="I491" s="78">
        <f t="shared" si="5"/>
        <v>1</v>
      </c>
      <c r="K491" s="2" t="s">
        <v>339</v>
      </c>
      <c r="L491" s="61">
        <f t="shared" ref="L491:L492" si="7">sum(I486,I488,I490,I492,I494,I496,I498,I500,I502,I504,I506,I508,I510,I512,I514,I516,I518,I520,I522,I524,I526,I528)</f>
        <v>7</v>
      </c>
    </row>
    <row r="492">
      <c r="A492" s="81">
        <v>45177.0</v>
      </c>
      <c r="B492" s="2">
        <v>3.0</v>
      </c>
      <c r="C492" s="47">
        <v>3.0</v>
      </c>
      <c r="D492" s="47">
        <v>7.0</v>
      </c>
      <c r="E492" s="47" t="s">
        <v>286</v>
      </c>
      <c r="F492" s="47">
        <v>8.0</v>
      </c>
      <c r="G492" s="47">
        <v>8.0</v>
      </c>
      <c r="H492" s="78">
        <f t="shared" si="1"/>
        <v>0</v>
      </c>
      <c r="I492" s="78">
        <f t="shared" si="5"/>
        <v>0</v>
      </c>
      <c r="K492" s="2" t="s">
        <v>340</v>
      </c>
      <c r="L492" s="61">
        <f t="shared" si="7"/>
        <v>2</v>
      </c>
    </row>
    <row r="493">
      <c r="A493" s="81">
        <v>45177.0</v>
      </c>
      <c r="B493" s="2">
        <v>3.0</v>
      </c>
      <c r="C493" s="47">
        <v>3.0</v>
      </c>
      <c r="D493" s="47">
        <v>8.0</v>
      </c>
      <c r="E493" s="47" t="s">
        <v>285</v>
      </c>
      <c r="F493" s="47">
        <v>8.0</v>
      </c>
      <c r="G493" s="47">
        <v>8.0</v>
      </c>
      <c r="H493" s="78">
        <f t="shared" si="1"/>
        <v>0</v>
      </c>
      <c r="I493" s="78">
        <f t="shared" si="5"/>
        <v>0</v>
      </c>
    </row>
    <row r="494">
      <c r="A494" s="81">
        <v>45177.0</v>
      </c>
      <c r="B494" s="2">
        <v>3.0</v>
      </c>
      <c r="C494" s="47">
        <v>3.0</v>
      </c>
      <c r="D494" s="47">
        <v>9.0</v>
      </c>
      <c r="E494" s="47" t="s">
        <v>286</v>
      </c>
      <c r="F494" s="47">
        <v>1.0</v>
      </c>
      <c r="G494" s="47">
        <v>1.0</v>
      </c>
      <c r="H494" s="78">
        <f t="shared" si="1"/>
        <v>0</v>
      </c>
      <c r="I494" s="78">
        <f t="shared" si="5"/>
        <v>0</v>
      </c>
    </row>
    <row r="495">
      <c r="A495" s="81">
        <v>45177.0</v>
      </c>
      <c r="B495" s="2">
        <v>3.0</v>
      </c>
      <c r="C495" s="47">
        <v>3.0</v>
      </c>
      <c r="D495" s="47">
        <v>10.0</v>
      </c>
      <c r="E495" s="47" t="s">
        <v>285</v>
      </c>
      <c r="F495" s="47">
        <v>10.0</v>
      </c>
      <c r="G495" s="47">
        <v>10.0</v>
      </c>
      <c r="H495" s="78">
        <f t="shared" si="1"/>
        <v>0</v>
      </c>
      <c r="I495" s="78">
        <f t="shared" si="5"/>
        <v>0</v>
      </c>
    </row>
    <row r="496">
      <c r="A496" s="81">
        <v>45177.0</v>
      </c>
      <c r="B496" s="2">
        <v>3.0</v>
      </c>
      <c r="C496" s="47">
        <v>3.0</v>
      </c>
      <c r="D496" s="47">
        <v>11.0</v>
      </c>
      <c r="E496" s="47" t="s">
        <v>286</v>
      </c>
      <c r="F496" s="47">
        <v>15.0</v>
      </c>
      <c r="G496" s="47">
        <v>13.0</v>
      </c>
      <c r="H496" s="78">
        <f t="shared" si="1"/>
        <v>-2</v>
      </c>
      <c r="I496" s="78">
        <f t="shared" si="5"/>
        <v>2</v>
      </c>
    </row>
    <row r="497">
      <c r="A497" s="81">
        <v>45177.0</v>
      </c>
      <c r="B497" s="2">
        <v>3.0</v>
      </c>
      <c r="C497" s="47">
        <v>3.0</v>
      </c>
      <c r="D497" s="47">
        <v>12.0</v>
      </c>
      <c r="E497" s="47" t="s">
        <v>285</v>
      </c>
      <c r="F497" s="47">
        <v>6.0</v>
      </c>
      <c r="G497" s="47">
        <v>6.0</v>
      </c>
      <c r="H497" s="78">
        <f t="shared" si="1"/>
        <v>0</v>
      </c>
      <c r="I497" s="78">
        <f t="shared" si="5"/>
        <v>0</v>
      </c>
    </row>
    <row r="498">
      <c r="A498" s="81">
        <v>45177.0</v>
      </c>
      <c r="B498" s="2">
        <v>3.0</v>
      </c>
      <c r="C498" s="47">
        <v>3.0</v>
      </c>
      <c r="D498" s="47">
        <v>13.0</v>
      </c>
      <c r="E498" s="47" t="s">
        <v>286</v>
      </c>
      <c r="F498" s="47">
        <v>0.0</v>
      </c>
      <c r="G498" s="47">
        <v>0.0</v>
      </c>
      <c r="H498" s="78">
        <f t="shared" si="1"/>
        <v>0</v>
      </c>
      <c r="I498" s="78">
        <f t="shared" si="5"/>
        <v>0</v>
      </c>
    </row>
    <row r="499">
      <c r="A499" s="81">
        <v>45177.0</v>
      </c>
      <c r="B499" s="2">
        <v>3.0</v>
      </c>
      <c r="C499" s="47">
        <v>3.0</v>
      </c>
      <c r="D499" s="47">
        <v>14.0</v>
      </c>
      <c r="E499" s="47" t="s">
        <v>285</v>
      </c>
      <c r="F499" s="47">
        <v>3.0</v>
      </c>
      <c r="G499" s="47">
        <v>3.0</v>
      </c>
      <c r="H499" s="78">
        <f t="shared" si="1"/>
        <v>0</v>
      </c>
      <c r="I499" s="78">
        <f t="shared" si="5"/>
        <v>0</v>
      </c>
    </row>
    <row r="500">
      <c r="A500" s="81">
        <v>45177.0</v>
      </c>
      <c r="B500" s="2">
        <v>3.0</v>
      </c>
      <c r="C500" s="47">
        <v>3.0</v>
      </c>
      <c r="D500" s="47">
        <v>15.0</v>
      </c>
      <c r="E500" s="47" t="s">
        <v>286</v>
      </c>
      <c r="F500" s="47">
        <v>3.0</v>
      </c>
      <c r="G500" s="47">
        <v>3.0</v>
      </c>
      <c r="H500" s="78">
        <f t="shared" si="1"/>
        <v>0</v>
      </c>
      <c r="I500" s="78">
        <f t="shared" si="5"/>
        <v>0</v>
      </c>
    </row>
    <row r="501">
      <c r="A501" s="81">
        <v>45177.0</v>
      </c>
      <c r="B501" s="2">
        <v>3.0</v>
      </c>
      <c r="C501" s="47">
        <v>3.0</v>
      </c>
      <c r="D501" s="47">
        <v>16.0</v>
      </c>
      <c r="E501" s="47" t="s">
        <v>285</v>
      </c>
      <c r="F501" s="47">
        <v>1.0</v>
      </c>
      <c r="G501" s="47">
        <v>1.0</v>
      </c>
      <c r="H501" s="78">
        <f t="shared" si="1"/>
        <v>0</v>
      </c>
      <c r="I501" s="78">
        <f t="shared" si="5"/>
        <v>0</v>
      </c>
    </row>
    <row r="502">
      <c r="A502" s="81">
        <v>45177.0</v>
      </c>
      <c r="B502" s="2">
        <v>3.0</v>
      </c>
      <c r="C502" s="47">
        <v>3.0</v>
      </c>
      <c r="D502" s="47">
        <v>17.0</v>
      </c>
      <c r="E502" s="47" t="s">
        <v>286</v>
      </c>
      <c r="F502" s="47">
        <v>0.0</v>
      </c>
      <c r="G502" s="47">
        <v>1.0</v>
      </c>
      <c r="H502" s="78">
        <f t="shared" si="1"/>
        <v>1</v>
      </c>
      <c r="I502" s="78">
        <f t="shared" si="5"/>
        <v>1</v>
      </c>
    </row>
    <row r="503">
      <c r="A503" s="81">
        <v>45177.0</v>
      </c>
      <c r="B503" s="2">
        <v>3.0</v>
      </c>
      <c r="C503" s="47">
        <v>3.0</v>
      </c>
      <c r="D503" s="47">
        <v>18.0</v>
      </c>
      <c r="E503" s="47" t="s">
        <v>285</v>
      </c>
      <c r="F503" s="47">
        <v>7.0</v>
      </c>
      <c r="G503" s="47">
        <v>7.0</v>
      </c>
      <c r="H503" s="78">
        <f t="shared" si="1"/>
        <v>0</v>
      </c>
      <c r="I503" s="78">
        <f t="shared" si="5"/>
        <v>0</v>
      </c>
    </row>
    <row r="504">
      <c r="A504" s="81">
        <v>45177.0</v>
      </c>
      <c r="B504" s="2">
        <v>3.0</v>
      </c>
      <c r="C504" s="47">
        <v>3.0</v>
      </c>
      <c r="D504" s="47">
        <v>19.0</v>
      </c>
      <c r="E504" s="47" t="s">
        <v>286</v>
      </c>
      <c r="F504" s="47">
        <v>6.0</v>
      </c>
      <c r="G504" s="47">
        <v>5.0</v>
      </c>
      <c r="H504" s="78">
        <f t="shared" si="1"/>
        <v>-1</v>
      </c>
      <c r="I504" s="78">
        <f t="shared" si="5"/>
        <v>1</v>
      </c>
    </row>
    <row r="505">
      <c r="A505" s="81">
        <v>45177.0</v>
      </c>
      <c r="B505" s="2">
        <v>3.0</v>
      </c>
      <c r="C505" s="47">
        <v>3.0</v>
      </c>
      <c r="D505" s="47">
        <v>20.0</v>
      </c>
      <c r="E505" s="47" t="s">
        <v>285</v>
      </c>
      <c r="F505" s="47">
        <v>4.0</v>
      </c>
      <c r="G505" s="47">
        <v>4.0</v>
      </c>
      <c r="H505" s="78">
        <f t="shared" si="1"/>
        <v>0</v>
      </c>
      <c r="I505" s="78">
        <f t="shared" si="5"/>
        <v>0</v>
      </c>
    </row>
    <row r="506">
      <c r="A506" s="81">
        <v>45177.0</v>
      </c>
      <c r="B506" s="2">
        <v>3.0</v>
      </c>
      <c r="C506" s="47">
        <v>3.0</v>
      </c>
      <c r="D506" s="47">
        <v>21.0</v>
      </c>
      <c r="E506" s="47" t="s">
        <v>286</v>
      </c>
      <c r="F506" s="47">
        <v>1.0</v>
      </c>
      <c r="G506" s="47">
        <v>1.0</v>
      </c>
      <c r="H506" s="78">
        <f t="shared" si="1"/>
        <v>0</v>
      </c>
      <c r="I506" s="78">
        <f t="shared" si="5"/>
        <v>0</v>
      </c>
    </row>
    <row r="507">
      <c r="A507" s="81">
        <v>45177.0</v>
      </c>
      <c r="B507" s="2">
        <v>3.0</v>
      </c>
      <c r="C507" s="47">
        <v>3.0</v>
      </c>
      <c r="D507" s="47">
        <v>22.0</v>
      </c>
      <c r="E507" s="47" t="s">
        <v>285</v>
      </c>
      <c r="F507" s="47">
        <v>13.0</v>
      </c>
      <c r="G507" s="47">
        <v>13.0</v>
      </c>
      <c r="H507" s="78">
        <f t="shared" si="1"/>
        <v>0</v>
      </c>
      <c r="I507" s="78">
        <f t="shared" si="5"/>
        <v>0</v>
      </c>
    </row>
    <row r="508">
      <c r="A508" s="81">
        <v>45177.0</v>
      </c>
      <c r="B508" s="2">
        <v>3.0</v>
      </c>
      <c r="C508" s="47">
        <v>3.0</v>
      </c>
      <c r="D508" s="47">
        <v>23.0</v>
      </c>
      <c r="E508" s="47" t="s">
        <v>286</v>
      </c>
      <c r="F508" s="47">
        <v>2.0</v>
      </c>
      <c r="G508" s="47">
        <v>2.0</v>
      </c>
      <c r="H508" s="78">
        <f t="shared" si="1"/>
        <v>0</v>
      </c>
      <c r="I508" s="78">
        <f t="shared" si="5"/>
        <v>0</v>
      </c>
    </row>
    <row r="509">
      <c r="A509" s="81">
        <v>45177.0</v>
      </c>
      <c r="B509" s="2">
        <v>3.0</v>
      </c>
      <c r="C509" s="47">
        <v>3.0</v>
      </c>
      <c r="D509" s="47">
        <v>24.0</v>
      </c>
      <c r="E509" s="47" t="s">
        <v>285</v>
      </c>
      <c r="F509" s="47">
        <v>0.0</v>
      </c>
      <c r="G509" s="47">
        <v>0.0</v>
      </c>
      <c r="H509" s="78">
        <f t="shared" si="1"/>
        <v>0</v>
      </c>
      <c r="I509" s="78">
        <f t="shared" si="5"/>
        <v>0</v>
      </c>
    </row>
    <row r="510">
      <c r="A510" s="81">
        <v>45177.0</v>
      </c>
      <c r="B510" s="2">
        <v>3.0</v>
      </c>
      <c r="C510" s="47">
        <v>3.0</v>
      </c>
      <c r="D510" s="47">
        <v>25.0</v>
      </c>
      <c r="E510" s="47" t="s">
        <v>286</v>
      </c>
      <c r="F510" s="47">
        <v>7.0</v>
      </c>
      <c r="G510" s="47">
        <v>8.0</v>
      </c>
      <c r="H510" s="78">
        <f t="shared" si="1"/>
        <v>1</v>
      </c>
      <c r="I510" s="78">
        <f t="shared" si="5"/>
        <v>1</v>
      </c>
    </row>
    <row r="511">
      <c r="A511" s="81">
        <v>45177.0</v>
      </c>
      <c r="B511" s="2">
        <v>3.0</v>
      </c>
      <c r="C511" s="47">
        <v>3.0</v>
      </c>
      <c r="D511" s="47">
        <v>26.0</v>
      </c>
      <c r="E511" s="47" t="s">
        <v>285</v>
      </c>
      <c r="F511" s="47">
        <v>4.0</v>
      </c>
      <c r="G511" s="47">
        <v>4.0</v>
      </c>
      <c r="H511" s="78">
        <f t="shared" si="1"/>
        <v>0</v>
      </c>
      <c r="I511" s="78">
        <f t="shared" si="5"/>
        <v>0</v>
      </c>
    </row>
    <row r="512">
      <c r="A512" s="81">
        <v>45177.0</v>
      </c>
      <c r="B512" s="2">
        <v>3.0</v>
      </c>
      <c r="C512" s="47">
        <v>3.0</v>
      </c>
      <c r="D512" s="47">
        <v>27.0</v>
      </c>
      <c r="E512" s="47" t="s">
        <v>286</v>
      </c>
      <c r="F512" s="47">
        <v>4.0</v>
      </c>
      <c r="G512" s="47">
        <v>4.0</v>
      </c>
      <c r="H512" s="78">
        <f t="shared" si="1"/>
        <v>0</v>
      </c>
      <c r="I512" s="78">
        <f t="shared" si="5"/>
        <v>0</v>
      </c>
    </row>
    <row r="513">
      <c r="A513" s="81">
        <v>45177.0</v>
      </c>
      <c r="B513" s="2">
        <v>3.0</v>
      </c>
      <c r="C513" s="47">
        <v>3.0</v>
      </c>
      <c r="D513" s="47">
        <v>28.0</v>
      </c>
      <c r="E513" s="47" t="s">
        <v>285</v>
      </c>
      <c r="F513" s="47">
        <v>3.0</v>
      </c>
      <c r="G513" s="47">
        <v>3.0</v>
      </c>
      <c r="H513" s="78">
        <f t="shared" si="1"/>
        <v>0</v>
      </c>
      <c r="I513" s="78">
        <f t="shared" si="5"/>
        <v>0</v>
      </c>
    </row>
    <row r="514">
      <c r="A514" s="81">
        <v>45177.0</v>
      </c>
      <c r="B514" s="2">
        <v>3.0</v>
      </c>
      <c r="C514" s="47">
        <v>3.0</v>
      </c>
      <c r="D514" s="47">
        <v>29.0</v>
      </c>
      <c r="E514" s="47" t="s">
        <v>286</v>
      </c>
      <c r="F514" s="47">
        <v>6.0</v>
      </c>
      <c r="G514" s="47">
        <v>6.0</v>
      </c>
      <c r="H514" s="78">
        <f t="shared" si="1"/>
        <v>0</v>
      </c>
      <c r="I514" s="78">
        <f t="shared" si="5"/>
        <v>0</v>
      </c>
    </row>
    <row r="515">
      <c r="A515" s="81">
        <v>45177.0</v>
      </c>
      <c r="B515" s="2">
        <v>3.0</v>
      </c>
      <c r="C515" s="47">
        <v>3.0</v>
      </c>
      <c r="D515" s="47">
        <v>30.0</v>
      </c>
      <c r="E515" s="47" t="s">
        <v>285</v>
      </c>
      <c r="F515" s="47">
        <v>9.0</v>
      </c>
      <c r="G515" s="47">
        <v>9.0</v>
      </c>
      <c r="H515" s="78">
        <f t="shared" si="1"/>
        <v>0</v>
      </c>
      <c r="I515" s="78">
        <f t="shared" si="5"/>
        <v>0</v>
      </c>
    </row>
    <row r="516">
      <c r="A516" s="81">
        <v>45177.0</v>
      </c>
      <c r="B516" s="2">
        <v>3.0</v>
      </c>
      <c r="C516" s="47">
        <v>3.0</v>
      </c>
      <c r="D516" s="47">
        <v>31.0</v>
      </c>
      <c r="E516" s="47" t="s">
        <v>286</v>
      </c>
      <c r="F516" s="47">
        <v>1.0</v>
      </c>
      <c r="G516" s="47">
        <v>1.0</v>
      </c>
      <c r="H516" s="78">
        <f t="shared" si="1"/>
        <v>0</v>
      </c>
      <c r="I516" s="78">
        <f t="shared" si="5"/>
        <v>0</v>
      </c>
    </row>
    <row r="517">
      <c r="A517" s="81">
        <v>45177.0</v>
      </c>
      <c r="B517" s="2">
        <v>3.0</v>
      </c>
      <c r="C517" s="47">
        <v>3.0</v>
      </c>
      <c r="D517" s="47">
        <v>32.0</v>
      </c>
      <c r="E517" s="47" t="s">
        <v>285</v>
      </c>
      <c r="F517" s="47">
        <v>0.0</v>
      </c>
      <c r="G517" s="47">
        <v>0.0</v>
      </c>
      <c r="H517" s="78">
        <f t="shared" si="1"/>
        <v>0</v>
      </c>
      <c r="I517" s="78">
        <f t="shared" si="5"/>
        <v>0</v>
      </c>
    </row>
    <row r="518">
      <c r="A518" s="81">
        <v>45177.0</v>
      </c>
      <c r="B518" s="2">
        <v>3.0</v>
      </c>
      <c r="C518" s="47">
        <v>3.0</v>
      </c>
      <c r="D518" s="47">
        <v>33.0</v>
      </c>
      <c r="E518" s="47" t="s">
        <v>286</v>
      </c>
      <c r="F518" s="47">
        <v>3.0</v>
      </c>
      <c r="G518" s="47">
        <v>3.0</v>
      </c>
      <c r="H518" s="78">
        <f t="shared" si="1"/>
        <v>0</v>
      </c>
      <c r="I518" s="78">
        <f t="shared" si="5"/>
        <v>0</v>
      </c>
    </row>
    <row r="519">
      <c r="A519" s="81">
        <v>45177.0</v>
      </c>
      <c r="B519" s="2">
        <v>3.0</v>
      </c>
      <c r="C519" s="47">
        <v>3.0</v>
      </c>
      <c r="D519" s="47">
        <v>34.0</v>
      </c>
      <c r="E519" s="47" t="s">
        <v>285</v>
      </c>
      <c r="F519" s="47">
        <v>8.0</v>
      </c>
      <c r="G519" s="47">
        <v>8.0</v>
      </c>
      <c r="H519" s="78">
        <f t="shared" si="1"/>
        <v>0</v>
      </c>
      <c r="I519" s="78">
        <f t="shared" si="5"/>
        <v>0</v>
      </c>
    </row>
    <row r="520">
      <c r="A520" s="81">
        <v>45177.0</v>
      </c>
      <c r="B520" s="2">
        <v>3.0</v>
      </c>
      <c r="C520" s="47">
        <v>3.0</v>
      </c>
      <c r="D520" s="47">
        <v>35.0</v>
      </c>
      <c r="E520" s="47" t="s">
        <v>286</v>
      </c>
      <c r="F520" s="47">
        <v>1.0</v>
      </c>
      <c r="G520" s="47">
        <v>1.0</v>
      </c>
      <c r="H520" s="78">
        <f t="shared" si="1"/>
        <v>0</v>
      </c>
      <c r="I520" s="78">
        <f t="shared" si="5"/>
        <v>0</v>
      </c>
    </row>
    <row r="521">
      <c r="A521" s="81">
        <v>45177.0</v>
      </c>
      <c r="B521" s="2">
        <v>3.0</v>
      </c>
      <c r="C521" s="47">
        <v>3.0</v>
      </c>
      <c r="D521" s="47">
        <v>36.0</v>
      </c>
      <c r="E521" s="47" t="s">
        <v>285</v>
      </c>
      <c r="F521" s="47">
        <v>7.0</v>
      </c>
      <c r="G521" s="47">
        <v>7.0</v>
      </c>
      <c r="H521" s="78">
        <f t="shared" si="1"/>
        <v>0</v>
      </c>
      <c r="I521" s="78">
        <f t="shared" si="5"/>
        <v>0</v>
      </c>
    </row>
    <row r="522">
      <c r="A522" s="81">
        <v>45177.0</v>
      </c>
      <c r="B522" s="2">
        <v>3.0</v>
      </c>
      <c r="C522" s="47">
        <v>3.0</v>
      </c>
      <c r="D522" s="47">
        <v>37.0</v>
      </c>
      <c r="E522" s="47" t="s">
        <v>286</v>
      </c>
      <c r="F522" s="47">
        <v>0.0</v>
      </c>
      <c r="G522" s="47">
        <v>0.0</v>
      </c>
      <c r="H522" s="78">
        <f t="shared" si="1"/>
        <v>0</v>
      </c>
      <c r="I522" s="78">
        <f t="shared" si="5"/>
        <v>0</v>
      </c>
    </row>
    <row r="523">
      <c r="A523" s="81">
        <v>45177.0</v>
      </c>
      <c r="B523" s="2">
        <v>3.0</v>
      </c>
      <c r="C523" s="47">
        <v>3.0</v>
      </c>
      <c r="D523" s="47">
        <v>38.0</v>
      </c>
      <c r="E523" s="47" t="s">
        <v>285</v>
      </c>
      <c r="F523" s="47">
        <v>1.0</v>
      </c>
      <c r="G523" s="47">
        <v>1.0</v>
      </c>
      <c r="H523" s="78">
        <f t="shared" si="1"/>
        <v>0</v>
      </c>
      <c r="I523" s="78">
        <f t="shared" si="5"/>
        <v>0</v>
      </c>
    </row>
    <row r="524">
      <c r="A524" s="81">
        <v>45177.0</v>
      </c>
      <c r="B524" s="2">
        <v>3.0</v>
      </c>
      <c r="C524" s="47">
        <v>3.0</v>
      </c>
      <c r="D524" s="47">
        <v>39.0</v>
      </c>
      <c r="E524" s="47" t="s">
        <v>286</v>
      </c>
      <c r="F524" s="47">
        <v>5.0</v>
      </c>
      <c r="G524" s="47">
        <v>5.0</v>
      </c>
      <c r="H524" s="78">
        <f t="shared" si="1"/>
        <v>0</v>
      </c>
      <c r="I524" s="78">
        <f t="shared" si="5"/>
        <v>0</v>
      </c>
    </row>
    <row r="525">
      <c r="A525" s="81">
        <v>45177.0</v>
      </c>
      <c r="B525" s="2">
        <v>3.0</v>
      </c>
      <c r="C525" s="47">
        <v>3.0</v>
      </c>
      <c r="D525" s="47">
        <v>40.0</v>
      </c>
      <c r="E525" s="47" t="s">
        <v>285</v>
      </c>
      <c r="F525" s="47">
        <v>4.0</v>
      </c>
      <c r="G525" s="47">
        <v>4.0</v>
      </c>
      <c r="H525" s="78">
        <f t="shared" si="1"/>
        <v>0</v>
      </c>
      <c r="I525" s="78">
        <f t="shared" si="5"/>
        <v>0</v>
      </c>
    </row>
    <row r="526">
      <c r="A526" s="81">
        <v>45177.0</v>
      </c>
      <c r="B526" s="2">
        <v>3.0</v>
      </c>
      <c r="C526" s="47">
        <v>3.0</v>
      </c>
      <c r="D526" s="47">
        <v>41.0</v>
      </c>
      <c r="E526" s="47" t="s">
        <v>286</v>
      </c>
      <c r="F526" s="47">
        <v>1.0</v>
      </c>
      <c r="G526" s="47">
        <v>1.0</v>
      </c>
      <c r="H526" s="78">
        <f t="shared" si="1"/>
        <v>0</v>
      </c>
      <c r="I526" s="78">
        <f t="shared" si="5"/>
        <v>0</v>
      </c>
    </row>
    <row r="527">
      <c r="A527" s="81">
        <v>45177.0</v>
      </c>
      <c r="B527" s="2">
        <v>3.0</v>
      </c>
      <c r="C527" s="47">
        <v>3.0</v>
      </c>
      <c r="D527" s="47">
        <v>42.0</v>
      </c>
      <c r="E527" s="47" t="s">
        <v>285</v>
      </c>
      <c r="F527" s="47">
        <v>8.0</v>
      </c>
      <c r="G527" s="47">
        <v>8.0</v>
      </c>
      <c r="H527" s="78">
        <f t="shared" si="1"/>
        <v>0</v>
      </c>
      <c r="I527" s="78">
        <f t="shared" si="5"/>
        <v>0</v>
      </c>
    </row>
    <row r="528">
      <c r="A528" s="81">
        <v>45177.0</v>
      </c>
      <c r="B528" s="2">
        <v>3.0</v>
      </c>
      <c r="C528" s="47">
        <v>3.0</v>
      </c>
      <c r="D528" s="47">
        <v>43.0</v>
      </c>
      <c r="E528" s="47" t="s">
        <v>286</v>
      </c>
      <c r="F528" s="47">
        <v>6.0</v>
      </c>
      <c r="G528" s="47">
        <v>7.0</v>
      </c>
      <c r="H528" s="78">
        <f t="shared" si="1"/>
        <v>1</v>
      </c>
      <c r="I528" s="78">
        <f t="shared" si="5"/>
        <v>1</v>
      </c>
    </row>
    <row r="529">
      <c r="A529" s="81">
        <v>45177.0</v>
      </c>
      <c r="B529" s="2">
        <v>3.0</v>
      </c>
      <c r="C529" s="47">
        <v>3.0</v>
      </c>
      <c r="D529" s="47">
        <v>44.0</v>
      </c>
      <c r="E529" s="47" t="s">
        <v>285</v>
      </c>
      <c r="F529" s="47">
        <v>6.0</v>
      </c>
      <c r="G529" s="47">
        <v>6.0</v>
      </c>
      <c r="H529" s="78">
        <f t="shared" si="1"/>
        <v>0</v>
      </c>
      <c r="I529" s="78">
        <f t="shared" si="5"/>
        <v>0</v>
      </c>
    </row>
    <row r="530">
      <c r="A530" s="81">
        <v>45183.0</v>
      </c>
      <c r="B530" s="2">
        <v>4.0</v>
      </c>
      <c r="C530" s="32" t="s">
        <v>308</v>
      </c>
      <c r="D530" s="31">
        <v>1.0</v>
      </c>
      <c r="E530" s="32" t="s">
        <v>284</v>
      </c>
      <c r="F530" s="34">
        <v>9.0</v>
      </c>
      <c r="G530" s="34">
        <v>8.0</v>
      </c>
      <c r="H530" s="64">
        <f t="shared" si="1"/>
        <v>-1</v>
      </c>
      <c r="I530" s="64">
        <f t="shared" si="5"/>
        <v>1</v>
      </c>
      <c r="J530" s="58">
        <f>sum(I530:I573)</f>
        <v>25</v>
      </c>
    </row>
    <row r="531">
      <c r="A531" s="81">
        <v>45183.0</v>
      </c>
      <c r="B531" s="2">
        <v>4.0</v>
      </c>
      <c r="C531" s="32" t="s">
        <v>308</v>
      </c>
      <c r="D531" s="31">
        <v>2.0</v>
      </c>
      <c r="E531" s="32" t="s">
        <v>284</v>
      </c>
      <c r="F531" s="34">
        <v>2.0</v>
      </c>
      <c r="G531" s="34">
        <v>2.0</v>
      </c>
      <c r="H531" s="64">
        <f t="shared" si="1"/>
        <v>0</v>
      </c>
      <c r="I531" s="64">
        <f t="shared" si="5"/>
        <v>0</v>
      </c>
      <c r="K531" s="2" t="s">
        <v>140</v>
      </c>
      <c r="L531" s="61">
        <f>sum(F530:F573)</f>
        <v>146</v>
      </c>
    </row>
    <row r="532">
      <c r="A532" s="81">
        <v>45183.0</v>
      </c>
      <c r="B532" s="2">
        <v>4.0</v>
      </c>
      <c r="C532" s="32" t="s">
        <v>308</v>
      </c>
      <c r="D532" s="31">
        <v>3.0</v>
      </c>
      <c r="E532" s="32" t="s">
        <v>284</v>
      </c>
      <c r="F532" s="34">
        <v>1.0</v>
      </c>
      <c r="G532" s="34">
        <v>1.0</v>
      </c>
      <c r="H532" s="64">
        <f t="shared" si="1"/>
        <v>0</v>
      </c>
      <c r="I532" s="64">
        <f t="shared" si="5"/>
        <v>0</v>
      </c>
      <c r="K532" s="2" t="s">
        <v>139</v>
      </c>
      <c r="L532" s="61">
        <f>sum(G530:G573)</f>
        <v>143</v>
      </c>
    </row>
    <row r="533">
      <c r="A533" s="81">
        <v>45183.0</v>
      </c>
      <c r="B533" s="2">
        <v>4.0</v>
      </c>
      <c r="C533" s="32" t="s">
        <v>308</v>
      </c>
      <c r="D533" s="31">
        <v>4.0</v>
      </c>
      <c r="E533" s="32" t="s">
        <v>284</v>
      </c>
      <c r="F533" s="34">
        <v>6.0</v>
      </c>
      <c r="G533" s="34">
        <v>6.0</v>
      </c>
      <c r="H533" s="64">
        <f t="shared" si="1"/>
        <v>0</v>
      </c>
      <c r="I533" s="64">
        <f t="shared" si="5"/>
        <v>0</v>
      </c>
    </row>
    <row r="534">
      <c r="A534" s="81">
        <v>45183.0</v>
      </c>
      <c r="B534" s="2">
        <v>4.0</v>
      </c>
      <c r="C534" s="32" t="s">
        <v>308</v>
      </c>
      <c r="D534" s="31">
        <v>5.0</v>
      </c>
      <c r="E534" s="32" t="s">
        <v>284</v>
      </c>
      <c r="F534" s="34">
        <v>2.0</v>
      </c>
      <c r="G534" s="34">
        <v>2.0</v>
      </c>
      <c r="H534" s="64">
        <f t="shared" si="1"/>
        <v>0</v>
      </c>
      <c r="I534" s="64">
        <f t="shared" si="5"/>
        <v>0</v>
      </c>
    </row>
    <row r="535">
      <c r="A535" s="81">
        <v>45183.0</v>
      </c>
      <c r="B535" s="2">
        <v>4.0</v>
      </c>
      <c r="C535" s="32" t="s">
        <v>308</v>
      </c>
      <c r="D535" s="31">
        <v>6.0</v>
      </c>
      <c r="E535" s="32" t="s">
        <v>284</v>
      </c>
      <c r="F535" s="34">
        <v>1.0</v>
      </c>
      <c r="G535" s="34">
        <v>1.0</v>
      </c>
      <c r="H535" s="64">
        <f t="shared" si="1"/>
        <v>0</v>
      </c>
      <c r="I535" s="64">
        <f t="shared" si="5"/>
        <v>0</v>
      </c>
    </row>
    <row r="536">
      <c r="A536" s="81">
        <v>45183.0</v>
      </c>
      <c r="B536" s="2">
        <v>4.0</v>
      </c>
      <c r="C536" s="32" t="s">
        <v>308</v>
      </c>
      <c r="D536" s="31">
        <v>7.0</v>
      </c>
      <c r="E536" s="32" t="s">
        <v>284</v>
      </c>
      <c r="F536" s="34">
        <v>1.0</v>
      </c>
      <c r="G536" s="34">
        <v>1.0</v>
      </c>
      <c r="H536" s="64">
        <f t="shared" si="1"/>
        <v>0</v>
      </c>
      <c r="I536" s="64">
        <f t="shared" si="5"/>
        <v>0</v>
      </c>
    </row>
    <row r="537">
      <c r="A537" s="81">
        <v>45183.0</v>
      </c>
      <c r="B537" s="2">
        <v>4.0</v>
      </c>
      <c r="C537" s="32" t="s">
        <v>308</v>
      </c>
      <c r="D537" s="31">
        <v>8.0</v>
      </c>
      <c r="E537" s="32" t="s">
        <v>284</v>
      </c>
      <c r="F537" s="34">
        <v>9.0</v>
      </c>
      <c r="G537" s="34">
        <v>8.0</v>
      </c>
      <c r="H537" s="64">
        <f t="shared" si="1"/>
        <v>-1</v>
      </c>
      <c r="I537" s="64">
        <f t="shared" si="5"/>
        <v>1</v>
      </c>
    </row>
    <row r="538">
      <c r="A538" s="81">
        <v>45183.0</v>
      </c>
      <c r="B538" s="2">
        <v>4.0</v>
      </c>
      <c r="C538" s="32" t="s">
        <v>308</v>
      </c>
      <c r="D538" s="31">
        <v>9.0</v>
      </c>
      <c r="E538" s="32" t="s">
        <v>284</v>
      </c>
      <c r="F538" s="34">
        <v>0.0</v>
      </c>
      <c r="G538" s="34">
        <v>0.0</v>
      </c>
      <c r="H538" s="64">
        <f t="shared" si="1"/>
        <v>0</v>
      </c>
      <c r="I538" s="64">
        <f t="shared" si="5"/>
        <v>0</v>
      </c>
    </row>
    <row r="539">
      <c r="A539" s="81">
        <v>45183.0</v>
      </c>
      <c r="B539" s="2">
        <v>4.0</v>
      </c>
      <c r="C539" s="32" t="s">
        <v>308</v>
      </c>
      <c r="D539" s="31">
        <v>10.0</v>
      </c>
      <c r="E539" s="32" t="s">
        <v>284</v>
      </c>
      <c r="F539" s="34">
        <v>3.0</v>
      </c>
      <c r="G539" s="34">
        <v>3.0</v>
      </c>
      <c r="H539" s="64">
        <f t="shared" si="1"/>
        <v>0</v>
      </c>
      <c r="I539" s="64">
        <f t="shared" si="5"/>
        <v>0</v>
      </c>
    </row>
    <row r="540">
      <c r="A540" s="81">
        <v>45183.0</v>
      </c>
      <c r="B540" s="2">
        <v>4.0</v>
      </c>
      <c r="C540" s="32" t="s">
        <v>308</v>
      </c>
      <c r="D540" s="31">
        <v>11.0</v>
      </c>
      <c r="E540" s="32" t="s">
        <v>284</v>
      </c>
      <c r="F540" s="34">
        <v>0.0</v>
      </c>
      <c r="G540" s="34">
        <v>0.0</v>
      </c>
      <c r="H540" s="64">
        <f t="shared" si="1"/>
        <v>0</v>
      </c>
      <c r="I540" s="64">
        <f t="shared" si="5"/>
        <v>0</v>
      </c>
    </row>
    <row r="541">
      <c r="A541" s="81">
        <v>45183.0</v>
      </c>
      <c r="B541" s="2">
        <v>4.0</v>
      </c>
      <c r="C541" s="32" t="s">
        <v>308</v>
      </c>
      <c r="D541" s="31">
        <v>12.0</v>
      </c>
      <c r="E541" s="32" t="s">
        <v>284</v>
      </c>
      <c r="F541" s="34">
        <v>2.0</v>
      </c>
      <c r="G541" s="34">
        <v>2.0</v>
      </c>
      <c r="H541" s="64">
        <f t="shared" si="1"/>
        <v>0</v>
      </c>
      <c r="I541" s="64">
        <f t="shared" si="5"/>
        <v>0</v>
      </c>
    </row>
    <row r="542">
      <c r="A542" s="81">
        <v>45183.0</v>
      </c>
      <c r="B542" s="2">
        <v>4.0</v>
      </c>
      <c r="C542" s="32" t="s">
        <v>308</v>
      </c>
      <c r="D542" s="31">
        <v>13.0</v>
      </c>
      <c r="E542" s="32" t="s">
        <v>284</v>
      </c>
      <c r="F542" s="34">
        <v>3.0</v>
      </c>
      <c r="G542" s="34">
        <v>2.0</v>
      </c>
      <c r="H542" s="64">
        <f t="shared" si="1"/>
        <v>-1</v>
      </c>
      <c r="I542" s="64">
        <f t="shared" si="5"/>
        <v>1</v>
      </c>
    </row>
    <row r="543">
      <c r="A543" s="81">
        <v>45183.0</v>
      </c>
      <c r="B543" s="2">
        <v>4.0</v>
      </c>
      <c r="C543" s="32" t="s">
        <v>308</v>
      </c>
      <c r="D543" s="31">
        <v>14.0</v>
      </c>
      <c r="E543" s="32" t="s">
        <v>284</v>
      </c>
      <c r="F543" s="34">
        <v>1.0</v>
      </c>
      <c r="G543" s="34">
        <v>1.0</v>
      </c>
      <c r="H543" s="64">
        <f t="shared" si="1"/>
        <v>0</v>
      </c>
      <c r="I543" s="64">
        <f t="shared" si="5"/>
        <v>0</v>
      </c>
    </row>
    <row r="544">
      <c r="A544" s="81">
        <v>45183.0</v>
      </c>
      <c r="B544" s="2">
        <v>4.0</v>
      </c>
      <c r="C544" s="32" t="s">
        <v>308</v>
      </c>
      <c r="D544" s="31">
        <v>15.0</v>
      </c>
      <c r="E544" s="32" t="s">
        <v>284</v>
      </c>
      <c r="F544" s="34">
        <v>1.0</v>
      </c>
      <c r="G544" s="34">
        <v>1.0</v>
      </c>
      <c r="H544" s="64">
        <f t="shared" si="1"/>
        <v>0</v>
      </c>
      <c r="I544" s="64">
        <f t="shared" si="5"/>
        <v>0</v>
      </c>
    </row>
    <row r="545">
      <c r="A545" s="81">
        <v>45183.0</v>
      </c>
      <c r="B545" s="2">
        <v>4.0</v>
      </c>
      <c r="C545" s="32" t="s">
        <v>308</v>
      </c>
      <c r="D545" s="31">
        <v>16.0</v>
      </c>
      <c r="E545" s="32" t="s">
        <v>284</v>
      </c>
      <c r="F545" s="34">
        <v>2.0</v>
      </c>
      <c r="G545" s="34">
        <v>2.0</v>
      </c>
      <c r="H545" s="64">
        <f t="shared" si="1"/>
        <v>0</v>
      </c>
      <c r="I545" s="64">
        <f t="shared" si="5"/>
        <v>0</v>
      </c>
    </row>
    <row r="546">
      <c r="A546" s="81">
        <v>45183.0</v>
      </c>
      <c r="B546" s="2">
        <v>4.0</v>
      </c>
      <c r="C546" s="32" t="s">
        <v>308</v>
      </c>
      <c r="D546" s="31">
        <v>17.0</v>
      </c>
      <c r="E546" s="32" t="s">
        <v>284</v>
      </c>
      <c r="F546" s="34">
        <v>0.0</v>
      </c>
      <c r="G546" s="34">
        <v>0.0</v>
      </c>
      <c r="H546" s="64">
        <f t="shared" si="1"/>
        <v>0</v>
      </c>
      <c r="I546" s="64">
        <f t="shared" si="5"/>
        <v>0</v>
      </c>
    </row>
    <row r="547">
      <c r="A547" s="81">
        <v>45183.0</v>
      </c>
      <c r="B547" s="2">
        <v>4.0</v>
      </c>
      <c r="C547" s="32" t="s">
        <v>308</v>
      </c>
      <c r="D547" s="31">
        <v>18.0</v>
      </c>
      <c r="E547" s="32" t="s">
        <v>284</v>
      </c>
      <c r="F547" s="34">
        <v>0.0</v>
      </c>
      <c r="G547" s="34">
        <v>0.0</v>
      </c>
      <c r="H547" s="64">
        <f t="shared" si="1"/>
        <v>0</v>
      </c>
      <c r="I547" s="64">
        <f t="shared" si="5"/>
        <v>0</v>
      </c>
    </row>
    <row r="548">
      <c r="A548" s="81">
        <v>45183.0</v>
      </c>
      <c r="B548" s="2">
        <v>4.0</v>
      </c>
      <c r="C548" s="32" t="s">
        <v>308</v>
      </c>
      <c r="D548" s="31">
        <v>19.0</v>
      </c>
      <c r="E548" s="32" t="s">
        <v>284</v>
      </c>
      <c r="F548" s="34">
        <v>4.0</v>
      </c>
      <c r="G548" s="34">
        <v>4.0</v>
      </c>
      <c r="H548" s="64">
        <f t="shared" si="1"/>
        <v>0</v>
      </c>
      <c r="I548" s="64">
        <f t="shared" si="5"/>
        <v>0</v>
      </c>
    </row>
    <row r="549">
      <c r="A549" s="81">
        <v>45183.0</v>
      </c>
      <c r="B549" s="2">
        <v>4.0</v>
      </c>
      <c r="C549" s="32" t="s">
        <v>308</v>
      </c>
      <c r="D549" s="31">
        <v>20.0</v>
      </c>
      <c r="E549" s="32" t="s">
        <v>284</v>
      </c>
      <c r="F549" s="34">
        <v>3.0</v>
      </c>
      <c r="G549" s="34">
        <v>5.0</v>
      </c>
      <c r="H549" s="64">
        <f t="shared" si="1"/>
        <v>2</v>
      </c>
      <c r="I549" s="64">
        <f t="shared" si="5"/>
        <v>2</v>
      </c>
    </row>
    <row r="550">
      <c r="A550" s="81">
        <v>45183.0</v>
      </c>
      <c r="B550" s="2">
        <v>4.0</v>
      </c>
      <c r="C550" s="32" t="s">
        <v>308</v>
      </c>
      <c r="D550" s="31">
        <v>21.0</v>
      </c>
      <c r="E550" s="32" t="s">
        <v>284</v>
      </c>
      <c r="F550" s="34">
        <v>3.0</v>
      </c>
      <c r="G550" s="34">
        <v>3.0</v>
      </c>
      <c r="H550" s="64">
        <f t="shared" si="1"/>
        <v>0</v>
      </c>
      <c r="I550" s="64">
        <f t="shared" si="5"/>
        <v>0</v>
      </c>
    </row>
    <row r="551">
      <c r="A551" s="81">
        <v>45183.0</v>
      </c>
      <c r="B551" s="2">
        <v>4.0</v>
      </c>
      <c r="C551" s="32" t="s">
        <v>308</v>
      </c>
      <c r="D551" s="31">
        <v>22.0</v>
      </c>
      <c r="E551" s="32" t="s">
        <v>284</v>
      </c>
      <c r="F551" s="34">
        <v>2.0</v>
      </c>
      <c r="G551" s="34">
        <v>2.0</v>
      </c>
      <c r="H551" s="64">
        <f t="shared" si="1"/>
        <v>0</v>
      </c>
      <c r="I551" s="64">
        <f t="shared" si="5"/>
        <v>0</v>
      </c>
    </row>
    <row r="552">
      <c r="A552" s="81">
        <v>45183.0</v>
      </c>
      <c r="B552" s="2">
        <v>4.0</v>
      </c>
      <c r="C552" s="32" t="s">
        <v>308</v>
      </c>
      <c r="D552" s="31">
        <v>23.0</v>
      </c>
      <c r="E552" s="32" t="s">
        <v>284</v>
      </c>
      <c r="F552" s="34">
        <v>1.0</v>
      </c>
      <c r="G552" s="34">
        <v>1.0</v>
      </c>
      <c r="H552" s="64">
        <f t="shared" si="1"/>
        <v>0</v>
      </c>
      <c r="I552" s="64">
        <f t="shared" si="5"/>
        <v>0</v>
      </c>
    </row>
    <row r="553">
      <c r="A553" s="81">
        <v>45183.0</v>
      </c>
      <c r="B553" s="2">
        <v>4.0</v>
      </c>
      <c r="C553" s="32" t="s">
        <v>308</v>
      </c>
      <c r="D553" s="31">
        <v>24.0</v>
      </c>
      <c r="E553" s="32" t="s">
        <v>284</v>
      </c>
      <c r="F553" s="34">
        <v>4.0</v>
      </c>
      <c r="G553" s="34">
        <v>3.0</v>
      </c>
      <c r="H553" s="64">
        <f t="shared" si="1"/>
        <v>-1</v>
      </c>
      <c r="I553" s="64">
        <f t="shared" si="5"/>
        <v>1</v>
      </c>
    </row>
    <row r="554">
      <c r="A554" s="81">
        <v>45183.0</v>
      </c>
      <c r="B554" s="2">
        <v>4.0</v>
      </c>
      <c r="C554" s="32" t="s">
        <v>308</v>
      </c>
      <c r="D554" s="31">
        <v>25.0</v>
      </c>
      <c r="E554" s="32" t="s">
        <v>284</v>
      </c>
      <c r="F554" s="34">
        <v>0.0</v>
      </c>
      <c r="G554" s="34">
        <v>4.0</v>
      </c>
      <c r="H554" s="64">
        <f t="shared" si="1"/>
        <v>4</v>
      </c>
      <c r="I554" s="64">
        <f t="shared" si="5"/>
        <v>4</v>
      </c>
    </row>
    <row r="555">
      <c r="A555" s="81">
        <v>45183.0</v>
      </c>
      <c r="B555" s="2">
        <v>4.0</v>
      </c>
      <c r="C555" s="32" t="s">
        <v>308</v>
      </c>
      <c r="D555" s="31">
        <v>26.0</v>
      </c>
      <c r="E555" s="32" t="s">
        <v>284</v>
      </c>
      <c r="F555" s="34">
        <v>1.0</v>
      </c>
      <c r="G555" s="34">
        <v>0.0</v>
      </c>
      <c r="H555" s="64">
        <f t="shared" si="1"/>
        <v>-1</v>
      </c>
      <c r="I555" s="64">
        <f t="shared" si="5"/>
        <v>1</v>
      </c>
    </row>
    <row r="556">
      <c r="A556" s="81">
        <v>45183.0</v>
      </c>
      <c r="B556" s="2">
        <v>4.0</v>
      </c>
      <c r="C556" s="32" t="s">
        <v>308</v>
      </c>
      <c r="D556" s="31">
        <v>27.0</v>
      </c>
      <c r="E556" s="32" t="s">
        <v>284</v>
      </c>
      <c r="F556" s="34">
        <v>5.0</v>
      </c>
      <c r="G556" s="34">
        <v>2.0</v>
      </c>
      <c r="H556" s="64">
        <f t="shared" si="1"/>
        <v>-3</v>
      </c>
      <c r="I556" s="64">
        <f t="shared" si="5"/>
        <v>3</v>
      </c>
    </row>
    <row r="557">
      <c r="A557" s="81">
        <v>45183.0</v>
      </c>
      <c r="B557" s="2">
        <v>4.0</v>
      </c>
      <c r="C557" s="32" t="s">
        <v>308</v>
      </c>
      <c r="D557" s="31">
        <v>28.0</v>
      </c>
      <c r="E557" s="32" t="s">
        <v>284</v>
      </c>
      <c r="F557" s="34">
        <v>6.0</v>
      </c>
      <c r="G557" s="34">
        <v>5.0</v>
      </c>
      <c r="H557" s="64">
        <f t="shared" si="1"/>
        <v>-1</v>
      </c>
      <c r="I557" s="64">
        <f t="shared" si="5"/>
        <v>1</v>
      </c>
    </row>
    <row r="558">
      <c r="A558" s="81">
        <v>45183.0</v>
      </c>
      <c r="B558" s="2">
        <v>4.0</v>
      </c>
      <c r="C558" s="32" t="s">
        <v>308</v>
      </c>
      <c r="D558" s="31">
        <v>29.0</v>
      </c>
      <c r="E558" s="32" t="s">
        <v>284</v>
      </c>
      <c r="F558" s="34">
        <v>6.0</v>
      </c>
      <c r="G558" s="34">
        <v>6.0</v>
      </c>
      <c r="H558" s="64">
        <f t="shared" si="1"/>
        <v>0</v>
      </c>
      <c r="I558" s="64">
        <f t="shared" si="5"/>
        <v>0</v>
      </c>
    </row>
    <row r="559">
      <c r="A559" s="81">
        <v>45183.0</v>
      </c>
      <c r="B559" s="2">
        <v>4.0</v>
      </c>
      <c r="C559" s="32" t="s">
        <v>308</v>
      </c>
      <c r="D559" s="31">
        <v>30.0</v>
      </c>
      <c r="E559" s="32" t="s">
        <v>284</v>
      </c>
      <c r="F559" s="34">
        <v>1.0</v>
      </c>
      <c r="G559" s="34">
        <v>1.0</v>
      </c>
      <c r="H559" s="64">
        <f t="shared" si="1"/>
        <v>0</v>
      </c>
      <c r="I559" s="64">
        <f t="shared" si="5"/>
        <v>0</v>
      </c>
    </row>
    <row r="560">
      <c r="A560" s="81">
        <v>45183.0</v>
      </c>
      <c r="B560" s="2">
        <v>4.0</v>
      </c>
      <c r="C560" s="32" t="s">
        <v>308</v>
      </c>
      <c r="D560" s="31">
        <v>31.0</v>
      </c>
      <c r="E560" s="32" t="s">
        <v>284</v>
      </c>
      <c r="F560" s="34">
        <v>1.0</v>
      </c>
      <c r="G560" s="34">
        <v>0.0</v>
      </c>
      <c r="H560" s="64">
        <f t="shared" si="1"/>
        <v>-1</v>
      </c>
      <c r="I560" s="64">
        <f t="shared" si="5"/>
        <v>1</v>
      </c>
    </row>
    <row r="561">
      <c r="A561" s="81">
        <v>45183.0</v>
      </c>
      <c r="B561" s="2">
        <v>4.0</v>
      </c>
      <c r="C561" s="32" t="s">
        <v>308</v>
      </c>
      <c r="D561" s="31">
        <v>32.0</v>
      </c>
      <c r="E561" s="32" t="s">
        <v>284</v>
      </c>
      <c r="F561" s="34">
        <v>1.0</v>
      </c>
      <c r="G561" s="34">
        <v>1.0</v>
      </c>
      <c r="H561" s="64">
        <f t="shared" si="1"/>
        <v>0</v>
      </c>
      <c r="I561" s="64">
        <f t="shared" si="5"/>
        <v>0</v>
      </c>
    </row>
    <row r="562">
      <c r="A562" s="81">
        <v>45183.0</v>
      </c>
      <c r="B562" s="2">
        <v>4.0</v>
      </c>
      <c r="C562" s="32" t="s">
        <v>308</v>
      </c>
      <c r="D562" s="31">
        <v>33.0</v>
      </c>
      <c r="E562" s="32" t="s">
        <v>284</v>
      </c>
      <c r="F562" s="34">
        <v>13.0</v>
      </c>
      <c r="G562" s="34">
        <v>10.0</v>
      </c>
      <c r="H562" s="64">
        <f t="shared" si="1"/>
        <v>-3</v>
      </c>
      <c r="I562" s="64">
        <f t="shared" si="5"/>
        <v>3</v>
      </c>
    </row>
    <row r="563">
      <c r="A563" s="81">
        <v>45183.0</v>
      </c>
      <c r="B563" s="2">
        <v>4.0</v>
      </c>
      <c r="C563" s="32" t="s">
        <v>308</v>
      </c>
      <c r="D563" s="31">
        <v>34.0</v>
      </c>
      <c r="E563" s="32" t="s">
        <v>284</v>
      </c>
      <c r="F563" s="34">
        <v>0.0</v>
      </c>
      <c r="G563" s="34">
        <v>0.0</v>
      </c>
      <c r="H563" s="64">
        <f t="shared" si="1"/>
        <v>0</v>
      </c>
      <c r="I563" s="64">
        <f t="shared" si="5"/>
        <v>0</v>
      </c>
    </row>
    <row r="564">
      <c r="A564" s="81">
        <v>45183.0</v>
      </c>
      <c r="B564" s="2">
        <v>4.0</v>
      </c>
      <c r="C564" s="32" t="s">
        <v>308</v>
      </c>
      <c r="D564" s="31">
        <v>35.0</v>
      </c>
      <c r="E564" s="32" t="s">
        <v>284</v>
      </c>
      <c r="F564" s="34">
        <v>10.0</v>
      </c>
      <c r="G564" s="34">
        <v>12.0</v>
      </c>
      <c r="H564" s="64">
        <f t="shared" si="1"/>
        <v>2</v>
      </c>
      <c r="I564" s="64">
        <f t="shared" si="5"/>
        <v>2</v>
      </c>
    </row>
    <row r="565">
      <c r="A565" s="81">
        <v>45183.0</v>
      </c>
      <c r="B565" s="2">
        <v>4.0</v>
      </c>
      <c r="C565" s="32" t="s">
        <v>308</v>
      </c>
      <c r="D565" s="31">
        <v>36.0</v>
      </c>
      <c r="E565" s="32" t="s">
        <v>284</v>
      </c>
      <c r="F565" s="34">
        <v>4.0</v>
      </c>
      <c r="G565" s="34">
        <v>4.0</v>
      </c>
      <c r="H565" s="64">
        <f t="shared" si="1"/>
        <v>0</v>
      </c>
      <c r="I565" s="64">
        <f t="shared" si="5"/>
        <v>0</v>
      </c>
    </row>
    <row r="566">
      <c r="A566" s="81">
        <v>45183.0</v>
      </c>
      <c r="B566" s="2">
        <v>4.0</v>
      </c>
      <c r="C566" s="32" t="s">
        <v>308</v>
      </c>
      <c r="D566" s="31">
        <v>37.0</v>
      </c>
      <c r="E566" s="32" t="s">
        <v>284</v>
      </c>
      <c r="F566" s="34">
        <v>0.0</v>
      </c>
      <c r="G566" s="34">
        <v>0.0</v>
      </c>
      <c r="H566" s="64">
        <f t="shared" si="1"/>
        <v>0</v>
      </c>
      <c r="I566" s="64">
        <f t="shared" si="5"/>
        <v>0</v>
      </c>
    </row>
    <row r="567">
      <c r="A567" s="81">
        <v>45183.0</v>
      </c>
      <c r="B567" s="2">
        <v>4.0</v>
      </c>
      <c r="C567" s="32" t="s">
        <v>308</v>
      </c>
      <c r="D567" s="31">
        <v>38.0</v>
      </c>
      <c r="E567" s="32" t="s">
        <v>284</v>
      </c>
      <c r="F567" s="34">
        <v>2.0</v>
      </c>
      <c r="G567" s="34">
        <v>3.0</v>
      </c>
      <c r="H567" s="64">
        <f t="shared" si="1"/>
        <v>1</v>
      </c>
      <c r="I567" s="64">
        <f t="shared" si="5"/>
        <v>1</v>
      </c>
    </row>
    <row r="568">
      <c r="A568" s="81">
        <v>45183.0</v>
      </c>
      <c r="B568" s="2">
        <v>4.0</v>
      </c>
      <c r="C568" s="32" t="s">
        <v>308</v>
      </c>
      <c r="D568" s="31">
        <v>39.0</v>
      </c>
      <c r="E568" s="32" t="s">
        <v>284</v>
      </c>
      <c r="F568" s="34">
        <v>8.0</v>
      </c>
      <c r="G568" s="34">
        <v>9.0</v>
      </c>
      <c r="H568" s="64">
        <f t="shared" si="1"/>
        <v>1</v>
      </c>
      <c r="I568" s="64">
        <f t="shared" si="5"/>
        <v>1</v>
      </c>
    </row>
    <row r="569">
      <c r="A569" s="81">
        <v>45183.0</v>
      </c>
      <c r="B569" s="2">
        <v>4.0</v>
      </c>
      <c r="C569" s="32" t="s">
        <v>308</v>
      </c>
      <c r="D569" s="31">
        <v>40.0</v>
      </c>
      <c r="E569" s="32" t="s">
        <v>284</v>
      </c>
      <c r="F569" s="34">
        <v>7.0</v>
      </c>
      <c r="G569" s="34">
        <v>7.0</v>
      </c>
      <c r="H569" s="64">
        <f t="shared" si="1"/>
        <v>0</v>
      </c>
      <c r="I569" s="64">
        <f t="shared" si="5"/>
        <v>0</v>
      </c>
    </row>
    <row r="570">
      <c r="A570" s="81">
        <v>45183.0</v>
      </c>
      <c r="B570" s="2">
        <v>4.0</v>
      </c>
      <c r="C570" s="32" t="s">
        <v>308</v>
      </c>
      <c r="D570" s="31">
        <v>41.0</v>
      </c>
      <c r="E570" s="32" t="s">
        <v>284</v>
      </c>
      <c r="F570" s="34">
        <v>9.0</v>
      </c>
      <c r="G570" s="34">
        <v>8.0</v>
      </c>
      <c r="H570" s="64">
        <f t="shared" si="1"/>
        <v>-1</v>
      </c>
      <c r="I570" s="64">
        <f t="shared" si="5"/>
        <v>1</v>
      </c>
    </row>
    <row r="571">
      <c r="A571" s="81">
        <v>45183.0</v>
      </c>
      <c r="B571" s="2">
        <v>4.0</v>
      </c>
      <c r="C571" s="32" t="s">
        <v>308</v>
      </c>
      <c r="D571" s="31">
        <v>42.0</v>
      </c>
      <c r="E571" s="32" t="s">
        <v>284</v>
      </c>
      <c r="F571" s="34">
        <v>2.0</v>
      </c>
      <c r="G571" s="34">
        <v>2.0</v>
      </c>
      <c r="H571" s="64">
        <f t="shared" si="1"/>
        <v>0</v>
      </c>
      <c r="I571" s="64">
        <f t="shared" si="5"/>
        <v>0</v>
      </c>
    </row>
    <row r="572">
      <c r="A572" s="81">
        <v>45183.0</v>
      </c>
      <c r="B572" s="2">
        <v>4.0</v>
      </c>
      <c r="C572" s="32" t="s">
        <v>308</v>
      </c>
      <c r="D572" s="31">
        <v>43.0</v>
      </c>
      <c r="E572" s="32" t="s">
        <v>284</v>
      </c>
      <c r="F572" s="34">
        <v>6.0</v>
      </c>
      <c r="G572" s="34">
        <v>6.0</v>
      </c>
      <c r="H572" s="64">
        <f t="shared" si="1"/>
        <v>0</v>
      </c>
      <c r="I572" s="64">
        <f t="shared" si="5"/>
        <v>0</v>
      </c>
    </row>
    <row r="573">
      <c r="A573" s="81">
        <v>45183.0</v>
      </c>
      <c r="B573" s="2">
        <v>4.0</v>
      </c>
      <c r="C573" s="32" t="s">
        <v>308</v>
      </c>
      <c r="D573" s="31">
        <v>44.0</v>
      </c>
      <c r="E573" s="32" t="s">
        <v>284</v>
      </c>
      <c r="F573" s="34">
        <v>4.0</v>
      </c>
      <c r="G573" s="34">
        <v>5.0</v>
      </c>
      <c r="H573" s="64">
        <f t="shared" si="1"/>
        <v>1</v>
      </c>
      <c r="I573" s="64">
        <f t="shared" si="5"/>
        <v>1</v>
      </c>
    </row>
    <row r="574">
      <c r="A574" s="81">
        <v>45183.0</v>
      </c>
      <c r="B574" s="2">
        <v>4.0</v>
      </c>
      <c r="C574" s="39" t="s">
        <v>325</v>
      </c>
      <c r="D574" s="38">
        <v>1.0</v>
      </c>
      <c r="E574" s="39" t="s">
        <v>285</v>
      </c>
      <c r="F574" s="41">
        <v>5.0</v>
      </c>
      <c r="G574" s="41">
        <v>5.0</v>
      </c>
      <c r="H574" s="77">
        <f t="shared" si="1"/>
        <v>0</v>
      </c>
      <c r="I574" s="77">
        <f t="shared" si="5"/>
        <v>0</v>
      </c>
      <c r="J574" s="58">
        <f>sum(I574:I617)</f>
        <v>9</v>
      </c>
    </row>
    <row r="575">
      <c r="A575" s="81">
        <v>45183.0</v>
      </c>
      <c r="B575" s="2">
        <v>4.0</v>
      </c>
      <c r="C575" s="39" t="s">
        <v>325</v>
      </c>
      <c r="D575" s="38">
        <v>2.0</v>
      </c>
      <c r="E575" s="39" t="s">
        <v>285</v>
      </c>
      <c r="F575" s="41">
        <v>9.0</v>
      </c>
      <c r="G575" s="41">
        <v>9.0</v>
      </c>
      <c r="H575" s="77">
        <f t="shared" si="1"/>
        <v>0</v>
      </c>
      <c r="I575" s="77">
        <f t="shared" si="5"/>
        <v>0</v>
      </c>
    </row>
    <row r="576">
      <c r="A576" s="81">
        <v>45183.0</v>
      </c>
      <c r="B576" s="2">
        <v>4.0</v>
      </c>
      <c r="C576" s="39" t="s">
        <v>325</v>
      </c>
      <c r="D576" s="38">
        <v>3.0</v>
      </c>
      <c r="E576" s="39" t="s">
        <v>285</v>
      </c>
      <c r="F576" s="41">
        <v>0.0</v>
      </c>
      <c r="G576" s="41">
        <v>1.0</v>
      </c>
      <c r="H576" s="77">
        <f t="shared" si="1"/>
        <v>1</v>
      </c>
      <c r="I576" s="77">
        <f t="shared" si="5"/>
        <v>1</v>
      </c>
      <c r="K576" s="2" t="s">
        <v>140</v>
      </c>
      <c r="L576" s="61">
        <f>sum(F574:F617)</f>
        <v>175</v>
      </c>
    </row>
    <row r="577">
      <c r="A577" s="81">
        <v>45183.0</v>
      </c>
      <c r="B577" s="2">
        <v>4.0</v>
      </c>
      <c r="C577" s="39" t="s">
        <v>325</v>
      </c>
      <c r="D577" s="38">
        <v>4.0</v>
      </c>
      <c r="E577" s="39" t="s">
        <v>285</v>
      </c>
      <c r="F577" s="41">
        <v>1.0</v>
      </c>
      <c r="G577" s="41">
        <v>1.0</v>
      </c>
      <c r="H577" s="77">
        <f t="shared" si="1"/>
        <v>0</v>
      </c>
      <c r="I577" s="77">
        <f t="shared" si="5"/>
        <v>0</v>
      </c>
      <c r="K577" s="2" t="s">
        <v>139</v>
      </c>
      <c r="L577" s="61">
        <f>sum(G574:G617)</f>
        <v>170</v>
      </c>
    </row>
    <row r="578">
      <c r="A578" s="81">
        <v>45183.0</v>
      </c>
      <c r="B578" s="2">
        <v>4.0</v>
      </c>
      <c r="C578" s="39" t="s">
        <v>325</v>
      </c>
      <c r="D578" s="38">
        <v>5.0</v>
      </c>
      <c r="E578" s="39" t="s">
        <v>285</v>
      </c>
      <c r="F578" s="41">
        <v>10.0</v>
      </c>
      <c r="G578" s="41">
        <v>10.0</v>
      </c>
      <c r="H578" s="77">
        <f t="shared" si="1"/>
        <v>0</v>
      </c>
      <c r="I578" s="77">
        <f t="shared" si="5"/>
        <v>0</v>
      </c>
    </row>
    <row r="579">
      <c r="A579" s="81">
        <v>45183.0</v>
      </c>
      <c r="B579" s="2">
        <v>4.0</v>
      </c>
      <c r="C579" s="39" t="s">
        <v>325</v>
      </c>
      <c r="D579" s="38">
        <v>6.0</v>
      </c>
      <c r="E579" s="39" t="s">
        <v>285</v>
      </c>
      <c r="F579" s="41">
        <v>11.0</v>
      </c>
      <c r="G579" s="41">
        <v>11.0</v>
      </c>
      <c r="H579" s="77">
        <f t="shared" si="1"/>
        <v>0</v>
      </c>
      <c r="I579" s="77">
        <f t="shared" si="5"/>
        <v>0</v>
      </c>
    </row>
    <row r="580">
      <c r="A580" s="81">
        <v>45183.0</v>
      </c>
      <c r="B580" s="2">
        <v>4.0</v>
      </c>
      <c r="C580" s="39" t="s">
        <v>325</v>
      </c>
      <c r="D580" s="38">
        <v>7.0</v>
      </c>
      <c r="E580" s="39" t="s">
        <v>285</v>
      </c>
      <c r="F580" s="41">
        <v>8.0</v>
      </c>
      <c r="G580" s="41">
        <v>8.0</v>
      </c>
      <c r="H580" s="77">
        <f t="shared" si="1"/>
        <v>0</v>
      </c>
      <c r="I580" s="77">
        <f t="shared" si="5"/>
        <v>0</v>
      </c>
    </row>
    <row r="581">
      <c r="A581" s="81">
        <v>45183.0</v>
      </c>
      <c r="B581" s="2">
        <v>4.0</v>
      </c>
      <c r="C581" s="39" t="s">
        <v>325</v>
      </c>
      <c r="D581" s="38">
        <v>8.0</v>
      </c>
      <c r="E581" s="39" t="s">
        <v>285</v>
      </c>
      <c r="F581" s="41">
        <v>15.0</v>
      </c>
      <c r="G581" s="41">
        <v>14.0</v>
      </c>
      <c r="H581" s="77">
        <f t="shared" si="1"/>
        <v>-1</v>
      </c>
      <c r="I581" s="77">
        <f t="shared" si="5"/>
        <v>1</v>
      </c>
    </row>
    <row r="582">
      <c r="A582" s="81">
        <v>45183.0</v>
      </c>
      <c r="B582" s="2">
        <v>4.0</v>
      </c>
      <c r="C582" s="39" t="s">
        <v>325</v>
      </c>
      <c r="D582" s="38">
        <v>9.0</v>
      </c>
      <c r="E582" s="39" t="s">
        <v>285</v>
      </c>
      <c r="F582" s="41">
        <v>1.0</v>
      </c>
      <c r="G582" s="41">
        <v>0.0</v>
      </c>
      <c r="H582" s="77">
        <f t="shared" si="1"/>
        <v>-1</v>
      </c>
      <c r="I582" s="77">
        <f t="shared" si="5"/>
        <v>1</v>
      </c>
    </row>
    <row r="583">
      <c r="A583" s="81">
        <v>45183.0</v>
      </c>
      <c r="B583" s="2">
        <v>4.0</v>
      </c>
      <c r="C583" s="39" t="s">
        <v>325</v>
      </c>
      <c r="D583" s="38">
        <v>10.0</v>
      </c>
      <c r="E583" s="39" t="s">
        <v>285</v>
      </c>
      <c r="F583" s="41">
        <v>4.0</v>
      </c>
      <c r="G583" s="41">
        <v>4.0</v>
      </c>
      <c r="H583" s="77">
        <f t="shared" si="1"/>
        <v>0</v>
      </c>
      <c r="I583" s="77">
        <f t="shared" si="5"/>
        <v>0</v>
      </c>
    </row>
    <row r="584">
      <c r="A584" s="81">
        <v>45183.0</v>
      </c>
      <c r="B584" s="2">
        <v>4.0</v>
      </c>
      <c r="C584" s="39" t="s">
        <v>325</v>
      </c>
      <c r="D584" s="38">
        <v>11.0</v>
      </c>
      <c r="E584" s="39" t="s">
        <v>285</v>
      </c>
      <c r="F584" s="41">
        <v>5.0</v>
      </c>
      <c r="G584" s="41">
        <v>5.0</v>
      </c>
      <c r="H584" s="77">
        <f t="shared" si="1"/>
        <v>0</v>
      </c>
      <c r="I584" s="77">
        <f t="shared" si="5"/>
        <v>0</v>
      </c>
    </row>
    <row r="585">
      <c r="A585" s="81">
        <v>45183.0</v>
      </c>
      <c r="B585" s="2">
        <v>4.0</v>
      </c>
      <c r="C585" s="39" t="s">
        <v>325</v>
      </c>
      <c r="D585" s="38">
        <v>12.0</v>
      </c>
      <c r="E585" s="39" t="s">
        <v>285</v>
      </c>
      <c r="F585" s="41">
        <v>7.0</v>
      </c>
      <c r="G585" s="41">
        <v>6.0</v>
      </c>
      <c r="H585" s="77">
        <f t="shared" si="1"/>
        <v>-1</v>
      </c>
      <c r="I585" s="77">
        <f t="shared" si="5"/>
        <v>1</v>
      </c>
    </row>
    <row r="586">
      <c r="A586" s="81">
        <v>45183.0</v>
      </c>
      <c r="B586" s="2">
        <v>4.0</v>
      </c>
      <c r="C586" s="39" t="s">
        <v>325</v>
      </c>
      <c r="D586" s="38">
        <v>13.0</v>
      </c>
      <c r="E586" s="39" t="s">
        <v>285</v>
      </c>
      <c r="F586" s="41">
        <v>1.0</v>
      </c>
      <c r="G586" s="41">
        <v>1.0</v>
      </c>
      <c r="H586" s="77">
        <f t="shared" si="1"/>
        <v>0</v>
      </c>
      <c r="I586" s="77">
        <f t="shared" si="5"/>
        <v>0</v>
      </c>
    </row>
    <row r="587">
      <c r="A587" s="81">
        <v>45183.0</v>
      </c>
      <c r="B587" s="2">
        <v>4.0</v>
      </c>
      <c r="C587" s="39" t="s">
        <v>325</v>
      </c>
      <c r="D587" s="38">
        <v>14.0</v>
      </c>
      <c r="E587" s="39" t="s">
        <v>285</v>
      </c>
      <c r="F587" s="41">
        <v>1.0</v>
      </c>
      <c r="G587" s="41">
        <v>1.0</v>
      </c>
      <c r="H587" s="77">
        <f t="shared" si="1"/>
        <v>0</v>
      </c>
      <c r="I587" s="77">
        <f t="shared" si="5"/>
        <v>0</v>
      </c>
    </row>
    <row r="588">
      <c r="A588" s="81">
        <v>45183.0</v>
      </c>
      <c r="B588" s="2">
        <v>4.0</v>
      </c>
      <c r="C588" s="39" t="s">
        <v>325</v>
      </c>
      <c r="D588" s="38">
        <v>15.0</v>
      </c>
      <c r="E588" s="39" t="s">
        <v>285</v>
      </c>
      <c r="F588" s="41">
        <v>0.0</v>
      </c>
      <c r="G588" s="41">
        <v>0.0</v>
      </c>
      <c r="H588" s="77">
        <f t="shared" si="1"/>
        <v>0</v>
      </c>
      <c r="I588" s="77">
        <f t="shared" si="5"/>
        <v>0</v>
      </c>
    </row>
    <row r="589">
      <c r="A589" s="81">
        <v>45183.0</v>
      </c>
      <c r="B589" s="2">
        <v>4.0</v>
      </c>
      <c r="C589" s="39" t="s">
        <v>325</v>
      </c>
      <c r="D589" s="38">
        <v>16.0</v>
      </c>
      <c r="E589" s="39" t="s">
        <v>285</v>
      </c>
      <c r="F589" s="41">
        <v>5.0</v>
      </c>
      <c r="G589" s="41">
        <v>5.0</v>
      </c>
      <c r="H589" s="77">
        <f t="shared" si="1"/>
        <v>0</v>
      </c>
      <c r="I589" s="77">
        <f t="shared" si="5"/>
        <v>0</v>
      </c>
    </row>
    <row r="590">
      <c r="A590" s="81">
        <v>45183.0</v>
      </c>
      <c r="B590" s="2">
        <v>4.0</v>
      </c>
      <c r="C590" s="39" t="s">
        <v>325</v>
      </c>
      <c r="D590" s="38">
        <v>17.0</v>
      </c>
      <c r="E590" s="39" t="s">
        <v>285</v>
      </c>
      <c r="F590" s="41">
        <v>13.0</v>
      </c>
      <c r="G590" s="41">
        <v>12.0</v>
      </c>
      <c r="H590" s="77">
        <f t="shared" si="1"/>
        <v>-1</v>
      </c>
      <c r="I590" s="77">
        <f t="shared" si="5"/>
        <v>1</v>
      </c>
    </row>
    <row r="591">
      <c r="A591" s="81">
        <v>45183.0</v>
      </c>
      <c r="B591" s="2">
        <v>4.0</v>
      </c>
      <c r="C591" s="39" t="s">
        <v>325</v>
      </c>
      <c r="D591" s="38">
        <v>18.0</v>
      </c>
      <c r="E591" s="39" t="s">
        <v>285</v>
      </c>
      <c r="F591" s="41">
        <v>0.0</v>
      </c>
      <c r="G591" s="41">
        <v>0.0</v>
      </c>
      <c r="H591" s="77">
        <f t="shared" si="1"/>
        <v>0</v>
      </c>
      <c r="I591" s="77">
        <f t="shared" si="5"/>
        <v>0</v>
      </c>
    </row>
    <row r="592">
      <c r="A592" s="81">
        <v>45183.0</v>
      </c>
      <c r="B592" s="2">
        <v>4.0</v>
      </c>
      <c r="C592" s="39" t="s">
        <v>325</v>
      </c>
      <c r="D592" s="38">
        <v>19.0</v>
      </c>
      <c r="E592" s="39" t="s">
        <v>285</v>
      </c>
      <c r="F592" s="41">
        <v>6.0</v>
      </c>
      <c r="G592" s="41">
        <v>6.0</v>
      </c>
      <c r="H592" s="77">
        <f t="shared" si="1"/>
        <v>0</v>
      </c>
      <c r="I592" s="77">
        <f t="shared" si="5"/>
        <v>0</v>
      </c>
    </row>
    <row r="593">
      <c r="A593" s="81">
        <v>45183.0</v>
      </c>
      <c r="B593" s="2">
        <v>4.0</v>
      </c>
      <c r="C593" s="39" t="s">
        <v>325</v>
      </c>
      <c r="D593" s="38">
        <v>20.0</v>
      </c>
      <c r="E593" s="39" t="s">
        <v>285</v>
      </c>
      <c r="F593" s="41">
        <v>6.0</v>
      </c>
      <c r="G593" s="41">
        <v>7.0</v>
      </c>
      <c r="H593" s="77">
        <f t="shared" si="1"/>
        <v>1</v>
      </c>
      <c r="I593" s="77">
        <f t="shared" si="5"/>
        <v>1</v>
      </c>
    </row>
    <row r="594">
      <c r="A594" s="81">
        <v>45183.0</v>
      </c>
      <c r="B594" s="2">
        <v>4.0</v>
      </c>
      <c r="C594" s="39" t="s">
        <v>325</v>
      </c>
      <c r="D594" s="38">
        <v>21.0</v>
      </c>
      <c r="E594" s="39" t="s">
        <v>285</v>
      </c>
      <c r="F594" s="41">
        <v>5.0</v>
      </c>
      <c r="G594" s="41">
        <v>5.0</v>
      </c>
      <c r="H594" s="77">
        <f t="shared" si="1"/>
        <v>0</v>
      </c>
      <c r="I594" s="77">
        <f t="shared" si="5"/>
        <v>0</v>
      </c>
    </row>
    <row r="595">
      <c r="A595" s="81">
        <v>45183.0</v>
      </c>
      <c r="B595" s="2">
        <v>4.0</v>
      </c>
      <c r="C595" s="39" t="s">
        <v>325</v>
      </c>
      <c r="D595" s="38">
        <v>22.0</v>
      </c>
      <c r="E595" s="39" t="s">
        <v>285</v>
      </c>
      <c r="F595" s="41">
        <v>7.0</v>
      </c>
      <c r="G595" s="41">
        <v>6.0</v>
      </c>
      <c r="H595" s="77">
        <f t="shared" si="1"/>
        <v>-1</v>
      </c>
      <c r="I595" s="77">
        <f t="shared" si="5"/>
        <v>1</v>
      </c>
    </row>
    <row r="596">
      <c r="A596" s="81">
        <v>45183.0</v>
      </c>
      <c r="B596" s="2">
        <v>4.0</v>
      </c>
      <c r="C596" s="39" t="s">
        <v>325</v>
      </c>
      <c r="D596" s="38">
        <v>23.0</v>
      </c>
      <c r="E596" s="39" t="s">
        <v>285</v>
      </c>
      <c r="F596" s="41">
        <v>8.0</v>
      </c>
      <c r="G596" s="41">
        <v>7.0</v>
      </c>
      <c r="H596" s="77">
        <f t="shared" si="1"/>
        <v>-1</v>
      </c>
      <c r="I596" s="77">
        <f t="shared" si="5"/>
        <v>1</v>
      </c>
    </row>
    <row r="597">
      <c r="A597" s="81">
        <v>45183.0</v>
      </c>
      <c r="B597" s="2">
        <v>4.0</v>
      </c>
      <c r="C597" s="39" t="s">
        <v>325</v>
      </c>
      <c r="D597" s="38">
        <v>24.0</v>
      </c>
      <c r="E597" s="39" t="s">
        <v>285</v>
      </c>
      <c r="F597" s="41">
        <v>1.0</v>
      </c>
      <c r="G597" s="41">
        <v>1.0</v>
      </c>
      <c r="H597" s="77">
        <f t="shared" si="1"/>
        <v>0</v>
      </c>
      <c r="I597" s="77">
        <f t="shared" si="5"/>
        <v>0</v>
      </c>
    </row>
    <row r="598">
      <c r="A598" s="81">
        <v>45183.0</v>
      </c>
      <c r="B598" s="2">
        <v>4.0</v>
      </c>
      <c r="C598" s="39" t="s">
        <v>325</v>
      </c>
      <c r="D598" s="38">
        <v>25.0</v>
      </c>
      <c r="E598" s="39" t="s">
        <v>285</v>
      </c>
      <c r="F598" s="41">
        <v>2.0</v>
      </c>
      <c r="G598" s="41">
        <v>2.0</v>
      </c>
      <c r="H598" s="77">
        <f t="shared" si="1"/>
        <v>0</v>
      </c>
      <c r="I598" s="77">
        <f t="shared" si="5"/>
        <v>0</v>
      </c>
    </row>
    <row r="599">
      <c r="A599" s="81">
        <v>45183.0</v>
      </c>
      <c r="B599" s="2">
        <v>4.0</v>
      </c>
      <c r="C599" s="39" t="s">
        <v>325</v>
      </c>
      <c r="D599" s="38">
        <v>26.0</v>
      </c>
      <c r="E599" s="39" t="s">
        <v>285</v>
      </c>
      <c r="F599" s="41">
        <v>0.0</v>
      </c>
      <c r="G599" s="41">
        <v>0.0</v>
      </c>
      <c r="H599" s="77">
        <f t="shared" si="1"/>
        <v>0</v>
      </c>
      <c r="I599" s="77">
        <f t="shared" si="5"/>
        <v>0</v>
      </c>
    </row>
    <row r="600">
      <c r="A600" s="81">
        <v>45183.0</v>
      </c>
      <c r="B600" s="2">
        <v>4.0</v>
      </c>
      <c r="C600" s="39" t="s">
        <v>325</v>
      </c>
      <c r="D600" s="38">
        <v>27.0</v>
      </c>
      <c r="E600" s="39" t="s">
        <v>285</v>
      </c>
      <c r="F600" s="41">
        <v>1.0</v>
      </c>
      <c r="G600" s="41">
        <v>1.0</v>
      </c>
      <c r="H600" s="77">
        <f t="shared" si="1"/>
        <v>0</v>
      </c>
      <c r="I600" s="77">
        <f t="shared" si="5"/>
        <v>0</v>
      </c>
    </row>
    <row r="601">
      <c r="A601" s="81">
        <v>45183.0</v>
      </c>
      <c r="B601" s="2">
        <v>4.0</v>
      </c>
      <c r="C601" s="39" t="s">
        <v>325</v>
      </c>
      <c r="D601" s="38">
        <v>28.0</v>
      </c>
      <c r="E601" s="39" t="s">
        <v>285</v>
      </c>
      <c r="F601" s="41">
        <v>3.0</v>
      </c>
      <c r="G601" s="41">
        <v>3.0</v>
      </c>
      <c r="H601" s="77">
        <f t="shared" si="1"/>
        <v>0</v>
      </c>
      <c r="I601" s="77">
        <f t="shared" si="5"/>
        <v>0</v>
      </c>
    </row>
    <row r="602">
      <c r="A602" s="81">
        <v>45183.0</v>
      </c>
      <c r="B602" s="2">
        <v>4.0</v>
      </c>
      <c r="C602" s="39" t="s">
        <v>325</v>
      </c>
      <c r="D602" s="38">
        <v>29.0</v>
      </c>
      <c r="E602" s="39" t="s">
        <v>285</v>
      </c>
      <c r="F602" s="41">
        <v>4.0</v>
      </c>
      <c r="G602" s="41">
        <v>4.0</v>
      </c>
      <c r="H602" s="77">
        <f t="shared" si="1"/>
        <v>0</v>
      </c>
      <c r="I602" s="77">
        <f t="shared" si="5"/>
        <v>0</v>
      </c>
    </row>
    <row r="603">
      <c r="A603" s="81">
        <v>45183.0</v>
      </c>
      <c r="B603" s="2">
        <v>4.0</v>
      </c>
      <c r="C603" s="39" t="s">
        <v>325</v>
      </c>
      <c r="D603" s="38">
        <v>30.0</v>
      </c>
      <c r="E603" s="39" t="s">
        <v>285</v>
      </c>
      <c r="F603" s="41">
        <v>2.0</v>
      </c>
      <c r="G603" s="41">
        <v>2.0</v>
      </c>
      <c r="H603" s="77">
        <f t="shared" si="1"/>
        <v>0</v>
      </c>
      <c r="I603" s="77">
        <f t="shared" si="5"/>
        <v>0</v>
      </c>
    </row>
    <row r="604">
      <c r="A604" s="81">
        <v>45183.0</v>
      </c>
      <c r="B604" s="2">
        <v>4.0</v>
      </c>
      <c r="C604" s="39" t="s">
        <v>325</v>
      </c>
      <c r="D604" s="38">
        <v>31.0</v>
      </c>
      <c r="E604" s="39" t="s">
        <v>285</v>
      </c>
      <c r="F604" s="41">
        <v>3.0</v>
      </c>
      <c r="G604" s="41">
        <v>3.0</v>
      </c>
      <c r="H604" s="77">
        <f t="shared" si="1"/>
        <v>0</v>
      </c>
      <c r="I604" s="77">
        <f t="shared" si="5"/>
        <v>0</v>
      </c>
    </row>
    <row r="605">
      <c r="A605" s="81">
        <v>45183.0</v>
      </c>
      <c r="B605" s="2">
        <v>4.0</v>
      </c>
      <c r="C605" s="39" t="s">
        <v>325</v>
      </c>
      <c r="D605" s="38">
        <v>32.0</v>
      </c>
      <c r="E605" s="39" t="s">
        <v>285</v>
      </c>
      <c r="F605" s="41">
        <v>0.0</v>
      </c>
      <c r="G605" s="41">
        <v>0.0</v>
      </c>
      <c r="H605" s="77">
        <f t="shared" si="1"/>
        <v>0</v>
      </c>
      <c r="I605" s="77">
        <f t="shared" si="5"/>
        <v>0</v>
      </c>
    </row>
    <row r="606">
      <c r="A606" s="81">
        <v>45183.0</v>
      </c>
      <c r="B606" s="2">
        <v>4.0</v>
      </c>
      <c r="C606" s="39" t="s">
        <v>325</v>
      </c>
      <c r="D606" s="38">
        <v>33.0</v>
      </c>
      <c r="E606" s="39" t="s">
        <v>285</v>
      </c>
      <c r="F606" s="41">
        <v>3.0</v>
      </c>
      <c r="G606" s="41">
        <v>3.0</v>
      </c>
      <c r="H606" s="77">
        <f t="shared" si="1"/>
        <v>0</v>
      </c>
      <c r="I606" s="77">
        <f t="shared" si="5"/>
        <v>0</v>
      </c>
    </row>
    <row r="607">
      <c r="A607" s="81">
        <v>45183.0</v>
      </c>
      <c r="B607" s="2">
        <v>4.0</v>
      </c>
      <c r="C607" s="39" t="s">
        <v>325</v>
      </c>
      <c r="D607" s="38">
        <v>34.0</v>
      </c>
      <c r="E607" s="39" t="s">
        <v>285</v>
      </c>
      <c r="F607" s="41">
        <v>0.0</v>
      </c>
      <c r="G607" s="41">
        <v>0.0</v>
      </c>
      <c r="H607" s="77">
        <f t="shared" si="1"/>
        <v>0</v>
      </c>
      <c r="I607" s="77">
        <f t="shared" si="5"/>
        <v>0</v>
      </c>
    </row>
    <row r="608">
      <c r="A608" s="81">
        <v>45183.0</v>
      </c>
      <c r="B608" s="2">
        <v>4.0</v>
      </c>
      <c r="C608" s="39" t="s">
        <v>325</v>
      </c>
      <c r="D608" s="38">
        <v>35.0</v>
      </c>
      <c r="E608" s="39" t="s">
        <v>285</v>
      </c>
      <c r="F608" s="41">
        <v>0.0</v>
      </c>
      <c r="G608" s="41">
        <v>0.0</v>
      </c>
      <c r="H608" s="77">
        <f t="shared" si="1"/>
        <v>0</v>
      </c>
      <c r="I608" s="77">
        <f t="shared" si="5"/>
        <v>0</v>
      </c>
    </row>
    <row r="609">
      <c r="A609" s="81">
        <v>45183.0</v>
      </c>
      <c r="B609" s="2">
        <v>4.0</v>
      </c>
      <c r="C609" s="39" t="s">
        <v>325</v>
      </c>
      <c r="D609" s="38">
        <v>36.0</v>
      </c>
      <c r="E609" s="39" t="s">
        <v>285</v>
      </c>
      <c r="F609" s="41">
        <v>5.0</v>
      </c>
      <c r="G609" s="41">
        <v>5.0</v>
      </c>
      <c r="H609" s="77">
        <f t="shared" si="1"/>
        <v>0</v>
      </c>
      <c r="I609" s="77">
        <f t="shared" si="5"/>
        <v>0</v>
      </c>
    </row>
    <row r="610">
      <c r="A610" s="81">
        <v>45183.0</v>
      </c>
      <c r="B610" s="2">
        <v>4.0</v>
      </c>
      <c r="C610" s="39" t="s">
        <v>325</v>
      </c>
      <c r="D610" s="38">
        <v>37.0</v>
      </c>
      <c r="E610" s="39" t="s">
        <v>285</v>
      </c>
      <c r="F610" s="41">
        <v>2.0</v>
      </c>
      <c r="G610" s="41">
        <v>1.0</v>
      </c>
      <c r="H610" s="77">
        <f t="shared" si="1"/>
        <v>-1</v>
      </c>
      <c r="I610" s="77">
        <f t="shared" si="5"/>
        <v>1</v>
      </c>
    </row>
    <row r="611">
      <c r="A611" s="81">
        <v>45183.0</v>
      </c>
      <c r="B611" s="2">
        <v>4.0</v>
      </c>
      <c r="C611" s="39" t="s">
        <v>325</v>
      </c>
      <c r="D611" s="38">
        <v>38.0</v>
      </c>
      <c r="E611" s="39" t="s">
        <v>285</v>
      </c>
      <c r="F611" s="41">
        <v>0.0</v>
      </c>
      <c r="G611" s="41">
        <v>0.0</v>
      </c>
      <c r="H611" s="77">
        <f t="shared" si="1"/>
        <v>0</v>
      </c>
      <c r="I611" s="77">
        <f t="shared" si="5"/>
        <v>0</v>
      </c>
    </row>
    <row r="612">
      <c r="A612" s="81">
        <v>45183.0</v>
      </c>
      <c r="B612" s="2">
        <v>4.0</v>
      </c>
      <c r="C612" s="39" t="s">
        <v>325</v>
      </c>
      <c r="D612" s="38">
        <v>39.0</v>
      </c>
      <c r="E612" s="39" t="s">
        <v>285</v>
      </c>
      <c r="F612" s="41">
        <v>3.0</v>
      </c>
      <c r="G612" s="41">
        <v>3.0</v>
      </c>
      <c r="H612" s="77">
        <f t="shared" si="1"/>
        <v>0</v>
      </c>
      <c r="I612" s="77">
        <f t="shared" si="5"/>
        <v>0</v>
      </c>
    </row>
    <row r="613">
      <c r="A613" s="81">
        <v>45183.0</v>
      </c>
      <c r="B613" s="2">
        <v>4.0</v>
      </c>
      <c r="C613" s="39" t="s">
        <v>325</v>
      </c>
      <c r="D613" s="38">
        <v>40.0</v>
      </c>
      <c r="E613" s="39" t="s">
        <v>285</v>
      </c>
      <c r="F613" s="41">
        <v>9.0</v>
      </c>
      <c r="G613" s="41">
        <v>9.0</v>
      </c>
      <c r="H613" s="77">
        <f t="shared" si="1"/>
        <v>0</v>
      </c>
      <c r="I613" s="77">
        <f t="shared" si="5"/>
        <v>0</v>
      </c>
    </row>
    <row r="614">
      <c r="A614" s="81">
        <v>45183.0</v>
      </c>
      <c r="B614" s="2">
        <v>4.0</v>
      </c>
      <c r="C614" s="39" t="s">
        <v>325</v>
      </c>
      <c r="D614" s="38">
        <v>41.0</v>
      </c>
      <c r="E614" s="39" t="s">
        <v>285</v>
      </c>
      <c r="F614" s="41">
        <v>2.0</v>
      </c>
      <c r="G614" s="41">
        <v>2.0</v>
      </c>
      <c r="H614" s="77">
        <f t="shared" si="1"/>
        <v>0</v>
      </c>
      <c r="I614" s="77">
        <f t="shared" si="5"/>
        <v>0</v>
      </c>
    </row>
    <row r="615">
      <c r="A615" s="81">
        <v>45183.0</v>
      </c>
      <c r="B615" s="2">
        <v>4.0</v>
      </c>
      <c r="C615" s="39" t="s">
        <v>325</v>
      </c>
      <c r="D615" s="38">
        <v>42.0</v>
      </c>
      <c r="E615" s="39" t="s">
        <v>285</v>
      </c>
      <c r="F615" s="41">
        <v>4.0</v>
      </c>
      <c r="G615" s="41">
        <v>4.0</v>
      </c>
      <c r="H615" s="77">
        <f t="shared" si="1"/>
        <v>0</v>
      </c>
      <c r="I615" s="77">
        <f t="shared" si="5"/>
        <v>0</v>
      </c>
    </row>
    <row r="616">
      <c r="A616" s="81">
        <v>45183.0</v>
      </c>
      <c r="B616" s="2">
        <v>4.0</v>
      </c>
      <c r="C616" s="39" t="s">
        <v>325</v>
      </c>
      <c r="D616" s="38">
        <v>43.0</v>
      </c>
      <c r="E616" s="39" t="s">
        <v>285</v>
      </c>
      <c r="F616" s="41">
        <v>0.0</v>
      </c>
      <c r="G616" s="41">
        <v>0.0</v>
      </c>
      <c r="H616" s="77">
        <f t="shared" si="1"/>
        <v>0</v>
      </c>
      <c r="I616" s="77">
        <f t="shared" si="5"/>
        <v>0</v>
      </c>
    </row>
    <row r="617">
      <c r="A617" s="81">
        <v>45183.0</v>
      </c>
      <c r="B617" s="2">
        <v>4.0</v>
      </c>
      <c r="C617" s="39" t="s">
        <v>328</v>
      </c>
      <c r="D617" s="38">
        <v>44.0</v>
      </c>
      <c r="E617" s="39" t="s">
        <v>285</v>
      </c>
      <c r="F617" s="41">
        <v>3.0</v>
      </c>
      <c r="G617" s="41">
        <v>3.0</v>
      </c>
      <c r="H617" s="77">
        <f t="shared" si="1"/>
        <v>0</v>
      </c>
      <c r="I617" s="77">
        <f t="shared" si="5"/>
        <v>0</v>
      </c>
    </row>
    <row r="618">
      <c r="A618" s="81">
        <v>45183.0</v>
      </c>
      <c r="B618" s="2">
        <v>4.0</v>
      </c>
      <c r="C618" s="45" t="s">
        <v>328</v>
      </c>
      <c r="D618" s="44">
        <v>1.0</v>
      </c>
      <c r="E618" s="45" t="s">
        <v>284</v>
      </c>
      <c r="F618" s="47">
        <v>5.0</v>
      </c>
      <c r="G618" s="47">
        <v>5.0</v>
      </c>
      <c r="H618" s="78">
        <f t="shared" si="1"/>
        <v>0</v>
      </c>
      <c r="I618" s="78">
        <f t="shared" si="5"/>
        <v>0</v>
      </c>
      <c r="J618" s="58">
        <f>sum(I618:I661)</f>
        <v>7</v>
      </c>
    </row>
    <row r="619">
      <c r="A619" s="81">
        <v>45183.0</v>
      </c>
      <c r="B619" s="2">
        <v>4.0</v>
      </c>
      <c r="C619" s="45" t="s">
        <v>328</v>
      </c>
      <c r="D619" s="44">
        <v>2.0</v>
      </c>
      <c r="E619" s="45" t="s">
        <v>285</v>
      </c>
      <c r="F619" s="47">
        <v>6.0</v>
      </c>
      <c r="G619" s="47">
        <v>6.0</v>
      </c>
      <c r="H619" s="78">
        <f t="shared" si="1"/>
        <v>0</v>
      </c>
      <c r="I619" s="78">
        <f t="shared" si="5"/>
        <v>0</v>
      </c>
      <c r="K619" s="2" t="s">
        <v>140</v>
      </c>
      <c r="L619" s="61">
        <f>sum(F618:F661)</f>
        <v>204</v>
      </c>
    </row>
    <row r="620">
      <c r="A620" s="81">
        <v>45183.0</v>
      </c>
      <c r="B620" s="2">
        <v>4.0</v>
      </c>
      <c r="C620" s="45" t="s">
        <v>328</v>
      </c>
      <c r="D620" s="44">
        <v>3.0</v>
      </c>
      <c r="E620" s="43" t="s">
        <v>286</v>
      </c>
      <c r="F620" s="47">
        <v>0.0</v>
      </c>
      <c r="G620" s="47">
        <v>0.0</v>
      </c>
      <c r="H620" s="78">
        <f t="shared" si="1"/>
        <v>0</v>
      </c>
      <c r="I620" s="78">
        <f t="shared" si="5"/>
        <v>0</v>
      </c>
      <c r="K620" s="2" t="s">
        <v>139</v>
      </c>
      <c r="L620" s="61">
        <f>sum(G618:G661)</f>
        <v>205</v>
      </c>
    </row>
    <row r="621">
      <c r="A621" s="81">
        <v>45183.0</v>
      </c>
      <c r="B621" s="2">
        <v>4.0</v>
      </c>
      <c r="C621" s="45" t="s">
        <v>328</v>
      </c>
      <c r="D621" s="44">
        <v>4.0</v>
      </c>
      <c r="E621" s="45" t="s">
        <v>285</v>
      </c>
      <c r="F621" s="47">
        <v>2.0</v>
      </c>
      <c r="G621" s="47">
        <v>2.0</v>
      </c>
      <c r="H621" s="78">
        <f t="shared" si="1"/>
        <v>0</v>
      </c>
      <c r="I621" s="78">
        <f t="shared" si="5"/>
        <v>0</v>
      </c>
    </row>
    <row r="622">
      <c r="A622" s="81">
        <v>45183.0</v>
      </c>
      <c r="B622" s="2">
        <v>4.0</v>
      </c>
      <c r="C622" s="45" t="s">
        <v>328</v>
      </c>
      <c r="D622" s="44">
        <v>5.0</v>
      </c>
      <c r="E622" s="45" t="s">
        <v>284</v>
      </c>
      <c r="F622" s="47">
        <v>9.0</v>
      </c>
      <c r="G622" s="47">
        <v>10.0</v>
      </c>
      <c r="H622" s="78">
        <f t="shared" si="1"/>
        <v>1</v>
      </c>
      <c r="I622" s="78">
        <f t="shared" si="5"/>
        <v>1</v>
      </c>
    </row>
    <row r="623">
      <c r="A623" s="81">
        <v>45183.0</v>
      </c>
      <c r="B623" s="2">
        <v>4.0</v>
      </c>
      <c r="C623" s="45" t="s">
        <v>328</v>
      </c>
      <c r="D623" s="44">
        <v>6.0</v>
      </c>
      <c r="E623" s="45" t="s">
        <v>285</v>
      </c>
      <c r="F623" s="47">
        <v>14.0</v>
      </c>
      <c r="G623" s="47">
        <v>13.0</v>
      </c>
      <c r="H623" s="78">
        <f t="shared" si="1"/>
        <v>-1</v>
      </c>
      <c r="I623" s="78">
        <f t="shared" si="5"/>
        <v>1</v>
      </c>
      <c r="K623" s="2" t="s">
        <v>341</v>
      </c>
      <c r="L623" s="61">
        <f t="shared" ref="L623:L624" si="8">sum(I618,I620,I622,I624,I626,I628,I630,I632,I634,I636,I638,I640,I642,I644,I646,I648,I650,I652,I654,I656,I658,I660)</f>
        <v>4</v>
      </c>
    </row>
    <row r="624">
      <c r="A624" s="81">
        <v>45183.0</v>
      </c>
      <c r="B624" s="2">
        <v>4.0</v>
      </c>
      <c r="C624" s="45" t="s">
        <v>328</v>
      </c>
      <c r="D624" s="44">
        <v>7.0</v>
      </c>
      <c r="E624" s="43" t="s">
        <v>286</v>
      </c>
      <c r="F624" s="47">
        <v>9.0</v>
      </c>
      <c r="G624" s="47">
        <v>8.0</v>
      </c>
      <c r="H624" s="78">
        <f t="shared" si="1"/>
        <v>-1</v>
      </c>
      <c r="I624" s="78">
        <f t="shared" si="5"/>
        <v>1</v>
      </c>
      <c r="K624" s="2" t="s">
        <v>342</v>
      </c>
      <c r="L624" s="61">
        <f t="shared" si="8"/>
        <v>3</v>
      </c>
    </row>
    <row r="625">
      <c r="A625" s="81">
        <v>45183.0</v>
      </c>
      <c r="B625" s="2">
        <v>4.0</v>
      </c>
      <c r="C625" s="45" t="s">
        <v>328</v>
      </c>
      <c r="D625" s="44">
        <v>8.0</v>
      </c>
      <c r="E625" s="45" t="s">
        <v>285</v>
      </c>
      <c r="F625" s="47">
        <v>8.0</v>
      </c>
      <c r="G625" s="47">
        <v>8.0</v>
      </c>
      <c r="H625" s="78">
        <f t="shared" si="1"/>
        <v>0</v>
      </c>
      <c r="I625" s="78">
        <f t="shared" si="5"/>
        <v>0</v>
      </c>
    </row>
    <row r="626">
      <c r="A626" s="81">
        <v>45183.0</v>
      </c>
      <c r="B626" s="2">
        <v>4.0</v>
      </c>
      <c r="C626" s="45" t="s">
        <v>328</v>
      </c>
      <c r="D626" s="44">
        <v>9.0</v>
      </c>
      <c r="E626" s="45" t="s">
        <v>284</v>
      </c>
      <c r="F626" s="47">
        <v>1.0</v>
      </c>
      <c r="G626" s="47">
        <v>1.0</v>
      </c>
      <c r="H626" s="78">
        <f t="shared" si="1"/>
        <v>0</v>
      </c>
      <c r="I626" s="78">
        <f t="shared" si="5"/>
        <v>0</v>
      </c>
    </row>
    <row r="627">
      <c r="A627" s="81">
        <v>45183.0</v>
      </c>
      <c r="B627" s="2">
        <v>4.0</v>
      </c>
      <c r="C627" s="45" t="s">
        <v>328</v>
      </c>
      <c r="D627" s="44">
        <v>10.0</v>
      </c>
      <c r="E627" s="45" t="s">
        <v>285</v>
      </c>
      <c r="F627" s="47">
        <v>10.0</v>
      </c>
      <c r="G627" s="47">
        <v>9.0</v>
      </c>
      <c r="H627" s="78">
        <f t="shared" si="1"/>
        <v>-1</v>
      </c>
      <c r="I627" s="78">
        <f t="shared" si="5"/>
        <v>1</v>
      </c>
    </row>
    <row r="628">
      <c r="A628" s="81">
        <v>45183.0</v>
      </c>
      <c r="B628" s="2">
        <v>4.0</v>
      </c>
      <c r="C628" s="45" t="s">
        <v>328</v>
      </c>
      <c r="D628" s="44">
        <v>11.0</v>
      </c>
      <c r="E628" s="43" t="s">
        <v>286</v>
      </c>
      <c r="F628" s="47">
        <v>13.0</v>
      </c>
      <c r="G628" s="47">
        <v>14.0</v>
      </c>
      <c r="H628" s="78">
        <f t="shared" si="1"/>
        <v>1</v>
      </c>
      <c r="I628" s="78">
        <f t="shared" si="5"/>
        <v>1</v>
      </c>
    </row>
    <row r="629">
      <c r="A629" s="81">
        <v>45183.0</v>
      </c>
      <c r="B629" s="2">
        <v>4.0</v>
      </c>
      <c r="C629" s="45" t="s">
        <v>328</v>
      </c>
      <c r="D629" s="44">
        <v>12.0</v>
      </c>
      <c r="E629" s="45" t="s">
        <v>285</v>
      </c>
      <c r="F629" s="47">
        <v>6.0</v>
      </c>
      <c r="G629" s="47">
        <v>6.0</v>
      </c>
      <c r="H629" s="78">
        <f t="shared" si="1"/>
        <v>0</v>
      </c>
      <c r="I629" s="78">
        <f t="shared" si="5"/>
        <v>0</v>
      </c>
    </row>
    <row r="630">
      <c r="A630" s="81">
        <v>45183.0</v>
      </c>
      <c r="B630" s="2">
        <v>4.0</v>
      </c>
      <c r="C630" s="45" t="s">
        <v>328</v>
      </c>
      <c r="D630" s="44">
        <v>13.0</v>
      </c>
      <c r="E630" s="45" t="s">
        <v>284</v>
      </c>
      <c r="F630" s="47">
        <v>0.0</v>
      </c>
      <c r="G630" s="47">
        <v>0.0</v>
      </c>
      <c r="H630" s="78">
        <f t="shared" si="1"/>
        <v>0</v>
      </c>
      <c r="I630" s="78">
        <f t="shared" si="5"/>
        <v>0</v>
      </c>
    </row>
    <row r="631">
      <c r="A631" s="81">
        <v>45183.0</v>
      </c>
      <c r="B631" s="2">
        <v>4.0</v>
      </c>
      <c r="C631" s="45" t="s">
        <v>328</v>
      </c>
      <c r="D631" s="44">
        <v>14.0</v>
      </c>
      <c r="E631" s="45" t="s">
        <v>285</v>
      </c>
      <c r="F631" s="47">
        <v>3.0</v>
      </c>
      <c r="G631" s="47">
        <v>3.0</v>
      </c>
      <c r="H631" s="78">
        <f t="shared" si="1"/>
        <v>0</v>
      </c>
      <c r="I631" s="78">
        <f t="shared" si="5"/>
        <v>0</v>
      </c>
    </row>
    <row r="632">
      <c r="A632" s="81">
        <v>45183.0</v>
      </c>
      <c r="B632" s="2">
        <v>4.0</v>
      </c>
      <c r="C632" s="45" t="s">
        <v>328</v>
      </c>
      <c r="D632" s="44">
        <v>15.0</v>
      </c>
      <c r="E632" s="43" t="s">
        <v>286</v>
      </c>
      <c r="F632" s="47">
        <v>3.0</v>
      </c>
      <c r="G632" s="47">
        <v>3.0</v>
      </c>
      <c r="H632" s="78">
        <f t="shared" si="1"/>
        <v>0</v>
      </c>
      <c r="I632" s="78">
        <f t="shared" si="5"/>
        <v>0</v>
      </c>
    </row>
    <row r="633">
      <c r="A633" s="81">
        <v>45183.0</v>
      </c>
      <c r="B633" s="2">
        <v>4.0</v>
      </c>
      <c r="C633" s="45" t="s">
        <v>328</v>
      </c>
      <c r="D633" s="44">
        <v>16.0</v>
      </c>
      <c r="E633" s="45" t="s">
        <v>285</v>
      </c>
      <c r="F633" s="47">
        <v>1.0</v>
      </c>
      <c r="G633" s="47">
        <v>1.0</v>
      </c>
      <c r="H633" s="78">
        <f t="shared" si="1"/>
        <v>0</v>
      </c>
      <c r="I633" s="78">
        <f t="shared" si="5"/>
        <v>0</v>
      </c>
    </row>
    <row r="634">
      <c r="A634" s="81">
        <v>45183.0</v>
      </c>
      <c r="B634" s="2">
        <v>4.0</v>
      </c>
      <c r="C634" s="45" t="s">
        <v>328</v>
      </c>
      <c r="D634" s="44">
        <v>17.0</v>
      </c>
      <c r="E634" s="45" t="s">
        <v>284</v>
      </c>
      <c r="F634" s="47">
        <v>0.0</v>
      </c>
      <c r="G634" s="47">
        <v>0.0</v>
      </c>
      <c r="H634" s="78">
        <f t="shared" si="1"/>
        <v>0</v>
      </c>
      <c r="I634" s="78">
        <f t="shared" si="5"/>
        <v>0</v>
      </c>
    </row>
    <row r="635">
      <c r="A635" s="81">
        <v>45183.0</v>
      </c>
      <c r="B635" s="2">
        <v>4.0</v>
      </c>
      <c r="C635" s="45" t="s">
        <v>328</v>
      </c>
      <c r="D635" s="44">
        <v>18.0</v>
      </c>
      <c r="E635" s="45" t="s">
        <v>285</v>
      </c>
      <c r="F635" s="47">
        <v>7.0</v>
      </c>
      <c r="G635" s="47">
        <v>7.0</v>
      </c>
      <c r="H635" s="78">
        <f t="shared" si="1"/>
        <v>0</v>
      </c>
      <c r="I635" s="78">
        <f t="shared" si="5"/>
        <v>0</v>
      </c>
    </row>
    <row r="636">
      <c r="A636" s="81">
        <v>45183.0</v>
      </c>
      <c r="B636" s="2">
        <v>4.0</v>
      </c>
      <c r="C636" s="45" t="s">
        <v>328</v>
      </c>
      <c r="D636" s="44">
        <v>19.0</v>
      </c>
      <c r="E636" s="43" t="s">
        <v>286</v>
      </c>
      <c r="F636" s="47">
        <v>5.0</v>
      </c>
      <c r="G636" s="47">
        <v>5.0</v>
      </c>
      <c r="H636" s="78">
        <f t="shared" si="1"/>
        <v>0</v>
      </c>
      <c r="I636" s="78">
        <f t="shared" si="5"/>
        <v>0</v>
      </c>
    </row>
    <row r="637">
      <c r="A637" s="81">
        <v>45183.0</v>
      </c>
      <c r="B637" s="2">
        <v>4.0</v>
      </c>
      <c r="C637" s="45" t="s">
        <v>328</v>
      </c>
      <c r="D637" s="44">
        <v>20.0</v>
      </c>
      <c r="E637" s="45" t="s">
        <v>285</v>
      </c>
      <c r="F637" s="47">
        <v>4.0</v>
      </c>
      <c r="G637" s="47">
        <v>4.0</v>
      </c>
      <c r="H637" s="78">
        <f t="shared" si="1"/>
        <v>0</v>
      </c>
      <c r="I637" s="78">
        <f t="shared" si="5"/>
        <v>0</v>
      </c>
    </row>
    <row r="638">
      <c r="A638" s="81">
        <v>45183.0</v>
      </c>
      <c r="B638" s="2">
        <v>4.0</v>
      </c>
      <c r="C638" s="45" t="s">
        <v>328</v>
      </c>
      <c r="D638" s="44">
        <v>21.0</v>
      </c>
      <c r="E638" s="45" t="s">
        <v>284</v>
      </c>
      <c r="F638" s="47">
        <v>1.0</v>
      </c>
      <c r="G638" s="47">
        <v>1.0</v>
      </c>
      <c r="H638" s="78">
        <f t="shared" si="1"/>
        <v>0</v>
      </c>
      <c r="I638" s="78">
        <f t="shared" si="5"/>
        <v>0</v>
      </c>
    </row>
    <row r="639">
      <c r="A639" s="81">
        <v>45183.0</v>
      </c>
      <c r="B639" s="2">
        <v>4.0</v>
      </c>
      <c r="C639" s="45" t="s">
        <v>328</v>
      </c>
      <c r="D639" s="44">
        <v>22.0</v>
      </c>
      <c r="E639" s="45" t="s">
        <v>285</v>
      </c>
      <c r="F639" s="47">
        <v>13.0</v>
      </c>
      <c r="G639" s="47">
        <v>13.0</v>
      </c>
      <c r="H639" s="78">
        <f t="shared" si="1"/>
        <v>0</v>
      </c>
      <c r="I639" s="78">
        <f t="shared" si="5"/>
        <v>0</v>
      </c>
    </row>
    <row r="640">
      <c r="A640" s="81">
        <v>45183.0</v>
      </c>
      <c r="B640" s="2">
        <v>4.0</v>
      </c>
      <c r="C640" s="45" t="s">
        <v>328</v>
      </c>
      <c r="D640" s="44">
        <v>23.0</v>
      </c>
      <c r="E640" s="43" t="s">
        <v>286</v>
      </c>
      <c r="F640" s="47">
        <v>2.0</v>
      </c>
      <c r="G640" s="47">
        <v>2.0</v>
      </c>
      <c r="H640" s="78">
        <f t="shared" si="1"/>
        <v>0</v>
      </c>
      <c r="I640" s="78">
        <f t="shared" si="5"/>
        <v>0</v>
      </c>
    </row>
    <row r="641">
      <c r="A641" s="81">
        <v>45183.0</v>
      </c>
      <c r="B641" s="2">
        <v>4.0</v>
      </c>
      <c r="C641" s="45" t="s">
        <v>328</v>
      </c>
      <c r="D641" s="44">
        <v>24.0</v>
      </c>
      <c r="E641" s="43" t="s">
        <v>285</v>
      </c>
      <c r="F641" s="47">
        <v>0.0</v>
      </c>
      <c r="G641" s="47">
        <v>0.0</v>
      </c>
      <c r="H641" s="78">
        <f t="shared" si="1"/>
        <v>0</v>
      </c>
      <c r="I641" s="78">
        <f t="shared" si="5"/>
        <v>0</v>
      </c>
    </row>
    <row r="642">
      <c r="A642" s="81">
        <v>45183.0</v>
      </c>
      <c r="B642" s="2">
        <v>4.0</v>
      </c>
      <c r="C642" s="45" t="s">
        <v>328</v>
      </c>
      <c r="D642" s="44">
        <v>25.0</v>
      </c>
      <c r="E642" s="43" t="s">
        <v>286</v>
      </c>
      <c r="F642" s="47">
        <v>7.0</v>
      </c>
      <c r="G642" s="47">
        <v>8.0</v>
      </c>
      <c r="H642" s="78">
        <f t="shared" si="1"/>
        <v>1</v>
      </c>
      <c r="I642" s="78">
        <f t="shared" si="5"/>
        <v>1</v>
      </c>
    </row>
    <row r="643">
      <c r="A643" s="81">
        <v>45183.0</v>
      </c>
      <c r="B643" s="2">
        <v>4.0</v>
      </c>
      <c r="C643" s="45" t="s">
        <v>328</v>
      </c>
      <c r="D643" s="44">
        <v>26.0</v>
      </c>
      <c r="E643" s="43" t="s">
        <v>285</v>
      </c>
      <c r="F643" s="47">
        <v>4.0</v>
      </c>
      <c r="G643" s="47">
        <v>4.0</v>
      </c>
      <c r="H643" s="78">
        <f t="shared" si="1"/>
        <v>0</v>
      </c>
      <c r="I643" s="78">
        <f t="shared" si="5"/>
        <v>0</v>
      </c>
    </row>
    <row r="644">
      <c r="A644" s="81">
        <v>45183.0</v>
      </c>
      <c r="B644" s="2">
        <v>4.0</v>
      </c>
      <c r="C644" s="45" t="s">
        <v>328</v>
      </c>
      <c r="D644" s="44">
        <v>27.0</v>
      </c>
      <c r="E644" s="43" t="s">
        <v>286</v>
      </c>
      <c r="F644" s="47">
        <v>4.0</v>
      </c>
      <c r="G644" s="47">
        <v>4.0</v>
      </c>
      <c r="H644" s="78">
        <f t="shared" si="1"/>
        <v>0</v>
      </c>
      <c r="I644" s="78">
        <f t="shared" si="5"/>
        <v>0</v>
      </c>
    </row>
    <row r="645">
      <c r="A645" s="81">
        <v>45183.0</v>
      </c>
      <c r="B645" s="2">
        <v>4.0</v>
      </c>
      <c r="C645" s="45" t="s">
        <v>328</v>
      </c>
      <c r="D645" s="44">
        <v>28.0</v>
      </c>
      <c r="E645" s="43" t="s">
        <v>285</v>
      </c>
      <c r="F645" s="47">
        <v>3.0</v>
      </c>
      <c r="G645" s="47">
        <v>3.0</v>
      </c>
      <c r="H645" s="78">
        <f t="shared" si="1"/>
        <v>0</v>
      </c>
      <c r="I645" s="78">
        <f t="shared" si="5"/>
        <v>0</v>
      </c>
    </row>
    <row r="646">
      <c r="A646" s="81">
        <v>45183.0</v>
      </c>
      <c r="B646" s="2">
        <v>4.0</v>
      </c>
      <c r="C646" s="45" t="s">
        <v>328</v>
      </c>
      <c r="D646" s="44">
        <v>29.0</v>
      </c>
      <c r="E646" s="43" t="s">
        <v>286</v>
      </c>
      <c r="F646" s="47">
        <v>6.0</v>
      </c>
      <c r="G646" s="47">
        <v>6.0</v>
      </c>
      <c r="H646" s="78">
        <f t="shared" si="1"/>
        <v>0</v>
      </c>
      <c r="I646" s="78">
        <f t="shared" si="5"/>
        <v>0</v>
      </c>
    </row>
    <row r="647">
      <c r="A647" s="81">
        <v>45183.0</v>
      </c>
      <c r="B647" s="2">
        <v>4.0</v>
      </c>
      <c r="C647" s="45" t="s">
        <v>328</v>
      </c>
      <c r="D647" s="44">
        <v>30.0</v>
      </c>
      <c r="E647" s="43" t="s">
        <v>285</v>
      </c>
      <c r="F647" s="47">
        <v>9.0</v>
      </c>
      <c r="G647" s="47">
        <v>9.0</v>
      </c>
      <c r="H647" s="78">
        <f t="shared" si="1"/>
        <v>0</v>
      </c>
      <c r="I647" s="78">
        <f t="shared" si="5"/>
        <v>0</v>
      </c>
    </row>
    <row r="648">
      <c r="A648" s="81">
        <v>45183.0</v>
      </c>
      <c r="B648" s="2">
        <v>4.0</v>
      </c>
      <c r="C648" s="45" t="s">
        <v>328</v>
      </c>
      <c r="D648" s="44">
        <v>31.0</v>
      </c>
      <c r="E648" s="43" t="s">
        <v>286</v>
      </c>
      <c r="F648" s="47">
        <v>1.0</v>
      </c>
      <c r="G648" s="47">
        <v>1.0</v>
      </c>
      <c r="H648" s="78">
        <f t="shared" si="1"/>
        <v>0</v>
      </c>
      <c r="I648" s="78">
        <f t="shared" si="5"/>
        <v>0</v>
      </c>
    </row>
    <row r="649">
      <c r="A649" s="81">
        <v>45183.0</v>
      </c>
      <c r="B649" s="2">
        <v>4.0</v>
      </c>
      <c r="C649" s="45" t="s">
        <v>328</v>
      </c>
      <c r="D649" s="44">
        <v>32.0</v>
      </c>
      <c r="E649" s="43" t="s">
        <v>285</v>
      </c>
      <c r="F649" s="47">
        <v>0.0</v>
      </c>
      <c r="G649" s="47">
        <v>0.0</v>
      </c>
      <c r="H649" s="78">
        <f t="shared" si="1"/>
        <v>0</v>
      </c>
      <c r="I649" s="78">
        <f t="shared" si="5"/>
        <v>0</v>
      </c>
    </row>
    <row r="650">
      <c r="A650" s="81">
        <v>45183.0</v>
      </c>
      <c r="B650" s="2">
        <v>4.0</v>
      </c>
      <c r="C650" s="45" t="s">
        <v>328</v>
      </c>
      <c r="D650" s="44">
        <v>33.0</v>
      </c>
      <c r="E650" s="43" t="s">
        <v>286</v>
      </c>
      <c r="F650" s="47">
        <v>3.0</v>
      </c>
      <c r="G650" s="47">
        <v>3.0</v>
      </c>
      <c r="H650" s="78">
        <f t="shared" si="1"/>
        <v>0</v>
      </c>
      <c r="I650" s="78">
        <f t="shared" si="5"/>
        <v>0</v>
      </c>
    </row>
    <row r="651">
      <c r="A651" s="81">
        <v>45183.0</v>
      </c>
      <c r="B651" s="2">
        <v>4.0</v>
      </c>
      <c r="C651" s="45" t="s">
        <v>328</v>
      </c>
      <c r="D651" s="44">
        <v>34.0</v>
      </c>
      <c r="E651" s="43" t="s">
        <v>285</v>
      </c>
      <c r="F651" s="47">
        <v>7.0</v>
      </c>
      <c r="G651" s="47">
        <v>7.0</v>
      </c>
      <c r="H651" s="78">
        <f t="shared" si="1"/>
        <v>0</v>
      </c>
      <c r="I651" s="78">
        <f t="shared" si="5"/>
        <v>0</v>
      </c>
    </row>
    <row r="652">
      <c r="A652" s="81">
        <v>45183.0</v>
      </c>
      <c r="B652" s="2">
        <v>4.0</v>
      </c>
      <c r="C652" s="45" t="s">
        <v>328</v>
      </c>
      <c r="D652" s="44">
        <v>35.0</v>
      </c>
      <c r="E652" s="43" t="s">
        <v>286</v>
      </c>
      <c r="F652" s="47">
        <v>1.0</v>
      </c>
      <c r="G652" s="47">
        <v>1.0</v>
      </c>
      <c r="H652" s="78">
        <f t="shared" si="1"/>
        <v>0</v>
      </c>
      <c r="I652" s="78">
        <f t="shared" si="5"/>
        <v>0</v>
      </c>
    </row>
    <row r="653">
      <c r="A653" s="81">
        <v>45183.0</v>
      </c>
      <c r="B653" s="2">
        <v>4.0</v>
      </c>
      <c r="C653" s="45" t="s">
        <v>328</v>
      </c>
      <c r="D653" s="44">
        <v>36.0</v>
      </c>
      <c r="E653" s="43" t="s">
        <v>285</v>
      </c>
      <c r="F653" s="47">
        <v>7.0</v>
      </c>
      <c r="G653" s="47">
        <v>7.0</v>
      </c>
      <c r="H653" s="78">
        <f t="shared" si="1"/>
        <v>0</v>
      </c>
      <c r="I653" s="78">
        <f t="shared" si="5"/>
        <v>0</v>
      </c>
    </row>
    <row r="654">
      <c r="A654" s="81">
        <v>45183.0</v>
      </c>
      <c r="B654" s="2">
        <v>4.0</v>
      </c>
      <c r="C654" s="45" t="s">
        <v>328</v>
      </c>
      <c r="D654" s="44">
        <v>37.0</v>
      </c>
      <c r="E654" s="43" t="s">
        <v>286</v>
      </c>
      <c r="F654" s="47">
        <v>0.0</v>
      </c>
      <c r="G654" s="47">
        <v>0.0</v>
      </c>
      <c r="H654" s="78">
        <f t="shared" si="1"/>
        <v>0</v>
      </c>
      <c r="I654" s="78">
        <f t="shared" si="5"/>
        <v>0</v>
      </c>
    </row>
    <row r="655">
      <c r="A655" s="81">
        <v>45183.0</v>
      </c>
      <c r="B655" s="2">
        <v>4.0</v>
      </c>
      <c r="C655" s="45" t="s">
        <v>328</v>
      </c>
      <c r="D655" s="44">
        <v>38.0</v>
      </c>
      <c r="E655" s="43" t="s">
        <v>285</v>
      </c>
      <c r="F655" s="47">
        <v>1.0</v>
      </c>
      <c r="G655" s="47">
        <v>1.0</v>
      </c>
      <c r="H655" s="78">
        <f t="shared" si="1"/>
        <v>0</v>
      </c>
      <c r="I655" s="78">
        <f t="shared" si="5"/>
        <v>0</v>
      </c>
    </row>
    <row r="656">
      <c r="A656" s="81">
        <v>45183.0</v>
      </c>
      <c r="B656" s="2">
        <v>4.0</v>
      </c>
      <c r="C656" s="45" t="s">
        <v>328</v>
      </c>
      <c r="D656" s="44">
        <v>39.0</v>
      </c>
      <c r="E656" s="43" t="s">
        <v>286</v>
      </c>
      <c r="F656" s="47">
        <v>5.0</v>
      </c>
      <c r="G656" s="47">
        <v>5.0</v>
      </c>
      <c r="H656" s="78">
        <f t="shared" si="1"/>
        <v>0</v>
      </c>
      <c r="I656" s="78">
        <f t="shared" si="5"/>
        <v>0</v>
      </c>
    </row>
    <row r="657">
      <c r="A657" s="81">
        <v>45183.0</v>
      </c>
      <c r="B657" s="2">
        <v>4.0</v>
      </c>
      <c r="C657" s="45" t="s">
        <v>328</v>
      </c>
      <c r="D657" s="44">
        <v>40.0</v>
      </c>
      <c r="E657" s="43" t="s">
        <v>285</v>
      </c>
      <c r="F657" s="47">
        <v>4.0</v>
      </c>
      <c r="G657" s="47">
        <v>4.0</v>
      </c>
      <c r="H657" s="78">
        <f t="shared" si="1"/>
        <v>0</v>
      </c>
      <c r="I657" s="78">
        <f t="shared" si="5"/>
        <v>0</v>
      </c>
    </row>
    <row r="658">
      <c r="A658" s="81">
        <v>45183.0</v>
      </c>
      <c r="B658" s="2">
        <v>4.0</v>
      </c>
      <c r="C658" s="45" t="s">
        <v>328</v>
      </c>
      <c r="D658" s="44">
        <v>41.0</v>
      </c>
      <c r="E658" s="43" t="s">
        <v>286</v>
      </c>
      <c r="F658" s="47">
        <v>1.0</v>
      </c>
      <c r="G658" s="47">
        <v>1.0</v>
      </c>
      <c r="H658" s="78">
        <f t="shared" si="1"/>
        <v>0</v>
      </c>
      <c r="I658" s="78">
        <f t="shared" si="5"/>
        <v>0</v>
      </c>
    </row>
    <row r="659">
      <c r="A659" s="81">
        <v>45183.0</v>
      </c>
      <c r="B659" s="2">
        <v>4.0</v>
      </c>
      <c r="C659" s="45" t="s">
        <v>328</v>
      </c>
      <c r="D659" s="44">
        <v>42.0</v>
      </c>
      <c r="E659" s="43" t="s">
        <v>285</v>
      </c>
      <c r="F659" s="47">
        <v>7.0</v>
      </c>
      <c r="G659" s="47">
        <v>8.0</v>
      </c>
      <c r="H659" s="78">
        <f t="shared" si="1"/>
        <v>1</v>
      </c>
      <c r="I659" s="78">
        <f t="shared" si="5"/>
        <v>1</v>
      </c>
    </row>
    <row r="660">
      <c r="A660" s="81">
        <v>45183.0</v>
      </c>
      <c r="B660" s="2">
        <v>4.0</v>
      </c>
      <c r="C660" s="45" t="s">
        <v>328</v>
      </c>
      <c r="D660" s="44">
        <v>43.0</v>
      </c>
      <c r="E660" s="45" t="s">
        <v>284</v>
      </c>
      <c r="F660" s="47">
        <v>6.0</v>
      </c>
      <c r="G660" s="47">
        <v>6.0</v>
      </c>
      <c r="H660" s="78">
        <f t="shared" si="1"/>
        <v>0</v>
      </c>
      <c r="I660" s="78">
        <f t="shared" si="5"/>
        <v>0</v>
      </c>
    </row>
    <row r="661">
      <c r="A661" s="81">
        <v>45183.0</v>
      </c>
      <c r="B661" s="2">
        <v>4.0</v>
      </c>
      <c r="C661" s="45" t="s">
        <v>328</v>
      </c>
      <c r="D661" s="44">
        <v>44.0</v>
      </c>
      <c r="E661" s="45" t="s">
        <v>285</v>
      </c>
      <c r="F661" s="47">
        <v>6.0</v>
      </c>
      <c r="G661" s="47">
        <v>6.0</v>
      </c>
      <c r="H661" s="78">
        <f t="shared" si="1"/>
        <v>0</v>
      </c>
      <c r="I661" s="78">
        <f t="shared" si="5"/>
        <v>0</v>
      </c>
    </row>
    <row r="662">
      <c r="A662" s="55">
        <v>45190.0</v>
      </c>
      <c r="B662" s="2">
        <v>5.0</v>
      </c>
      <c r="C662" s="2">
        <v>1.0</v>
      </c>
      <c r="D662" s="34">
        <v>1.0</v>
      </c>
      <c r="E662" s="34" t="s">
        <v>286</v>
      </c>
      <c r="F662" s="2">
        <v>9.0</v>
      </c>
      <c r="G662" s="2">
        <v>8.0</v>
      </c>
      <c r="H662" s="78">
        <f t="shared" si="1"/>
        <v>-1</v>
      </c>
      <c r="I662" s="78">
        <f t="shared" si="5"/>
        <v>1</v>
      </c>
      <c r="J662" s="61">
        <f>sum(I662:I705)</f>
        <v>12</v>
      </c>
    </row>
    <row r="663">
      <c r="A663" s="55">
        <v>45190.0</v>
      </c>
      <c r="B663" s="2">
        <v>5.0</v>
      </c>
      <c r="C663" s="2">
        <v>1.0</v>
      </c>
      <c r="D663" s="34">
        <v>2.0</v>
      </c>
      <c r="E663" s="34" t="s">
        <v>286</v>
      </c>
      <c r="F663" s="2">
        <v>3.0</v>
      </c>
      <c r="G663" s="2">
        <v>2.0</v>
      </c>
      <c r="H663" s="78">
        <f t="shared" si="1"/>
        <v>-1</v>
      </c>
      <c r="I663" s="78">
        <f t="shared" si="5"/>
        <v>1</v>
      </c>
    </row>
    <row r="664">
      <c r="A664" s="55">
        <v>45190.0</v>
      </c>
      <c r="B664" s="2">
        <v>5.0</v>
      </c>
      <c r="C664" s="2">
        <v>1.0</v>
      </c>
      <c r="D664" s="34">
        <v>3.0</v>
      </c>
      <c r="E664" s="34" t="s">
        <v>286</v>
      </c>
      <c r="F664" s="2">
        <v>1.0</v>
      </c>
      <c r="G664" s="2">
        <v>1.0</v>
      </c>
      <c r="H664" s="78">
        <f t="shared" si="1"/>
        <v>0</v>
      </c>
      <c r="I664" s="78">
        <f t="shared" si="5"/>
        <v>0</v>
      </c>
    </row>
    <row r="665">
      <c r="A665" s="55">
        <v>45190.0</v>
      </c>
      <c r="B665" s="2">
        <v>5.0</v>
      </c>
      <c r="C665" s="2">
        <v>1.0</v>
      </c>
      <c r="D665" s="34">
        <v>4.0</v>
      </c>
      <c r="E665" s="34" t="s">
        <v>286</v>
      </c>
      <c r="F665" s="2">
        <v>6.0</v>
      </c>
      <c r="G665" s="2">
        <v>6.0</v>
      </c>
      <c r="H665" s="78">
        <f t="shared" si="1"/>
        <v>0</v>
      </c>
      <c r="I665" s="78">
        <f t="shared" si="5"/>
        <v>0</v>
      </c>
    </row>
    <row r="666">
      <c r="A666" s="55">
        <v>45190.0</v>
      </c>
      <c r="B666" s="2">
        <v>5.0</v>
      </c>
      <c r="C666" s="2">
        <v>1.0</v>
      </c>
      <c r="D666" s="34">
        <v>5.0</v>
      </c>
      <c r="E666" s="34" t="s">
        <v>286</v>
      </c>
      <c r="F666" s="2">
        <v>2.0</v>
      </c>
      <c r="G666" s="2">
        <v>1.0</v>
      </c>
      <c r="H666" s="78">
        <f t="shared" si="1"/>
        <v>-1</v>
      </c>
      <c r="I666" s="78">
        <f t="shared" si="5"/>
        <v>1</v>
      </c>
    </row>
    <row r="667">
      <c r="A667" s="55">
        <v>45190.0</v>
      </c>
      <c r="B667" s="2">
        <v>5.0</v>
      </c>
      <c r="C667" s="2">
        <v>1.0</v>
      </c>
      <c r="D667" s="34">
        <v>6.0</v>
      </c>
      <c r="E667" s="34" t="s">
        <v>286</v>
      </c>
      <c r="F667" s="2">
        <v>1.0</v>
      </c>
      <c r="G667" s="2">
        <v>1.0</v>
      </c>
      <c r="H667" s="78">
        <f t="shared" si="1"/>
        <v>0</v>
      </c>
      <c r="I667" s="78">
        <f t="shared" si="5"/>
        <v>0</v>
      </c>
    </row>
    <row r="668">
      <c r="A668" s="55">
        <v>45190.0</v>
      </c>
      <c r="B668" s="2">
        <v>5.0</v>
      </c>
      <c r="C668" s="2">
        <v>1.0</v>
      </c>
      <c r="D668" s="34">
        <v>7.0</v>
      </c>
      <c r="E668" s="34" t="s">
        <v>286</v>
      </c>
      <c r="F668" s="2">
        <v>1.0</v>
      </c>
      <c r="G668" s="2">
        <v>1.0</v>
      </c>
      <c r="H668" s="78">
        <f t="shared" si="1"/>
        <v>0</v>
      </c>
      <c r="I668" s="78">
        <f t="shared" si="5"/>
        <v>0</v>
      </c>
    </row>
    <row r="669">
      <c r="A669" s="55">
        <v>45190.0</v>
      </c>
      <c r="B669" s="2">
        <v>5.0</v>
      </c>
      <c r="C669" s="2">
        <v>1.0</v>
      </c>
      <c r="D669" s="34">
        <v>8.0</v>
      </c>
      <c r="E669" s="34" t="s">
        <v>286</v>
      </c>
      <c r="F669" s="2">
        <v>10.0</v>
      </c>
      <c r="G669" s="2">
        <v>9.0</v>
      </c>
      <c r="H669" s="78">
        <f t="shared" si="1"/>
        <v>-1</v>
      </c>
      <c r="I669" s="78">
        <f t="shared" si="5"/>
        <v>1</v>
      </c>
    </row>
    <row r="670">
      <c r="A670" s="55">
        <v>45190.0</v>
      </c>
      <c r="B670" s="2">
        <v>5.0</v>
      </c>
      <c r="C670" s="2">
        <v>1.0</v>
      </c>
      <c r="D670" s="34">
        <v>9.0</v>
      </c>
      <c r="E670" s="34" t="s">
        <v>286</v>
      </c>
      <c r="F670" s="2">
        <v>0.0</v>
      </c>
      <c r="G670" s="2">
        <v>0.0</v>
      </c>
      <c r="H670" s="78">
        <f t="shared" si="1"/>
        <v>0</v>
      </c>
      <c r="I670" s="78">
        <f t="shared" si="5"/>
        <v>0</v>
      </c>
    </row>
    <row r="671">
      <c r="A671" s="55">
        <v>45190.0</v>
      </c>
      <c r="B671" s="2">
        <v>5.0</v>
      </c>
      <c r="C671" s="2">
        <v>1.0</v>
      </c>
      <c r="D671" s="34">
        <v>10.0</v>
      </c>
      <c r="E671" s="34" t="s">
        <v>286</v>
      </c>
      <c r="F671" s="2">
        <v>3.0</v>
      </c>
      <c r="G671" s="2">
        <v>3.0</v>
      </c>
      <c r="H671" s="78">
        <f t="shared" si="1"/>
        <v>0</v>
      </c>
      <c r="I671" s="78">
        <f t="shared" si="5"/>
        <v>0</v>
      </c>
    </row>
    <row r="672">
      <c r="A672" s="55">
        <v>45190.0</v>
      </c>
      <c r="B672" s="2">
        <v>5.0</v>
      </c>
      <c r="C672" s="2">
        <v>1.0</v>
      </c>
      <c r="D672" s="34">
        <v>11.0</v>
      </c>
      <c r="E672" s="34" t="s">
        <v>286</v>
      </c>
      <c r="F672" s="2">
        <v>0.0</v>
      </c>
      <c r="G672" s="2">
        <v>0.0</v>
      </c>
      <c r="H672" s="78">
        <f t="shared" si="1"/>
        <v>0</v>
      </c>
      <c r="I672" s="78">
        <f t="shared" si="5"/>
        <v>0</v>
      </c>
    </row>
    <row r="673">
      <c r="A673" s="55">
        <v>45190.0</v>
      </c>
      <c r="B673" s="2">
        <v>5.0</v>
      </c>
      <c r="C673" s="2">
        <v>1.0</v>
      </c>
      <c r="D673" s="34">
        <v>12.0</v>
      </c>
      <c r="E673" s="34" t="s">
        <v>286</v>
      </c>
      <c r="F673" s="2">
        <v>2.0</v>
      </c>
      <c r="G673" s="2">
        <v>2.0</v>
      </c>
      <c r="H673" s="78">
        <f t="shared" si="1"/>
        <v>0</v>
      </c>
      <c r="I673" s="78">
        <f t="shared" si="5"/>
        <v>0</v>
      </c>
    </row>
    <row r="674">
      <c r="A674" s="55">
        <v>45190.0</v>
      </c>
      <c r="B674" s="2">
        <v>5.0</v>
      </c>
      <c r="C674" s="2">
        <v>1.0</v>
      </c>
      <c r="D674" s="34">
        <v>13.0</v>
      </c>
      <c r="E674" s="34" t="s">
        <v>286</v>
      </c>
      <c r="F674" s="2">
        <v>3.0</v>
      </c>
      <c r="G674" s="2">
        <v>2.0</v>
      </c>
      <c r="H674" s="78">
        <f t="shared" si="1"/>
        <v>-1</v>
      </c>
      <c r="I674" s="78">
        <f t="shared" si="5"/>
        <v>1</v>
      </c>
    </row>
    <row r="675">
      <c r="A675" s="55">
        <v>45190.0</v>
      </c>
      <c r="B675" s="2">
        <v>5.0</v>
      </c>
      <c r="C675" s="2">
        <v>1.0</v>
      </c>
      <c r="D675" s="34">
        <v>14.0</v>
      </c>
      <c r="E675" s="34" t="s">
        <v>286</v>
      </c>
      <c r="F675" s="2">
        <v>1.0</v>
      </c>
      <c r="G675" s="2">
        <v>1.0</v>
      </c>
      <c r="H675" s="78">
        <f t="shared" si="1"/>
        <v>0</v>
      </c>
      <c r="I675" s="78">
        <f t="shared" si="5"/>
        <v>0</v>
      </c>
    </row>
    <row r="676">
      <c r="A676" s="55">
        <v>45190.0</v>
      </c>
      <c r="B676" s="2">
        <v>5.0</v>
      </c>
      <c r="C676" s="2">
        <v>1.0</v>
      </c>
      <c r="D676" s="34">
        <v>15.0</v>
      </c>
      <c r="E676" s="34" t="s">
        <v>286</v>
      </c>
      <c r="F676" s="2">
        <v>1.0</v>
      </c>
      <c r="G676" s="2">
        <v>1.0</v>
      </c>
      <c r="H676" s="78">
        <f t="shared" si="1"/>
        <v>0</v>
      </c>
      <c r="I676" s="78">
        <f t="shared" si="5"/>
        <v>0</v>
      </c>
    </row>
    <row r="677">
      <c r="A677" s="55">
        <v>45190.0</v>
      </c>
      <c r="B677" s="2">
        <v>5.0</v>
      </c>
      <c r="C677" s="2">
        <v>1.0</v>
      </c>
      <c r="D677" s="34">
        <v>16.0</v>
      </c>
      <c r="E677" s="34" t="s">
        <v>286</v>
      </c>
      <c r="F677" s="2">
        <v>2.0</v>
      </c>
      <c r="G677" s="2">
        <v>2.0</v>
      </c>
      <c r="H677" s="78">
        <f t="shared" si="1"/>
        <v>0</v>
      </c>
      <c r="I677" s="78">
        <f t="shared" si="5"/>
        <v>0</v>
      </c>
    </row>
    <row r="678">
      <c r="A678" s="55">
        <v>45190.0</v>
      </c>
      <c r="B678" s="2">
        <v>5.0</v>
      </c>
      <c r="C678" s="2">
        <v>1.0</v>
      </c>
      <c r="D678" s="34">
        <v>17.0</v>
      </c>
      <c r="E678" s="34" t="s">
        <v>286</v>
      </c>
      <c r="F678" s="2">
        <v>0.0</v>
      </c>
      <c r="G678" s="2">
        <v>0.0</v>
      </c>
      <c r="H678" s="78">
        <f t="shared" si="1"/>
        <v>0</v>
      </c>
      <c r="I678" s="78">
        <f t="shared" si="5"/>
        <v>0</v>
      </c>
    </row>
    <row r="679">
      <c r="A679" s="55">
        <v>45190.0</v>
      </c>
      <c r="B679" s="2">
        <v>5.0</v>
      </c>
      <c r="C679" s="2">
        <v>1.0</v>
      </c>
      <c r="D679" s="34">
        <v>18.0</v>
      </c>
      <c r="E679" s="34" t="s">
        <v>286</v>
      </c>
      <c r="F679" s="2">
        <v>0.0</v>
      </c>
      <c r="G679" s="2">
        <v>0.0</v>
      </c>
      <c r="H679" s="78">
        <f t="shared" si="1"/>
        <v>0</v>
      </c>
      <c r="I679" s="78">
        <f t="shared" si="5"/>
        <v>0</v>
      </c>
    </row>
    <row r="680">
      <c r="A680" s="55">
        <v>45190.0</v>
      </c>
      <c r="B680" s="2">
        <v>5.0</v>
      </c>
      <c r="C680" s="2">
        <v>1.0</v>
      </c>
      <c r="D680" s="34">
        <v>19.0</v>
      </c>
      <c r="E680" s="34" t="s">
        <v>286</v>
      </c>
      <c r="F680" s="2">
        <v>4.0</v>
      </c>
      <c r="G680" s="2">
        <v>4.0</v>
      </c>
      <c r="H680" s="78">
        <f t="shared" si="1"/>
        <v>0</v>
      </c>
      <c r="I680" s="78">
        <f t="shared" si="5"/>
        <v>0</v>
      </c>
    </row>
    <row r="681">
      <c r="A681" s="55">
        <v>45190.0</v>
      </c>
      <c r="B681" s="2">
        <v>5.0</v>
      </c>
      <c r="C681" s="2">
        <v>1.0</v>
      </c>
      <c r="D681" s="34">
        <v>20.0</v>
      </c>
      <c r="E681" s="34" t="s">
        <v>286</v>
      </c>
      <c r="F681" s="2">
        <v>4.0</v>
      </c>
      <c r="G681" s="2">
        <v>3.0</v>
      </c>
      <c r="H681" s="78">
        <f t="shared" si="1"/>
        <v>-1</v>
      </c>
      <c r="I681" s="78">
        <f t="shared" si="5"/>
        <v>1</v>
      </c>
    </row>
    <row r="682">
      <c r="A682" s="55">
        <v>45190.0</v>
      </c>
      <c r="B682" s="2">
        <v>5.0</v>
      </c>
      <c r="C682" s="2">
        <v>1.0</v>
      </c>
      <c r="D682" s="34">
        <v>21.0</v>
      </c>
      <c r="E682" s="34" t="s">
        <v>286</v>
      </c>
      <c r="F682" s="2">
        <v>3.0</v>
      </c>
      <c r="G682" s="2">
        <v>3.0</v>
      </c>
      <c r="H682" s="78">
        <f t="shared" si="1"/>
        <v>0</v>
      </c>
      <c r="I682" s="78">
        <f t="shared" si="5"/>
        <v>0</v>
      </c>
    </row>
    <row r="683">
      <c r="A683" s="55">
        <v>45190.0</v>
      </c>
      <c r="B683" s="2">
        <v>5.0</v>
      </c>
      <c r="C683" s="2">
        <v>1.0</v>
      </c>
      <c r="D683" s="34">
        <v>22.0</v>
      </c>
      <c r="E683" s="34" t="s">
        <v>286</v>
      </c>
      <c r="F683" s="2">
        <v>4.0</v>
      </c>
      <c r="G683" s="2">
        <v>2.0</v>
      </c>
      <c r="H683" s="78">
        <f t="shared" si="1"/>
        <v>-2</v>
      </c>
      <c r="I683" s="78">
        <f t="shared" si="5"/>
        <v>2</v>
      </c>
    </row>
    <row r="684">
      <c r="A684" s="55">
        <v>45190.0</v>
      </c>
      <c r="B684" s="2">
        <v>5.0</v>
      </c>
      <c r="C684" s="2">
        <v>1.0</v>
      </c>
      <c r="D684" s="34">
        <v>23.0</v>
      </c>
      <c r="E684" s="34" t="s">
        <v>286</v>
      </c>
      <c r="F684" s="2">
        <v>1.0</v>
      </c>
      <c r="G684" s="2">
        <v>1.0</v>
      </c>
      <c r="H684" s="78">
        <f t="shared" si="1"/>
        <v>0</v>
      </c>
      <c r="I684" s="78">
        <f t="shared" si="5"/>
        <v>0</v>
      </c>
    </row>
    <row r="685">
      <c r="A685" s="55">
        <v>45190.0</v>
      </c>
      <c r="B685" s="2">
        <v>5.0</v>
      </c>
      <c r="C685" s="2">
        <v>1.0</v>
      </c>
      <c r="D685" s="34">
        <v>24.0</v>
      </c>
      <c r="E685" s="34" t="s">
        <v>286</v>
      </c>
      <c r="F685" s="2">
        <v>3.0</v>
      </c>
      <c r="G685" s="2">
        <v>3.0</v>
      </c>
      <c r="H685" s="78">
        <f t="shared" si="1"/>
        <v>0</v>
      </c>
      <c r="I685" s="78">
        <f t="shared" si="5"/>
        <v>0</v>
      </c>
    </row>
    <row r="686">
      <c r="A686" s="55">
        <v>45190.0</v>
      </c>
      <c r="B686" s="2">
        <v>5.0</v>
      </c>
      <c r="C686" s="2">
        <v>1.0</v>
      </c>
      <c r="D686" s="34">
        <v>25.0</v>
      </c>
      <c r="E686" s="34" t="s">
        <v>286</v>
      </c>
      <c r="F686" s="2">
        <v>3.0</v>
      </c>
      <c r="G686" s="2">
        <v>4.0</v>
      </c>
      <c r="H686" s="78">
        <f t="shared" si="1"/>
        <v>1</v>
      </c>
      <c r="I686" s="78">
        <f t="shared" si="5"/>
        <v>1</v>
      </c>
    </row>
    <row r="687">
      <c r="A687" s="55">
        <v>45190.0</v>
      </c>
      <c r="B687" s="2">
        <v>5.0</v>
      </c>
      <c r="C687" s="2">
        <v>1.0</v>
      </c>
      <c r="D687" s="34">
        <v>26.0</v>
      </c>
      <c r="E687" s="34" t="s">
        <v>286</v>
      </c>
      <c r="F687" s="2">
        <v>0.0</v>
      </c>
      <c r="G687" s="2">
        <v>0.0</v>
      </c>
      <c r="H687" s="78">
        <f t="shared" si="1"/>
        <v>0</v>
      </c>
      <c r="I687" s="78">
        <f t="shared" si="5"/>
        <v>0</v>
      </c>
    </row>
    <row r="688">
      <c r="A688" s="55">
        <v>45190.0</v>
      </c>
      <c r="B688" s="2">
        <v>5.0</v>
      </c>
      <c r="C688" s="2">
        <v>1.0</v>
      </c>
      <c r="D688" s="34">
        <v>27.0</v>
      </c>
      <c r="E688" s="34" t="s">
        <v>286</v>
      </c>
      <c r="F688" s="2">
        <v>1.0</v>
      </c>
      <c r="G688" s="2">
        <v>1.0</v>
      </c>
      <c r="H688" s="78">
        <f t="shared" si="1"/>
        <v>0</v>
      </c>
      <c r="I688" s="78">
        <f t="shared" si="5"/>
        <v>0</v>
      </c>
    </row>
    <row r="689">
      <c r="A689" s="55">
        <v>45190.0</v>
      </c>
      <c r="B689" s="2">
        <v>5.0</v>
      </c>
      <c r="C689" s="2">
        <v>1.0</v>
      </c>
      <c r="D689" s="34">
        <v>28.0</v>
      </c>
      <c r="E689" s="34" t="s">
        <v>286</v>
      </c>
      <c r="F689" s="2">
        <v>5.0</v>
      </c>
      <c r="G689" s="2">
        <v>5.0</v>
      </c>
      <c r="H689" s="78">
        <f t="shared" si="1"/>
        <v>0</v>
      </c>
      <c r="I689" s="78">
        <f t="shared" si="5"/>
        <v>0</v>
      </c>
    </row>
    <row r="690">
      <c r="A690" s="55">
        <v>45190.0</v>
      </c>
      <c r="B690" s="2">
        <v>5.0</v>
      </c>
      <c r="C690" s="2">
        <v>1.0</v>
      </c>
      <c r="D690" s="34">
        <v>29.0</v>
      </c>
      <c r="E690" s="34" t="s">
        <v>286</v>
      </c>
      <c r="F690" s="2">
        <v>6.0</v>
      </c>
      <c r="G690" s="2">
        <v>6.0</v>
      </c>
      <c r="H690" s="78">
        <f t="shared" si="1"/>
        <v>0</v>
      </c>
      <c r="I690" s="78">
        <f t="shared" si="5"/>
        <v>0</v>
      </c>
    </row>
    <row r="691">
      <c r="A691" s="55">
        <v>45190.0</v>
      </c>
      <c r="B691" s="2">
        <v>5.0</v>
      </c>
      <c r="C691" s="2">
        <v>1.0</v>
      </c>
      <c r="D691" s="34">
        <v>30.0</v>
      </c>
      <c r="E691" s="34" t="s">
        <v>286</v>
      </c>
      <c r="F691" s="2">
        <v>1.0</v>
      </c>
      <c r="G691" s="2">
        <v>1.0</v>
      </c>
      <c r="H691" s="78">
        <f t="shared" si="1"/>
        <v>0</v>
      </c>
      <c r="I691" s="78">
        <f t="shared" si="5"/>
        <v>0</v>
      </c>
    </row>
    <row r="692">
      <c r="A692" s="55">
        <v>45190.0</v>
      </c>
      <c r="B692" s="2">
        <v>5.0</v>
      </c>
      <c r="C692" s="2">
        <v>1.0</v>
      </c>
      <c r="D692" s="34">
        <v>31.0</v>
      </c>
      <c r="E692" s="34" t="s">
        <v>286</v>
      </c>
      <c r="F692" s="2">
        <v>0.0</v>
      </c>
      <c r="G692" s="2">
        <v>0.0</v>
      </c>
      <c r="H692" s="78">
        <f t="shared" si="1"/>
        <v>0</v>
      </c>
      <c r="I692" s="78">
        <f t="shared" si="5"/>
        <v>0</v>
      </c>
    </row>
    <row r="693">
      <c r="A693" s="55">
        <v>45190.0</v>
      </c>
      <c r="B693" s="2">
        <v>5.0</v>
      </c>
      <c r="C693" s="2">
        <v>1.0</v>
      </c>
      <c r="D693" s="34">
        <v>32.0</v>
      </c>
      <c r="E693" s="34" t="s">
        <v>286</v>
      </c>
      <c r="F693" s="2">
        <v>1.0</v>
      </c>
      <c r="G693" s="2">
        <v>1.0</v>
      </c>
      <c r="H693" s="78">
        <f t="shared" si="1"/>
        <v>0</v>
      </c>
      <c r="I693" s="78">
        <f t="shared" si="5"/>
        <v>0</v>
      </c>
    </row>
    <row r="694">
      <c r="A694" s="55">
        <v>45190.0</v>
      </c>
      <c r="B694" s="2">
        <v>5.0</v>
      </c>
      <c r="C694" s="2">
        <v>1.0</v>
      </c>
      <c r="D694" s="34">
        <v>33.0</v>
      </c>
      <c r="E694" s="34" t="s">
        <v>286</v>
      </c>
      <c r="F694" s="2">
        <v>11.0</v>
      </c>
      <c r="G694" s="2">
        <v>11.0</v>
      </c>
      <c r="H694" s="78">
        <f t="shared" si="1"/>
        <v>0</v>
      </c>
      <c r="I694" s="78">
        <f t="shared" si="5"/>
        <v>0</v>
      </c>
    </row>
    <row r="695">
      <c r="A695" s="55">
        <v>45190.0</v>
      </c>
      <c r="B695" s="2">
        <v>5.0</v>
      </c>
      <c r="C695" s="2">
        <v>1.0</v>
      </c>
      <c r="D695" s="34">
        <v>34.0</v>
      </c>
      <c r="E695" s="34" t="s">
        <v>286</v>
      </c>
      <c r="F695" s="2">
        <v>0.0</v>
      </c>
      <c r="G695" s="2">
        <v>0.0</v>
      </c>
      <c r="H695" s="78">
        <f t="shared" si="1"/>
        <v>0</v>
      </c>
      <c r="I695" s="78">
        <f t="shared" si="5"/>
        <v>0</v>
      </c>
    </row>
    <row r="696">
      <c r="A696" s="55">
        <v>45190.0</v>
      </c>
      <c r="B696" s="2">
        <v>5.0</v>
      </c>
      <c r="C696" s="2">
        <v>1.0</v>
      </c>
      <c r="D696" s="34">
        <v>35.0</v>
      </c>
      <c r="E696" s="34" t="s">
        <v>286</v>
      </c>
      <c r="F696" s="2">
        <v>12.0</v>
      </c>
      <c r="G696" s="2">
        <v>12.0</v>
      </c>
      <c r="H696" s="78">
        <f t="shared" si="1"/>
        <v>0</v>
      </c>
      <c r="I696" s="78">
        <f t="shared" si="5"/>
        <v>0</v>
      </c>
    </row>
    <row r="697">
      <c r="A697" s="55">
        <v>45190.0</v>
      </c>
      <c r="B697" s="2">
        <v>5.0</v>
      </c>
      <c r="C697" s="2">
        <v>1.0</v>
      </c>
      <c r="D697" s="34">
        <v>36.0</v>
      </c>
      <c r="E697" s="34" t="s">
        <v>286</v>
      </c>
      <c r="F697" s="2">
        <v>4.0</v>
      </c>
      <c r="G697" s="2">
        <v>4.0</v>
      </c>
      <c r="H697" s="78">
        <f t="shared" si="1"/>
        <v>0</v>
      </c>
      <c r="I697" s="78">
        <f t="shared" si="5"/>
        <v>0</v>
      </c>
    </row>
    <row r="698">
      <c r="A698" s="55">
        <v>45190.0</v>
      </c>
      <c r="B698" s="2">
        <v>5.0</v>
      </c>
      <c r="C698" s="2">
        <v>1.0</v>
      </c>
      <c r="D698" s="34">
        <v>37.0</v>
      </c>
      <c r="E698" s="34" t="s">
        <v>286</v>
      </c>
      <c r="F698" s="2">
        <v>0.0</v>
      </c>
      <c r="G698" s="2">
        <v>0.0</v>
      </c>
      <c r="H698" s="78">
        <f t="shared" si="1"/>
        <v>0</v>
      </c>
      <c r="I698" s="78">
        <f t="shared" si="5"/>
        <v>0</v>
      </c>
    </row>
    <row r="699">
      <c r="A699" s="55">
        <v>45190.0</v>
      </c>
      <c r="B699" s="2">
        <v>5.0</v>
      </c>
      <c r="C699" s="2">
        <v>1.0</v>
      </c>
      <c r="D699" s="34">
        <v>38.0</v>
      </c>
      <c r="E699" s="34" t="s">
        <v>286</v>
      </c>
      <c r="F699" s="2">
        <v>1.0</v>
      </c>
      <c r="G699" s="2">
        <v>2.0</v>
      </c>
      <c r="H699" s="78">
        <f t="shared" si="1"/>
        <v>1</v>
      </c>
      <c r="I699" s="78">
        <f t="shared" si="5"/>
        <v>1</v>
      </c>
    </row>
    <row r="700">
      <c r="A700" s="55">
        <v>45190.0</v>
      </c>
      <c r="B700" s="2">
        <v>5.0</v>
      </c>
      <c r="C700" s="2">
        <v>1.0</v>
      </c>
      <c r="D700" s="34">
        <v>39.0</v>
      </c>
      <c r="E700" s="34" t="s">
        <v>286</v>
      </c>
      <c r="F700" s="2">
        <v>8.0</v>
      </c>
      <c r="G700" s="2">
        <v>7.0</v>
      </c>
      <c r="H700" s="78">
        <f t="shared" si="1"/>
        <v>-1</v>
      </c>
      <c r="I700" s="78">
        <f t="shared" si="5"/>
        <v>1</v>
      </c>
    </row>
    <row r="701">
      <c r="A701" s="55">
        <v>45190.0</v>
      </c>
      <c r="B701" s="2">
        <v>5.0</v>
      </c>
      <c r="C701" s="2">
        <v>1.0</v>
      </c>
      <c r="D701" s="34">
        <v>40.0</v>
      </c>
      <c r="E701" s="34" t="s">
        <v>286</v>
      </c>
      <c r="F701" s="2">
        <v>7.0</v>
      </c>
      <c r="G701" s="2">
        <v>7.0</v>
      </c>
      <c r="H701" s="78">
        <f t="shared" si="1"/>
        <v>0</v>
      </c>
      <c r="I701" s="78">
        <f t="shared" si="5"/>
        <v>0</v>
      </c>
    </row>
    <row r="702">
      <c r="A702" s="55">
        <v>45190.0</v>
      </c>
      <c r="B702" s="2">
        <v>5.0</v>
      </c>
      <c r="C702" s="2">
        <v>1.0</v>
      </c>
      <c r="D702" s="34">
        <v>41.0</v>
      </c>
      <c r="E702" s="34" t="s">
        <v>286</v>
      </c>
      <c r="F702" s="2">
        <v>8.0</v>
      </c>
      <c r="G702" s="2">
        <v>9.0</v>
      </c>
      <c r="H702" s="78">
        <f t="shared" si="1"/>
        <v>1</v>
      </c>
      <c r="I702" s="78">
        <f t="shared" si="5"/>
        <v>1</v>
      </c>
    </row>
    <row r="703">
      <c r="A703" s="55">
        <v>45190.0</v>
      </c>
      <c r="B703" s="2">
        <v>5.0</v>
      </c>
      <c r="C703" s="2">
        <v>1.0</v>
      </c>
      <c r="D703" s="34">
        <v>42.0</v>
      </c>
      <c r="E703" s="34" t="s">
        <v>286</v>
      </c>
      <c r="F703" s="2">
        <v>2.0</v>
      </c>
      <c r="G703" s="2">
        <v>2.0</v>
      </c>
      <c r="H703" s="78">
        <f t="shared" si="1"/>
        <v>0</v>
      </c>
      <c r="I703" s="78">
        <f t="shared" si="5"/>
        <v>0</v>
      </c>
    </row>
    <row r="704">
      <c r="A704" s="55">
        <v>45190.0</v>
      </c>
      <c r="B704" s="2">
        <v>5.0</v>
      </c>
      <c r="C704" s="2">
        <v>1.0</v>
      </c>
      <c r="D704" s="34">
        <v>43.0</v>
      </c>
      <c r="E704" s="34" t="s">
        <v>286</v>
      </c>
      <c r="F704" s="2">
        <v>6.0</v>
      </c>
      <c r="G704" s="2">
        <v>6.0</v>
      </c>
      <c r="H704" s="78">
        <f t="shared" si="1"/>
        <v>0</v>
      </c>
      <c r="I704" s="78">
        <f t="shared" si="5"/>
        <v>0</v>
      </c>
    </row>
    <row r="705">
      <c r="A705" s="55">
        <v>45190.0</v>
      </c>
      <c r="B705" s="2">
        <v>5.0</v>
      </c>
      <c r="C705" s="2">
        <v>1.0</v>
      </c>
      <c r="D705" s="34">
        <v>44.0</v>
      </c>
      <c r="E705" s="34" t="s">
        <v>286</v>
      </c>
      <c r="F705" s="2">
        <v>5.0</v>
      </c>
      <c r="G705" s="2">
        <v>5.0</v>
      </c>
      <c r="H705" s="78">
        <f t="shared" si="1"/>
        <v>0</v>
      </c>
      <c r="I705" s="78">
        <f t="shared" si="5"/>
        <v>0</v>
      </c>
    </row>
    <row r="706">
      <c r="A706" s="55">
        <v>45190.0</v>
      </c>
      <c r="B706" s="2">
        <v>5.0</v>
      </c>
      <c r="C706" s="2">
        <v>2.0</v>
      </c>
      <c r="D706" s="41">
        <v>1.0</v>
      </c>
      <c r="E706" s="41" t="s">
        <v>285</v>
      </c>
      <c r="F706" s="2">
        <v>5.0</v>
      </c>
      <c r="G706" s="2">
        <v>5.0</v>
      </c>
      <c r="H706" s="78">
        <f t="shared" si="1"/>
        <v>0</v>
      </c>
      <c r="I706" s="78">
        <f t="shared" si="5"/>
        <v>0</v>
      </c>
      <c r="J706" s="61">
        <f>sum(I706:I749)</f>
        <v>9</v>
      </c>
    </row>
    <row r="707">
      <c r="A707" s="55">
        <v>45190.0</v>
      </c>
      <c r="B707" s="2">
        <v>5.0</v>
      </c>
      <c r="C707" s="2">
        <v>2.0</v>
      </c>
      <c r="D707" s="41">
        <v>2.0</v>
      </c>
      <c r="E707" s="41" t="s">
        <v>285</v>
      </c>
      <c r="F707" s="2">
        <v>9.0</v>
      </c>
      <c r="G707" s="2">
        <v>9.0</v>
      </c>
      <c r="H707" s="78">
        <f t="shared" si="1"/>
        <v>0</v>
      </c>
      <c r="I707" s="78">
        <f t="shared" si="5"/>
        <v>0</v>
      </c>
    </row>
    <row r="708">
      <c r="A708" s="55">
        <v>45190.0</v>
      </c>
      <c r="B708" s="2">
        <v>5.0</v>
      </c>
      <c r="C708" s="2">
        <v>2.0</v>
      </c>
      <c r="D708" s="41">
        <v>3.0</v>
      </c>
      <c r="E708" s="41" t="s">
        <v>285</v>
      </c>
      <c r="F708" s="2">
        <v>0.0</v>
      </c>
      <c r="G708" s="2">
        <v>1.0</v>
      </c>
      <c r="H708" s="78">
        <f t="shared" si="1"/>
        <v>1</v>
      </c>
      <c r="I708" s="78">
        <f t="shared" si="5"/>
        <v>1</v>
      </c>
    </row>
    <row r="709">
      <c r="A709" s="55">
        <v>45190.0</v>
      </c>
      <c r="B709" s="2">
        <v>5.0</v>
      </c>
      <c r="C709" s="2">
        <v>2.0</v>
      </c>
      <c r="D709" s="41">
        <v>4.0</v>
      </c>
      <c r="E709" s="41" t="s">
        <v>285</v>
      </c>
      <c r="F709" s="2">
        <v>1.0</v>
      </c>
      <c r="G709" s="2">
        <v>1.0</v>
      </c>
      <c r="H709" s="78">
        <f t="shared" si="1"/>
        <v>0</v>
      </c>
      <c r="I709" s="78">
        <f t="shared" si="5"/>
        <v>0</v>
      </c>
    </row>
    <row r="710">
      <c r="A710" s="55">
        <v>45190.0</v>
      </c>
      <c r="B710" s="2">
        <v>5.0</v>
      </c>
      <c r="C710" s="2">
        <v>2.0</v>
      </c>
      <c r="D710" s="41">
        <v>5.0</v>
      </c>
      <c r="E710" s="41" t="s">
        <v>285</v>
      </c>
      <c r="F710" s="2">
        <v>9.0</v>
      </c>
      <c r="G710" s="2">
        <v>10.0</v>
      </c>
      <c r="H710" s="78">
        <f t="shared" si="1"/>
        <v>1</v>
      </c>
      <c r="I710" s="78">
        <f t="shared" si="5"/>
        <v>1</v>
      </c>
    </row>
    <row r="711">
      <c r="A711" s="55">
        <v>45190.0</v>
      </c>
      <c r="B711" s="2">
        <v>5.0</v>
      </c>
      <c r="C711" s="2">
        <v>2.0</v>
      </c>
      <c r="D711" s="41">
        <v>6.0</v>
      </c>
      <c r="E711" s="41" t="s">
        <v>285</v>
      </c>
      <c r="F711" s="2">
        <v>10.0</v>
      </c>
      <c r="G711" s="2">
        <v>10.0</v>
      </c>
      <c r="H711" s="78">
        <f t="shared" si="1"/>
        <v>0</v>
      </c>
      <c r="I711" s="78">
        <f t="shared" si="5"/>
        <v>0</v>
      </c>
    </row>
    <row r="712">
      <c r="A712" s="55">
        <v>45190.0</v>
      </c>
      <c r="B712" s="2">
        <v>5.0</v>
      </c>
      <c r="C712" s="2">
        <v>2.0</v>
      </c>
      <c r="D712" s="41">
        <v>7.0</v>
      </c>
      <c r="E712" s="41" t="s">
        <v>285</v>
      </c>
      <c r="F712" s="2">
        <v>8.0</v>
      </c>
      <c r="G712" s="2">
        <v>8.0</v>
      </c>
      <c r="H712" s="78">
        <f t="shared" si="1"/>
        <v>0</v>
      </c>
      <c r="I712" s="78">
        <f t="shared" si="5"/>
        <v>0</v>
      </c>
    </row>
    <row r="713">
      <c r="A713" s="55">
        <v>45190.0</v>
      </c>
      <c r="B713" s="2">
        <v>5.0</v>
      </c>
      <c r="C713" s="2">
        <v>2.0</v>
      </c>
      <c r="D713" s="41">
        <v>8.0</v>
      </c>
      <c r="E713" s="41" t="s">
        <v>285</v>
      </c>
      <c r="F713" s="2">
        <v>16.0</v>
      </c>
      <c r="G713" s="2">
        <v>15.0</v>
      </c>
      <c r="H713" s="78">
        <f t="shared" si="1"/>
        <v>-1</v>
      </c>
      <c r="I713" s="78">
        <f t="shared" si="5"/>
        <v>1</v>
      </c>
    </row>
    <row r="714">
      <c r="A714" s="55">
        <v>45190.0</v>
      </c>
      <c r="B714" s="2">
        <v>5.0</v>
      </c>
      <c r="C714" s="2">
        <v>2.0</v>
      </c>
      <c r="D714" s="41">
        <v>9.0</v>
      </c>
      <c r="E714" s="41" t="s">
        <v>285</v>
      </c>
      <c r="F714" s="2">
        <v>0.0</v>
      </c>
      <c r="G714" s="2">
        <v>0.0</v>
      </c>
      <c r="H714" s="78">
        <f t="shared" si="1"/>
        <v>0</v>
      </c>
      <c r="I714" s="78">
        <f t="shared" si="5"/>
        <v>0</v>
      </c>
    </row>
    <row r="715">
      <c r="A715" s="55">
        <v>45190.0</v>
      </c>
      <c r="B715" s="2">
        <v>5.0</v>
      </c>
      <c r="C715" s="2">
        <v>2.0</v>
      </c>
      <c r="D715" s="41">
        <v>10.0</v>
      </c>
      <c r="E715" s="41" t="s">
        <v>285</v>
      </c>
      <c r="F715" s="2">
        <v>4.0</v>
      </c>
      <c r="G715" s="2">
        <v>4.0</v>
      </c>
      <c r="H715" s="78">
        <f t="shared" si="1"/>
        <v>0</v>
      </c>
      <c r="I715" s="78">
        <f t="shared" si="5"/>
        <v>0</v>
      </c>
    </row>
    <row r="716">
      <c r="A716" s="55">
        <v>45190.0</v>
      </c>
      <c r="B716" s="2">
        <v>5.0</v>
      </c>
      <c r="C716" s="2">
        <v>2.0</v>
      </c>
      <c r="D716" s="41">
        <v>11.0</v>
      </c>
      <c r="E716" s="41" t="s">
        <v>285</v>
      </c>
      <c r="F716" s="2">
        <v>5.0</v>
      </c>
      <c r="G716" s="2">
        <v>5.0</v>
      </c>
      <c r="H716" s="78">
        <f t="shared" si="1"/>
        <v>0</v>
      </c>
      <c r="I716" s="78">
        <f t="shared" si="5"/>
        <v>0</v>
      </c>
    </row>
    <row r="717">
      <c r="A717" s="55">
        <v>45190.0</v>
      </c>
      <c r="B717" s="2">
        <v>5.0</v>
      </c>
      <c r="C717" s="2">
        <v>2.0</v>
      </c>
      <c r="D717" s="41">
        <v>12.0</v>
      </c>
      <c r="E717" s="41" t="s">
        <v>285</v>
      </c>
      <c r="F717" s="2">
        <v>7.0</v>
      </c>
      <c r="G717" s="2">
        <v>7.0</v>
      </c>
      <c r="H717" s="78">
        <f t="shared" si="1"/>
        <v>0</v>
      </c>
      <c r="I717" s="78">
        <f t="shared" si="5"/>
        <v>0</v>
      </c>
    </row>
    <row r="718">
      <c r="A718" s="55">
        <v>45190.0</v>
      </c>
      <c r="B718" s="2">
        <v>5.0</v>
      </c>
      <c r="C718" s="2">
        <v>2.0</v>
      </c>
      <c r="D718" s="41">
        <v>13.0</v>
      </c>
      <c r="E718" s="41" t="s">
        <v>285</v>
      </c>
      <c r="F718" s="2">
        <v>1.0</v>
      </c>
      <c r="G718" s="2">
        <v>1.0</v>
      </c>
      <c r="H718" s="78">
        <f t="shared" si="1"/>
        <v>0</v>
      </c>
      <c r="I718" s="78">
        <f t="shared" si="5"/>
        <v>0</v>
      </c>
    </row>
    <row r="719">
      <c r="A719" s="55">
        <v>45190.0</v>
      </c>
      <c r="B719" s="2">
        <v>5.0</v>
      </c>
      <c r="C719" s="2">
        <v>2.0</v>
      </c>
      <c r="D719" s="41">
        <v>14.0</v>
      </c>
      <c r="E719" s="41" t="s">
        <v>285</v>
      </c>
      <c r="F719" s="2">
        <v>1.0</v>
      </c>
      <c r="G719" s="2">
        <v>1.0</v>
      </c>
      <c r="H719" s="78">
        <f t="shared" si="1"/>
        <v>0</v>
      </c>
      <c r="I719" s="78">
        <f t="shared" si="5"/>
        <v>0</v>
      </c>
    </row>
    <row r="720">
      <c r="A720" s="55">
        <v>45190.0</v>
      </c>
      <c r="B720" s="2">
        <v>5.0</v>
      </c>
      <c r="C720" s="2">
        <v>2.0</v>
      </c>
      <c r="D720" s="41">
        <v>15.0</v>
      </c>
      <c r="E720" s="41" t="s">
        <v>285</v>
      </c>
      <c r="F720" s="2">
        <v>1.0</v>
      </c>
      <c r="G720" s="2">
        <v>0.0</v>
      </c>
      <c r="H720" s="78">
        <f t="shared" si="1"/>
        <v>-1</v>
      </c>
      <c r="I720" s="78">
        <f t="shared" si="5"/>
        <v>1</v>
      </c>
    </row>
    <row r="721">
      <c r="A721" s="55">
        <v>45190.0</v>
      </c>
      <c r="B721" s="2">
        <v>5.0</v>
      </c>
      <c r="C721" s="2">
        <v>2.0</v>
      </c>
      <c r="D721" s="41">
        <v>16.0</v>
      </c>
      <c r="E721" s="41" t="s">
        <v>285</v>
      </c>
      <c r="F721" s="24"/>
      <c r="G721" s="2">
        <v>5.0</v>
      </c>
      <c r="H721" s="78">
        <f t="shared" si="1"/>
        <v>5</v>
      </c>
      <c r="I721" s="78"/>
    </row>
    <row r="722">
      <c r="A722" s="55">
        <v>45190.0</v>
      </c>
      <c r="B722" s="2">
        <v>5.0</v>
      </c>
      <c r="C722" s="2">
        <v>2.0</v>
      </c>
      <c r="D722" s="41">
        <v>17.0</v>
      </c>
      <c r="E722" s="41" t="s">
        <v>285</v>
      </c>
      <c r="F722" s="24"/>
      <c r="G722" s="2">
        <v>11.0</v>
      </c>
      <c r="H722" s="78">
        <f t="shared" si="1"/>
        <v>11</v>
      </c>
      <c r="I722" s="78"/>
    </row>
    <row r="723">
      <c r="A723" s="55">
        <v>45190.0</v>
      </c>
      <c r="B723" s="2">
        <v>5.0</v>
      </c>
      <c r="C723" s="2">
        <v>2.0</v>
      </c>
      <c r="D723" s="41">
        <v>18.0</v>
      </c>
      <c r="E723" s="41" t="s">
        <v>285</v>
      </c>
      <c r="F723" s="24"/>
      <c r="G723" s="2">
        <v>0.0</v>
      </c>
      <c r="H723" s="78">
        <f t="shared" si="1"/>
        <v>0</v>
      </c>
      <c r="I723" s="78"/>
    </row>
    <row r="724">
      <c r="A724" s="55">
        <v>45190.0</v>
      </c>
      <c r="B724" s="2">
        <v>5.0</v>
      </c>
      <c r="C724" s="2">
        <v>2.0</v>
      </c>
      <c r="D724" s="41">
        <v>19.0</v>
      </c>
      <c r="E724" s="41" t="s">
        <v>285</v>
      </c>
      <c r="F724" s="24"/>
      <c r="G724" s="2">
        <v>7.0</v>
      </c>
      <c r="H724" s="78">
        <f t="shared" si="1"/>
        <v>7</v>
      </c>
      <c r="I724" s="78"/>
    </row>
    <row r="725">
      <c r="A725" s="55">
        <v>45190.0</v>
      </c>
      <c r="B725" s="2">
        <v>5.0</v>
      </c>
      <c r="C725" s="2">
        <v>2.0</v>
      </c>
      <c r="D725" s="41">
        <v>20.0</v>
      </c>
      <c r="E725" s="41" t="s">
        <v>285</v>
      </c>
      <c r="F725" s="2">
        <v>7.0</v>
      </c>
      <c r="G725" s="2">
        <v>7.0</v>
      </c>
      <c r="H725" s="78">
        <f t="shared" si="1"/>
        <v>0</v>
      </c>
      <c r="I725" s="78">
        <f t="shared" ref="I725:I793" si="9">(ABS(H725))</f>
        <v>0</v>
      </c>
    </row>
    <row r="726">
      <c r="A726" s="55">
        <v>45190.0</v>
      </c>
      <c r="B726" s="2">
        <v>5.0</v>
      </c>
      <c r="C726" s="2">
        <v>2.0</v>
      </c>
      <c r="D726" s="41">
        <v>21.0</v>
      </c>
      <c r="E726" s="41" t="s">
        <v>285</v>
      </c>
      <c r="F726" s="2">
        <v>5.0</v>
      </c>
      <c r="G726" s="2">
        <v>5.0</v>
      </c>
      <c r="H726" s="78">
        <f t="shared" si="1"/>
        <v>0</v>
      </c>
      <c r="I726" s="78">
        <f t="shared" si="9"/>
        <v>0</v>
      </c>
    </row>
    <row r="727">
      <c r="A727" s="55">
        <v>45190.0</v>
      </c>
      <c r="B727" s="2">
        <v>5.0</v>
      </c>
      <c r="C727" s="2">
        <v>2.0</v>
      </c>
      <c r="D727" s="41">
        <v>22.0</v>
      </c>
      <c r="E727" s="41" t="s">
        <v>285</v>
      </c>
      <c r="F727" s="2">
        <v>7.0</v>
      </c>
      <c r="G727" s="2">
        <v>7.0</v>
      </c>
      <c r="H727" s="78">
        <f t="shared" si="1"/>
        <v>0</v>
      </c>
      <c r="I727" s="78">
        <f t="shared" si="9"/>
        <v>0</v>
      </c>
    </row>
    <row r="728">
      <c r="A728" s="55">
        <v>45190.0</v>
      </c>
      <c r="B728" s="2">
        <v>5.0</v>
      </c>
      <c r="C728" s="2">
        <v>2.0</v>
      </c>
      <c r="D728" s="41">
        <v>23.0</v>
      </c>
      <c r="E728" s="41" t="s">
        <v>285</v>
      </c>
      <c r="F728" s="2">
        <v>5.0</v>
      </c>
      <c r="G728" s="2">
        <v>8.0</v>
      </c>
      <c r="H728" s="78">
        <f t="shared" si="1"/>
        <v>3</v>
      </c>
      <c r="I728" s="78">
        <f t="shared" si="9"/>
        <v>3</v>
      </c>
    </row>
    <row r="729">
      <c r="A729" s="55">
        <v>45190.0</v>
      </c>
      <c r="B729" s="2">
        <v>5.0</v>
      </c>
      <c r="C729" s="2">
        <v>2.0</v>
      </c>
      <c r="D729" s="41">
        <v>24.0</v>
      </c>
      <c r="E729" s="41" t="s">
        <v>285</v>
      </c>
      <c r="F729" s="2">
        <v>1.0</v>
      </c>
      <c r="G729" s="2">
        <v>1.0</v>
      </c>
      <c r="H729" s="78">
        <f t="shared" si="1"/>
        <v>0</v>
      </c>
      <c r="I729" s="78">
        <f t="shared" si="9"/>
        <v>0</v>
      </c>
    </row>
    <row r="730">
      <c r="A730" s="55">
        <v>45190.0</v>
      </c>
      <c r="B730" s="2">
        <v>5.0</v>
      </c>
      <c r="C730" s="2">
        <v>2.0</v>
      </c>
      <c r="D730" s="41">
        <v>25.0</v>
      </c>
      <c r="E730" s="41" t="s">
        <v>285</v>
      </c>
      <c r="F730" s="2">
        <v>2.0</v>
      </c>
      <c r="G730" s="2">
        <v>2.0</v>
      </c>
      <c r="H730" s="78">
        <f t="shared" si="1"/>
        <v>0</v>
      </c>
      <c r="I730" s="78">
        <f t="shared" si="9"/>
        <v>0</v>
      </c>
    </row>
    <row r="731">
      <c r="A731" s="55">
        <v>45190.0</v>
      </c>
      <c r="B731" s="2">
        <v>5.0</v>
      </c>
      <c r="C731" s="2">
        <v>2.0</v>
      </c>
      <c r="D731" s="41">
        <v>26.0</v>
      </c>
      <c r="E731" s="41" t="s">
        <v>285</v>
      </c>
      <c r="F731" s="2">
        <v>0.0</v>
      </c>
      <c r="G731" s="2">
        <v>0.0</v>
      </c>
      <c r="H731" s="78">
        <f t="shared" si="1"/>
        <v>0</v>
      </c>
      <c r="I731" s="78">
        <f t="shared" si="9"/>
        <v>0</v>
      </c>
    </row>
    <row r="732">
      <c r="A732" s="55">
        <v>45190.0</v>
      </c>
      <c r="B732" s="2">
        <v>5.0</v>
      </c>
      <c r="C732" s="2">
        <v>2.0</v>
      </c>
      <c r="D732" s="41">
        <v>27.0</v>
      </c>
      <c r="E732" s="41" t="s">
        <v>285</v>
      </c>
      <c r="F732" s="2">
        <v>1.0</v>
      </c>
      <c r="G732" s="2">
        <v>1.0</v>
      </c>
      <c r="H732" s="78">
        <f t="shared" si="1"/>
        <v>0</v>
      </c>
      <c r="I732" s="78">
        <f t="shared" si="9"/>
        <v>0</v>
      </c>
    </row>
    <row r="733">
      <c r="A733" s="55">
        <v>45190.0</v>
      </c>
      <c r="B733" s="2">
        <v>5.0</v>
      </c>
      <c r="C733" s="2">
        <v>2.0</v>
      </c>
      <c r="D733" s="41">
        <v>28.0</v>
      </c>
      <c r="E733" s="41" t="s">
        <v>285</v>
      </c>
      <c r="F733" s="2">
        <v>3.0</v>
      </c>
      <c r="G733" s="2">
        <v>3.0</v>
      </c>
      <c r="H733" s="78">
        <f t="shared" si="1"/>
        <v>0</v>
      </c>
      <c r="I733" s="78">
        <f t="shared" si="9"/>
        <v>0</v>
      </c>
    </row>
    <row r="734">
      <c r="A734" s="55">
        <v>45190.0</v>
      </c>
      <c r="B734" s="2">
        <v>5.0</v>
      </c>
      <c r="C734" s="2">
        <v>2.0</v>
      </c>
      <c r="D734" s="41">
        <v>29.0</v>
      </c>
      <c r="E734" s="41" t="s">
        <v>285</v>
      </c>
      <c r="F734" s="2">
        <v>4.0</v>
      </c>
      <c r="G734" s="2">
        <v>4.0</v>
      </c>
      <c r="H734" s="78">
        <f t="shared" si="1"/>
        <v>0</v>
      </c>
      <c r="I734" s="78">
        <f t="shared" si="9"/>
        <v>0</v>
      </c>
    </row>
    <row r="735">
      <c r="A735" s="55">
        <v>45190.0</v>
      </c>
      <c r="B735" s="2">
        <v>5.0</v>
      </c>
      <c r="C735" s="2">
        <v>2.0</v>
      </c>
      <c r="D735" s="41">
        <v>30.0</v>
      </c>
      <c r="E735" s="41" t="s">
        <v>285</v>
      </c>
      <c r="F735" s="2">
        <v>2.0</v>
      </c>
      <c r="G735" s="2">
        <v>2.0</v>
      </c>
      <c r="H735" s="78">
        <f t="shared" si="1"/>
        <v>0</v>
      </c>
      <c r="I735" s="78">
        <f t="shared" si="9"/>
        <v>0</v>
      </c>
    </row>
    <row r="736">
      <c r="A736" s="55">
        <v>45190.0</v>
      </c>
      <c r="B736" s="2">
        <v>5.0</v>
      </c>
      <c r="C736" s="2">
        <v>2.0</v>
      </c>
      <c r="D736" s="41">
        <v>31.0</v>
      </c>
      <c r="E736" s="41" t="s">
        <v>285</v>
      </c>
      <c r="F736" s="2">
        <v>3.0</v>
      </c>
      <c r="G736" s="2">
        <v>3.0</v>
      </c>
      <c r="H736" s="78">
        <f t="shared" si="1"/>
        <v>0</v>
      </c>
      <c r="I736" s="78">
        <f t="shared" si="9"/>
        <v>0</v>
      </c>
    </row>
    <row r="737">
      <c r="A737" s="55">
        <v>45190.0</v>
      </c>
      <c r="B737" s="2">
        <v>5.0</v>
      </c>
      <c r="C737" s="2">
        <v>2.0</v>
      </c>
      <c r="D737" s="41">
        <v>32.0</v>
      </c>
      <c r="E737" s="41" t="s">
        <v>285</v>
      </c>
      <c r="F737" s="2">
        <v>0.0</v>
      </c>
      <c r="G737" s="2">
        <v>0.0</v>
      </c>
      <c r="H737" s="78">
        <f t="shared" si="1"/>
        <v>0</v>
      </c>
      <c r="I737" s="78">
        <f t="shared" si="9"/>
        <v>0</v>
      </c>
    </row>
    <row r="738">
      <c r="A738" s="55">
        <v>45190.0</v>
      </c>
      <c r="B738" s="2">
        <v>5.0</v>
      </c>
      <c r="C738" s="2">
        <v>2.0</v>
      </c>
      <c r="D738" s="41">
        <v>33.0</v>
      </c>
      <c r="E738" s="41" t="s">
        <v>285</v>
      </c>
      <c r="F738" s="2">
        <v>3.0</v>
      </c>
      <c r="G738" s="2">
        <v>3.0</v>
      </c>
      <c r="H738" s="78">
        <f t="shared" si="1"/>
        <v>0</v>
      </c>
      <c r="I738" s="78">
        <f t="shared" si="9"/>
        <v>0</v>
      </c>
    </row>
    <row r="739">
      <c r="A739" s="55">
        <v>45190.0</v>
      </c>
      <c r="B739" s="2">
        <v>5.0</v>
      </c>
      <c r="C739" s="2">
        <v>2.0</v>
      </c>
      <c r="D739" s="41">
        <v>34.0</v>
      </c>
      <c r="E739" s="41" t="s">
        <v>285</v>
      </c>
      <c r="F739" s="2">
        <v>0.0</v>
      </c>
      <c r="G739" s="2">
        <v>0.0</v>
      </c>
      <c r="H739" s="78">
        <f t="shared" si="1"/>
        <v>0</v>
      </c>
      <c r="I739" s="78">
        <f t="shared" si="9"/>
        <v>0</v>
      </c>
    </row>
    <row r="740">
      <c r="A740" s="55">
        <v>45190.0</v>
      </c>
      <c r="B740" s="2">
        <v>5.0</v>
      </c>
      <c r="C740" s="2">
        <v>2.0</v>
      </c>
      <c r="D740" s="41">
        <v>35.0</v>
      </c>
      <c r="E740" s="41" t="s">
        <v>285</v>
      </c>
      <c r="F740" s="2">
        <v>0.0</v>
      </c>
      <c r="G740" s="2">
        <v>0.0</v>
      </c>
      <c r="H740" s="78">
        <f t="shared" si="1"/>
        <v>0</v>
      </c>
      <c r="I740" s="78">
        <f t="shared" si="9"/>
        <v>0</v>
      </c>
    </row>
    <row r="741">
      <c r="A741" s="55">
        <v>45190.0</v>
      </c>
      <c r="B741" s="2">
        <v>5.0</v>
      </c>
      <c r="C741" s="2">
        <v>2.0</v>
      </c>
      <c r="D741" s="41">
        <v>36.0</v>
      </c>
      <c r="E741" s="41" t="s">
        <v>285</v>
      </c>
      <c r="F741" s="2">
        <v>5.0</v>
      </c>
      <c r="G741" s="2">
        <v>5.0</v>
      </c>
      <c r="H741" s="78">
        <f t="shared" si="1"/>
        <v>0</v>
      </c>
      <c r="I741" s="78">
        <f t="shared" si="9"/>
        <v>0</v>
      </c>
    </row>
    <row r="742">
      <c r="A742" s="55">
        <v>45190.0</v>
      </c>
      <c r="B742" s="2">
        <v>5.0</v>
      </c>
      <c r="C742" s="2">
        <v>2.0</v>
      </c>
      <c r="D742" s="41">
        <v>37.0</v>
      </c>
      <c r="E742" s="41" t="s">
        <v>285</v>
      </c>
      <c r="F742" s="2">
        <v>1.0</v>
      </c>
      <c r="G742" s="2">
        <v>2.0</v>
      </c>
      <c r="H742" s="78">
        <f t="shared" si="1"/>
        <v>1</v>
      </c>
      <c r="I742" s="78">
        <f t="shared" si="9"/>
        <v>1</v>
      </c>
    </row>
    <row r="743">
      <c r="A743" s="55">
        <v>45190.0</v>
      </c>
      <c r="B743" s="2">
        <v>5.0</v>
      </c>
      <c r="C743" s="2">
        <v>2.0</v>
      </c>
      <c r="D743" s="41">
        <v>38.0</v>
      </c>
      <c r="E743" s="41" t="s">
        <v>285</v>
      </c>
      <c r="F743" s="2">
        <v>0.0</v>
      </c>
      <c r="G743" s="2">
        <v>0.0</v>
      </c>
      <c r="H743" s="78">
        <f t="shared" si="1"/>
        <v>0</v>
      </c>
      <c r="I743" s="78">
        <f t="shared" si="9"/>
        <v>0</v>
      </c>
    </row>
    <row r="744">
      <c r="A744" s="55">
        <v>45190.0</v>
      </c>
      <c r="B744" s="2">
        <v>5.0</v>
      </c>
      <c r="C744" s="2">
        <v>2.0</v>
      </c>
      <c r="D744" s="41">
        <v>39.0</v>
      </c>
      <c r="E744" s="41" t="s">
        <v>285</v>
      </c>
      <c r="F744" s="2">
        <v>3.0</v>
      </c>
      <c r="G744" s="2">
        <v>3.0</v>
      </c>
      <c r="H744" s="78">
        <f t="shared" si="1"/>
        <v>0</v>
      </c>
      <c r="I744" s="78">
        <f t="shared" si="9"/>
        <v>0</v>
      </c>
    </row>
    <row r="745">
      <c r="A745" s="55">
        <v>45190.0</v>
      </c>
      <c r="B745" s="2">
        <v>5.0</v>
      </c>
      <c r="C745" s="2">
        <v>2.0</v>
      </c>
      <c r="D745" s="41">
        <v>40.0</v>
      </c>
      <c r="E745" s="41" t="s">
        <v>285</v>
      </c>
      <c r="F745" s="2">
        <v>8.0</v>
      </c>
      <c r="G745" s="2">
        <v>9.0</v>
      </c>
      <c r="H745" s="78">
        <f t="shared" si="1"/>
        <v>1</v>
      </c>
      <c r="I745" s="78">
        <f t="shared" si="9"/>
        <v>1</v>
      </c>
    </row>
    <row r="746">
      <c r="A746" s="55">
        <v>45190.0</v>
      </c>
      <c r="B746" s="2">
        <v>5.0</v>
      </c>
      <c r="C746" s="2">
        <v>2.0</v>
      </c>
      <c r="D746" s="41">
        <v>41.0</v>
      </c>
      <c r="E746" s="41" t="s">
        <v>285</v>
      </c>
      <c r="F746" s="2">
        <v>2.0</v>
      </c>
      <c r="G746" s="2">
        <v>2.0</v>
      </c>
      <c r="H746" s="78">
        <f t="shared" si="1"/>
        <v>0</v>
      </c>
      <c r="I746" s="78">
        <f t="shared" si="9"/>
        <v>0</v>
      </c>
    </row>
    <row r="747">
      <c r="A747" s="55">
        <v>45190.0</v>
      </c>
      <c r="B747" s="2">
        <v>5.0</v>
      </c>
      <c r="C747" s="2">
        <v>2.0</v>
      </c>
      <c r="D747" s="41">
        <v>42.0</v>
      </c>
      <c r="E747" s="41" t="s">
        <v>285</v>
      </c>
      <c r="F747" s="2">
        <v>4.0</v>
      </c>
      <c r="G747" s="2">
        <v>4.0</v>
      </c>
      <c r="H747" s="78">
        <f t="shared" si="1"/>
        <v>0</v>
      </c>
      <c r="I747" s="78">
        <f t="shared" si="9"/>
        <v>0</v>
      </c>
    </row>
    <row r="748">
      <c r="A748" s="55">
        <v>45190.0</v>
      </c>
      <c r="B748" s="2">
        <v>5.0</v>
      </c>
      <c r="C748" s="2">
        <v>2.0</v>
      </c>
      <c r="D748" s="41">
        <v>43.0</v>
      </c>
      <c r="E748" s="41" t="s">
        <v>285</v>
      </c>
      <c r="F748" s="2">
        <v>0.0</v>
      </c>
      <c r="G748" s="2">
        <v>0.0</v>
      </c>
      <c r="H748" s="78">
        <f t="shared" si="1"/>
        <v>0</v>
      </c>
      <c r="I748" s="78">
        <f t="shared" si="9"/>
        <v>0</v>
      </c>
    </row>
    <row r="749">
      <c r="A749" s="55">
        <v>45190.0</v>
      </c>
      <c r="B749" s="2">
        <v>5.0</v>
      </c>
      <c r="C749" s="2">
        <v>2.0</v>
      </c>
      <c r="D749" s="41">
        <v>44.0</v>
      </c>
      <c r="E749" s="41" t="s">
        <v>285</v>
      </c>
      <c r="F749" s="2">
        <v>3.0</v>
      </c>
      <c r="G749" s="2">
        <v>3.0</v>
      </c>
      <c r="H749" s="78">
        <f t="shared" si="1"/>
        <v>0</v>
      </c>
      <c r="I749" s="78">
        <f t="shared" si="9"/>
        <v>0</v>
      </c>
    </row>
    <row r="750">
      <c r="A750" s="55">
        <v>45190.0</v>
      </c>
      <c r="B750" s="2">
        <v>5.0</v>
      </c>
      <c r="C750" s="2">
        <v>3.0</v>
      </c>
      <c r="D750" s="47">
        <v>1.0</v>
      </c>
      <c r="E750" s="47" t="s">
        <v>286</v>
      </c>
      <c r="F750" s="2">
        <v>5.0</v>
      </c>
      <c r="G750" s="2">
        <v>5.0</v>
      </c>
      <c r="H750" s="78">
        <f t="shared" si="1"/>
        <v>0</v>
      </c>
      <c r="I750" s="78">
        <f t="shared" si="9"/>
        <v>0</v>
      </c>
      <c r="J750" s="61">
        <f>sum(I750:I793)</f>
        <v>13</v>
      </c>
    </row>
    <row r="751">
      <c r="A751" s="55">
        <v>45190.0</v>
      </c>
      <c r="B751" s="2">
        <v>5.0</v>
      </c>
      <c r="C751" s="2">
        <v>3.0</v>
      </c>
      <c r="D751" s="47">
        <v>2.0</v>
      </c>
      <c r="E751" s="47" t="s">
        <v>285</v>
      </c>
      <c r="F751" s="2">
        <v>6.0</v>
      </c>
      <c r="G751" s="2">
        <v>6.0</v>
      </c>
      <c r="H751" s="78">
        <f t="shared" si="1"/>
        <v>0</v>
      </c>
      <c r="I751" s="78">
        <f t="shared" si="9"/>
        <v>0</v>
      </c>
    </row>
    <row r="752">
      <c r="A752" s="55">
        <v>45190.0</v>
      </c>
      <c r="B752" s="2">
        <v>5.0</v>
      </c>
      <c r="C752" s="2">
        <v>3.0</v>
      </c>
      <c r="D752" s="47">
        <v>3.0</v>
      </c>
      <c r="E752" s="47" t="s">
        <v>286</v>
      </c>
      <c r="F752" s="2">
        <v>0.0</v>
      </c>
      <c r="G752" s="2">
        <v>0.0</v>
      </c>
      <c r="H752" s="78">
        <f t="shared" si="1"/>
        <v>0</v>
      </c>
      <c r="I752" s="78">
        <f t="shared" si="9"/>
        <v>0</v>
      </c>
    </row>
    <row r="753">
      <c r="A753" s="55">
        <v>45190.0</v>
      </c>
      <c r="B753" s="2">
        <v>5.0</v>
      </c>
      <c r="C753" s="2">
        <v>3.0</v>
      </c>
      <c r="D753" s="47">
        <v>4.0</v>
      </c>
      <c r="E753" s="47" t="s">
        <v>285</v>
      </c>
      <c r="F753" s="2">
        <v>2.0</v>
      </c>
      <c r="G753" s="2">
        <v>2.0</v>
      </c>
      <c r="H753" s="78">
        <f t="shared" si="1"/>
        <v>0</v>
      </c>
      <c r="I753" s="78">
        <f t="shared" si="9"/>
        <v>0</v>
      </c>
    </row>
    <row r="754">
      <c r="A754" s="55">
        <v>45190.0</v>
      </c>
      <c r="B754" s="2">
        <v>5.0</v>
      </c>
      <c r="C754" s="2">
        <v>3.0</v>
      </c>
      <c r="D754" s="47">
        <v>5.0</v>
      </c>
      <c r="E754" s="47" t="s">
        <v>286</v>
      </c>
      <c r="F754" s="2">
        <v>9.0</v>
      </c>
      <c r="G754" s="2">
        <v>9.0</v>
      </c>
      <c r="H754" s="78">
        <f t="shared" si="1"/>
        <v>0</v>
      </c>
      <c r="I754" s="78">
        <f t="shared" si="9"/>
        <v>0</v>
      </c>
    </row>
    <row r="755">
      <c r="A755" s="55">
        <v>45190.0</v>
      </c>
      <c r="B755" s="2">
        <v>5.0</v>
      </c>
      <c r="C755" s="2">
        <v>3.0</v>
      </c>
      <c r="D755" s="47">
        <v>6.0</v>
      </c>
      <c r="E755" s="47" t="s">
        <v>285</v>
      </c>
      <c r="F755" s="2">
        <v>14.0</v>
      </c>
      <c r="G755" s="2">
        <v>15.0</v>
      </c>
      <c r="H755" s="78">
        <f t="shared" si="1"/>
        <v>1</v>
      </c>
      <c r="I755" s="78">
        <f t="shared" si="9"/>
        <v>1</v>
      </c>
    </row>
    <row r="756">
      <c r="A756" s="55">
        <v>45190.0</v>
      </c>
      <c r="B756" s="2">
        <v>5.0</v>
      </c>
      <c r="C756" s="2">
        <v>3.0</v>
      </c>
      <c r="D756" s="47">
        <v>7.0</v>
      </c>
      <c r="E756" s="47" t="s">
        <v>286</v>
      </c>
      <c r="F756" s="2">
        <v>8.0</v>
      </c>
      <c r="G756" s="2">
        <v>8.0</v>
      </c>
      <c r="H756" s="78">
        <f t="shared" si="1"/>
        <v>0</v>
      </c>
      <c r="I756" s="78">
        <f t="shared" si="9"/>
        <v>0</v>
      </c>
    </row>
    <row r="757">
      <c r="A757" s="55">
        <v>45190.0</v>
      </c>
      <c r="B757" s="2">
        <v>5.0</v>
      </c>
      <c r="C757" s="2">
        <v>3.0</v>
      </c>
      <c r="D757" s="47">
        <v>8.0</v>
      </c>
      <c r="E757" s="47" t="s">
        <v>285</v>
      </c>
      <c r="F757" s="2">
        <v>8.0</v>
      </c>
      <c r="G757" s="2">
        <v>8.0</v>
      </c>
      <c r="H757" s="78">
        <f t="shared" si="1"/>
        <v>0</v>
      </c>
      <c r="I757" s="78">
        <f t="shared" si="9"/>
        <v>0</v>
      </c>
    </row>
    <row r="758">
      <c r="A758" s="55">
        <v>45190.0</v>
      </c>
      <c r="B758" s="2">
        <v>5.0</v>
      </c>
      <c r="C758" s="2">
        <v>3.0</v>
      </c>
      <c r="D758" s="47">
        <v>9.0</v>
      </c>
      <c r="E758" s="47" t="s">
        <v>286</v>
      </c>
      <c r="F758" s="2">
        <v>0.0</v>
      </c>
      <c r="G758" s="2">
        <v>2.0</v>
      </c>
      <c r="H758" s="78">
        <f t="shared" si="1"/>
        <v>2</v>
      </c>
      <c r="I758" s="78">
        <f t="shared" si="9"/>
        <v>2</v>
      </c>
    </row>
    <row r="759">
      <c r="A759" s="55">
        <v>45190.0</v>
      </c>
      <c r="B759" s="2">
        <v>5.0</v>
      </c>
      <c r="C759" s="2">
        <v>3.0</v>
      </c>
      <c r="D759" s="47">
        <v>10.0</v>
      </c>
      <c r="E759" s="47" t="s">
        <v>285</v>
      </c>
      <c r="F759" s="2">
        <v>10.0</v>
      </c>
      <c r="G759" s="2">
        <v>10.0</v>
      </c>
      <c r="H759" s="78">
        <f t="shared" si="1"/>
        <v>0</v>
      </c>
      <c r="I759" s="78">
        <f t="shared" si="9"/>
        <v>0</v>
      </c>
    </row>
    <row r="760">
      <c r="A760" s="55">
        <v>45190.0</v>
      </c>
      <c r="B760" s="2">
        <v>5.0</v>
      </c>
      <c r="C760" s="2">
        <v>3.0</v>
      </c>
      <c r="D760" s="47">
        <v>11.0</v>
      </c>
      <c r="E760" s="47" t="s">
        <v>286</v>
      </c>
      <c r="F760" s="2">
        <v>15.0</v>
      </c>
      <c r="G760" s="2">
        <v>12.0</v>
      </c>
      <c r="H760" s="78">
        <f t="shared" si="1"/>
        <v>-3</v>
      </c>
      <c r="I760" s="78">
        <f t="shared" si="9"/>
        <v>3</v>
      </c>
    </row>
    <row r="761">
      <c r="A761" s="55">
        <v>45190.0</v>
      </c>
      <c r="B761" s="2">
        <v>5.0</v>
      </c>
      <c r="C761" s="2">
        <v>3.0</v>
      </c>
      <c r="D761" s="47">
        <v>12.0</v>
      </c>
      <c r="E761" s="47" t="s">
        <v>285</v>
      </c>
      <c r="F761" s="2">
        <v>6.0</v>
      </c>
      <c r="G761" s="2">
        <v>6.0</v>
      </c>
      <c r="H761" s="78">
        <f t="shared" si="1"/>
        <v>0</v>
      </c>
      <c r="I761" s="78">
        <f t="shared" si="9"/>
        <v>0</v>
      </c>
    </row>
    <row r="762">
      <c r="A762" s="55">
        <v>45190.0</v>
      </c>
      <c r="B762" s="2">
        <v>5.0</v>
      </c>
      <c r="C762" s="2">
        <v>3.0</v>
      </c>
      <c r="D762" s="47">
        <v>13.0</v>
      </c>
      <c r="E762" s="47" t="s">
        <v>286</v>
      </c>
      <c r="F762" s="2">
        <v>0.0</v>
      </c>
      <c r="G762" s="2">
        <v>0.0</v>
      </c>
      <c r="H762" s="78">
        <f t="shared" si="1"/>
        <v>0</v>
      </c>
      <c r="I762" s="78">
        <f t="shared" si="9"/>
        <v>0</v>
      </c>
    </row>
    <row r="763">
      <c r="A763" s="55">
        <v>45190.0</v>
      </c>
      <c r="B763" s="2">
        <v>5.0</v>
      </c>
      <c r="C763" s="2">
        <v>3.0</v>
      </c>
      <c r="D763" s="47">
        <v>14.0</v>
      </c>
      <c r="E763" s="47" t="s">
        <v>285</v>
      </c>
      <c r="F763" s="2">
        <v>3.0</v>
      </c>
      <c r="G763" s="2">
        <v>3.0</v>
      </c>
      <c r="H763" s="78">
        <f t="shared" si="1"/>
        <v>0</v>
      </c>
      <c r="I763" s="78">
        <f t="shared" si="9"/>
        <v>0</v>
      </c>
    </row>
    <row r="764">
      <c r="A764" s="55">
        <v>45190.0</v>
      </c>
      <c r="B764" s="2">
        <v>5.0</v>
      </c>
      <c r="C764" s="2">
        <v>3.0</v>
      </c>
      <c r="D764" s="47">
        <v>15.0</v>
      </c>
      <c r="E764" s="47" t="s">
        <v>286</v>
      </c>
      <c r="F764" s="2">
        <v>3.0</v>
      </c>
      <c r="G764" s="2">
        <v>3.0</v>
      </c>
      <c r="H764" s="78">
        <f t="shared" si="1"/>
        <v>0</v>
      </c>
      <c r="I764" s="78">
        <f t="shared" si="9"/>
        <v>0</v>
      </c>
    </row>
    <row r="765">
      <c r="A765" s="55">
        <v>45190.0</v>
      </c>
      <c r="B765" s="2">
        <v>5.0</v>
      </c>
      <c r="C765" s="2">
        <v>3.0</v>
      </c>
      <c r="D765" s="47">
        <v>16.0</v>
      </c>
      <c r="E765" s="47" t="s">
        <v>285</v>
      </c>
      <c r="F765" s="2">
        <v>1.0</v>
      </c>
      <c r="G765" s="2">
        <v>1.0</v>
      </c>
      <c r="H765" s="78">
        <f t="shared" si="1"/>
        <v>0</v>
      </c>
      <c r="I765" s="78">
        <f t="shared" si="9"/>
        <v>0</v>
      </c>
    </row>
    <row r="766">
      <c r="A766" s="55">
        <v>45190.0</v>
      </c>
      <c r="B766" s="2">
        <v>5.0</v>
      </c>
      <c r="C766" s="2">
        <v>3.0</v>
      </c>
      <c r="D766" s="47">
        <v>17.0</v>
      </c>
      <c r="E766" s="47" t="s">
        <v>286</v>
      </c>
      <c r="F766" s="2">
        <v>0.0</v>
      </c>
      <c r="G766" s="2">
        <v>0.0</v>
      </c>
      <c r="H766" s="78">
        <f t="shared" si="1"/>
        <v>0</v>
      </c>
      <c r="I766" s="78">
        <f t="shared" si="9"/>
        <v>0</v>
      </c>
    </row>
    <row r="767">
      <c r="A767" s="55">
        <v>45190.0</v>
      </c>
      <c r="B767" s="2">
        <v>5.0</v>
      </c>
      <c r="C767" s="2">
        <v>3.0</v>
      </c>
      <c r="D767" s="47">
        <v>18.0</v>
      </c>
      <c r="E767" s="47" t="s">
        <v>285</v>
      </c>
      <c r="F767" s="2">
        <v>7.0</v>
      </c>
      <c r="G767" s="2">
        <v>7.0</v>
      </c>
      <c r="H767" s="78">
        <f t="shared" si="1"/>
        <v>0</v>
      </c>
      <c r="I767" s="78">
        <f t="shared" si="9"/>
        <v>0</v>
      </c>
    </row>
    <row r="768">
      <c r="A768" s="55">
        <v>45190.0</v>
      </c>
      <c r="B768" s="2">
        <v>5.0</v>
      </c>
      <c r="C768" s="2">
        <v>3.0</v>
      </c>
      <c r="D768" s="47">
        <v>19.0</v>
      </c>
      <c r="E768" s="47" t="s">
        <v>286</v>
      </c>
      <c r="F768" s="2">
        <v>5.0</v>
      </c>
      <c r="G768" s="2">
        <v>5.0</v>
      </c>
      <c r="H768" s="78">
        <f t="shared" si="1"/>
        <v>0</v>
      </c>
      <c r="I768" s="78">
        <f t="shared" si="9"/>
        <v>0</v>
      </c>
    </row>
    <row r="769">
      <c r="A769" s="55">
        <v>45190.0</v>
      </c>
      <c r="B769" s="2">
        <v>5.0</v>
      </c>
      <c r="C769" s="2">
        <v>3.0</v>
      </c>
      <c r="D769" s="47">
        <v>20.0</v>
      </c>
      <c r="E769" s="47" t="s">
        <v>285</v>
      </c>
      <c r="F769" s="2">
        <v>4.0</v>
      </c>
      <c r="G769" s="2">
        <v>4.0</v>
      </c>
      <c r="H769" s="78">
        <f t="shared" si="1"/>
        <v>0</v>
      </c>
      <c r="I769" s="78">
        <f t="shared" si="9"/>
        <v>0</v>
      </c>
    </row>
    <row r="770">
      <c r="A770" s="55">
        <v>45190.0</v>
      </c>
      <c r="B770" s="2">
        <v>5.0</v>
      </c>
      <c r="C770" s="2">
        <v>3.0</v>
      </c>
      <c r="D770" s="47">
        <v>21.0</v>
      </c>
      <c r="E770" s="47" t="s">
        <v>286</v>
      </c>
      <c r="F770" s="2">
        <v>1.0</v>
      </c>
      <c r="G770" s="2">
        <v>1.0</v>
      </c>
      <c r="H770" s="78">
        <f t="shared" si="1"/>
        <v>0</v>
      </c>
      <c r="I770" s="78">
        <f t="shared" si="9"/>
        <v>0</v>
      </c>
    </row>
    <row r="771">
      <c r="A771" s="55">
        <v>45190.0</v>
      </c>
      <c r="B771" s="2">
        <v>5.0</v>
      </c>
      <c r="C771" s="2">
        <v>3.0</v>
      </c>
      <c r="D771" s="47">
        <v>22.0</v>
      </c>
      <c r="E771" s="47" t="s">
        <v>285</v>
      </c>
      <c r="F771" s="2">
        <v>13.0</v>
      </c>
      <c r="G771" s="2">
        <v>12.0</v>
      </c>
      <c r="H771" s="78">
        <f t="shared" si="1"/>
        <v>-1</v>
      </c>
      <c r="I771" s="78">
        <f t="shared" si="9"/>
        <v>1</v>
      </c>
    </row>
    <row r="772">
      <c r="A772" s="55">
        <v>45190.0</v>
      </c>
      <c r="B772" s="2">
        <v>5.0</v>
      </c>
      <c r="C772" s="2">
        <v>3.0</v>
      </c>
      <c r="D772" s="47">
        <v>23.0</v>
      </c>
      <c r="E772" s="47" t="s">
        <v>286</v>
      </c>
      <c r="F772" s="2">
        <v>1.0</v>
      </c>
      <c r="G772" s="2">
        <v>2.0</v>
      </c>
      <c r="H772" s="78">
        <f t="shared" si="1"/>
        <v>1</v>
      </c>
      <c r="I772" s="78">
        <f t="shared" si="9"/>
        <v>1</v>
      </c>
    </row>
    <row r="773">
      <c r="A773" s="55">
        <v>45190.0</v>
      </c>
      <c r="B773" s="2">
        <v>5.0</v>
      </c>
      <c r="C773" s="2">
        <v>3.0</v>
      </c>
      <c r="D773" s="47">
        <v>24.0</v>
      </c>
      <c r="E773" s="47" t="s">
        <v>285</v>
      </c>
      <c r="F773" s="2">
        <v>0.0</v>
      </c>
      <c r="G773" s="2">
        <v>0.0</v>
      </c>
      <c r="H773" s="78">
        <f t="shared" si="1"/>
        <v>0</v>
      </c>
      <c r="I773" s="78">
        <f t="shared" si="9"/>
        <v>0</v>
      </c>
    </row>
    <row r="774">
      <c r="A774" s="55">
        <v>45190.0</v>
      </c>
      <c r="B774" s="2">
        <v>5.0</v>
      </c>
      <c r="C774" s="2">
        <v>3.0</v>
      </c>
      <c r="D774" s="47">
        <v>25.0</v>
      </c>
      <c r="E774" s="47" t="s">
        <v>286</v>
      </c>
      <c r="F774" s="2">
        <v>6.0</v>
      </c>
      <c r="G774" s="2">
        <v>8.0</v>
      </c>
      <c r="H774" s="78">
        <f t="shared" si="1"/>
        <v>2</v>
      </c>
      <c r="I774" s="78">
        <f t="shared" si="9"/>
        <v>2</v>
      </c>
    </row>
    <row r="775">
      <c r="A775" s="55">
        <v>45190.0</v>
      </c>
      <c r="B775" s="2">
        <v>5.0</v>
      </c>
      <c r="C775" s="2">
        <v>3.0</v>
      </c>
      <c r="D775" s="47">
        <v>26.0</v>
      </c>
      <c r="E775" s="47" t="s">
        <v>285</v>
      </c>
      <c r="F775" s="2">
        <v>4.0</v>
      </c>
      <c r="G775" s="2">
        <v>4.0</v>
      </c>
      <c r="H775" s="78">
        <f t="shared" si="1"/>
        <v>0</v>
      </c>
      <c r="I775" s="78">
        <f t="shared" si="9"/>
        <v>0</v>
      </c>
    </row>
    <row r="776">
      <c r="A776" s="55">
        <v>45190.0</v>
      </c>
      <c r="B776" s="2">
        <v>5.0</v>
      </c>
      <c r="C776" s="2">
        <v>3.0</v>
      </c>
      <c r="D776" s="47">
        <v>27.0</v>
      </c>
      <c r="E776" s="47" t="s">
        <v>286</v>
      </c>
      <c r="F776" s="2">
        <v>4.0</v>
      </c>
      <c r="G776" s="2">
        <v>4.0</v>
      </c>
      <c r="H776" s="78">
        <f t="shared" si="1"/>
        <v>0</v>
      </c>
      <c r="I776" s="78">
        <f t="shared" si="9"/>
        <v>0</v>
      </c>
    </row>
    <row r="777">
      <c r="A777" s="55">
        <v>45190.0</v>
      </c>
      <c r="B777" s="2">
        <v>5.0</v>
      </c>
      <c r="C777" s="2">
        <v>3.0</v>
      </c>
      <c r="D777" s="47">
        <v>28.0</v>
      </c>
      <c r="E777" s="47" t="s">
        <v>285</v>
      </c>
      <c r="F777" s="2">
        <v>3.0</v>
      </c>
      <c r="G777" s="2">
        <v>3.0</v>
      </c>
      <c r="H777" s="78">
        <f t="shared" si="1"/>
        <v>0</v>
      </c>
      <c r="I777" s="78">
        <f t="shared" si="9"/>
        <v>0</v>
      </c>
    </row>
    <row r="778">
      <c r="A778" s="55">
        <v>45190.0</v>
      </c>
      <c r="B778" s="2">
        <v>5.0</v>
      </c>
      <c r="C778" s="2">
        <v>3.0</v>
      </c>
      <c r="D778" s="47">
        <v>29.0</v>
      </c>
      <c r="E778" s="47" t="s">
        <v>286</v>
      </c>
      <c r="F778" s="2">
        <v>5.0</v>
      </c>
      <c r="G778" s="2">
        <v>6.0</v>
      </c>
      <c r="H778" s="78">
        <f t="shared" si="1"/>
        <v>1</v>
      </c>
      <c r="I778" s="78">
        <f t="shared" si="9"/>
        <v>1</v>
      </c>
    </row>
    <row r="779">
      <c r="A779" s="55">
        <v>45190.0</v>
      </c>
      <c r="B779" s="2">
        <v>5.0</v>
      </c>
      <c r="C779" s="2">
        <v>3.0</v>
      </c>
      <c r="D779" s="47">
        <v>30.0</v>
      </c>
      <c r="E779" s="47" t="s">
        <v>285</v>
      </c>
      <c r="F779" s="2">
        <v>9.0</v>
      </c>
      <c r="G779" s="2">
        <v>9.0</v>
      </c>
      <c r="H779" s="78">
        <f t="shared" si="1"/>
        <v>0</v>
      </c>
      <c r="I779" s="78">
        <f t="shared" si="9"/>
        <v>0</v>
      </c>
    </row>
    <row r="780">
      <c r="A780" s="55">
        <v>45190.0</v>
      </c>
      <c r="B780" s="2">
        <v>5.0</v>
      </c>
      <c r="C780" s="2">
        <v>3.0</v>
      </c>
      <c r="D780" s="47">
        <v>31.0</v>
      </c>
      <c r="E780" s="47" t="s">
        <v>286</v>
      </c>
      <c r="F780" s="2">
        <v>1.0</v>
      </c>
      <c r="G780" s="2">
        <v>1.0</v>
      </c>
      <c r="H780" s="78">
        <f t="shared" si="1"/>
        <v>0</v>
      </c>
      <c r="I780" s="78">
        <f t="shared" si="9"/>
        <v>0</v>
      </c>
    </row>
    <row r="781">
      <c r="A781" s="55">
        <v>45190.0</v>
      </c>
      <c r="B781" s="2">
        <v>5.0</v>
      </c>
      <c r="C781" s="2">
        <v>3.0</v>
      </c>
      <c r="D781" s="47">
        <v>32.0</v>
      </c>
      <c r="E781" s="47" t="s">
        <v>285</v>
      </c>
      <c r="F781" s="2">
        <v>0.0</v>
      </c>
      <c r="G781" s="2">
        <v>0.0</v>
      </c>
      <c r="H781" s="78">
        <f t="shared" si="1"/>
        <v>0</v>
      </c>
      <c r="I781" s="78">
        <f t="shared" si="9"/>
        <v>0</v>
      </c>
    </row>
    <row r="782">
      <c r="A782" s="55">
        <v>45190.0</v>
      </c>
      <c r="B782" s="2">
        <v>5.0</v>
      </c>
      <c r="C782" s="2">
        <v>3.0</v>
      </c>
      <c r="D782" s="47">
        <v>33.0</v>
      </c>
      <c r="E782" s="47" t="s">
        <v>286</v>
      </c>
      <c r="F782" s="2">
        <v>3.0</v>
      </c>
      <c r="G782" s="2">
        <v>3.0</v>
      </c>
      <c r="H782" s="78">
        <f t="shared" si="1"/>
        <v>0</v>
      </c>
      <c r="I782" s="78">
        <f t="shared" si="9"/>
        <v>0</v>
      </c>
    </row>
    <row r="783">
      <c r="A783" s="55">
        <v>45190.0</v>
      </c>
      <c r="B783" s="2">
        <v>5.0</v>
      </c>
      <c r="C783" s="2">
        <v>3.0</v>
      </c>
      <c r="D783" s="47">
        <v>34.0</v>
      </c>
      <c r="E783" s="47" t="s">
        <v>285</v>
      </c>
      <c r="F783" s="2">
        <v>6.0</v>
      </c>
      <c r="G783" s="2">
        <v>7.0</v>
      </c>
      <c r="H783" s="78">
        <f t="shared" si="1"/>
        <v>1</v>
      </c>
      <c r="I783" s="78">
        <f t="shared" si="9"/>
        <v>1</v>
      </c>
    </row>
    <row r="784">
      <c r="A784" s="55">
        <v>45190.0</v>
      </c>
      <c r="B784" s="2">
        <v>5.0</v>
      </c>
      <c r="C784" s="2">
        <v>3.0</v>
      </c>
      <c r="D784" s="47">
        <v>35.0</v>
      </c>
      <c r="E784" s="47" t="s">
        <v>286</v>
      </c>
      <c r="F784" s="2">
        <v>1.0</v>
      </c>
      <c r="G784" s="2">
        <v>1.0</v>
      </c>
      <c r="H784" s="78">
        <f t="shared" si="1"/>
        <v>0</v>
      </c>
      <c r="I784" s="78">
        <f t="shared" si="9"/>
        <v>0</v>
      </c>
    </row>
    <row r="785">
      <c r="A785" s="55">
        <v>45190.0</v>
      </c>
      <c r="B785" s="2">
        <v>5.0</v>
      </c>
      <c r="C785" s="2">
        <v>3.0</v>
      </c>
      <c r="D785" s="47">
        <v>36.0</v>
      </c>
      <c r="E785" s="47" t="s">
        <v>285</v>
      </c>
      <c r="F785" s="2">
        <v>7.0</v>
      </c>
      <c r="G785" s="2">
        <v>7.0</v>
      </c>
      <c r="H785" s="78">
        <f t="shared" si="1"/>
        <v>0</v>
      </c>
      <c r="I785" s="78">
        <f t="shared" si="9"/>
        <v>0</v>
      </c>
    </row>
    <row r="786">
      <c r="A786" s="55">
        <v>45190.0</v>
      </c>
      <c r="B786" s="2">
        <v>5.0</v>
      </c>
      <c r="C786" s="2">
        <v>3.0</v>
      </c>
      <c r="D786" s="47">
        <v>37.0</v>
      </c>
      <c r="E786" s="47" t="s">
        <v>286</v>
      </c>
      <c r="F786" s="2">
        <v>0.0</v>
      </c>
      <c r="G786" s="2">
        <v>0.0</v>
      </c>
      <c r="H786" s="78">
        <f t="shared" si="1"/>
        <v>0</v>
      </c>
      <c r="I786" s="78">
        <f t="shared" si="9"/>
        <v>0</v>
      </c>
    </row>
    <row r="787">
      <c r="A787" s="55">
        <v>45190.0</v>
      </c>
      <c r="B787" s="2">
        <v>5.0</v>
      </c>
      <c r="C787" s="2">
        <v>3.0</v>
      </c>
      <c r="D787" s="47">
        <v>38.0</v>
      </c>
      <c r="E787" s="47" t="s">
        <v>285</v>
      </c>
      <c r="F787" s="2">
        <v>1.0</v>
      </c>
      <c r="G787" s="2">
        <v>1.0</v>
      </c>
      <c r="H787" s="78">
        <f t="shared" si="1"/>
        <v>0</v>
      </c>
      <c r="I787" s="78">
        <f t="shared" si="9"/>
        <v>0</v>
      </c>
    </row>
    <row r="788">
      <c r="A788" s="55">
        <v>45190.0</v>
      </c>
      <c r="B788" s="2">
        <v>5.0</v>
      </c>
      <c r="C788" s="2">
        <v>3.0</v>
      </c>
      <c r="D788" s="47">
        <v>39.0</v>
      </c>
      <c r="E788" s="47" t="s">
        <v>286</v>
      </c>
      <c r="F788" s="2">
        <v>5.0</v>
      </c>
      <c r="G788" s="2">
        <v>5.0</v>
      </c>
      <c r="H788" s="78">
        <f t="shared" si="1"/>
        <v>0</v>
      </c>
      <c r="I788" s="78">
        <f t="shared" si="9"/>
        <v>0</v>
      </c>
    </row>
    <row r="789">
      <c r="A789" s="55">
        <v>45190.0</v>
      </c>
      <c r="B789" s="2">
        <v>5.0</v>
      </c>
      <c r="C789" s="2">
        <v>3.0</v>
      </c>
      <c r="D789" s="47">
        <v>40.0</v>
      </c>
      <c r="E789" s="47" t="s">
        <v>285</v>
      </c>
      <c r="F789" s="2">
        <v>4.0</v>
      </c>
      <c r="G789" s="2">
        <v>4.0</v>
      </c>
      <c r="H789" s="78">
        <f t="shared" si="1"/>
        <v>0</v>
      </c>
      <c r="I789" s="78">
        <f t="shared" si="9"/>
        <v>0</v>
      </c>
    </row>
    <row r="790">
      <c r="A790" s="55">
        <v>45190.0</v>
      </c>
      <c r="B790" s="2">
        <v>5.0</v>
      </c>
      <c r="C790" s="2">
        <v>3.0</v>
      </c>
      <c r="D790" s="47">
        <v>41.0</v>
      </c>
      <c r="E790" s="47" t="s">
        <v>286</v>
      </c>
      <c r="F790" s="2">
        <v>2.0</v>
      </c>
      <c r="G790" s="2">
        <v>1.0</v>
      </c>
      <c r="H790" s="78">
        <f t="shared" si="1"/>
        <v>-1</v>
      </c>
      <c r="I790" s="78">
        <f t="shared" si="9"/>
        <v>1</v>
      </c>
    </row>
    <row r="791">
      <c r="A791" s="55">
        <v>45190.0</v>
      </c>
      <c r="B791" s="2">
        <v>5.0</v>
      </c>
      <c r="C791" s="2">
        <v>3.0</v>
      </c>
      <c r="D791" s="47">
        <v>42.0</v>
      </c>
      <c r="E791" s="47" t="s">
        <v>285</v>
      </c>
      <c r="F791" s="2">
        <v>8.0</v>
      </c>
      <c r="G791" s="2">
        <v>8.0</v>
      </c>
      <c r="H791" s="78">
        <f t="shared" si="1"/>
        <v>0</v>
      </c>
      <c r="I791" s="78">
        <f t="shared" si="9"/>
        <v>0</v>
      </c>
    </row>
    <row r="792">
      <c r="A792" s="55">
        <v>45190.0</v>
      </c>
      <c r="B792" s="2">
        <v>5.0</v>
      </c>
      <c r="C792" s="2">
        <v>3.0</v>
      </c>
      <c r="D792" s="47">
        <v>43.0</v>
      </c>
      <c r="E792" s="47" t="s">
        <v>286</v>
      </c>
      <c r="F792" s="2">
        <v>6.0</v>
      </c>
      <c r="G792" s="2">
        <v>6.0</v>
      </c>
      <c r="H792" s="78">
        <f t="shared" si="1"/>
        <v>0</v>
      </c>
      <c r="I792" s="78">
        <f t="shared" si="9"/>
        <v>0</v>
      </c>
    </row>
    <row r="793">
      <c r="A793" s="55">
        <v>45190.0</v>
      </c>
      <c r="B793" s="2">
        <v>5.0</v>
      </c>
      <c r="C793" s="2">
        <v>3.0</v>
      </c>
      <c r="D793" s="47">
        <v>44.0</v>
      </c>
      <c r="E793" s="47" t="s">
        <v>285</v>
      </c>
      <c r="F793" s="2">
        <v>6.0</v>
      </c>
      <c r="G793" s="2">
        <v>6.0</v>
      </c>
      <c r="H793" s="78">
        <f t="shared" si="1"/>
        <v>0</v>
      </c>
      <c r="I793" s="78">
        <f t="shared" si="9"/>
        <v>0</v>
      </c>
    </row>
    <row r="794">
      <c r="G794" s="82"/>
    </row>
    <row r="795">
      <c r="G795" s="82"/>
    </row>
    <row r="796">
      <c r="G796" s="82"/>
    </row>
    <row r="797">
      <c r="G797" s="82"/>
    </row>
    <row r="798">
      <c r="G798" s="82"/>
    </row>
    <row r="799">
      <c r="G799" s="82"/>
    </row>
    <row r="800">
      <c r="G800" s="82"/>
    </row>
    <row r="801">
      <c r="G801" s="82"/>
    </row>
    <row r="802">
      <c r="G802" s="82"/>
    </row>
    <row r="803">
      <c r="G803" s="82"/>
    </row>
    <row r="804">
      <c r="G804" s="82"/>
    </row>
    <row r="805">
      <c r="G805" s="82"/>
    </row>
    <row r="806">
      <c r="G806" s="82"/>
    </row>
    <row r="807">
      <c r="G807" s="82"/>
    </row>
    <row r="808">
      <c r="G808" s="82"/>
    </row>
    <row r="809">
      <c r="G809" s="82"/>
    </row>
    <row r="810">
      <c r="G810" s="82"/>
    </row>
    <row r="811">
      <c r="G811" s="82"/>
    </row>
    <row r="812">
      <c r="G812" s="82"/>
    </row>
    <row r="813">
      <c r="G813" s="82"/>
    </row>
    <row r="814">
      <c r="G814" s="82"/>
    </row>
    <row r="815">
      <c r="G815" s="82"/>
    </row>
    <row r="816">
      <c r="G816" s="82"/>
    </row>
    <row r="817">
      <c r="G817" s="82"/>
    </row>
    <row r="818">
      <c r="G818" s="82"/>
    </row>
    <row r="819">
      <c r="G819" s="82"/>
    </row>
    <row r="820">
      <c r="G820" s="82"/>
    </row>
    <row r="821">
      <c r="G821" s="82"/>
    </row>
    <row r="822">
      <c r="G822" s="82"/>
    </row>
    <row r="823">
      <c r="G823" s="82"/>
    </row>
    <row r="824">
      <c r="G824" s="82"/>
    </row>
    <row r="825">
      <c r="G825" s="82"/>
    </row>
    <row r="826">
      <c r="G826" s="82"/>
    </row>
    <row r="827">
      <c r="G827" s="82"/>
    </row>
    <row r="828">
      <c r="G828" s="82"/>
    </row>
    <row r="829">
      <c r="G829" s="82"/>
    </row>
    <row r="830">
      <c r="G830" s="82"/>
    </row>
    <row r="831">
      <c r="G831" s="82"/>
    </row>
    <row r="832">
      <c r="G832" s="82"/>
    </row>
    <row r="833">
      <c r="G833" s="82"/>
    </row>
    <row r="834">
      <c r="G834" s="82"/>
    </row>
    <row r="835">
      <c r="G835" s="82"/>
    </row>
    <row r="836">
      <c r="G836" s="82"/>
    </row>
    <row r="837">
      <c r="G837" s="82"/>
    </row>
    <row r="838">
      <c r="G838" s="82"/>
    </row>
    <row r="839">
      <c r="G839" s="82"/>
    </row>
    <row r="840">
      <c r="G840" s="82"/>
    </row>
    <row r="841">
      <c r="G841" s="82"/>
    </row>
    <row r="842">
      <c r="G842" s="82"/>
    </row>
    <row r="843">
      <c r="G843" s="82"/>
    </row>
    <row r="844">
      <c r="G844" s="82"/>
    </row>
    <row r="845">
      <c r="G845" s="82"/>
    </row>
    <row r="846">
      <c r="G846" s="82"/>
    </row>
    <row r="847">
      <c r="G847" s="82"/>
    </row>
    <row r="848">
      <c r="G848" s="82"/>
    </row>
    <row r="849">
      <c r="G849" s="82"/>
    </row>
    <row r="850">
      <c r="G850" s="82"/>
    </row>
    <row r="851">
      <c r="G851" s="82"/>
    </row>
    <row r="852">
      <c r="G852" s="82"/>
    </row>
    <row r="853">
      <c r="G853" s="82"/>
    </row>
    <row r="854">
      <c r="G854" s="82"/>
    </row>
    <row r="855">
      <c r="G855" s="82"/>
    </row>
    <row r="856">
      <c r="G856" s="82"/>
    </row>
    <row r="857">
      <c r="G857" s="82"/>
    </row>
    <row r="858">
      <c r="G858" s="82"/>
    </row>
    <row r="859">
      <c r="G859" s="82"/>
    </row>
    <row r="860">
      <c r="G860" s="82"/>
    </row>
    <row r="861">
      <c r="G861" s="82"/>
    </row>
    <row r="862">
      <c r="G862" s="82"/>
    </row>
    <row r="863">
      <c r="G863" s="82"/>
    </row>
    <row r="864">
      <c r="G864" s="82"/>
    </row>
    <row r="865">
      <c r="G865" s="82"/>
    </row>
    <row r="866">
      <c r="G866" s="82"/>
    </row>
    <row r="867">
      <c r="G867" s="82"/>
    </row>
    <row r="868">
      <c r="G868" s="82"/>
    </row>
    <row r="869">
      <c r="G869" s="82"/>
    </row>
    <row r="870">
      <c r="G870" s="82"/>
    </row>
    <row r="871">
      <c r="G871" s="82"/>
    </row>
    <row r="872">
      <c r="G872" s="82"/>
    </row>
    <row r="873">
      <c r="G873" s="82"/>
    </row>
    <row r="874">
      <c r="G874" s="82"/>
    </row>
    <row r="875">
      <c r="G875" s="82"/>
    </row>
    <row r="876">
      <c r="G876" s="82"/>
    </row>
    <row r="877">
      <c r="G877" s="82"/>
    </row>
    <row r="878">
      <c r="G878" s="82"/>
    </row>
    <row r="879">
      <c r="G879" s="82"/>
    </row>
    <row r="880">
      <c r="G880" s="82"/>
    </row>
    <row r="881">
      <c r="G881" s="82"/>
    </row>
    <row r="882">
      <c r="G882" s="82"/>
    </row>
    <row r="883">
      <c r="G883" s="82"/>
    </row>
    <row r="884">
      <c r="G884" s="82"/>
    </row>
    <row r="885">
      <c r="G885" s="82"/>
    </row>
    <row r="886">
      <c r="G886" s="82"/>
    </row>
    <row r="887">
      <c r="G887" s="82"/>
    </row>
    <row r="888">
      <c r="G888" s="82"/>
    </row>
    <row r="889">
      <c r="G889" s="82"/>
    </row>
    <row r="890">
      <c r="G890" s="82"/>
    </row>
    <row r="891">
      <c r="G891" s="82"/>
    </row>
    <row r="892">
      <c r="G892" s="82"/>
    </row>
    <row r="893">
      <c r="G893" s="82"/>
    </row>
    <row r="894">
      <c r="G894" s="82"/>
    </row>
    <row r="895">
      <c r="G895" s="82"/>
    </row>
    <row r="896">
      <c r="G896" s="82"/>
    </row>
    <row r="897">
      <c r="G897" s="82"/>
    </row>
    <row r="898">
      <c r="G898" s="82"/>
    </row>
    <row r="899">
      <c r="G899" s="82"/>
    </row>
    <row r="900">
      <c r="G900" s="82"/>
    </row>
    <row r="901">
      <c r="G901" s="82"/>
    </row>
    <row r="902">
      <c r="G902" s="82"/>
    </row>
    <row r="903">
      <c r="G903" s="82"/>
    </row>
    <row r="904">
      <c r="G904" s="82"/>
    </row>
    <row r="905">
      <c r="G905" s="82"/>
    </row>
    <row r="906">
      <c r="G906" s="82"/>
    </row>
    <row r="907">
      <c r="G907" s="82"/>
    </row>
    <row r="908">
      <c r="G908" s="82"/>
    </row>
    <row r="909">
      <c r="G909" s="82"/>
    </row>
    <row r="910">
      <c r="G910" s="82"/>
    </row>
    <row r="911">
      <c r="G911" s="82"/>
    </row>
    <row r="912">
      <c r="G912" s="82"/>
    </row>
    <row r="913">
      <c r="G913" s="82"/>
    </row>
    <row r="914">
      <c r="G914" s="82"/>
    </row>
    <row r="915">
      <c r="G915" s="82"/>
    </row>
    <row r="916">
      <c r="G916" s="82"/>
    </row>
    <row r="917">
      <c r="G917" s="82"/>
    </row>
    <row r="918">
      <c r="G918" s="82"/>
    </row>
    <row r="919">
      <c r="G919" s="82"/>
    </row>
    <row r="920">
      <c r="G920" s="82"/>
    </row>
    <row r="921">
      <c r="G921" s="82"/>
    </row>
    <row r="922">
      <c r="G922" s="82"/>
    </row>
    <row r="923">
      <c r="G923" s="82"/>
    </row>
    <row r="924">
      <c r="G924" s="82"/>
    </row>
    <row r="925">
      <c r="G925" s="82"/>
    </row>
    <row r="926">
      <c r="G926" s="82"/>
    </row>
    <row r="927">
      <c r="G927" s="82"/>
    </row>
    <row r="928">
      <c r="G928" s="82"/>
    </row>
    <row r="929">
      <c r="G929" s="82"/>
    </row>
    <row r="930">
      <c r="G930" s="82"/>
    </row>
    <row r="931">
      <c r="G931" s="82"/>
    </row>
    <row r="932">
      <c r="G932" s="82"/>
    </row>
    <row r="933">
      <c r="G933" s="82"/>
    </row>
    <row r="934">
      <c r="G934" s="82"/>
    </row>
    <row r="935">
      <c r="G935" s="82"/>
    </row>
    <row r="936">
      <c r="G936" s="82"/>
    </row>
    <row r="937">
      <c r="G937" s="82"/>
    </row>
    <row r="938">
      <c r="G938" s="82"/>
    </row>
    <row r="939">
      <c r="G939" s="82"/>
    </row>
    <row r="940">
      <c r="G940" s="82"/>
    </row>
    <row r="941">
      <c r="G941" s="82"/>
    </row>
    <row r="942">
      <c r="G942" s="82"/>
    </row>
    <row r="943">
      <c r="G943" s="82"/>
    </row>
    <row r="944">
      <c r="G944" s="82"/>
    </row>
    <row r="945">
      <c r="G945" s="82"/>
    </row>
    <row r="946">
      <c r="G946" s="82"/>
    </row>
    <row r="947">
      <c r="G947" s="82"/>
    </row>
    <row r="948">
      <c r="G948" s="82"/>
    </row>
    <row r="949">
      <c r="G949" s="82"/>
    </row>
    <row r="950">
      <c r="G950" s="82"/>
    </row>
    <row r="951">
      <c r="G951" s="82"/>
    </row>
    <row r="952">
      <c r="G952" s="82"/>
    </row>
    <row r="953">
      <c r="G953" s="82"/>
    </row>
    <row r="954">
      <c r="G954" s="82"/>
    </row>
    <row r="955">
      <c r="G955" s="82"/>
    </row>
    <row r="956">
      <c r="G956" s="82"/>
    </row>
    <row r="957">
      <c r="G957" s="82"/>
    </row>
    <row r="958">
      <c r="G958" s="82"/>
    </row>
    <row r="959">
      <c r="G959" s="82"/>
    </row>
    <row r="960">
      <c r="G960" s="82"/>
    </row>
    <row r="961">
      <c r="G961" s="82"/>
    </row>
    <row r="962">
      <c r="G962" s="82"/>
    </row>
    <row r="963">
      <c r="G963" s="82"/>
    </row>
    <row r="964">
      <c r="G964" s="82"/>
    </row>
    <row r="965">
      <c r="G965" s="82"/>
    </row>
    <row r="966">
      <c r="G966" s="82"/>
    </row>
    <row r="967">
      <c r="G967" s="82"/>
    </row>
    <row r="968">
      <c r="G968" s="82"/>
    </row>
    <row r="969">
      <c r="G969" s="82"/>
    </row>
    <row r="970">
      <c r="G970" s="82"/>
    </row>
    <row r="971">
      <c r="G971" s="82"/>
    </row>
    <row r="972">
      <c r="G972" s="82"/>
    </row>
    <row r="973">
      <c r="G973" s="82"/>
    </row>
    <row r="974">
      <c r="G974" s="82"/>
    </row>
    <row r="975">
      <c r="G975" s="82"/>
    </row>
    <row r="976">
      <c r="G976" s="82"/>
    </row>
    <row r="977">
      <c r="G977" s="82"/>
    </row>
    <row r="978">
      <c r="G978" s="82"/>
    </row>
    <row r="979">
      <c r="G979" s="82"/>
    </row>
    <row r="980">
      <c r="G980" s="82"/>
    </row>
    <row r="981">
      <c r="G981" s="82"/>
    </row>
    <row r="982">
      <c r="G982" s="82"/>
    </row>
    <row r="983">
      <c r="G983" s="82"/>
    </row>
    <row r="984">
      <c r="G984" s="82"/>
    </row>
    <row r="985">
      <c r="G985" s="82"/>
    </row>
    <row r="986">
      <c r="G986" s="82"/>
    </row>
    <row r="987">
      <c r="G987" s="82"/>
    </row>
    <row r="988">
      <c r="G988" s="82"/>
    </row>
    <row r="989">
      <c r="G989" s="82"/>
    </row>
    <row r="990">
      <c r="G990" s="82"/>
    </row>
    <row r="991">
      <c r="G991" s="82"/>
    </row>
    <row r="992">
      <c r="G992" s="82"/>
    </row>
    <row r="993">
      <c r="G993" s="82"/>
    </row>
    <row r="994">
      <c r="G994" s="82"/>
    </row>
    <row r="995">
      <c r="G995" s="82"/>
    </row>
    <row r="996">
      <c r="G996" s="82"/>
    </row>
    <row r="997">
      <c r="G997" s="82"/>
    </row>
    <row r="998">
      <c r="G998" s="82"/>
    </row>
    <row r="999">
      <c r="G999" s="8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7" t="s">
        <v>343</v>
      </c>
      <c r="B1" s="47" t="s">
        <v>344</v>
      </c>
      <c r="C1" s="47" t="s">
        <v>345</v>
      </c>
      <c r="D1" s="47" t="s">
        <v>346</v>
      </c>
      <c r="E1" s="47" t="s">
        <v>347</v>
      </c>
      <c r="F1" s="47" t="s">
        <v>348</v>
      </c>
      <c r="G1" s="47" t="s">
        <v>349</v>
      </c>
      <c r="H1" s="47"/>
      <c r="J1" s="2" t="s">
        <v>350</v>
      </c>
      <c r="L1" s="2" t="s">
        <v>351</v>
      </c>
      <c r="M1" s="2" t="s">
        <v>352</v>
      </c>
    </row>
    <row r="2">
      <c r="A2" s="47" t="s">
        <v>353</v>
      </c>
      <c r="B2" s="47">
        <v>2.0</v>
      </c>
      <c r="C2" s="47">
        <v>3.0</v>
      </c>
      <c r="D2" s="47" t="s">
        <v>286</v>
      </c>
      <c r="E2" s="47">
        <v>1.0</v>
      </c>
      <c r="F2" s="47">
        <v>5.0</v>
      </c>
      <c r="G2" s="47">
        <v>4.0</v>
      </c>
      <c r="H2" s="78">
        <f t="shared" ref="H2:H265" si="1">F2-G2</f>
        <v>1</v>
      </c>
      <c r="I2" s="83">
        <f>sum(H2:H45)</f>
        <v>21</v>
      </c>
      <c r="L2" s="2">
        <v>4.0</v>
      </c>
      <c r="M2" s="2">
        <v>5.0</v>
      </c>
      <c r="N2" s="61">
        <f>(M2-L2)</f>
        <v>1</v>
      </c>
      <c r="O2" s="2" t="s">
        <v>354</v>
      </c>
    </row>
    <row r="3">
      <c r="A3" s="47" t="s">
        <v>353</v>
      </c>
      <c r="B3" s="47">
        <v>2.0</v>
      </c>
      <c r="C3" s="47">
        <v>3.0</v>
      </c>
      <c r="D3" s="47" t="s">
        <v>285</v>
      </c>
      <c r="E3" s="47">
        <v>2.0</v>
      </c>
      <c r="F3" s="47">
        <v>6.0</v>
      </c>
      <c r="G3" s="47">
        <v>6.0</v>
      </c>
      <c r="H3" s="78">
        <f t="shared" si="1"/>
        <v>0</v>
      </c>
      <c r="L3" s="2">
        <v>6.0</v>
      </c>
      <c r="M3" s="2">
        <v>6.0</v>
      </c>
      <c r="N3" s="61">
        <f t="shared" ref="N3:N45" si="2">ABS(M3-L3)</f>
        <v>0</v>
      </c>
    </row>
    <row r="4">
      <c r="A4" s="47" t="s">
        <v>353</v>
      </c>
      <c r="B4" s="47">
        <v>2.0</v>
      </c>
      <c r="C4" s="47">
        <v>3.0</v>
      </c>
      <c r="D4" s="47" t="s">
        <v>286</v>
      </c>
      <c r="E4" s="47">
        <v>3.0</v>
      </c>
      <c r="F4" s="47">
        <v>0.0</v>
      </c>
      <c r="G4" s="47">
        <v>0.0</v>
      </c>
      <c r="H4" s="78">
        <f t="shared" si="1"/>
        <v>0</v>
      </c>
      <c r="L4" s="2">
        <v>0.0</v>
      </c>
      <c r="M4" s="2">
        <v>0.0</v>
      </c>
      <c r="N4" s="61">
        <f t="shared" si="2"/>
        <v>0</v>
      </c>
    </row>
    <row r="5">
      <c r="A5" s="47" t="s">
        <v>353</v>
      </c>
      <c r="B5" s="47">
        <v>2.0</v>
      </c>
      <c r="C5" s="47">
        <v>3.0</v>
      </c>
      <c r="D5" s="47" t="s">
        <v>285</v>
      </c>
      <c r="E5" s="47">
        <v>4.0</v>
      </c>
      <c r="F5" s="47">
        <v>3.0</v>
      </c>
      <c r="G5" s="47">
        <v>3.0</v>
      </c>
      <c r="H5" s="78">
        <f t="shared" si="1"/>
        <v>0</v>
      </c>
      <c r="L5" s="2">
        <v>3.0</v>
      </c>
      <c r="M5" s="2">
        <v>3.0</v>
      </c>
      <c r="N5" s="61">
        <f t="shared" si="2"/>
        <v>0</v>
      </c>
    </row>
    <row r="6">
      <c r="A6" s="47" t="s">
        <v>353</v>
      </c>
      <c r="B6" s="47">
        <v>2.0</v>
      </c>
      <c r="C6" s="47">
        <v>3.0</v>
      </c>
      <c r="D6" s="47" t="s">
        <v>286</v>
      </c>
      <c r="E6" s="47">
        <v>5.0</v>
      </c>
      <c r="F6" s="47">
        <v>9.0</v>
      </c>
      <c r="G6" s="47">
        <v>8.0</v>
      </c>
      <c r="H6" s="78">
        <f t="shared" si="1"/>
        <v>1</v>
      </c>
      <c r="L6" s="2">
        <v>8.0</v>
      </c>
      <c r="M6" s="2">
        <v>9.0</v>
      </c>
      <c r="N6" s="61">
        <f t="shared" si="2"/>
        <v>1</v>
      </c>
      <c r="O6" s="2" t="s">
        <v>355</v>
      </c>
    </row>
    <row r="7">
      <c r="A7" s="47" t="s">
        <v>353</v>
      </c>
      <c r="B7" s="47">
        <v>2.0</v>
      </c>
      <c r="C7" s="47">
        <v>3.0</v>
      </c>
      <c r="D7" s="47" t="s">
        <v>285</v>
      </c>
      <c r="E7" s="47">
        <v>6.0</v>
      </c>
      <c r="F7" s="47">
        <v>15.0</v>
      </c>
      <c r="G7" s="47">
        <v>15.0</v>
      </c>
      <c r="H7" s="78">
        <f t="shared" si="1"/>
        <v>0</v>
      </c>
      <c r="L7" s="2">
        <v>15.0</v>
      </c>
      <c r="M7" s="2">
        <v>14.0</v>
      </c>
      <c r="N7" s="61">
        <f t="shared" si="2"/>
        <v>1</v>
      </c>
      <c r="O7" s="2" t="s">
        <v>356</v>
      </c>
    </row>
    <row r="8">
      <c r="A8" s="47" t="s">
        <v>353</v>
      </c>
      <c r="B8" s="47">
        <v>2.0</v>
      </c>
      <c r="C8" s="47">
        <v>3.0</v>
      </c>
      <c r="D8" s="47" t="s">
        <v>286</v>
      </c>
      <c r="E8" s="47">
        <v>7.0</v>
      </c>
      <c r="F8" s="47">
        <v>8.0</v>
      </c>
      <c r="G8" s="47">
        <v>6.0</v>
      </c>
      <c r="H8" s="78">
        <f t="shared" si="1"/>
        <v>2</v>
      </c>
      <c r="L8" s="2">
        <v>6.0</v>
      </c>
      <c r="M8" s="2">
        <v>7.0</v>
      </c>
      <c r="N8" s="61">
        <f t="shared" si="2"/>
        <v>1</v>
      </c>
      <c r="O8" s="2" t="s">
        <v>357</v>
      </c>
    </row>
    <row r="9">
      <c r="A9" s="47" t="s">
        <v>353</v>
      </c>
      <c r="B9" s="47">
        <v>2.0</v>
      </c>
      <c r="C9" s="47">
        <v>3.0</v>
      </c>
      <c r="D9" s="47" t="s">
        <v>285</v>
      </c>
      <c r="E9" s="47">
        <v>8.0</v>
      </c>
      <c r="F9" s="47">
        <v>8.0</v>
      </c>
      <c r="G9" s="47">
        <v>8.0</v>
      </c>
      <c r="H9" s="78">
        <f t="shared" si="1"/>
        <v>0</v>
      </c>
      <c r="L9" s="2">
        <v>8.0</v>
      </c>
      <c r="M9" s="2">
        <v>8.0</v>
      </c>
      <c r="N9" s="61">
        <f t="shared" si="2"/>
        <v>0</v>
      </c>
    </row>
    <row r="10">
      <c r="A10" s="47" t="s">
        <v>353</v>
      </c>
      <c r="B10" s="47">
        <v>2.0</v>
      </c>
      <c r="C10" s="47">
        <v>3.0</v>
      </c>
      <c r="D10" s="47" t="s">
        <v>286</v>
      </c>
      <c r="E10" s="47">
        <v>9.0</v>
      </c>
      <c r="F10" s="47">
        <v>1.0</v>
      </c>
      <c r="G10" s="47">
        <v>1.0</v>
      </c>
      <c r="H10" s="78">
        <f t="shared" si="1"/>
        <v>0</v>
      </c>
      <c r="L10" s="2">
        <v>1.0</v>
      </c>
      <c r="M10" s="2">
        <v>1.0</v>
      </c>
      <c r="N10" s="61">
        <f t="shared" si="2"/>
        <v>0</v>
      </c>
    </row>
    <row r="11">
      <c r="A11" s="47" t="s">
        <v>353</v>
      </c>
      <c r="B11" s="47">
        <v>2.0</v>
      </c>
      <c r="C11" s="47">
        <v>3.0</v>
      </c>
      <c r="D11" s="47" t="s">
        <v>285</v>
      </c>
      <c r="E11" s="47">
        <v>10.0</v>
      </c>
      <c r="F11" s="47">
        <v>10.0</v>
      </c>
      <c r="G11" s="47">
        <v>8.0</v>
      </c>
      <c r="H11" s="78">
        <f t="shared" si="1"/>
        <v>2</v>
      </c>
      <c r="L11" s="2">
        <v>8.0</v>
      </c>
      <c r="M11" s="2">
        <v>10.0</v>
      </c>
      <c r="N11" s="61">
        <f t="shared" si="2"/>
        <v>2</v>
      </c>
      <c r="O11" s="2" t="s">
        <v>358</v>
      </c>
    </row>
    <row r="12">
      <c r="A12" s="47" t="s">
        <v>353</v>
      </c>
      <c r="B12" s="47">
        <v>2.0</v>
      </c>
      <c r="C12" s="47">
        <v>3.0</v>
      </c>
      <c r="D12" s="47" t="s">
        <v>286</v>
      </c>
      <c r="E12" s="47">
        <v>11.0</v>
      </c>
      <c r="F12" s="47">
        <v>15.0</v>
      </c>
      <c r="G12" s="47">
        <v>12.0</v>
      </c>
      <c r="H12" s="78">
        <f t="shared" si="1"/>
        <v>3</v>
      </c>
      <c r="L12" s="2">
        <v>12.0</v>
      </c>
      <c r="M12" s="2">
        <v>12.0</v>
      </c>
      <c r="N12" s="61">
        <f t="shared" si="2"/>
        <v>0</v>
      </c>
    </row>
    <row r="13">
      <c r="A13" s="47" t="s">
        <v>353</v>
      </c>
      <c r="B13" s="47">
        <v>2.0</v>
      </c>
      <c r="C13" s="47">
        <v>3.0</v>
      </c>
      <c r="D13" s="47" t="s">
        <v>285</v>
      </c>
      <c r="E13" s="47">
        <v>12.0</v>
      </c>
      <c r="F13" s="47">
        <v>6.0</v>
      </c>
      <c r="G13" s="47">
        <v>6.0</v>
      </c>
      <c r="H13" s="78">
        <f t="shared" si="1"/>
        <v>0</v>
      </c>
      <c r="L13" s="2">
        <v>6.0</v>
      </c>
      <c r="M13" s="2">
        <v>6.0</v>
      </c>
      <c r="N13" s="61">
        <f t="shared" si="2"/>
        <v>0</v>
      </c>
    </row>
    <row r="14">
      <c r="A14" s="47" t="s">
        <v>353</v>
      </c>
      <c r="B14" s="47">
        <v>2.0</v>
      </c>
      <c r="C14" s="47">
        <v>3.0</v>
      </c>
      <c r="D14" s="47" t="s">
        <v>286</v>
      </c>
      <c r="E14" s="47">
        <v>13.0</v>
      </c>
      <c r="F14" s="47">
        <v>0.0</v>
      </c>
      <c r="G14" s="47">
        <v>0.0</v>
      </c>
      <c r="H14" s="78">
        <f t="shared" si="1"/>
        <v>0</v>
      </c>
      <c r="L14" s="2">
        <v>0.0</v>
      </c>
      <c r="M14" s="2">
        <v>0.0</v>
      </c>
      <c r="N14" s="61">
        <f t="shared" si="2"/>
        <v>0</v>
      </c>
    </row>
    <row r="15">
      <c r="A15" s="47" t="s">
        <v>353</v>
      </c>
      <c r="B15" s="47">
        <v>2.0</v>
      </c>
      <c r="C15" s="47">
        <v>3.0</v>
      </c>
      <c r="D15" s="47" t="s">
        <v>285</v>
      </c>
      <c r="E15" s="47">
        <v>14.0</v>
      </c>
      <c r="F15" s="47">
        <v>3.0</v>
      </c>
      <c r="G15" s="47">
        <v>3.0</v>
      </c>
      <c r="H15" s="78">
        <f t="shared" si="1"/>
        <v>0</v>
      </c>
      <c r="L15" s="2">
        <v>3.0</v>
      </c>
      <c r="M15" s="2">
        <v>3.0</v>
      </c>
      <c r="N15" s="61">
        <f t="shared" si="2"/>
        <v>0</v>
      </c>
    </row>
    <row r="16">
      <c r="A16" s="47" t="s">
        <v>353</v>
      </c>
      <c r="B16" s="47">
        <v>2.0</v>
      </c>
      <c r="C16" s="47">
        <v>3.0</v>
      </c>
      <c r="D16" s="47" t="s">
        <v>286</v>
      </c>
      <c r="E16" s="47">
        <v>15.0</v>
      </c>
      <c r="F16" s="47">
        <v>3.0</v>
      </c>
      <c r="G16" s="47">
        <v>2.0</v>
      </c>
      <c r="H16" s="78">
        <f t="shared" si="1"/>
        <v>1</v>
      </c>
      <c r="L16" s="2">
        <v>2.0</v>
      </c>
      <c r="M16" s="2">
        <v>2.0</v>
      </c>
      <c r="N16" s="61">
        <f t="shared" si="2"/>
        <v>0</v>
      </c>
    </row>
    <row r="17">
      <c r="A17" s="47" t="s">
        <v>353</v>
      </c>
      <c r="B17" s="47">
        <v>2.0</v>
      </c>
      <c r="C17" s="47">
        <v>3.0</v>
      </c>
      <c r="D17" s="47" t="s">
        <v>285</v>
      </c>
      <c r="E17" s="47">
        <v>16.0</v>
      </c>
      <c r="F17" s="47">
        <v>1.0</v>
      </c>
      <c r="G17" s="47">
        <v>1.0</v>
      </c>
      <c r="H17" s="78">
        <f t="shared" si="1"/>
        <v>0</v>
      </c>
      <c r="L17" s="2">
        <v>1.0</v>
      </c>
      <c r="M17" s="2">
        <v>1.0</v>
      </c>
      <c r="N17" s="61">
        <f t="shared" si="2"/>
        <v>0</v>
      </c>
    </row>
    <row r="18">
      <c r="A18" s="47" t="s">
        <v>353</v>
      </c>
      <c r="B18" s="47">
        <v>2.0</v>
      </c>
      <c r="C18" s="47">
        <v>3.0</v>
      </c>
      <c r="D18" s="47" t="s">
        <v>286</v>
      </c>
      <c r="E18" s="47">
        <v>17.0</v>
      </c>
      <c r="F18" s="47">
        <v>0.0</v>
      </c>
      <c r="G18" s="47">
        <v>0.0</v>
      </c>
      <c r="H18" s="78">
        <f t="shared" si="1"/>
        <v>0</v>
      </c>
      <c r="L18" s="2">
        <v>0.0</v>
      </c>
      <c r="M18" s="2">
        <v>0.0</v>
      </c>
      <c r="N18" s="61">
        <f t="shared" si="2"/>
        <v>0</v>
      </c>
    </row>
    <row r="19">
      <c r="A19" s="47" t="s">
        <v>353</v>
      </c>
      <c r="B19" s="47">
        <v>2.0</v>
      </c>
      <c r="C19" s="47">
        <v>3.0</v>
      </c>
      <c r="D19" s="47" t="s">
        <v>285</v>
      </c>
      <c r="E19" s="47">
        <v>18.0</v>
      </c>
      <c r="F19" s="47">
        <v>7.0</v>
      </c>
      <c r="G19" s="47">
        <v>7.0</v>
      </c>
      <c r="H19" s="78">
        <f t="shared" si="1"/>
        <v>0</v>
      </c>
      <c r="L19" s="2">
        <v>7.0</v>
      </c>
      <c r="M19" s="2">
        <v>7.0</v>
      </c>
      <c r="N19" s="61">
        <f t="shared" si="2"/>
        <v>0</v>
      </c>
    </row>
    <row r="20">
      <c r="A20" s="47" t="s">
        <v>353</v>
      </c>
      <c r="B20" s="47">
        <v>2.0</v>
      </c>
      <c r="C20" s="47">
        <v>3.0</v>
      </c>
      <c r="D20" s="47" t="s">
        <v>286</v>
      </c>
      <c r="E20" s="47">
        <v>19.0</v>
      </c>
      <c r="F20" s="47">
        <v>6.0</v>
      </c>
      <c r="G20" s="47">
        <v>3.0</v>
      </c>
      <c r="H20" s="78">
        <f t="shared" si="1"/>
        <v>3</v>
      </c>
      <c r="L20" s="2">
        <v>3.0</v>
      </c>
      <c r="M20" s="2">
        <v>3.0</v>
      </c>
      <c r="N20" s="61">
        <f t="shared" si="2"/>
        <v>0</v>
      </c>
    </row>
    <row r="21">
      <c r="A21" s="47" t="s">
        <v>353</v>
      </c>
      <c r="B21" s="47">
        <v>2.0</v>
      </c>
      <c r="C21" s="47">
        <v>3.0</v>
      </c>
      <c r="D21" s="47" t="s">
        <v>285</v>
      </c>
      <c r="E21" s="47">
        <v>20.0</v>
      </c>
      <c r="F21" s="47">
        <v>4.0</v>
      </c>
      <c r="G21" s="47">
        <v>4.0</v>
      </c>
      <c r="H21" s="78">
        <f t="shared" si="1"/>
        <v>0</v>
      </c>
      <c r="L21" s="2">
        <v>4.0</v>
      </c>
      <c r="M21" s="2">
        <v>4.0</v>
      </c>
      <c r="N21" s="61">
        <f t="shared" si="2"/>
        <v>0</v>
      </c>
    </row>
    <row r="22">
      <c r="A22" s="47" t="s">
        <v>353</v>
      </c>
      <c r="B22" s="47">
        <v>2.0</v>
      </c>
      <c r="C22" s="47">
        <v>3.0</v>
      </c>
      <c r="D22" s="47" t="s">
        <v>286</v>
      </c>
      <c r="E22" s="47">
        <v>21.0</v>
      </c>
      <c r="F22" s="47">
        <v>1.0</v>
      </c>
      <c r="G22" s="47">
        <v>1.0</v>
      </c>
      <c r="H22" s="78">
        <f t="shared" si="1"/>
        <v>0</v>
      </c>
      <c r="L22" s="2">
        <v>1.0</v>
      </c>
      <c r="M22" s="2">
        <v>1.0</v>
      </c>
      <c r="N22" s="61">
        <f t="shared" si="2"/>
        <v>0</v>
      </c>
    </row>
    <row r="23">
      <c r="A23" s="47" t="s">
        <v>353</v>
      </c>
      <c r="B23" s="47">
        <v>2.0</v>
      </c>
      <c r="C23" s="47">
        <v>3.0</v>
      </c>
      <c r="D23" s="47" t="s">
        <v>285</v>
      </c>
      <c r="E23" s="47">
        <v>22.0</v>
      </c>
      <c r="F23" s="47">
        <v>13.0</v>
      </c>
      <c r="G23" s="47">
        <v>13.0</v>
      </c>
      <c r="H23" s="78">
        <f t="shared" si="1"/>
        <v>0</v>
      </c>
      <c r="L23" s="2">
        <v>13.0</v>
      </c>
      <c r="M23" s="2">
        <v>13.0</v>
      </c>
      <c r="N23" s="61">
        <f t="shared" si="2"/>
        <v>0</v>
      </c>
    </row>
    <row r="24">
      <c r="A24" s="47" t="s">
        <v>353</v>
      </c>
      <c r="B24" s="47">
        <v>2.0</v>
      </c>
      <c r="C24" s="47">
        <v>3.0</v>
      </c>
      <c r="D24" s="47" t="s">
        <v>286</v>
      </c>
      <c r="E24" s="47">
        <v>23.0</v>
      </c>
      <c r="F24" s="47">
        <v>2.0</v>
      </c>
      <c r="G24" s="47">
        <v>2.0</v>
      </c>
      <c r="H24" s="78">
        <f t="shared" si="1"/>
        <v>0</v>
      </c>
      <c r="L24" s="2">
        <v>2.0</v>
      </c>
      <c r="M24" s="2">
        <v>2.0</v>
      </c>
      <c r="N24" s="61">
        <f t="shared" si="2"/>
        <v>0</v>
      </c>
    </row>
    <row r="25">
      <c r="A25" s="47" t="s">
        <v>353</v>
      </c>
      <c r="B25" s="47">
        <v>2.0</v>
      </c>
      <c r="C25" s="47">
        <v>3.0</v>
      </c>
      <c r="D25" s="47" t="s">
        <v>285</v>
      </c>
      <c r="E25" s="47">
        <v>24.0</v>
      </c>
      <c r="F25" s="47">
        <v>0.0</v>
      </c>
      <c r="G25" s="47">
        <v>0.0</v>
      </c>
      <c r="H25" s="78">
        <f t="shared" si="1"/>
        <v>0</v>
      </c>
      <c r="L25" s="2">
        <v>0.0</v>
      </c>
      <c r="M25" s="2">
        <v>0.0</v>
      </c>
      <c r="N25" s="61">
        <f t="shared" si="2"/>
        <v>0</v>
      </c>
    </row>
    <row r="26">
      <c r="A26" s="47" t="s">
        <v>353</v>
      </c>
      <c r="B26" s="47">
        <v>2.0</v>
      </c>
      <c r="C26" s="47">
        <v>3.0</v>
      </c>
      <c r="D26" s="47" t="s">
        <v>286</v>
      </c>
      <c r="E26" s="47">
        <v>25.0</v>
      </c>
      <c r="F26" s="47">
        <v>7.0</v>
      </c>
      <c r="G26" s="47">
        <v>6.0</v>
      </c>
      <c r="H26" s="78">
        <f t="shared" si="1"/>
        <v>1</v>
      </c>
      <c r="L26" s="2">
        <v>6.0</v>
      </c>
      <c r="M26" s="2">
        <v>5.0</v>
      </c>
      <c r="N26" s="61">
        <f t="shared" si="2"/>
        <v>1</v>
      </c>
      <c r="O26" s="2" t="s">
        <v>359</v>
      </c>
    </row>
    <row r="27">
      <c r="A27" s="47" t="s">
        <v>353</v>
      </c>
      <c r="B27" s="47">
        <v>2.0</v>
      </c>
      <c r="C27" s="47">
        <v>3.0</v>
      </c>
      <c r="D27" s="47" t="s">
        <v>285</v>
      </c>
      <c r="E27" s="47">
        <v>26.0</v>
      </c>
      <c r="F27" s="47">
        <v>4.0</v>
      </c>
      <c r="G27" s="47">
        <v>4.0</v>
      </c>
      <c r="H27" s="78">
        <f t="shared" si="1"/>
        <v>0</v>
      </c>
      <c r="L27" s="2">
        <v>4.0</v>
      </c>
      <c r="M27" s="2">
        <v>4.0</v>
      </c>
      <c r="N27" s="61">
        <f t="shared" si="2"/>
        <v>0</v>
      </c>
    </row>
    <row r="28">
      <c r="A28" s="47" t="s">
        <v>353</v>
      </c>
      <c r="B28" s="47">
        <v>2.0</v>
      </c>
      <c r="C28" s="47">
        <v>3.0</v>
      </c>
      <c r="D28" s="47" t="s">
        <v>286</v>
      </c>
      <c r="E28" s="47">
        <v>27.0</v>
      </c>
      <c r="F28" s="47">
        <v>4.0</v>
      </c>
      <c r="G28" s="47">
        <v>3.0</v>
      </c>
      <c r="H28" s="78">
        <f t="shared" si="1"/>
        <v>1</v>
      </c>
      <c r="L28" s="2">
        <v>3.0</v>
      </c>
      <c r="M28" s="2">
        <v>0.0</v>
      </c>
      <c r="N28" s="61">
        <f t="shared" si="2"/>
        <v>3</v>
      </c>
      <c r="O28" s="2" t="s">
        <v>360</v>
      </c>
    </row>
    <row r="29">
      <c r="A29" s="47" t="s">
        <v>353</v>
      </c>
      <c r="B29" s="47">
        <v>2.0</v>
      </c>
      <c r="C29" s="47">
        <v>3.0</v>
      </c>
      <c r="D29" s="47" t="s">
        <v>285</v>
      </c>
      <c r="E29" s="47">
        <v>28.0</v>
      </c>
      <c r="F29" s="47">
        <v>3.0</v>
      </c>
      <c r="G29" s="47">
        <v>3.0</v>
      </c>
      <c r="H29" s="78">
        <f t="shared" si="1"/>
        <v>0</v>
      </c>
      <c r="L29" s="2">
        <v>3.0</v>
      </c>
      <c r="M29" s="2">
        <v>3.0</v>
      </c>
      <c r="N29" s="61">
        <f t="shared" si="2"/>
        <v>0</v>
      </c>
    </row>
    <row r="30">
      <c r="A30" s="47" t="s">
        <v>353</v>
      </c>
      <c r="B30" s="47">
        <v>2.0</v>
      </c>
      <c r="C30" s="47">
        <v>3.0</v>
      </c>
      <c r="D30" s="47" t="s">
        <v>286</v>
      </c>
      <c r="E30" s="47">
        <v>29.0</v>
      </c>
      <c r="F30" s="47">
        <v>6.0</v>
      </c>
      <c r="G30" s="47">
        <v>5.0</v>
      </c>
      <c r="H30" s="78">
        <f t="shared" si="1"/>
        <v>1</v>
      </c>
      <c r="L30" s="2">
        <v>5.0</v>
      </c>
      <c r="M30" s="2">
        <v>6.0</v>
      </c>
      <c r="N30" s="61">
        <f t="shared" si="2"/>
        <v>1</v>
      </c>
      <c r="O30" s="2" t="s">
        <v>361</v>
      </c>
    </row>
    <row r="31">
      <c r="A31" s="47" t="s">
        <v>353</v>
      </c>
      <c r="B31" s="47">
        <v>2.0</v>
      </c>
      <c r="C31" s="47">
        <v>3.0</v>
      </c>
      <c r="D31" s="47" t="s">
        <v>285</v>
      </c>
      <c r="E31" s="47">
        <v>30.0</v>
      </c>
      <c r="F31" s="47">
        <v>9.0</v>
      </c>
      <c r="G31" s="47">
        <v>9.0</v>
      </c>
      <c r="H31" s="78">
        <f t="shared" si="1"/>
        <v>0</v>
      </c>
      <c r="L31" s="2">
        <v>9.0</v>
      </c>
      <c r="M31" s="2">
        <v>9.0</v>
      </c>
      <c r="N31" s="61">
        <f t="shared" si="2"/>
        <v>0</v>
      </c>
    </row>
    <row r="32">
      <c r="A32" s="47" t="s">
        <v>353</v>
      </c>
      <c r="B32" s="47">
        <v>2.0</v>
      </c>
      <c r="C32" s="47">
        <v>3.0</v>
      </c>
      <c r="D32" s="47" t="s">
        <v>286</v>
      </c>
      <c r="E32" s="47">
        <v>31.0</v>
      </c>
      <c r="F32" s="47">
        <v>1.0</v>
      </c>
      <c r="G32" s="47">
        <v>1.0</v>
      </c>
      <c r="H32" s="78">
        <f t="shared" si="1"/>
        <v>0</v>
      </c>
      <c r="L32" s="2">
        <v>1.0</v>
      </c>
      <c r="M32" s="2">
        <v>1.0</v>
      </c>
      <c r="N32" s="61">
        <f t="shared" si="2"/>
        <v>0</v>
      </c>
    </row>
    <row r="33">
      <c r="A33" s="47" t="s">
        <v>353</v>
      </c>
      <c r="B33" s="47">
        <v>2.0</v>
      </c>
      <c r="C33" s="47">
        <v>3.0</v>
      </c>
      <c r="D33" s="47" t="s">
        <v>285</v>
      </c>
      <c r="E33" s="47">
        <v>32.0</v>
      </c>
      <c r="F33" s="47">
        <v>0.0</v>
      </c>
      <c r="G33" s="47">
        <v>0.0</v>
      </c>
      <c r="H33" s="78">
        <f t="shared" si="1"/>
        <v>0</v>
      </c>
      <c r="L33" s="2">
        <v>0.0</v>
      </c>
      <c r="M33" s="2">
        <v>0.0</v>
      </c>
      <c r="N33" s="61">
        <f t="shared" si="2"/>
        <v>0</v>
      </c>
    </row>
    <row r="34">
      <c r="A34" s="47" t="s">
        <v>353</v>
      </c>
      <c r="B34" s="47">
        <v>2.0</v>
      </c>
      <c r="C34" s="47">
        <v>3.0</v>
      </c>
      <c r="D34" s="47" t="s">
        <v>286</v>
      </c>
      <c r="E34" s="47">
        <v>33.0</v>
      </c>
      <c r="F34" s="47">
        <v>4.0</v>
      </c>
      <c r="G34" s="47">
        <v>2.0</v>
      </c>
      <c r="H34" s="78">
        <f t="shared" si="1"/>
        <v>2</v>
      </c>
      <c r="L34" s="2">
        <v>2.0</v>
      </c>
      <c r="M34" s="2">
        <v>3.0</v>
      </c>
      <c r="N34" s="61">
        <f t="shared" si="2"/>
        <v>1</v>
      </c>
      <c r="O34" s="2" t="s">
        <v>362</v>
      </c>
    </row>
    <row r="35">
      <c r="A35" s="47" t="s">
        <v>353</v>
      </c>
      <c r="B35" s="47">
        <v>2.0</v>
      </c>
      <c r="C35" s="47">
        <v>3.0</v>
      </c>
      <c r="D35" s="47" t="s">
        <v>285</v>
      </c>
      <c r="E35" s="47">
        <v>34.0</v>
      </c>
      <c r="F35" s="47">
        <v>8.0</v>
      </c>
      <c r="G35" s="47">
        <v>7.0</v>
      </c>
      <c r="H35" s="78">
        <f t="shared" si="1"/>
        <v>1</v>
      </c>
      <c r="L35" s="2">
        <v>7.0</v>
      </c>
      <c r="M35" s="2">
        <v>7.0</v>
      </c>
      <c r="N35" s="61">
        <f t="shared" si="2"/>
        <v>0</v>
      </c>
    </row>
    <row r="36">
      <c r="A36" s="47" t="s">
        <v>353</v>
      </c>
      <c r="B36" s="47">
        <v>2.0</v>
      </c>
      <c r="C36" s="47">
        <v>3.0</v>
      </c>
      <c r="D36" s="47" t="s">
        <v>286</v>
      </c>
      <c r="E36" s="47">
        <v>35.0</v>
      </c>
      <c r="F36" s="47">
        <v>1.0</v>
      </c>
      <c r="G36" s="47">
        <v>0.0</v>
      </c>
      <c r="H36" s="78">
        <f t="shared" si="1"/>
        <v>1</v>
      </c>
      <c r="L36" s="2">
        <v>0.0</v>
      </c>
      <c r="M36" s="2">
        <v>0.0</v>
      </c>
      <c r="N36" s="61">
        <f t="shared" si="2"/>
        <v>0</v>
      </c>
    </row>
    <row r="37">
      <c r="A37" s="47" t="s">
        <v>353</v>
      </c>
      <c r="B37" s="47">
        <v>2.0</v>
      </c>
      <c r="C37" s="47">
        <v>3.0</v>
      </c>
      <c r="D37" s="47" t="s">
        <v>285</v>
      </c>
      <c r="E37" s="47">
        <v>36.0</v>
      </c>
      <c r="F37" s="47">
        <v>7.0</v>
      </c>
      <c r="G37" s="47">
        <v>7.0</v>
      </c>
      <c r="H37" s="78">
        <f t="shared" si="1"/>
        <v>0</v>
      </c>
      <c r="L37" s="2">
        <v>7.0</v>
      </c>
      <c r="M37" s="2">
        <v>7.0</v>
      </c>
      <c r="N37" s="61">
        <f t="shared" si="2"/>
        <v>0</v>
      </c>
    </row>
    <row r="38">
      <c r="A38" s="47" t="s">
        <v>353</v>
      </c>
      <c r="B38" s="47">
        <v>2.0</v>
      </c>
      <c r="C38" s="47">
        <v>3.0</v>
      </c>
      <c r="D38" s="47" t="s">
        <v>286</v>
      </c>
      <c r="E38" s="47">
        <v>37.0</v>
      </c>
      <c r="F38" s="47">
        <v>0.0</v>
      </c>
      <c r="G38" s="47">
        <v>0.0</v>
      </c>
      <c r="H38" s="78">
        <f t="shared" si="1"/>
        <v>0</v>
      </c>
      <c r="L38" s="2">
        <v>0.0</v>
      </c>
      <c r="M38" s="2">
        <v>0.0</v>
      </c>
      <c r="N38" s="61">
        <f t="shared" si="2"/>
        <v>0</v>
      </c>
    </row>
    <row r="39">
      <c r="A39" s="47" t="s">
        <v>353</v>
      </c>
      <c r="B39" s="47">
        <v>2.0</v>
      </c>
      <c r="C39" s="47">
        <v>3.0</v>
      </c>
      <c r="D39" s="47" t="s">
        <v>285</v>
      </c>
      <c r="E39" s="47">
        <v>38.0</v>
      </c>
      <c r="F39" s="47">
        <v>1.0</v>
      </c>
      <c r="G39" s="47">
        <v>1.0</v>
      </c>
      <c r="H39" s="78">
        <f t="shared" si="1"/>
        <v>0</v>
      </c>
      <c r="L39" s="2">
        <v>1.0</v>
      </c>
      <c r="M39" s="2">
        <v>1.0</v>
      </c>
      <c r="N39" s="61">
        <f t="shared" si="2"/>
        <v>0</v>
      </c>
    </row>
    <row r="40">
      <c r="A40" s="47" t="s">
        <v>353</v>
      </c>
      <c r="B40" s="47">
        <v>2.0</v>
      </c>
      <c r="C40" s="47">
        <v>3.0</v>
      </c>
      <c r="D40" s="47" t="s">
        <v>286</v>
      </c>
      <c r="E40" s="47">
        <v>39.0</v>
      </c>
      <c r="F40" s="47">
        <v>5.0</v>
      </c>
      <c r="G40" s="47">
        <v>5.0</v>
      </c>
      <c r="H40" s="78">
        <f t="shared" si="1"/>
        <v>0</v>
      </c>
      <c r="L40" s="2">
        <v>5.0</v>
      </c>
      <c r="M40" s="2">
        <v>5.0</v>
      </c>
      <c r="N40" s="61">
        <f t="shared" si="2"/>
        <v>0</v>
      </c>
    </row>
    <row r="41">
      <c r="A41" s="47" t="s">
        <v>353</v>
      </c>
      <c r="B41" s="47">
        <v>2.0</v>
      </c>
      <c r="C41" s="47">
        <v>3.0</v>
      </c>
      <c r="D41" s="47" t="s">
        <v>285</v>
      </c>
      <c r="E41" s="47">
        <v>40.0</v>
      </c>
      <c r="F41" s="47">
        <v>4.0</v>
      </c>
      <c r="G41" s="47">
        <v>3.0</v>
      </c>
      <c r="H41" s="78">
        <f t="shared" si="1"/>
        <v>1</v>
      </c>
      <c r="L41" s="2">
        <v>3.0</v>
      </c>
      <c r="M41" s="2">
        <v>3.0</v>
      </c>
      <c r="N41" s="61">
        <f t="shared" si="2"/>
        <v>0</v>
      </c>
    </row>
    <row r="42">
      <c r="A42" s="47" t="s">
        <v>353</v>
      </c>
      <c r="B42" s="47">
        <v>2.0</v>
      </c>
      <c r="C42" s="47">
        <v>3.0</v>
      </c>
      <c r="D42" s="47" t="s">
        <v>286</v>
      </c>
      <c r="E42" s="47">
        <v>41.0</v>
      </c>
      <c r="F42" s="47">
        <v>1.0</v>
      </c>
      <c r="G42" s="47">
        <v>1.0</v>
      </c>
      <c r="H42" s="78">
        <f t="shared" si="1"/>
        <v>0</v>
      </c>
      <c r="L42" s="2">
        <v>1.0</v>
      </c>
      <c r="M42" s="2">
        <v>1.0</v>
      </c>
      <c r="N42" s="61">
        <f t="shared" si="2"/>
        <v>0</v>
      </c>
    </row>
    <row r="43">
      <c r="A43" s="47" t="s">
        <v>353</v>
      </c>
      <c r="B43" s="47">
        <v>2.0</v>
      </c>
      <c r="C43" s="47">
        <v>3.0</v>
      </c>
      <c r="D43" s="47" t="s">
        <v>285</v>
      </c>
      <c r="E43" s="47">
        <v>42.0</v>
      </c>
      <c r="F43" s="47">
        <v>8.0</v>
      </c>
      <c r="G43" s="47">
        <v>8.0</v>
      </c>
      <c r="H43" s="78">
        <f t="shared" si="1"/>
        <v>0</v>
      </c>
      <c r="L43" s="2">
        <v>8.0</v>
      </c>
      <c r="M43" s="2">
        <v>8.0</v>
      </c>
      <c r="N43" s="61">
        <f t="shared" si="2"/>
        <v>0</v>
      </c>
    </row>
    <row r="44">
      <c r="A44" s="47" t="s">
        <v>353</v>
      </c>
      <c r="B44" s="47">
        <v>2.0</v>
      </c>
      <c r="C44" s="47">
        <v>3.0</v>
      </c>
      <c r="D44" s="47" t="s">
        <v>286</v>
      </c>
      <c r="E44" s="47">
        <v>43.0</v>
      </c>
      <c r="F44" s="47">
        <v>6.0</v>
      </c>
      <c r="G44" s="47">
        <v>6.0</v>
      </c>
      <c r="H44" s="78">
        <f t="shared" si="1"/>
        <v>0</v>
      </c>
      <c r="L44" s="2">
        <v>6.0</v>
      </c>
      <c r="M44" s="2">
        <v>6.0</v>
      </c>
      <c r="N44" s="61">
        <f t="shared" si="2"/>
        <v>0</v>
      </c>
    </row>
    <row r="45">
      <c r="A45" s="47" t="s">
        <v>353</v>
      </c>
      <c r="B45" s="47">
        <v>2.0</v>
      </c>
      <c r="C45" s="47">
        <v>3.0</v>
      </c>
      <c r="D45" s="47" t="s">
        <v>285</v>
      </c>
      <c r="E45" s="47">
        <v>44.0</v>
      </c>
      <c r="F45" s="47">
        <v>6.0</v>
      </c>
      <c r="G45" s="47">
        <v>6.0</v>
      </c>
      <c r="H45" s="78">
        <f t="shared" si="1"/>
        <v>0</v>
      </c>
      <c r="L45" s="2">
        <v>6.0</v>
      </c>
      <c r="M45" s="2">
        <v>6.0</v>
      </c>
      <c r="N45" s="61">
        <f t="shared" si="2"/>
        <v>0</v>
      </c>
    </row>
    <row r="46">
      <c r="A46" s="47" t="s">
        <v>352</v>
      </c>
      <c r="B46" s="47">
        <v>2.0</v>
      </c>
      <c r="C46" s="47">
        <v>3.0</v>
      </c>
      <c r="D46" s="47" t="s">
        <v>286</v>
      </c>
      <c r="E46" s="47">
        <v>1.0</v>
      </c>
      <c r="F46" s="47">
        <v>5.0</v>
      </c>
      <c r="G46" s="47">
        <v>5.0</v>
      </c>
      <c r="H46" s="78">
        <f t="shared" si="1"/>
        <v>0</v>
      </c>
      <c r="I46" s="83">
        <f>sum(H46:H89)</f>
        <v>19</v>
      </c>
    </row>
    <row r="47">
      <c r="A47" s="47" t="s">
        <v>352</v>
      </c>
      <c r="B47" s="47">
        <v>2.0</v>
      </c>
      <c r="C47" s="47">
        <v>3.0</v>
      </c>
      <c r="D47" s="47" t="s">
        <v>285</v>
      </c>
      <c r="E47" s="47">
        <v>2.0</v>
      </c>
      <c r="F47" s="47">
        <v>6.0</v>
      </c>
      <c r="G47" s="47">
        <v>6.0</v>
      </c>
      <c r="H47" s="78">
        <f t="shared" si="1"/>
        <v>0</v>
      </c>
    </row>
    <row r="48">
      <c r="A48" s="47" t="s">
        <v>352</v>
      </c>
      <c r="B48" s="47">
        <v>2.0</v>
      </c>
      <c r="C48" s="47">
        <v>3.0</v>
      </c>
      <c r="D48" s="47" t="s">
        <v>286</v>
      </c>
      <c r="E48" s="47">
        <v>3.0</v>
      </c>
      <c r="F48" s="47">
        <v>0.0</v>
      </c>
      <c r="G48" s="47">
        <v>0.0</v>
      </c>
      <c r="H48" s="78">
        <f t="shared" si="1"/>
        <v>0</v>
      </c>
    </row>
    <row r="49">
      <c r="A49" s="47" t="s">
        <v>352</v>
      </c>
      <c r="B49" s="47">
        <v>2.0</v>
      </c>
      <c r="C49" s="47">
        <v>3.0</v>
      </c>
      <c r="D49" s="47" t="s">
        <v>285</v>
      </c>
      <c r="E49" s="47">
        <v>4.0</v>
      </c>
      <c r="F49" s="47">
        <v>3.0</v>
      </c>
      <c r="G49" s="47">
        <v>3.0</v>
      </c>
      <c r="H49" s="78">
        <f t="shared" si="1"/>
        <v>0</v>
      </c>
    </row>
    <row r="50">
      <c r="A50" s="47" t="s">
        <v>352</v>
      </c>
      <c r="B50" s="47">
        <v>2.0</v>
      </c>
      <c r="C50" s="47">
        <v>3.0</v>
      </c>
      <c r="D50" s="47" t="s">
        <v>286</v>
      </c>
      <c r="E50" s="47">
        <v>5.0</v>
      </c>
      <c r="F50" s="47">
        <v>9.0</v>
      </c>
      <c r="G50" s="47">
        <v>9.0</v>
      </c>
      <c r="H50" s="78">
        <f t="shared" si="1"/>
        <v>0</v>
      </c>
    </row>
    <row r="51">
      <c r="A51" s="47" t="s">
        <v>352</v>
      </c>
      <c r="B51" s="47">
        <v>2.0</v>
      </c>
      <c r="C51" s="47">
        <v>3.0</v>
      </c>
      <c r="D51" s="47" t="s">
        <v>285</v>
      </c>
      <c r="E51" s="47">
        <v>6.0</v>
      </c>
      <c r="F51" s="47">
        <v>15.0</v>
      </c>
      <c r="G51" s="47">
        <v>14.0</v>
      </c>
      <c r="H51" s="78">
        <f t="shared" si="1"/>
        <v>1</v>
      </c>
    </row>
    <row r="52">
      <c r="A52" s="47" t="s">
        <v>352</v>
      </c>
      <c r="B52" s="47">
        <v>2.0</v>
      </c>
      <c r="C52" s="47">
        <v>3.0</v>
      </c>
      <c r="D52" s="47" t="s">
        <v>286</v>
      </c>
      <c r="E52" s="47">
        <v>7.0</v>
      </c>
      <c r="F52" s="47">
        <v>8.0</v>
      </c>
      <c r="G52" s="47">
        <v>7.0</v>
      </c>
      <c r="H52" s="78">
        <f t="shared" si="1"/>
        <v>1</v>
      </c>
    </row>
    <row r="53">
      <c r="A53" s="47" t="s">
        <v>352</v>
      </c>
      <c r="B53" s="47">
        <v>2.0</v>
      </c>
      <c r="C53" s="47">
        <v>3.0</v>
      </c>
      <c r="D53" s="47" t="s">
        <v>285</v>
      </c>
      <c r="E53" s="47">
        <v>8.0</v>
      </c>
      <c r="F53" s="47">
        <v>8.0</v>
      </c>
      <c r="G53" s="47">
        <v>8.0</v>
      </c>
      <c r="H53" s="78">
        <f t="shared" si="1"/>
        <v>0</v>
      </c>
    </row>
    <row r="54">
      <c r="A54" s="47" t="s">
        <v>352</v>
      </c>
      <c r="B54" s="47">
        <v>2.0</v>
      </c>
      <c r="C54" s="47">
        <v>3.0</v>
      </c>
      <c r="D54" s="47" t="s">
        <v>286</v>
      </c>
      <c r="E54" s="47">
        <v>9.0</v>
      </c>
      <c r="F54" s="47">
        <v>1.0</v>
      </c>
      <c r="G54" s="47">
        <v>1.0</v>
      </c>
      <c r="H54" s="78">
        <f t="shared" si="1"/>
        <v>0</v>
      </c>
    </row>
    <row r="55">
      <c r="A55" s="47" t="s">
        <v>352</v>
      </c>
      <c r="B55" s="47">
        <v>2.0</v>
      </c>
      <c r="C55" s="47">
        <v>3.0</v>
      </c>
      <c r="D55" s="47" t="s">
        <v>285</v>
      </c>
      <c r="E55" s="47">
        <v>10.0</v>
      </c>
      <c r="F55" s="47">
        <v>10.0</v>
      </c>
      <c r="G55" s="47">
        <v>10.0</v>
      </c>
      <c r="H55" s="78">
        <f t="shared" si="1"/>
        <v>0</v>
      </c>
    </row>
    <row r="56">
      <c r="A56" s="47" t="s">
        <v>352</v>
      </c>
      <c r="B56" s="47">
        <v>2.0</v>
      </c>
      <c r="C56" s="47">
        <v>3.0</v>
      </c>
      <c r="D56" s="47" t="s">
        <v>286</v>
      </c>
      <c r="E56" s="47">
        <v>11.0</v>
      </c>
      <c r="F56" s="47">
        <v>15.0</v>
      </c>
      <c r="G56" s="47">
        <v>12.0</v>
      </c>
      <c r="H56" s="78">
        <f t="shared" si="1"/>
        <v>3</v>
      </c>
    </row>
    <row r="57">
      <c r="A57" s="47" t="s">
        <v>352</v>
      </c>
      <c r="B57" s="47">
        <v>2.0</v>
      </c>
      <c r="C57" s="47">
        <v>3.0</v>
      </c>
      <c r="D57" s="47" t="s">
        <v>285</v>
      </c>
      <c r="E57" s="47">
        <v>12.0</v>
      </c>
      <c r="F57" s="47">
        <v>6.0</v>
      </c>
      <c r="G57" s="47">
        <v>6.0</v>
      </c>
      <c r="H57" s="78">
        <f t="shared" si="1"/>
        <v>0</v>
      </c>
    </row>
    <row r="58">
      <c r="A58" s="47" t="s">
        <v>352</v>
      </c>
      <c r="B58" s="47">
        <v>2.0</v>
      </c>
      <c r="C58" s="47">
        <v>3.0</v>
      </c>
      <c r="D58" s="47" t="s">
        <v>286</v>
      </c>
      <c r="E58" s="47">
        <v>13.0</v>
      </c>
      <c r="F58" s="47">
        <v>0.0</v>
      </c>
      <c r="G58" s="47">
        <v>0.0</v>
      </c>
      <c r="H58" s="78">
        <f t="shared" si="1"/>
        <v>0</v>
      </c>
    </row>
    <row r="59">
      <c r="A59" s="47" t="s">
        <v>352</v>
      </c>
      <c r="B59" s="47">
        <v>2.0</v>
      </c>
      <c r="C59" s="47">
        <v>3.0</v>
      </c>
      <c r="D59" s="47" t="s">
        <v>285</v>
      </c>
      <c r="E59" s="47">
        <v>14.0</v>
      </c>
      <c r="F59" s="47">
        <v>3.0</v>
      </c>
      <c r="G59" s="47">
        <v>3.0</v>
      </c>
      <c r="H59" s="78">
        <f t="shared" si="1"/>
        <v>0</v>
      </c>
    </row>
    <row r="60">
      <c r="A60" s="47" t="s">
        <v>352</v>
      </c>
      <c r="B60" s="47">
        <v>2.0</v>
      </c>
      <c r="C60" s="47">
        <v>3.0</v>
      </c>
      <c r="D60" s="47" t="s">
        <v>286</v>
      </c>
      <c r="E60" s="47">
        <v>15.0</v>
      </c>
      <c r="F60" s="47">
        <v>3.0</v>
      </c>
      <c r="G60" s="47">
        <v>2.0</v>
      </c>
      <c r="H60" s="78">
        <f t="shared" si="1"/>
        <v>1</v>
      </c>
    </row>
    <row r="61">
      <c r="A61" s="47" t="s">
        <v>352</v>
      </c>
      <c r="B61" s="47">
        <v>2.0</v>
      </c>
      <c r="C61" s="47">
        <v>3.0</v>
      </c>
      <c r="D61" s="47" t="s">
        <v>285</v>
      </c>
      <c r="E61" s="47">
        <v>16.0</v>
      </c>
      <c r="F61" s="47">
        <v>1.0</v>
      </c>
      <c r="G61" s="47">
        <v>1.0</v>
      </c>
      <c r="H61" s="78">
        <f t="shared" si="1"/>
        <v>0</v>
      </c>
    </row>
    <row r="62">
      <c r="A62" s="47" t="s">
        <v>352</v>
      </c>
      <c r="B62" s="47">
        <v>2.0</v>
      </c>
      <c r="C62" s="47">
        <v>3.0</v>
      </c>
      <c r="D62" s="47" t="s">
        <v>286</v>
      </c>
      <c r="E62" s="47">
        <v>17.0</v>
      </c>
      <c r="F62" s="47">
        <v>0.0</v>
      </c>
      <c r="G62" s="47">
        <v>0.0</v>
      </c>
      <c r="H62" s="78">
        <f t="shared" si="1"/>
        <v>0</v>
      </c>
    </row>
    <row r="63">
      <c r="A63" s="47" t="s">
        <v>352</v>
      </c>
      <c r="B63" s="47">
        <v>2.0</v>
      </c>
      <c r="C63" s="47">
        <v>3.0</v>
      </c>
      <c r="D63" s="47" t="s">
        <v>285</v>
      </c>
      <c r="E63" s="47">
        <v>18.0</v>
      </c>
      <c r="F63" s="47">
        <v>7.0</v>
      </c>
      <c r="G63" s="47">
        <v>7.0</v>
      </c>
      <c r="H63" s="78">
        <f t="shared" si="1"/>
        <v>0</v>
      </c>
    </row>
    <row r="64">
      <c r="A64" s="47" t="s">
        <v>352</v>
      </c>
      <c r="B64" s="47">
        <v>2.0</v>
      </c>
      <c r="C64" s="47">
        <v>3.0</v>
      </c>
      <c r="D64" s="47" t="s">
        <v>286</v>
      </c>
      <c r="E64" s="47">
        <v>19.0</v>
      </c>
      <c r="F64" s="47">
        <v>6.0</v>
      </c>
      <c r="G64" s="47">
        <v>3.0</v>
      </c>
      <c r="H64" s="78">
        <f t="shared" si="1"/>
        <v>3</v>
      </c>
    </row>
    <row r="65">
      <c r="A65" s="47" t="s">
        <v>352</v>
      </c>
      <c r="B65" s="47">
        <v>2.0</v>
      </c>
      <c r="C65" s="47">
        <v>3.0</v>
      </c>
      <c r="D65" s="47" t="s">
        <v>285</v>
      </c>
      <c r="E65" s="47">
        <v>20.0</v>
      </c>
      <c r="F65" s="47">
        <v>4.0</v>
      </c>
      <c r="G65" s="47">
        <v>4.0</v>
      </c>
      <c r="H65" s="78">
        <f t="shared" si="1"/>
        <v>0</v>
      </c>
    </row>
    <row r="66">
      <c r="A66" s="47" t="s">
        <v>352</v>
      </c>
      <c r="B66" s="47">
        <v>2.0</v>
      </c>
      <c r="C66" s="47">
        <v>3.0</v>
      </c>
      <c r="D66" s="47" t="s">
        <v>286</v>
      </c>
      <c r="E66" s="47">
        <v>21.0</v>
      </c>
      <c r="F66" s="47">
        <v>1.0</v>
      </c>
      <c r="G66" s="47">
        <v>1.0</v>
      </c>
      <c r="H66" s="78">
        <f t="shared" si="1"/>
        <v>0</v>
      </c>
    </row>
    <row r="67">
      <c r="A67" s="47" t="s">
        <v>352</v>
      </c>
      <c r="B67" s="47">
        <v>2.0</v>
      </c>
      <c r="C67" s="47">
        <v>3.0</v>
      </c>
      <c r="D67" s="47" t="s">
        <v>285</v>
      </c>
      <c r="E67" s="47">
        <v>22.0</v>
      </c>
      <c r="F67" s="47">
        <v>13.0</v>
      </c>
      <c r="G67" s="47">
        <v>13.0</v>
      </c>
      <c r="H67" s="78">
        <f t="shared" si="1"/>
        <v>0</v>
      </c>
    </row>
    <row r="68">
      <c r="A68" s="47" t="s">
        <v>352</v>
      </c>
      <c r="B68" s="47">
        <v>2.0</v>
      </c>
      <c r="C68" s="47">
        <v>3.0</v>
      </c>
      <c r="D68" s="47" t="s">
        <v>286</v>
      </c>
      <c r="E68" s="47">
        <v>23.0</v>
      </c>
      <c r="F68" s="47">
        <v>2.0</v>
      </c>
      <c r="G68" s="47">
        <v>2.0</v>
      </c>
      <c r="H68" s="78">
        <f t="shared" si="1"/>
        <v>0</v>
      </c>
    </row>
    <row r="69">
      <c r="A69" s="47" t="s">
        <v>352</v>
      </c>
      <c r="B69" s="47">
        <v>2.0</v>
      </c>
      <c r="C69" s="47">
        <v>3.0</v>
      </c>
      <c r="D69" s="47" t="s">
        <v>285</v>
      </c>
      <c r="E69" s="47">
        <v>24.0</v>
      </c>
      <c r="F69" s="47">
        <v>0.0</v>
      </c>
      <c r="G69" s="47">
        <v>0.0</v>
      </c>
      <c r="H69" s="78">
        <f t="shared" si="1"/>
        <v>0</v>
      </c>
    </row>
    <row r="70">
      <c r="A70" s="47" t="s">
        <v>352</v>
      </c>
      <c r="B70" s="47">
        <v>2.0</v>
      </c>
      <c r="C70" s="47">
        <v>3.0</v>
      </c>
      <c r="D70" s="47" t="s">
        <v>286</v>
      </c>
      <c r="E70" s="47">
        <v>25.0</v>
      </c>
      <c r="F70" s="47">
        <v>7.0</v>
      </c>
      <c r="G70" s="47">
        <v>5.0</v>
      </c>
      <c r="H70" s="78">
        <f t="shared" si="1"/>
        <v>2</v>
      </c>
    </row>
    <row r="71">
      <c r="A71" s="47" t="s">
        <v>352</v>
      </c>
      <c r="B71" s="47">
        <v>2.0</v>
      </c>
      <c r="C71" s="47">
        <v>3.0</v>
      </c>
      <c r="D71" s="47" t="s">
        <v>285</v>
      </c>
      <c r="E71" s="47">
        <v>26.0</v>
      </c>
      <c r="F71" s="47">
        <v>4.0</v>
      </c>
      <c r="G71" s="47">
        <v>4.0</v>
      </c>
      <c r="H71" s="78">
        <f t="shared" si="1"/>
        <v>0</v>
      </c>
    </row>
    <row r="72">
      <c r="A72" s="47" t="s">
        <v>352</v>
      </c>
      <c r="B72" s="47">
        <v>2.0</v>
      </c>
      <c r="C72" s="47">
        <v>3.0</v>
      </c>
      <c r="D72" s="47" t="s">
        <v>286</v>
      </c>
      <c r="E72" s="47">
        <v>27.0</v>
      </c>
      <c r="F72" s="47">
        <v>4.0</v>
      </c>
      <c r="G72" s="47">
        <v>0.0</v>
      </c>
      <c r="H72" s="78">
        <f t="shared" si="1"/>
        <v>4</v>
      </c>
    </row>
    <row r="73">
      <c r="A73" s="47" t="s">
        <v>352</v>
      </c>
      <c r="B73" s="47">
        <v>2.0</v>
      </c>
      <c r="C73" s="47">
        <v>3.0</v>
      </c>
      <c r="D73" s="47" t="s">
        <v>285</v>
      </c>
      <c r="E73" s="47">
        <v>28.0</v>
      </c>
      <c r="F73" s="47">
        <v>3.0</v>
      </c>
      <c r="G73" s="47">
        <v>3.0</v>
      </c>
      <c r="H73" s="78">
        <f t="shared" si="1"/>
        <v>0</v>
      </c>
    </row>
    <row r="74">
      <c r="A74" s="47" t="s">
        <v>352</v>
      </c>
      <c r="B74" s="47">
        <v>2.0</v>
      </c>
      <c r="C74" s="47">
        <v>3.0</v>
      </c>
      <c r="D74" s="47" t="s">
        <v>286</v>
      </c>
      <c r="E74" s="47">
        <v>29.0</v>
      </c>
      <c r="F74" s="47">
        <v>6.0</v>
      </c>
      <c r="G74" s="47">
        <v>6.0</v>
      </c>
      <c r="H74" s="78">
        <f t="shared" si="1"/>
        <v>0</v>
      </c>
    </row>
    <row r="75">
      <c r="A75" s="47" t="s">
        <v>352</v>
      </c>
      <c r="B75" s="47">
        <v>2.0</v>
      </c>
      <c r="C75" s="47">
        <v>3.0</v>
      </c>
      <c r="D75" s="47" t="s">
        <v>285</v>
      </c>
      <c r="E75" s="47">
        <v>30.0</v>
      </c>
      <c r="F75" s="47">
        <v>9.0</v>
      </c>
      <c r="G75" s="47">
        <v>9.0</v>
      </c>
      <c r="H75" s="78">
        <f t="shared" si="1"/>
        <v>0</v>
      </c>
    </row>
    <row r="76">
      <c r="A76" s="47" t="s">
        <v>352</v>
      </c>
      <c r="B76" s="47">
        <v>2.0</v>
      </c>
      <c r="C76" s="47">
        <v>3.0</v>
      </c>
      <c r="D76" s="47" t="s">
        <v>286</v>
      </c>
      <c r="E76" s="47">
        <v>31.0</v>
      </c>
      <c r="F76" s="47">
        <v>1.0</v>
      </c>
      <c r="G76" s="47">
        <v>1.0</v>
      </c>
      <c r="H76" s="78">
        <f t="shared" si="1"/>
        <v>0</v>
      </c>
    </row>
    <row r="77">
      <c r="A77" s="47" t="s">
        <v>352</v>
      </c>
      <c r="B77" s="47">
        <v>2.0</v>
      </c>
      <c r="C77" s="47">
        <v>3.0</v>
      </c>
      <c r="D77" s="47" t="s">
        <v>285</v>
      </c>
      <c r="E77" s="47">
        <v>32.0</v>
      </c>
      <c r="F77" s="47">
        <v>0.0</v>
      </c>
      <c r="G77" s="47">
        <v>0.0</v>
      </c>
      <c r="H77" s="78">
        <f t="shared" si="1"/>
        <v>0</v>
      </c>
    </row>
    <row r="78">
      <c r="A78" s="47" t="s">
        <v>352</v>
      </c>
      <c r="B78" s="47">
        <v>2.0</v>
      </c>
      <c r="C78" s="47">
        <v>3.0</v>
      </c>
      <c r="D78" s="47" t="s">
        <v>286</v>
      </c>
      <c r="E78" s="47">
        <v>33.0</v>
      </c>
      <c r="F78" s="47">
        <v>4.0</v>
      </c>
      <c r="G78" s="47">
        <v>3.0</v>
      </c>
      <c r="H78" s="78">
        <f t="shared" si="1"/>
        <v>1</v>
      </c>
    </row>
    <row r="79">
      <c r="A79" s="47" t="s">
        <v>352</v>
      </c>
      <c r="B79" s="47">
        <v>2.0</v>
      </c>
      <c r="C79" s="47">
        <v>3.0</v>
      </c>
      <c r="D79" s="47" t="s">
        <v>285</v>
      </c>
      <c r="E79" s="47">
        <v>34.0</v>
      </c>
      <c r="F79" s="47">
        <v>8.0</v>
      </c>
      <c r="G79" s="47">
        <v>7.0</v>
      </c>
      <c r="H79" s="78">
        <f t="shared" si="1"/>
        <v>1</v>
      </c>
    </row>
    <row r="80">
      <c r="A80" s="47" t="s">
        <v>352</v>
      </c>
      <c r="B80" s="47">
        <v>2.0</v>
      </c>
      <c r="C80" s="47">
        <v>3.0</v>
      </c>
      <c r="D80" s="47" t="s">
        <v>286</v>
      </c>
      <c r="E80" s="47">
        <v>35.0</v>
      </c>
      <c r="F80" s="47">
        <v>1.0</v>
      </c>
      <c r="G80" s="47">
        <v>0.0</v>
      </c>
      <c r="H80" s="78">
        <f t="shared" si="1"/>
        <v>1</v>
      </c>
    </row>
    <row r="81">
      <c r="A81" s="47" t="s">
        <v>352</v>
      </c>
      <c r="B81" s="47">
        <v>2.0</v>
      </c>
      <c r="C81" s="47">
        <v>3.0</v>
      </c>
      <c r="D81" s="47" t="s">
        <v>285</v>
      </c>
      <c r="E81" s="47">
        <v>36.0</v>
      </c>
      <c r="F81" s="47">
        <v>7.0</v>
      </c>
      <c r="G81" s="47">
        <v>7.0</v>
      </c>
      <c r="H81" s="78">
        <f t="shared" si="1"/>
        <v>0</v>
      </c>
    </row>
    <row r="82">
      <c r="A82" s="47" t="s">
        <v>352</v>
      </c>
      <c r="B82" s="47">
        <v>2.0</v>
      </c>
      <c r="C82" s="47">
        <v>3.0</v>
      </c>
      <c r="D82" s="47" t="s">
        <v>286</v>
      </c>
      <c r="E82" s="47">
        <v>37.0</v>
      </c>
      <c r="F82" s="47">
        <v>0.0</v>
      </c>
      <c r="G82" s="47">
        <v>0.0</v>
      </c>
      <c r="H82" s="78">
        <f t="shared" si="1"/>
        <v>0</v>
      </c>
    </row>
    <row r="83">
      <c r="A83" s="47" t="s">
        <v>352</v>
      </c>
      <c r="B83" s="47">
        <v>2.0</v>
      </c>
      <c r="C83" s="47">
        <v>3.0</v>
      </c>
      <c r="D83" s="47" t="s">
        <v>285</v>
      </c>
      <c r="E83" s="47">
        <v>38.0</v>
      </c>
      <c r="F83" s="47">
        <v>1.0</v>
      </c>
      <c r="G83" s="47">
        <v>1.0</v>
      </c>
      <c r="H83" s="78">
        <f t="shared" si="1"/>
        <v>0</v>
      </c>
    </row>
    <row r="84">
      <c r="A84" s="47" t="s">
        <v>352</v>
      </c>
      <c r="B84" s="47">
        <v>2.0</v>
      </c>
      <c r="C84" s="47">
        <v>3.0</v>
      </c>
      <c r="D84" s="47" t="s">
        <v>286</v>
      </c>
      <c r="E84" s="47">
        <v>39.0</v>
      </c>
      <c r="F84" s="47">
        <v>5.0</v>
      </c>
      <c r="G84" s="47">
        <v>5.0</v>
      </c>
      <c r="H84" s="78">
        <f t="shared" si="1"/>
        <v>0</v>
      </c>
    </row>
    <row r="85">
      <c r="A85" s="47" t="s">
        <v>352</v>
      </c>
      <c r="B85" s="47">
        <v>2.0</v>
      </c>
      <c r="C85" s="47">
        <v>3.0</v>
      </c>
      <c r="D85" s="47" t="s">
        <v>285</v>
      </c>
      <c r="E85" s="47">
        <v>40.0</v>
      </c>
      <c r="F85" s="47">
        <v>4.0</v>
      </c>
      <c r="G85" s="47">
        <v>3.0</v>
      </c>
      <c r="H85" s="78">
        <f t="shared" si="1"/>
        <v>1</v>
      </c>
    </row>
    <row r="86">
      <c r="A86" s="47" t="s">
        <v>352</v>
      </c>
      <c r="B86" s="47">
        <v>2.0</v>
      </c>
      <c r="C86" s="47">
        <v>3.0</v>
      </c>
      <c r="D86" s="47" t="s">
        <v>286</v>
      </c>
      <c r="E86" s="47">
        <v>41.0</v>
      </c>
      <c r="F86" s="47">
        <v>1.0</v>
      </c>
      <c r="G86" s="47">
        <v>1.0</v>
      </c>
      <c r="H86" s="78">
        <f t="shared" si="1"/>
        <v>0</v>
      </c>
    </row>
    <row r="87">
      <c r="A87" s="47" t="s">
        <v>352</v>
      </c>
      <c r="B87" s="47">
        <v>2.0</v>
      </c>
      <c r="C87" s="47">
        <v>3.0</v>
      </c>
      <c r="D87" s="47" t="s">
        <v>285</v>
      </c>
      <c r="E87" s="47">
        <v>42.0</v>
      </c>
      <c r="F87" s="47">
        <v>8.0</v>
      </c>
      <c r="G87" s="47">
        <v>8.0</v>
      </c>
      <c r="H87" s="78">
        <f t="shared" si="1"/>
        <v>0</v>
      </c>
    </row>
    <row r="88">
      <c r="A88" s="47" t="s">
        <v>352</v>
      </c>
      <c r="B88" s="47">
        <v>2.0</v>
      </c>
      <c r="C88" s="47">
        <v>3.0</v>
      </c>
      <c r="D88" s="47" t="s">
        <v>286</v>
      </c>
      <c r="E88" s="47">
        <v>43.0</v>
      </c>
      <c r="F88" s="47">
        <v>6.0</v>
      </c>
      <c r="G88" s="47">
        <v>6.0</v>
      </c>
      <c r="H88" s="78">
        <f t="shared" si="1"/>
        <v>0</v>
      </c>
    </row>
    <row r="89">
      <c r="A89" s="47" t="s">
        <v>352</v>
      </c>
      <c r="B89" s="47">
        <v>2.0</v>
      </c>
      <c r="C89" s="47">
        <v>3.0</v>
      </c>
      <c r="D89" s="47" t="s">
        <v>285</v>
      </c>
      <c r="E89" s="47">
        <v>44.0</v>
      </c>
      <c r="F89" s="47">
        <v>6.0</v>
      </c>
      <c r="G89" s="47">
        <v>6.0</v>
      </c>
      <c r="H89" s="78">
        <f t="shared" si="1"/>
        <v>0</v>
      </c>
    </row>
    <row r="90">
      <c r="A90" s="36" t="s">
        <v>353</v>
      </c>
      <c r="B90" s="31">
        <v>1.0</v>
      </c>
      <c r="C90" s="31">
        <v>1.0</v>
      </c>
      <c r="D90" s="32" t="s">
        <v>284</v>
      </c>
      <c r="E90" s="31">
        <v>1.0</v>
      </c>
      <c r="F90" s="31">
        <v>10.0</v>
      </c>
      <c r="G90" s="34">
        <v>5.0</v>
      </c>
      <c r="H90" s="64">
        <f t="shared" si="1"/>
        <v>5</v>
      </c>
      <c r="I90" s="61">
        <f t="shared" ref="I90:I265" si="3">ABS(H90)</f>
        <v>5</v>
      </c>
      <c r="J90" s="61">
        <f>sum(I90:I133)</f>
        <v>26</v>
      </c>
    </row>
    <row r="91">
      <c r="A91" s="36" t="s">
        <v>353</v>
      </c>
      <c r="B91" s="31">
        <v>1.0</v>
      </c>
      <c r="C91" s="31">
        <v>1.0</v>
      </c>
      <c r="D91" s="32" t="s">
        <v>284</v>
      </c>
      <c r="E91" s="31">
        <v>2.0</v>
      </c>
      <c r="F91" s="31">
        <v>2.0</v>
      </c>
      <c r="G91" s="34">
        <v>2.0</v>
      </c>
      <c r="H91" s="64">
        <f t="shared" si="1"/>
        <v>0</v>
      </c>
      <c r="I91" s="61">
        <f t="shared" si="3"/>
        <v>0</v>
      </c>
    </row>
    <row r="92">
      <c r="A92" s="36" t="s">
        <v>353</v>
      </c>
      <c r="B92" s="31">
        <v>1.0</v>
      </c>
      <c r="C92" s="31">
        <v>1.0</v>
      </c>
      <c r="D92" s="32" t="s">
        <v>284</v>
      </c>
      <c r="E92" s="31">
        <v>3.0</v>
      </c>
      <c r="F92" s="31">
        <v>1.0</v>
      </c>
      <c r="G92" s="34">
        <v>1.0</v>
      </c>
      <c r="H92" s="64">
        <f t="shared" si="1"/>
        <v>0</v>
      </c>
      <c r="I92" s="61">
        <f t="shared" si="3"/>
        <v>0</v>
      </c>
    </row>
    <row r="93">
      <c r="A93" s="36" t="s">
        <v>353</v>
      </c>
      <c r="B93" s="31">
        <v>1.0</v>
      </c>
      <c r="C93" s="31">
        <v>1.0</v>
      </c>
      <c r="D93" s="32" t="s">
        <v>284</v>
      </c>
      <c r="E93" s="31">
        <v>4.0</v>
      </c>
      <c r="F93" s="31">
        <v>5.0</v>
      </c>
      <c r="G93" s="34">
        <v>6.0</v>
      </c>
      <c r="H93" s="64">
        <f t="shared" si="1"/>
        <v>-1</v>
      </c>
      <c r="I93" s="61">
        <f t="shared" si="3"/>
        <v>1</v>
      </c>
    </row>
    <row r="94">
      <c r="A94" s="36" t="s">
        <v>353</v>
      </c>
      <c r="B94" s="31">
        <v>1.0</v>
      </c>
      <c r="C94" s="31">
        <v>1.0</v>
      </c>
      <c r="D94" s="32" t="s">
        <v>284</v>
      </c>
      <c r="E94" s="31">
        <v>5.0</v>
      </c>
      <c r="F94" s="31">
        <v>1.0</v>
      </c>
      <c r="G94" s="34">
        <v>2.0</v>
      </c>
      <c r="H94" s="64">
        <f t="shared" si="1"/>
        <v>-1</v>
      </c>
      <c r="I94" s="61">
        <f t="shared" si="3"/>
        <v>1</v>
      </c>
    </row>
    <row r="95">
      <c r="A95" s="36" t="s">
        <v>353</v>
      </c>
      <c r="B95" s="31">
        <v>1.0</v>
      </c>
      <c r="C95" s="31">
        <v>1.0</v>
      </c>
      <c r="D95" s="32" t="s">
        <v>284</v>
      </c>
      <c r="E95" s="31">
        <v>6.0</v>
      </c>
      <c r="F95" s="31">
        <v>1.0</v>
      </c>
      <c r="G95" s="34">
        <v>1.0</v>
      </c>
      <c r="H95" s="64">
        <f t="shared" si="1"/>
        <v>0</v>
      </c>
      <c r="I95" s="61">
        <f t="shared" si="3"/>
        <v>0</v>
      </c>
    </row>
    <row r="96">
      <c r="A96" s="36" t="s">
        <v>353</v>
      </c>
      <c r="B96" s="31">
        <v>1.0</v>
      </c>
      <c r="C96" s="31">
        <v>1.0</v>
      </c>
      <c r="D96" s="32" t="s">
        <v>284</v>
      </c>
      <c r="E96" s="31">
        <v>7.0</v>
      </c>
      <c r="F96" s="31">
        <v>1.0</v>
      </c>
      <c r="G96" s="34">
        <v>1.0</v>
      </c>
      <c r="H96" s="64">
        <f t="shared" si="1"/>
        <v>0</v>
      </c>
      <c r="I96" s="61">
        <f t="shared" si="3"/>
        <v>0</v>
      </c>
    </row>
    <row r="97">
      <c r="A97" s="36" t="s">
        <v>353</v>
      </c>
      <c r="B97" s="31">
        <v>1.0</v>
      </c>
      <c r="C97" s="31">
        <v>1.0</v>
      </c>
      <c r="D97" s="32" t="s">
        <v>284</v>
      </c>
      <c r="E97" s="31">
        <v>8.0</v>
      </c>
      <c r="F97" s="31">
        <v>9.0</v>
      </c>
      <c r="G97" s="34">
        <v>8.0</v>
      </c>
      <c r="H97" s="64">
        <f t="shared" si="1"/>
        <v>1</v>
      </c>
      <c r="I97" s="61">
        <f t="shared" si="3"/>
        <v>1</v>
      </c>
    </row>
    <row r="98">
      <c r="A98" s="36" t="s">
        <v>353</v>
      </c>
      <c r="B98" s="31">
        <v>1.0</v>
      </c>
      <c r="C98" s="31">
        <v>1.0</v>
      </c>
      <c r="D98" s="32" t="s">
        <v>284</v>
      </c>
      <c r="E98" s="31">
        <v>9.0</v>
      </c>
      <c r="F98" s="31">
        <v>0.0</v>
      </c>
      <c r="G98" s="34">
        <v>0.0</v>
      </c>
      <c r="H98" s="64">
        <f t="shared" si="1"/>
        <v>0</v>
      </c>
      <c r="I98" s="61">
        <f t="shared" si="3"/>
        <v>0</v>
      </c>
    </row>
    <row r="99">
      <c r="A99" s="36" t="s">
        <v>353</v>
      </c>
      <c r="B99" s="31">
        <v>1.0</v>
      </c>
      <c r="C99" s="31">
        <v>1.0</v>
      </c>
      <c r="D99" s="32" t="s">
        <v>284</v>
      </c>
      <c r="E99" s="31">
        <v>10.0</v>
      </c>
      <c r="F99" s="31">
        <v>3.0</v>
      </c>
      <c r="G99" s="34">
        <v>3.0</v>
      </c>
      <c r="H99" s="64">
        <f t="shared" si="1"/>
        <v>0</v>
      </c>
      <c r="I99" s="61">
        <f t="shared" si="3"/>
        <v>0</v>
      </c>
    </row>
    <row r="100">
      <c r="A100" s="36" t="s">
        <v>353</v>
      </c>
      <c r="B100" s="31">
        <v>1.0</v>
      </c>
      <c r="C100" s="31">
        <v>1.0</v>
      </c>
      <c r="D100" s="32" t="s">
        <v>284</v>
      </c>
      <c r="E100" s="31">
        <v>11.0</v>
      </c>
      <c r="F100" s="31">
        <v>0.0</v>
      </c>
      <c r="G100" s="34">
        <v>0.0</v>
      </c>
      <c r="H100" s="64">
        <f t="shared" si="1"/>
        <v>0</v>
      </c>
      <c r="I100" s="61">
        <f t="shared" si="3"/>
        <v>0</v>
      </c>
    </row>
    <row r="101">
      <c r="A101" s="36" t="s">
        <v>353</v>
      </c>
      <c r="B101" s="31">
        <v>1.0</v>
      </c>
      <c r="C101" s="31">
        <v>1.0</v>
      </c>
      <c r="D101" s="32" t="s">
        <v>284</v>
      </c>
      <c r="E101" s="31">
        <v>12.0</v>
      </c>
      <c r="F101" s="31">
        <v>2.0</v>
      </c>
      <c r="G101" s="34">
        <v>2.0</v>
      </c>
      <c r="H101" s="64">
        <f t="shared" si="1"/>
        <v>0</v>
      </c>
      <c r="I101" s="61">
        <f t="shared" si="3"/>
        <v>0</v>
      </c>
    </row>
    <row r="102">
      <c r="A102" s="36" t="s">
        <v>353</v>
      </c>
      <c r="B102" s="31">
        <v>1.0</v>
      </c>
      <c r="C102" s="31">
        <v>1.0</v>
      </c>
      <c r="D102" s="32" t="s">
        <v>284</v>
      </c>
      <c r="E102" s="31">
        <v>13.0</v>
      </c>
      <c r="F102" s="31">
        <v>4.0</v>
      </c>
      <c r="G102" s="34">
        <v>3.0</v>
      </c>
      <c r="H102" s="64">
        <f t="shared" si="1"/>
        <v>1</v>
      </c>
      <c r="I102" s="61">
        <f t="shared" si="3"/>
        <v>1</v>
      </c>
    </row>
    <row r="103">
      <c r="A103" s="36" t="s">
        <v>353</v>
      </c>
      <c r="B103" s="31">
        <v>1.0</v>
      </c>
      <c r="C103" s="31">
        <v>1.0</v>
      </c>
      <c r="D103" s="32" t="s">
        <v>284</v>
      </c>
      <c r="E103" s="31">
        <v>14.0</v>
      </c>
      <c r="F103" s="31">
        <v>1.0</v>
      </c>
      <c r="G103" s="34">
        <v>1.0</v>
      </c>
      <c r="H103" s="64">
        <f t="shared" si="1"/>
        <v>0</v>
      </c>
      <c r="I103" s="61">
        <f t="shared" si="3"/>
        <v>0</v>
      </c>
    </row>
    <row r="104">
      <c r="A104" s="36" t="s">
        <v>353</v>
      </c>
      <c r="B104" s="31">
        <v>1.0</v>
      </c>
      <c r="C104" s="31">
        <v>1.0</v>
      </c>
      <c r="D104" s="32" t="s">
        <v>284</v>
      </c>
      <c r="E104" s="31">
        <v>15.0</v>
      </c>
      <c r="F104" s="31">
        <v>1.0</v>
      </c>
      <c r="G104" s="34">
        <v>4.0</v>
      </c>
      <c r="H104" s="64">
        <f t="shared" si="1"/>
        <v>-3</v>
      </c>
      <c r="I104" s="61">
        <f t="shared" si="3"/>
        <v>3</v>
      </c>
    </row>
    <row r="105">
      <c r="A105" s="36" t="s">
        <v>353</v>
      </c>
      <c r="B105" s="31">
        <v>1.0</v>
      </c>
      <c r="C105" s="31">
        <v>1.0</v>
      </c>
      <c r="D105" s="32" t="s">
        <v>284</v>
      </c>
      <c r="E105" s="31">
        <v>16.0</v>
      </c>
      <c r="F105" s="31">
        <v>2.0</v>
      </c>
      <c r="G105" s="34">
        <v>2.0</v>
      </c>
      <c r="H105" s="64">
        <f t="shared" si="1"/>
        <v>0</v>
      </c>
      <c r="I105" s="61">
        <f t="shared" si="3"/>
        <v>0</v>
      </c>
    </row>
    <row r="106">
      <c r="A106" s="36" t="s">
        <v>353</v>
      </c>
      <c r="B106" s="31">
        <v>1.0</v>
      </c>
      <c r="C106" s="31">
        <v>1.0</v>
      </c>
      <c r="D106" s="32" t="s">
        <v>284</v>
      </c>
      <c r="E106" s="31">
        <v>17.0</v>
      </c>
      <c r="F106" s="31">
        <v>0.0</v>
      </c>
      <c r="G106" s="34">
        <v>0.0</v>
      </c>
      <c r="H106" s="64">
        <f t="shared" si="1"/>
        <v>0</v>
      </c>
      <c r="I106" s="61">
        <f t="shared" si="3"/>
        <v>0</v>
      </c>
    </row>
    <row r="107">
      <c r="A107" s="36" t="s">
        <v>353</v>
      </c>
      <c r="B107" s="31">
        <v>1.0</v>
      </c>
      <c r="C107" s="31">
        <v>1.0</v>
      </c>
      <c r="D107" s="32" t="s">
        <v>284</v>
      </c>
      <c r="E107" s="31">
        <v>18.0</v>
      </c>
      <c r="F107" s="31">
        <v>0.0</v>
      </c>
      <c r="G107" s="34">
        <v>0.0</v>
      </c>
      <c r="H107" s="64">
        <f t="shared" si="1"/>
        <v>0</v>
      </c>
      <c r="I107" s="61">
        <f t="shared" si="3"/>
        <v>0</v>
      </c>
    </row>
    <row r="108">
      <c r="A108" s="36" t="s">
        <v>353</v>
      </c>
      <c r="B108" s="31">
        <v>1.0</v>
      </c>
      <c r="C108" s="31">
        <v>1.0</v>
      </c>
      <c r="D108" s="32" t="s">
        <v>284</v>
      </c>
      <c r="E108" s="31">
        <v>19.0</v>
      </c>
      <c r="F108" s="31">
        <v>4.0</v>
      </c>
      <c r="G108" s="34">
        <v>3.0</v>
      </c>
      <c r="H108" s="64">
        <f t="shared" si="1"/>
        <v>1</v>
      </c>
      <c r="I108" s="61">
        <f t="shared" si="3"/>
        <v>1</v>
      </c>
    </row>
    <row r="109">
      <c r="A109" s="36" t="s">
        <v>353</v>
      </c>
      <c r="B109" s="31">
        <v>1.0</v>
      </c>
      <c r="C109" s="31">
        <v>1.0</v>
      </c>
      <c r="D109" s="32" t="s">
        <v>284</v>
      </c>
      <c r="E109" s="31">
        <v>20.0</v>
      </c>
      <c r="F109" s="31">
        <v>3.0</v>
      </c>
      <c r="G109" s="34">
        <v>2.0</v>
      </c>
      <c r="H109" s="64">
        <f t="shared" si="1"/>
        <v>1</v>
      </c>
      <c r="I109" s="61">
        <f t="shared" si="3"/>
        <v>1</v>
      </c>
    </row>
    <row r="110">
      <c r="A110" s="36" t="s">
        <v>353</v>
      </c>
      <c r="B110" s="31">
        <v>1.0</v>
      </c>
      <c r="C110" s="31">
        <v>1.0</v>
      </c>
      <c r="D110" s="32" t="s">
        <v>284</v>
      </c>
      <c r="E110" s="31">
        <v>21.0</v>
      </c>
      <c r="F110" s="31">
        <v>3.0</v>
      </c>
      <c r="G110" s="34">
        <v>2.0</v>
      </c>
      <c r="H110" s="64">
        <f t="shared" si="1"/>
        <v>1</v>
      </c>
      <c r="I110" s="61">
        <f t="shared" si="3"/>
        <v>1</v>
      </c>
    </row>
    <row r="111">
      <c r="A111" s="36" t="s">
        <v>353</v>
      </c>
      <c r="B111" s="31">
        <v>1.0</v>
      </c>
      <c r="C111" s="31">
        <v>1.0</v>
      </c>
      <c r="D111" s="32" t="s">
        <v>284</v>
      </c>
      <c r="E111" s="31">
        <v>22.0</v>
      </c>
      <c r="F111" s="31">
        <v>2.0</v>
      </c>
      <c r="G111" s="34">
        <v>1.0</v>
      </c>
      <c r="H111" s="64">
        <f t="shared" si="1"/>
        <v>1</v>
      </c>
      <c r="I111" s="61">
        <f t="shared" si="3"/>
        <v>1</v>
      </c>
    </row>
    <row r="112">
      <c r="A112" s="36" t="s">
        <v>353</v>
      </c>
      <c r="B112" s="31">
        <v>1.0</v>
      </c>
      <c r="C112" s="31">
        <v>1.0</v>
      </c>
      <c r="D112" s="32" t="s">
        <v>284</v>
      </c>
      <c r="E112" s="31">
        <v>23.0</v>
      </c>
      <c r="F112" s="31">
        <v>1.0</v>
      </c>
      <c r="G112" s="34">
        <v>1.0</v>
      </c>
      <c r="H112" s="64">
        <f t="shared" si="1"/>
        <v>0</v>
      </c>
      <c r="I112" s="61">
        <f t="shared" si="3"/>
        <v>0</v>
      </c>
    </row>
    <row r="113">
      <c r="A113" s="36" t="s">
        <v>353</v>
      </c>
      <c r="B113" s="31">
        <v>1.0</v>
      </c>
      <c r="C113" s="31">
        <v>1.0</v>
      </c>
      <c r="D113" s="32" t="s">
        <v>284</v>
      </c>
      <c r="E113" s="31">
        <v>24.0</v>
      </c>
      <c r="F113" s="31">
        <v>3.0</v>
      </c>
      <c r="G113" s="34">
        <v>3.0</v>
      </c>
      <c r="H113" s="64">
        <f t="shared" si="1"/>
        <v>0</v>
      </c>
      <c r="I113" s="61">
        <f t="shared" si="3"/>
        <v>0</v>
      </c>
    </row>
    <row r="114">
      <c r="A114" s="36" t="s">
        <v>353</v>
      </c>
      <c r="B114" s="31">
        <v>1.0</v>
      </c>
      <c r="C114" s="31">
        <v>1.0</v>
      </c>
      <c r="D114" s="32" t="s">
        <v>284</v>
      </c>
      <c r="E114" s="31">
        <v>25.0</v>
      </c>
      <c r="F114" s="31">
        <v>4.0</v>
      </c>
      <c r="G114" s="34">
        <v>4.0</v>
      </c>
      <c r="H114" s="64">
        <f t="shared" si="1"/>
        <v>0</v>
      </c>
      <c r="I114" s="61">
        <f t="shared" si="3"/>
        <v>0</v>
      </c>
    </row>
    <row r="115">
      <c r="A115" s="36" t="s">
        <v>353</v>
      </c>
      <c r="B115" s="31">
        <v>1.0</v>
      </c>
      <c r="C115" s="31">
        <v>1.0</v>
      </c>
      <c r="D115" s="32" t="s">
        <v>284</v>
      </c>
      <c r="E115" s="31">
        <v>26.0</v>
      </c>
      <c r="F115" s="31">
        <v>0.0</v>
      </c>
      <c r="G115" s="34">
        <v>0.0</v>
      </c>
      <c r="H115" s="64">
        <f t="shared" si="1"/>
        <v>0</v>
      </c>
      <c r="I115" s="61">
        <f t="shared" si="3"/>
        <v>0</v>
      </c>
    </row>
    <row r="116">
      <c r="A116" s="36" t="s">
        <v>353</v>
      </c>
      <c r="B116" s="31">
        <v>1.0</v>
      </c>
      <c r="C116" s="31">
        <v>1.0</v>
      </c>
      <c r="D116" s="32" t="s">
        <v>284</v>
      </c>
      <c r="E116" s="31">
        <v>27.0</v>
      </c>
      <c r="F116" s="31">
        <v>1.0</v>
      </c>
      <c r="G116" s="34">
        <v>1.0</v>
      </c>
      <c r="H116" s="64">
        <f t="shared" si="1"/>
        <v>0</v>
      </c>
      <c r="I116" s="61">
        <f t="shared" si="3"/>
        <v>0</v>
      </c>
    </row>
    <row r="117">
      <c r="A117" s="36" t="s">
        <v>353</v>
      </c>
      <c r="B117" s="31">
        <v>1.0</v>
      </c>
      <c r="C117" s="31">
        <v>1.0</v>
      </c>
      <c r="D117" s="32" t="s">
        <v>284</v>
      </c>
      <c r="E117" s="31">
        <v>28.0</v>
      </c>
      <c r="F117" s="31">
        <v>5.0</v>
      </c>
      <c r="G117" s="34">
        <v>5.0</v>
      </c>
      <c r="H117" s="64">
        <f t="shared" si="1"/>
        <v>0</v>
      </c>
      <c r="I117" s="61">
        <f t="shared" si="3"/>
        <v>0</v>
      </c>
    </row>
    <row r="118">
      <c r="A118" s="36" t="s">
        <v>353</v>
      </c>
      <c r="B118" s="31">
        <v>1.0</v>
      </c>
      <c r="C118" s="31">
        <v>1.0</v>
      </c>
      <c r="D118" s="32" t="s">
        <v>284</v>
      </c>
      <c r="E118" s="31">
        <v>29.0</v>
      </c>
      <c r="F118" s="31">
        <v>7.0</v>
      </c>
      <c r="G118" s="34">
        <v>6.0</v>
      </c>
      <c r="H118" s="64">
        <f t="shared" si="1"/>
        <v>1</v>
      </c>
      <c r="I118" s="61">
        <f t="shared" si="3"/>
        <v>1</v>
      </c>
    </row>
    <row r="119">
      <c r="A119" s="36" t="s">
        <v>353</v>
      </c>
      <c r="B119" s="31">
        <v>1.0</v>
      </c>
      <c r="C119" s="31">
        <v>1.0</v>
      </c>
      <c r="D119" s="32" t="s">
        <v>284</v>
      </c>
      <c r="E119" s="31">
        <v>30.0</v>
      </c>
      <c r="F119" s="31">
        <v>1.0</v>
      </c>
      <c r="G119" s="34">
        <v>1.0</v>
      </c>
      <c r="H119" s="64">
        <f t="shared" si="1"/>
        <v>0</v>
      </c>
      <c r="I119" s="61">
        <f t="shared" si="3"/>
        <v>0</v>
      </c>
    </row>
    <row r="120">
      <c r="A120" s="36" t="s">
        <v>353</v>
      </c>
      <c r="B120" s="31">
        <v>1.0</v>
      </c>
      <c r="C120" s="31">
        <v>1.0</v>
      </c>
      <c r="D120" s="32" t="s">
        <v>284</v>
      </c>
      <c r="E120" s="31">
        <v>31.0</v>
      </c>
      <c r="F120" s="31">
        <v>0.0</v>
      </c>
      <c r="G120" s="34">
        <v>0.0</v>
      </c>
      <c r="H120" s="64">
        <f t="shared" si="1"/>
        <v>0</v>
      </c>
      <c r="I120" s="61">
        <f t="shared" si="3"/>
        <v>0</v>
      </c>
    </row>
    <row r="121">
      <c r="A121" s="36" t="s">
        <v>353</v>
      </c>
      <c r="B121" s="31">
        <v>1.0</v>
      </c>
      <c r="C121" s="31">
        <v>1.0</v>
      </c>
      <c r="D121" s="32" t="s">
        <v>284</v>
      </c>
      <c r="E121" s="31">
        <v>32.0</v>
      </c>
      <c r="F121" s="31">
        <v>1.0</v>
      </c>
      <c r="G121" s="34">
        <v>0.0</v>
      </c>
      <c r="H121" s="64">
        <f t="shared" si="1"/>
        <v>1</v>
      </c>
      <c r="I121" s="61">
        <f t="shared" si="3"/>
        <v>1</v>
      </c>
    </row>
    <row r="122">
      <c r="A122" s="36" t="s">
        <v>353</v>
      </c>
      <c r="B122" s="31">
        <v>1.0</v>
      </c>
      <c r="C122" s="31">
        <v>1.0</v>
      </c>
      <c r="D122" s="32" t="s">
        <v>284</v>
      </c>
      <c r="E122" s="31">
        <v>33.0</v>
      </c>
      <c r="F122" s="31">
        <v>12.0</v>
      </c>
      <c r="G122" s="34">
        <v>11.0</v>
      </c>
      <c r="H122" s="64">
        <f t="shared" si="1"/>
        <v>1</v>
      </c>
      <c r="I122" s="61">
        <f t="shared" si="3"/>
        <v>1</v>
      </c>
    </row>
    <row r="123">
      <c r="A123" s="36" t="s">
        <v>353</v>
      </c>
      <c r="B123" s="31">
        <v>1.0</v>
      </c>
      <c r="C123" s="31">
        <v>1.0</v>
      </c>
      <c r="D123" s="32" t="s">
        <v>284</v>
      </c>
      <c r="E123" s="31">
        <v>34.0</v>
      </c>
      <c r="F123" s="31">
        <v>0.0</v>
      </c>
      <c r="G123" s="34">
        <v>0.0</v>
      </c>
      <c r="H123" s="64">
        <f t="shared" si="1"/>
        <v>0</v>
      </c>
      <c r="I123" s="61">
        <f t="shared" si="3"/>
        <v>0</v>
      </c>
    </row>
    <row r="124">
      <c r="A124" s="36" t="s">
        <v>353</v>
      </c>
      <c r="B124" s="31">
        <v>1.0</v>
      </c>
      <c r="C124" s="31">
        <v>1.0</v>
      </c>
      <c r="D124" s="32" t="s">
        <v>284</v>
      </c>
      <c r="E124" s="31">
        <v>35.0</v>
      </c>
      <c r="F124" s="31">
        <v>11.0</v>
      </c>
      <c r="G124" s="34">
        <v>11.0</v>
      </c>
      <c r="H124" s="64">
        <f t="shared" si="1"/>
        <v>0</v>
      </c>
      <c r="I124" s="61">
        <f t="shared" si="3"/>
        <v>0</v>
      </c>
    </row>
    <row r="125">
      <c r="A125" s="36" t="s">
        <v>353</v>
      </c>
      <c r="B125" s="31">
        <v>1.0</v>
      </c>
      <c r="C125" s="31">
        <v>1.0</v>
      </c>
      <c r="D125" s="32" t="s">
        <v>284</v>
      </c>
      <c r="E125" s="31">
        <v>36.0</v>
      </c>
      <c r="F125" s="31">
        <v>4.0</v>
      </c>
      <c r="G125" s="34">
        <v>4.0</v>
      </c>
      <c r="H125" s="64">
        <f t="shared" si="1"/>
        <v>0</v>
      </c>
      <c r="I125" s="61">
        <f t="shared" si="3"/>
        <v>0</v>
      </c>
    </row>
    <row r="126">
      <c r="A126" s="36" t="s">
        <v>353</v>
      </c>
      <c r="B126" s="31">
        <v>1.0</v>
      </c>
      <c r="C126" s="31">
        <v>1.0</v>
      </c>
      <c r="D126" s="32" t="s">
        <v>284</v>
      </c>
      <c r="E126" s="31">
        <v>37.0</v>
      </c>
      <c r="F126" s="31">
        <v>0.0</v>
      </c>
      <c r="G126" s="34">
        <v>0.0</v>
      </c>
      <c r="H126" s="64">
        <f t="shared" si="1"/>
        <v>0</v>
      </c>
      <c r="I126" s="61">
        <f t="shared" si="3"/>
        <v>0</v>
      </c>
    </row>
    <row r="127">
      <c r="A127" s="36" t="s">
        <v>353</v>
      </c>
      <c r="B127" s="31">
        <v>1.0</v>
      </c>
      <c r="C127" s="31">
        <v>1.0</v>
      </c>
      <c r="D127" s="32" t="s">
        <v>284</v>
      </c>
      <c r="E127" s="31">
        <v>38.0</v>
      </c>
      <c r="F127" s="31">
        <v>3.0</v>
      </c>
      <c r="G127" s="34">
        <v>3.0</v>
      </c>
      <c r="H127" s="64">
        <f t="shared" si="1"/>
        <v>0</v>
      </c>
      <c r="I127" s="61">
        <f t="shared" si="3"/>
        <v>0</v>
      </c>
    </row>
    <row r="128">
      <c r="A128" s="36" t="s">
        <v>353</v>
      </c>
      <c r="B128" s="31">
        <v>1.0</v>
      </c>
      <c r="C128" s="31">
        <v>1.0</v>
      </c>
      <c r="D128" s="32" t="s">
        <v>284</v>
      </c>
      <c r="E128" s="31">
        <v>39.0</v>
      </c>
      <c r="F128" s="31">
        <v>5.0</v>
      </c>
      <c r="G128" s="34">
        <v>4.0</v>
      </c>
      <c r="H128" s="64">
        <f t="shared" si="1"/>
        <v>1</v>
      </c>
      <c r="I128" s="61">
        <f t="shared" si="3"/>
        <v>1</v>
      </c>
    </row>
    <row r="129">
      <c r="A129" s="36" t="s">
        <v>353</v>
      </c>
      <c r="B129" s="31">
        <v>1.0</v>
      </c>
      <c r="C129" s="31">
        <v>1.0</v>
      </c>
      <c r="D129" s="32" t="s">
        <v>284</v>
      </c>
      <c r="E129" s="31">
        <v>40.0</v>
      </c>
      <c r="F129" s="31">
        <v>7.0</v>
      </c>
      <c r="G129" s="34">
        <v>5.0</v>
      </c>
      <c r="H129" s="64">
        <f t="shared" si="1"/>
        <v>2</v>
      </c>
      <c r="I129" s="61">
        <f t="shared" si="3"/>
        <v>2</v>
      </c>
    </row>
    <row r="130">
      <c r="A130" s="36" t="s">
        <v>353</v>
      </c>
      <c r="B130" s="31">
        <v>1.0</v>
      </c>
      <c r="C130" s="31">
        <v>1.0</v>
      </c>
      <c r="D130" s="32" t="s">
        <v>284</v>
      </c>
      <c r="E130" s="31">
        <v>41.0</v>
      </c>
      <c r="F130" s="31">
        <v>8.0</v>
      </c>
      <c r="G130" s="34">
        <v>7.0</v>
      </c>
      <c r="H130" s="64">
        <f t="shared" si="1"/>
        <v>1</v>
      </c>
      <c r="I130" s="61">
        <f t="shared" si="3"/>
        <v>1</v>
      </c>
    </row>
    <row r="131">
      <c r="A131" s="36" t="s">
        <v>353</v>
      </c>
      <c r="B131" s="31">
        <v>1.0</v>
      </c>
      <c r="C131" s="31">
        <v>1.0</v>
      </c>
      <c r="D131" s="32" t="s">
        <v>284</v>
      </c>
      <c r="E131" s="31">
        <v>42.0</v>
      </c>
      <c r="F131" s="31">
        <v>2.0</v>
      </c>
      <c r="G131" s="34">
        <v>2.0</v>
      </c>
      <c r="H131" s="64">
        <f t="shared" si="1"/>
        <v>0</v>
      </c>
      <c r="I131" s="61">
        <f t="shared" si="3"/>
        <v>0</v>
      </c>
    </row>
    <row r="132">
      <c r="A132" s="36" t="s">
        <v>353</v>
      </c>
      <c r="B132" s="31">
        <v>1.0</v>
      </c>
      <c r="C132" s="31">
        <v>1.0</v>
      </c>
      <c r="D132" s="32" t="s">
        <v>284</v>
      </c>
      <c r="E132" s="31">
        <v>43.0</v>
      </c>
      <c r="F132" s="31">
        <v>7.0</v>
      </c>
      <c r="G132" s="34">
        <v>6.0</v>
      </c>
      <c r="H132" s="64">
        <f t="shared" si="1"/>
        <v>1</v>
      </c>
      <c r="I132" s="61">
        <f t="shared" si="3"/>
        <v>1</v>
      </c>
    </row>
    <row r="133">
      <c r="A133" s="36" t="s">
        <v>353</v>
      </c>
      <c r="B133" s="31">
        <v>1.0</v>
      </c>
      <c r="C133" s="31">
        <v>1.0</v>
      </c>
      <c r="D133" s="32" t="s">
        <v>284</v>
      </c>
      <c r="E133" s="31">
        <v>44.0</v>
      </c>
      <c r="F133" s="31">
        <v>5.0</v>
      </c>
      <c r="G133" s="34">
        <v>7.0</v>
      </c>
      <c r="H133" s="64">
        <f t="shared" si="1"/>
        <v>-2</v>
      </c>
      <c r="I133" s="61">
        <f t="shared" si="3"/>
        <v>2</v>
      </c>
    </row>
    <row r="134">
      <c r="A134" s="42" t="s">
        <v>353</v>
      </c>
      <c r="B134" s="38">
        <v>1.0</v>
      </c>
      <c r="C134" s="38">
        <v>2.0</v>
      </c>
      <c r="D134" s="39" t="s">
        <v>285</v>
      </c>
      <c r="E134" s="38">
        <v>1.0</v>
      </c>
      <c r="F134" s="38">
        <v>6.0</v>
      </c>
      <c r="G134" s="41">
        <v>6.0</v>
      </c>
      <c r="H134" s="77">
        <f t="shared" si="1"/>
        <v>0</v>
      </c>
      <c r="I134" s="61">
        <f t="shared" si="3"/>
        <v>0</v>
      </c>
      <c r="J134" s="61">
        <f>sum(I134:I177)</f>
        <v>6</v>
      </c>
    </row>
    <row r="135">
      <c r="A135" s="42" t="s">
        <v>353</v>
      </c>
      <c r="B135" s="38">
        <v>1.0</v>
      </c>
      <c r="C135" s="38">
        <v>2.0</v>
      </c>
      <c r="D135" s="39" t="s">
        <v>285</v>
      </c>
      <c r="E135" s="38">
        <v>2.0</v>
      </c>
      <c r="F135" s="38">
        <v>8.0</v>
      </c>
      <c r="G135" s="41">
        <v>9.0</v>
      </c>
      <c r="H135" s="77">
        <f t="shared" si="1"/>
        <v>-1</v>
      </c>
      <c r="I135" s="61">
        <f t="shared" si="3"/>
        <v>1</v>
      </c>
    </row>
    <row r="136">
      <c r="A136" s="42" t="s">
        <v>353</v>
      </c>
      <c r="B136" s="38">
        <v>1.0</v>
      </c>
      <c r="C136" s="38">
        <v>2.0</v>
      </c>
      <c r="D136" s="39" t="s">
        <v>285</v>
      </c>
      <c r="E136" s="38">
        <v>3.0</v>
      </c>
      <c r="F136" s="38">
        <v>1.0</v>
      </c>
      <c r="G136" s="41">
        <v>1.0</v>
      </c>
      <c r="H136" s="77">
        <f t="shared" si="1"/>
        <v>0</v>
      </c>
      <c r="I136" s="61">
        <f t="shared" si="3"/>
        <v>0</v>
      </c>
    </row>
    <row r="137">
      <c r="A137" s="42" t="s">
        <v>353</v>
      </c>
      <c r="B137" s="38">
        <v>1.0</v>
      </c>
      <c r="C137" s="38">
        <v>2.0</v>
      </c>
      <c r="D137" s="39" t="s">
        <v>285</v>
      </c>
      <c r="E137" s="38">
        <v>4.0</v>
      </c>
      <c r="F137" s="38">
        <v>1.0</v>
      </c>
      <c r="G137" s="41">
        <v>1.0</v>
      </c>
      <c r="H137" s="77">
        <f t="shared" si="1"/>
        <v>0</v>
      </c>
      <c r="I137" s="61">
        <f t="shared" si="3"/>
        <v>0</v>
      </c>
    </row>
    <row r="138">
      <c r="A138" s="42" t="s">
        <v>353</v>
      </c>
      <c r="B138" s="38">
        <v>1.0</v>
      </c>
      <c r="C138" s="38">
        <v>2.0</v>
      </c>
      <c r="D138" s="39" t="s">
        <v>285</v>
      </c>
      <c r="E138" s="38">
        <v>5.0</v>
      </c>
      <c r="F138" s="38">
        <v>10.0</v>
      </c>
      <c r="G138" s="41">
        <v>10.0</v>
      </c>
      <c r="H138" s="77">
        <f t="shared" si="1"/>
        <v>0</v>
      </c>
      <c r="I138" s="61">
        <f t="shared" si="3"/>
        <v>0</v>
      </c>
    </row>
    <row r="139">
      <c r="A139" s="42" t="s">
        <v>353</v>
      </c>
      <c r="B139" s="38">
        <v>1.0</v>
      </c>
      <c r="C139" s="38">
        <v>2.0</v>
      </c>
      <c r="D139" s="39" t="s">
        <v>285</v>
      </c>
      <c r="E139" s="38">
        <v>6.0</v>
      </c>
      <c r="F139" s="38">
        <v>10.0</v>
      </c>
      <c r="G139" s="41">
        <v>10.0</v>
      </c>
      <c r="H139" s="77">
        <f t="shared" si="1"/>
        <v>0</v>
      </c>
      <c r="I139" s="61">
        <f t="shared" si="3"/>
        <v>0</v>
      </c>
    </row>
    <row r="140">
      <c r="A140" s="42" t="s">
        <v>353</v>
      </c>
      <c r="B140" s="38">
        <v>1.0</v>
      </c>
      <c r="C140" s="38">
        <v>2.0</v>
      </c>
      <c r="D140" s="39" t="s">
        <v>285</v>
      </c>
      <c r="E140" s="38">
        <v>7.0</v>
      </c>
      <c r="F140" s="38">
        <v>8.0</v>
      </c>
      <c r="G140" s="41">
        <v>8.0</v>
      </c>
      <c r="H140" s="77">
        <f t="shared" si="1"/>
        <v>0</v>
      </c>
      <c r="I140" s="61">
        <f t="shared" si="3"/>
        <v>0</v>
      </c>
    </row>
    <row r="141">
      <c r="A141" s="42" t="s">
        <v>353</v>
      </c>
      <c r="B141" s="38">
        <v>1.0</v>
      </c>
      <c r="C141" s="38">
        <v>2.0</v>
      </c>
      <c r="D141" s="39" t="s">
        <v>285</v>
      </c>
      <c r="E141" s="38">
        <v>8.0</v>
      </c>
      <c r="F141" s="38">
        <v>14.0</v>
      </c>
      <c r="G141" s="41">
        <v>14.0</v>
      </c>
      <c r="H141" s="77">
        <f t="shared" si="1"/>
        <v>0</v>
      </c>
      <c r="I141" s="61">
        <f t="shared" si="3"/>
        <v>0</v>
      </c>
    </row>
    <row r="142">
      <c r="A142" s="42" t="s">
        <v>353</v>
      </c>
      <c r="B142" s="38">
        <v>1.0</v>
      </c>
      <c r="C142" s="38">
        <v>2.0</v>
      </c>
      <c r="D142" s="39" t="s">
        <v>285</v>
      </c>
      <c r="E142" s="38">
        <v>9.0</v>
      </c>
      <c r="F142" s="38">
        <v>0.0</v>
      </c>
      <c r="G142" s="41">
        <v>0.0</v>
      </c>
      <c r="H142" s="77">
        <f t="shared" si="1"/>
        <v>0</v>
      </c>
      <c r="I142" s="61">
        <f t="shared" si="3"/>
        <v>0</v>
      </c>
    </row>
    <row r="143">
      <c r="A143" s="42" t="s">
        <v>353</v>
      </c>
      <c r="B143" s="38">
        <v>1.0</v>
      </c>
      <c r="C143" s="38">
        <v>2.0</v>
      </c>
      <c r="D143" s="39" t="s">
        <v>285</v>
      </c>
      <c r="E143" s="38">
        <v>10.0</v>
      </c>
      <c r="F143" s="38">
        <v>5.0</v>
      </c>
      <c r="G143" s="41">
        <v>5.0</v>
      </c>
      <c r="H143" s="77">
        <f t="shared" si="1"/>
        <v>0</v>
      </c>
      <c r="I143" s="61">
        <f t="shared" si="3"/>
        <v>0</v>
      </c>
    </row>
    <row r="144">
      <c r="A144" s="42" t="s">
        <v>353</v>
      </c>
      <c r="B144" s="38">
        <v>1.0</v>
      </c>
      <c r="C144" s="38">
        <v>2.0</v>
      </c>
      <c r="D144" s="39" t="s">
        <v>285</v>
      </c>
      <c r="E144" s="38">
        <v>11.0</v>
      </c>
      <c r="F144" s="38">
        <v>5.0</v>
      </c>
      <c r="G144" s="41">
        <v>5.0</v>
      </c>
      <c r="H144" s="77">
        <f t="shared" si="1"/>
        <v>0</v>
      </c>
      <c r="I144" s="61">
        <f t="shared" si="3"/>
        <v>0</v>
      </c>
    </row>
    <row r="145">
      <c r="A145" s="42" t="s">
        <v>353</v>
      </c>
      <c r="B145" s="38">
        <v>1.0</v>
      </c>
      <c r="C145" s="38">
        <v>2.0</v>
      </c>
      <c r="D145" s="39" t="s">
        <v>285</v>
      </c>
      <c r="E145" s="38">
        <v>12.0</v>
      </c>
      <c r="F145" s="38">
        <v>7.0</v>
      </c>
      <c r="G145" s="41">
        <v>7.0</v>
      </c>
      <c r="H145" s="77">
        <f t="shared" si="1"/>
        <v>0</v>
      </c>
      <c r="I145" s="61">
        <f t="shared" si="3"/>
        <v>0</v>
      </c>
    </row>
    <row r="146">
      <c r="A146" s="42" t="s">
        <v>353</v>
      </c>
      <c r="B146" s="38">
        <v>1.0</v>
      </c>
      <c r="C146" s="38">
        <v>2.0</v>
      </c>
      <c r="D146" s="39" t="s">
        <v>285</v>
      </c>
      <c r="E146" s="38">
        <v>13.0</v>
      </c>
      <c r="F146" s="38">
        <v>1.0</v>
      </c>
      <c r="G146" s="41">
        <v>1.0</v>
      </c>
      <c r="H146" s="77">
        <f t="shared" si="1"/>
        <v>0</v>
      </c>
      <c r="I146" s="61">
        <f t="shared" si="3"/>
        <v>0</v>
      </c>
    </row>
    <row r="147">
      <c r="A147" s="42" t="s">
        <v>353</v>
      </c>
      <c r="B147" s="38">
        <v>1.0</v>
      </c>
      <c r="C147" s="38">
        <v>2.0</v>
      </c>
      <c r="D147" s="39" t="s">
        <v>285</v>
      </c>
      <c r="E147" s="38">
        <v>14.0</v>
      </c>
      <c r="F147" s="38">
        <v>1.0</v>
      </c>
      <c r="G147" s="41">
        <v>1.0</v>
      </c>
      <c r="H147" s="77">
        <f t="shared" si="1"/>
        <v>0</v>
      </c>
      <c r="I147" s="61">
        <f t="shared" si="3"/>
        <v>0</v>
      </c>
    </row>
    <row r="148">
      <c r="A148" s="42" t="s">
        <v>353</v>
      </c>
      <c r="B148" s="38">
        <v>1.0</v>
      </c>
      <c r="C148" s="38">
        <v>2.0</v>
      </c>
      <c r="D148" s="39" t="s">
        <v>285</v>
      </c>
      <c r="E148" s="38">
        <v>15.0</v>
      </c>
      <c r="F148" s="38">
        <v>0.0</v>
      </c>
      <c r="G148" s="41">
        <v>0.0</v>
      </c>
      <c r="H148" s="77">
        <f t="shared" si="1"/>
        <v>0</v>
      </c>
      <c r="I148" s="61">
        <f t="shared" si="3"/>
        <v>0</v>
      </c>
    </row>
    <row r="149">
      <c r="A149" s="42" t="s">
        <v>353</v>
      </c>
      <c r="B149" s="38">
        <v>1.0</v>
      </c>
      <c r="C149" s="38">
        <v>2.0</v>
      </c>
      <c r="D149" s="39" t="s">
        <v>285</v>
      </c>
      <c r="E149" s="38">
        <v>16.0</v>
      </c>
      <c r="F149" s="38">
        <v>5.0</v>
      </c>
      <c r="G149" s="41">
        <v>5.0</v>
      </c>
      <c r="H149" s="77">
        <f t="shared" si="1"/>
        <v>0</v>
      </c>
      <c r="I149" s="61">
        <f t="shared" si="3"/>
        <v>0</v>
      </c>
    </row>
    <row r="150">
      <c r="A150" s="42" t="s">
        <v>353</v>
      </c>
      <c r="B150" s="38">
        <v>1.0</v>
      </c>
      <c r="C150" s="38">
        <v>2.0</v>
      </c>
      <c r="D150" s="39" t="s">
        <v>285</v>
      </c>
      <c r="E150" s="38">
        <v>17.0</v>
      </c>
      <c r="F150" s="38">
        <v>11.0</v>
      </c>
      <c r="G150" s="41">
        <v>11.0</v>
      </c>
      <c r="H150" s="77">
        <f t="shared" si="1"/>
        <v>0</v>
      </c>
      <c r="I150" s="61">
        <f t="shared" si="3"/>
        <v>0</v>
      </c>
    </row>
    <row r="151">
      <c r="A151" s="42" t="s">
        <v>353</v>
      </c>
      <c r="B151" s="38">
        <v>1.0</v>
      </c>
      <c r="C151" s="38">
        <v>2.0</v>
      </c>
      <c r="D151" s="39" t="s">
        <v>285</v>
      </c>
      <c r="E151" s="38">
        <v>18.0</v>
      </c>
      <c r="F151" s="38">
        <v>0.0</v>
      </c>
      <c r="G151" s="41">
        <v>0.0</v>
      </c>
      <c r="H151" s="77">
        <f t="shared" si="1"/>
        <v>0</v>
      </c>
      <c r="I151" s="61">
        <f t="shared" si="3"/>
        <v>0</v>
      </c>
    </row>
    <row r="152">
      <c r="A152" s="42" t="s">
        <v>353</v>
      </c>
      <c r="B152" s="38">
        <v>1.0</v>
      </c>
      <c r="C152" s="38">
        <v>2.0</v>
      </c>
      <c r="D152" s="39" t="s">
        <v>285</v>
      </c>
      <c r="E152" s="38">
        <v>19.0</v>
      </c>
      <c r="F152" s="38">
        <v>6.0</v>
      </c>
      <c r="G152" s="41">
        <v>6.0</v>
      </c>
      <c r="H152" s="77">
        <f t="shared" si="1"/>
        <v>0</v>
      </c>
      <c r="I152" s="61">
        <f t="shared" si="3"/>
        <v>0</v>
      </c>
    </row>
    <row r="153">
      <c r="A153" s="42" t="s">
        <v>353</v>
      </c>
      <c r="B153" s="38">
        <v>1.0</v>
      </c>
      <c r="C153" s="38">
        <v>2.0</v>
      </c>
      <c r="D153" s="39" t="s">
        <v>285</v>
      </c>
      <c r="E153" s="38">
        <v>20.0</v>
      </c>
      <c r="F153" s="38">
        <v>7.0</v>
      </c>
      <c r="G153" s="41">
        <v>7.0</v>
      </c>
      <c r="H153" s="77">
        <f t="shared" si="1"/>
        <v>0</v>
      </c>
      <c r="I153" s="61">
        <f t="shared" si="3"/>
        <v>0</v>
      </c>
    </row>
    <row r="154">
      <c r="A154" s="42" t="s">
        <v>353</v>
      </c>
      <c r="B154" s="38">
        <v>1.0</v>
      </c>
      <c r="C154" s="38">
        <v>2.0</v>
      </c>
      <c r="D154" s="39" t="s">
        <v>285</v>
      </c>
      <c r="E154" s="38">
        <v>21.0</v>
      </c>
      <c r="F154" s="38">
        <v>5.0</v>
      </c>
      <c r="G154" s="41">
        <v>5.0</v>
      </c>
      <c r="H154" s="77">
        <f t="shared" si="1"/>
        <v>0</v>
      </c>
      <c r="I154" s="61">
        <f t="shared" si="3"/>
        <v>0</v>
      </c>
    </row>
    <row r="155">
      <c r="A155" s="42" t="s">
        <v>353</v>
      </c>
      <c r="B155" s="38">
        <v>1.0</v>
      </c>
      <c r="C155" s="38">
        <v>2.0</v>
      </c>
      <c r="D155" s="39" t="s">
        <v>285</v>
      </c>
      <c r="E155" s="38">
        <v>22.0</v>
      </c>
      <c r="F155" s="38">
        <v>6.0</v>
      </c>
      <c r="G155" s="41">
        <v>6.0</v>
      </c>
      <c r="H155" s="77">
        <f t="shared" si="1"/>
        <v>0</v>
      </c>
      <c r="I155" s="61">
        <f t="shared" si="3"/>
        <v>0</v>
      </c>
    </row>
    <row r="156">
      <c r="A156" s="42" t="s">
        <v>353</v>
      </c>
      <c r="B156" s="38">
        <v>1.0</v>
      </c>
      <c r="C156" s="38">
        <v>2.0</v>
      </c>
      <c r="D156" s="39" t="s">
        <v>285</v>
      </c>
      <c r="E156" s="38">
        <v>23.0</v>
      </c>
      <c r="F156" s="38">
        <v>8.0</v>
      </c>
      <c r="G156" s="41">
        <v>8.0</v>
      </c>
      <c r="H156" s="77">
        <f t="shared" si="1"/>
        <v>0</v>
      </c>
      <c r="I156" s="61">
        <f t="shared" si="3"/>
        <v>0</v>
      </c>
    </row>
    <row r="157">
      <c r="A157" s="42" t="s">
        <v>353</v>
      </c>
      <c r="B157" s="38">
        <v>1.0</v>
      </c>
      <c r="C157" s="38">
        <v>2.0</v>
      </c>
      <c r="D157" s="39" t="s">
        <v>285</v>
      </c>
      <c r="E157" s="38">
        <v>24.0</v>
      </c>
      <c r="F157" s="38">
        <v>1.0</v>
      </c>
      <c r="G157" s="41">
        <v>1.0</v>
      </c>
      <c r="H157" s="77">
        <f t="shared" si="1"/>
        <v>0</v>
      </c>
      <c r="I157" s="61">
        <f t="shared" si="3"/>
        <v>0</v>
      </c>
    </row>
    <row r="158">
      <c r="A158" s="42" t="s">
        <v>353</v>
      </c>
      <c r="B158" s="38">
        <v>1.0</v>
      </c>
      <c r="C158" s="38">
        <v>2.0</v>
      </c>
      <c r="D158" s="39" t="s">
        <v>285</v>
      </c>
      <c r="E158" s="38">
        <v>25.0</v>
      </c>
      <c r="F158" s="38">
        <v>2.0</v>
      </c>
      <c r="G158" s="41">
        <v>2.0</v>
      </c>
      <c r="H158" s="77">
        <f t="shared" si="1"/>
        <v>0</v>
      </c>
      <c r="I158" s="61">
        <f t="shared" si="3"/>
        <v>0</v>
      </c>
    </row>
    <row r="159">
      <c r="A159" s="42" t="s">
        <v>353</v>
      </c>
      <c r="B159" s="38">
        <v>1.0</v>
      </c>
      <c r="C159" s="38">
        <v>2.0</v>
      </c>
      <c r="D159" s="39" t="s">
        <v>285</v>
      </c>
      <c r="E159" s="38">
        <v>26.0</v>
      </c>
      <c r="F159" s="38">
        <v>0.0</v>
      </c>
      <c r="G159" s="41">
        <v>0.0</v>
      </c>
      <c r="H159" s="77">
        <f t="shared" si="1"/>
        <v>0</v>
      </c>
      <c r="I159" s="61">
        <f t="shared" si="3"/>
        <v>0</v>
      </c>
    </row>
    <row r="160">
      <c r="A160" s="42" t="s">
        <v>353</v>
      </c>
      <c r="B160" s="38">
        <v>1.0</v>
      </c>
      <c r="C160" s="38">
        <v>2.0</v>
      </c>
      <c r="D160" s="39" t="s">
        <v>285</v>
      </c>
      <c r="E160" s="38">
        <v>27.0</v>
      </c>
      <c r="F160" s="38">
        <v>1.0</v>
      </c>
      <c r="G160" s="41">
        <v>1.0</v>
      </c>
      <c r="H160" s="77">
        <f t="shared" si="1"/>
        <v>0</v>
      </c>
      <c r="I160" s="61">
        <f t="shared" si="3"/>
        <v>0</v>
      </c>
    </row>
    <row r="161">
      <c r="A161" s="42" t="s">
        <v>353</v>
      </c>
      <c r="B161" s="38">
        <v>1.0</v>
      </c>
      <c r="C161" s="38">
        <v>2.0</v>
      </c>
      <c r="D161" s="39" t="s">
        <v>285</v>
      </c>
      <c r="E161" s="38">
        <v>28.0</v>
      </c>
      <c r="F161" s="38">
        <v>3.0</v>
      </c>
      <c r="G161" s="41">
        <v>3.0</v>
      </c>
      <c r="H161" s="77">
        <f t="shared" si="1"/>
        <v>0</v>
      </c>
      <c r="I161" s="61">
        <f t="shared" si="3"/>
        <v>0</v>
      </c>
    </row>
    <row r="162">
      <c r="A162" s="42" t="s">
        <v>353</v>
      </c>
      <c r="B162" s="38">
        <v>1.0</v>
      </c>
      <c r="C162" s="38">
        <v>2.0</v>
      </c>
      <c r="D162" s="39" t="s">
        <v>285</v>
      </c>
      <c r="E162" s="38">
        <v>29.0</v>
      </c>
      <c r="F162" s="38">
        <v>4.0</v>
      </c>
      <c r="G162" s="41">
        <v>4.0</v>
      </c>
      <c r="H162" s="77">
        <f t="shared" si="1"/>
        <v>0</v>
      </c>
      <c r="I162" s="61">
        <f t="shared" si="3"/>
        <v>0</v>
      </c>
    </row>
    <row r="163">
      <c r="A163" s="42" t="s">
        <v>353</v>
      </c>
      <c r="B163" s="38">
        <v>1.0</v>
      </c>
      <c r="C163" s="38">
        <v>2.0</v>
      </c>
      <c r="D163" s="39" t="s">
        <v>285</v>
      </c>
      <c r="E163" s="38">
        <v>30.0</v>
      </c>
      <c r="F163" s="38">
        <v>2.0</v>
      </c>
      <c r="G163" s="41">
        <v>2.0</v>
      </c>
      <c r="H163" s="77">
        <f t="shared" si="1"/>
        <v>0</v>
      </c>
      <c r="I163" s="61">
        <f t="shared" si="3"/>
        <v>0</v>
      </c>
    </row>
    <row r="164">
      <c r="A164" s="42" t="s">
        <v>353</v>
      </c>
      <c r="B164" s="38">
        <v>1.0</v>
      </c>
      <c r="C164" s="38">
        <v>2.0</v>
      </c>
      <c r="D164" s="39" t="s">
        <v>285</v>
      </c>
      <c r="E164" s="38">
        <v>31.0</v>
      </c>
      <c r="F164" s="38">
        <v>3.0</v>
      </c>
      <c r="G164" s="41">
        <v>3.0</v>
      </c>
      <c r="H164" s="77">
        <f t="shared" si="1"/>
        <v>0</v>
      </c>
      <c r="I164" s="61">
        <f t="shared" si="3"/>
        <v>0</v>
      </c>
    </row>
    <row r="165">
      <c r="A165" s="42" t="s">
        <v>353</v>
      </c>
      <c r="B165" s="38">
        <v>1.0</v>
      </c>
      <c r="C165" s="38">
        <v>2.0</v>
      </c>
      <c r="D165" s="39" t="s">
        <v>285</v>
      </c>
      <c r="E165" s="38">
        <v>32.0</v>
      </c>
      <c r="F165" s="38">
        <v>0.0</v>
      </c>
      <c r="G165" s="41">
        <v>0.0</v>
      </c>
      <c r="H165" s="77">
        <f t="shared" si="1"/>
        <v>0</v>
      </c>
      <c r="I165" s="61">
        <f t="shared" si="3"/>
        <v>0</v>
      </c>
    </row>
    <row r="166">
      <c r="A166" s="42" t="s">
        <v>353</v>
      </c>
      <c r="B166" s="38">
        <v>1.0</v>
      </c>
      <c r="C166" s="38">
        <v>2.0</v>
      </c>
      <c r="D166" s="39" t="s">
        <v>285</v>
      </c>
      <c r="E166" s="38">
        <v>33.0</v>
      </c>
      <c r="F166" s="38">
        <v>3.0</v>
      </c>
      <c r="G166" s="41">
        <v>3.0</v>
      </c>
      <c r="H166" s="77">
        <f t="shared" si="1"/>
        <v>0</v>
      </c>
      <c r="I166" s="61">
        <f t="shared" si="3"/>
        <v>0</v>
      </c>
    </row>
    <row r="167">
      <c r="A167" s="42" t="s">
        <v>353</v>
      </c>
      <c r="B167" s="38">
        <v>1.0</v>
      </c>
      <c r="C167" s="38">
        <v>2.0</v>
      </c>
      <c r="D167" s="39" t="s">
        <v>285</v>
      </c>
      <c r="E167" s="38">
        <v>34.0</v>
      </c>
      <c r="F167" s="38">
        <v>0.0</v>
      </c>
      <c r="G167" s="41">
        <v>0.0</v>
      </c>
      <c r="H167" s="77">
        <f t="shared" si="1"/>
        <v>0</v>
      </c>
      <c r="I167" s="61">
        <f t="shared" si="3"/>
        <v>0</v>
      </c>
    </row>
    <row r="168">
      <c r="A168" s="42" t="s">
        <v>353</v>
      </c>
      <c r="B168" s="38">
        <v>1.0</v>
      </c>
      <c r="C168" s="38">
        <v>2.0</v>
      </c>
      <c r="D168" s="39" t="s">
        <v>285</v>
      </c>
      <c r="E168" s="38">
        <v>35.0</v>
      </c>
      <c r="F168" s="38">
        <v>0.0</v>
      </c>
      <c r="G168" s="41">
        <v>0.0</v>
      </c>
      <c r="H168" s="77">
        <f t="shared" si="1"/>
        <v>0</v>
      </c>
      <c r="I168" s="61">
        <f t="shared" si="3"/>
        <v>0</v>
      </c>
    </row>
    <row r="169">
      <c r="A169" s="42" t="s">
        <v>353</v>
      </c>
      <c r="B169" s="38">
        <v>1.0</v>
      </c>
      <c r="C169" s="38">
        <v>2.0</v>
      </c>
      <c r="D169" s="39" t="s">
        <v>285</v>
      </c>
      <c r="E169" s="38">
        <v>36.0</v>
      </c>
      <c r="F169" s="38">
        <v>5.0</v>
      </c>
      <c r="G169" s="41">
        <v>4.0</v>
      </c>
      <c r="H169" s="77">
        <f t="shared" si="1"/>
        <v>1</v>
      </c>
      <c r="I169" s="61">
        <f t="shared" si="3"/>
        <v>1</v>
      </c>
    </row>
    <row r="170">
      <c r="A170" s="42" t="s">
        <v>353</v>
      </c>
      <c r="B170" s="38">
        <v>1.0</v>
      </c>
      <c r="C170" s="38">
        <v>2.0</v>
      </c>
      <c r="D170" s="39" t="s">
        <v>285</v>
      </c>
      <c r="E170" s="38">
        <v>37.0</v>
      </c>
      <c r="F170" s="38">
        <v>2.0</v>
      </c>
      <c r="G170" s="41">
        <v>2.0</v>
      </c>
      <c r="H170" s="77">
        <f t="shared" si="1"/>
        <v>0</v>
      </c>
      <c r="I170" s="61">
        <f t="shared" si="3"/>
        <v>0</v>
      </c>
    </row>
    <row r="171">
      <c r="A171" s="42" t="s">
        <v>353</v>
      </c>
      <c r="B171" s="38">
        <v>1.0</v>
      </c>
      <c r="C171" s="38">
        <v>2.0</v>
      </c>
      <c r="D171" s="39" t="s">
        <v>285</v>
      </c>
      <c r="E171" s="38">
        <v>38.0</v>
      </c>
      <c r="F171" s="38">
        <v>0.0</v>
      </c>
      <c r="G171" s="41">
        <v>0.0</v>
      </c>
      <c r="H171" s="77">
        <f t="shared" si="1"/>
        <v>0</v>
      </c>
      <c r="I171" s="61">
        <f t="shared" si="3"/>
        <v>0</v>
      </c>
    </row>
    <row r="172">
      <c r="A172" s="42" t="s">
        <v>353</v>
      </c>
      <c r="B172" s="38">
        <v>1.0</v>
      </c>
      <c r="C172" s="38">
        <v>2.0</v>
      </c>
      <c r="D172" s="39" t="s">
        <v>285</v>
      </c>
      <c r="E172" s="38">
        <v>39.0</v>
      </c>
      <c r="F172" s="38">
        <v>3.0</v>
      </c>
      <c r="G172" s="41">
        <v>3.0</v>
      </c>
      <c r="H172" s="77">
        <f t="shared" si="1"/>
        <v>0</v>
      </c>
      <c r="I172" s="61">
        <f t="shared" si="3"/>
        <v>0</v>
      </c>
    </row>
    <row r="173">
      <c r="A173" s="42" t="s">
        <v>353</v>
      </c>
      <c r="B173" s="38">
        <v>1.0</v>
      </c>
      <c r="C173" s="38">
        <v>2.0</v>
      </c>
      <c r="D173" s="39" t="s">
        <v>285</v>
      </c>
      <c r="E173" s="38">
        <v>40.0</v>
      </c>
      <c r="F173" s="38">
        <v>9.0</v>
      </c>
      <c r="G173" s="41">
        <v>12.0</v>
      </c>
      <c r="H173" s="77">
        <f t="shared" si="1"/>
        <v>-3</v>
      </c>
      <c r="I173" s="61">
        <f t="shared" si="3"/>
        <v>3</v>
      </c>
    </row>
    <row r="174">
      <c r="A174" s="42" t="s">
        <v>353</v>
      </c>
      <c r="B174" s="38">
        <v>1.0</v>
      </c>
      <c r="C174" s="38">
        <v>2.0</v>
      </c>
      <c r="D174" s="39" t="s">
        <v>285</v>
      </c>
      <c r="E174" s="38">
        <v>41.0</v>
      </c>
      <c r="F174" s="38">
        <v>2.0</v>
      </c>
      <c r="G174" s="41">
        <v>2.0</v>
      </c>
      <c r="H174" s="77">
        <f t="shared" si="1"/>
        <v>0</v>
      </c>
      <c r="I174" s="61">
        <f t="shared" si="3"/>
        <v>0</v>
      </c>
    </row>
    <row r="175">
      <c r="A175" s="42" t="s">
        <v>353</v>
      </c>
      <c r="B175" s="38">
        <v>1.0</v>
      </c>
      <c r="C175" s="38">
        <v>2.0</v>
      </c>
      <c r="D175" s="39" t="s">
        <v>285</v>
      </c>
      <c r="E175" s="38">
        <v>42.0</v>
      </c>
      <c r="F175" s="38">
        <v>4.0</v>
      </c>
      <c r="G175" s="41">
        <v>4.0</v>
      </c>
      <c r="H175" s="77">
        <f t="shared" si="1"/>
        <v>0</v>
      </c>
      <c r="I175" s="61">
        <f t="shared" si="3"/>
        <v>0</v>
      </c>
    </row>
    <row r="176">
      <c r="A176" s="42" t="s">
        <v>353</v>
      </c>
      <c r="B176" s="38">
        <v>1.0</v>
      </c>
      <c r="C176" s="38">
        <v>2.0</v>
      </c>
      <c r="D176" s="39" t="s">
        <v>285</v>
      </c>
      <c r="E176" s="38">
        <v>43.0</v>
      </c>
      <c r="F176" s="38">
        <v>0.0</v>
      </c>
      <c r="G176" s="41">
        <v>0.0</v>
      </c>
      <c r="H176" s="77">
        <f t="shared" si="1"/>
        <v>0</v>
      </c>
      <c r="I176" s="61">
        <f t="shared" si="3"/>
        <v>0</v>
      </c>
    </row>
    <row r="177">
      <c r="A177" s="42" t="s">
        <v>353</v>
      </c>
      <c r="B177" s="38">
        <v>1.0</v>
      </c>
      <c r="C177" s="38">
        <v>2.0</v>
      </c>
      <c r="D177" s="39" t="s">
        <v>285</v>
      </c>
      <c r="E177" s="38">
        <v>44.0</v>
      </c>
      <c r="F177" s="38">
        <v>4.0</v>
      </c>
      <c r="G177" s="41">
        <v>3.0</v>
      </c>
      <c r="H177" s="77">
        <f t="shared" si="1"/>
        <v>1</v>
      </c>
      <c r="I177" s="61">
        <f t="shared" si="3"/>
        <v>1</v>
      </c>
    </row>
    <row r="178">
      <c r="A178" s="36" t="s">
        <v>352</v>
      </c>
      <c r="B178" s="31">
        <v>1.0</v>
      </c>
      <c r="C178" s="31">
        <v>1.0</v>
      </c>
      <c r="D178" s="32" t="s">
        <v>284</v>
      </c>
      <c r="E178" s="31">
        <v>1.0</v>
      </c>
      <c r="F178" s="31">
        <v>10.0</v>
      </c>
      <c r="G178" s="34">
        <v>5.0</v>
      </c>
      <c r="H178" s="64">
        <f t="shared" si="1"/>
        <v>5</v>
      </c>
      <c r="I178" s="61">
        <f t="shared" si="3"/>
        <v>5</v>
      </c>
      <c r="J178" s="61">
        <f>sum(I178:I221)</f>
        <v>22</v>
      </c>
    </row>
    <row r="179">
      <c r="A179" s="36" t="s">
        <v>352</v>
      </c>
      <c r="B179" s="31">
        <v>1.0</v>
      </c>
      <c r="C179" s="31">
        <v>1.0</v>
      </c>
      <c r="D179" s="32" t="s">
        <v>284</v>
      </c>
      <c r="E179" s="31">
        <v>2.0</v>
      </c>
      <c r="F179" s="31">
        <v>2.0</v>
      </c>
      <c r="G179" s="34">
        <v>1.0</v>
      </c>
      <c r="H179" s="64">
        <f t="shared" si="1"/>
        <v>1</v>
      </c>
      <c r="I179" s="61">
        <f t="shared" si="3"/>
        <v>1</v>
      </c>
    </row>
    <row r="180">
      <c r="A180" s="36" t="s">
        <v>352</v>
      </c>
      <c r="B180" s="31">
        <v>1.0</v>
      </c>
      <c r="C180" s="31">
        <v>1.0</v>
      </c>
      <c r="D180" s="32" t="s">
        <v>284</v>
      </c>
      <c r="E180" s="31">
        <v>3.0</v>
      </c>
      <c r="F180" s="31">
        <v>1.0</v>
      </c>
      <c r="G180" s="34">
        <v>1.0</v>
      </c>
      <c r="H180" s="64">
        <f t="shared" si="1"/>
        <v>0</v>
      </c>
      <c r="I180" s="61">
        <f t="shared" si="3"/>
        <v>0</v>
      </c>
    </row>
    <row r="181">
      <c r="A181" s="36" t="s">
        <v>352</v>
      </c>
      <c r="B181" s="31">
        <v>1.0</v>
      </c>
      <c r="C181" s="31">
        <v>1.0</v>
      </c>
      <c r="D181" s="32" t="s">
        <v>284</v>
      </c>
      <c r="E181" s="31">
        <v>4.0</v>
      </c>
      <c r="F181" s="31">
        <v>5.0</v>
      </c>
      <c r="G181" s="34">
        <v>4.0</v>
      </c>
      <c r="H181" s="64">
        <f t="shared" si="1"/>
        <v>1</v>
      </c>
      <c r="I181" s="61">
        <f t="shared" si="3"/>
        <v>1</v>
      </c>
    </row>
    <row r="182">
      <c r="A182" s="36" t="s">
        <v>352</v>
      </c>
      <c r="B182" s="31">
        <v>1.0</v>
      </c>
      <c r="C182" s="31">
        <v>1.0</v>
      </c>
      <c r="D182" s="32" t="s">
        <v>284</v>
      </c>
      <c r="E182" s="31">
        <v>5.0</v>
      </c>
      <c r="F182" s="31">
        <v>1.0</v>
      </c>
      <c r="G182" s="34">
        <v>1.0</v>
      </c>
      <c r="H182" s="64">
        <f t="shared" si="1"/>
        <v>0</v>
      </c>
      <c r="I182" s="61">
        <f t="shared" si="3"/>
        <v>0</v>
      </c>
    </row>
    <row r="183">
      <c r="A183" s="36" t="s">
        <v>352</v>
      </c>
      <c r="B183" s="31">
        <v>1.0</v>
      </c>
      <c r="C183" s="31">
        <v>1.0</v>
      </c>
      <c r="D183" s="32" t="s">
        <v>284</v>
      </c>
      <c r="E183" s="31">
        <v>6.0</v>
      </c>
      <c r="F183" s="31">
        <v>1.0</v>
      </c>
      <c r="G183" s="34">
        <v>1.0</v>
      </c>
      <c r="H183" s="64">
        <f t="shared" si="1"/>
        <v>0</v>
      </c>
      <c r="I183" s="61">
        <f t="shared" si="3"/>
        <v>0</v>
      </c>
    </row>
    <row r="184">
      <c r="A184" s="36" t="s">
        <v>352</v>
      </c>
      <c r="B184" s="31">
        <v>1.0</v>
      </c>
      <c r="C184" s="31">
        <v>1.0</v>
      </c>
      <c r="D184" s="32" t="s">
        <v>284</v>
      </c>
      <c r="E184" s="31">
        <v>7.0</v>
      </c>
      <c r="F184" s="31">
        <v>1.0</v>
      </c>
      <c r="G184" s="34">
        <v>1.0</v>
      </c>
      <c r="H184" s="64">
        <f t="shared" si="1"/>
        <v>0</v>
      </c>
      <c r="I184" s="61">
        <f t="shared" si="3"/>
        <v>0</v>
      </c>
    </row>
    <row r="185">
      <c r="A185" s="36" t="s">
        <v>352</v>
      </c>
      <c r="B185" s="31">
        <v>1.0</v>
      </c>
      <c r="C185" s="31">
        <v>1.0</v>
      </c>
      <c r="D185" s="32" t="s">
        <v>284</v>
      </c>
      <c r="E185" s="31">
        <v>8.0</v>
      </c>
      <c r="F185" s="31">
        <v>9.0</v>
      </c>
      <c r="G185" s="34">
        <v>8.0</v>
      </c>
      <c r="H185" s="64">
        <f t="shared" si="1"/>
        <v>1</v>
      </c>
      <c r="I185" s="61">
        <f t="shared" si="3"/>
        <v>1</v>
      </c>
    </row>
    <row r="186">
      <c r="A186" s="36" t="s">
        <v>352</v>
      </c>
      <c r="B186" s="31">
        <v>1.0</v>
      </c>
      <c r="C186" s="31">
        <v>1.0</v>
      </c>
      <c r="D186" s="32" t="s">
        <v>284</v>
      </c>
      <c r="E186" s="31">
        <v>9.0</v>
      </c>
      <c r="F186" s="31">
        <v>0.0</v>
      </c>
      <c r="G186" s="34">
        <v>0.0</v>
      </c>
      <c r="H186" s="64">
        <f t="shared" si="1"/>
        <v>0</v>
      </c>
      <c r="I186" s="61">
        <f t="shared" si="3"/>
        <v>0</v>
      </c>
    </row>
    <row r="187">
      <c r="A187" s="36" t="s">
        <v>352</v>
      </c>
      <c r="B187" s="31">
        <v>1.0</v>
      </c>
      <c r="C187" s="31">
        <v>1.0</v>
      </c>
      <c r="D187" s="32" t="s">
        <v>284</v>
      </c>
      <c r="E187" s="31">
        <v>10.0</v>
      </c>
      <c r="F187" s="31">
        <v>3.0</v>
      </c>
      <c r="G187" s="34">
        <v>3.0</v>
      </c>
      <c r="H187" s="64">
        <f t="shared" si="1"/>
        <v>0</v>
      </c>
      <c r="I187" s="61">
        <f t="shared" si="3"/>
        <v>0</v>
      </c>
    </row>
    <row r="188">
      <c r="A188" s="36" t="s">
        <v>352</v>
      </c>
      <c r="B188" s="31">
        <v>1.0</v>
      </c>
      <c r="C188" s="31">
        <v>1.0</v>
      </c>
      <c r="D188" s="32" t="s">
        <v>284</v>
      </c>
      <c r="E188" s="31">
        <v>11.0</v>
      </c>
      <c r="F188" s="31">
        <v>0.0</v>
      </c>
      <c r="G188" s="34">
        <v>0.0</v>
      </c>
      <c r="H188" s="64">
        <f t="shared" si="1"/>
        <v>0</v>
      </c>
      <c r="I188" s="61">
        <f t="shared" si="3"/>
        <v>0</v>
      </c>
    </row>
    <row r="189">
      <c r="A189" s="36" t="s">
        <v>352</v>
      </c>
      <c r="B189" s="31">
        <v>1.0</v>
      </c>
      <c r="C189" s="31">
        <v>1.0</v>
      </c>
      <c r="D189" s="32" t="s">
        <v>284</v>
      </c>
      <c r="E189" s="31">
        <v>12.0</v>
      </c>
      <c r="F189" s="31">
        <v>2.0</v>
      </c>
      <c r="G189" s="34">
        <v>2.0</v>
      </c>
      <c r="H189" s="64">
        <f t="shared" si="1"/>
        <v>0</v>
      </c>
      <c r="I189" s="61">
        <f t="shared" si="3"/>
        <v>0</v>
      </c>
    </row>
    <row r="190">
      <c r="A190" s="36" t="s">
        <v>352</v>
      </c>
      <c r="B190" s="31">
        <v>1.0</v>
      </c>
      <c r="C190" s="31">
        <v>1.0</v>
      </c>
      <c r="D190" s="32" t="s">
        <v>284</v>
      </c>
      <c r="E190" s="31">
        <v>13.0</v>
      </c>
      <c r="F190" s="31">
        <v>4.0</v>
      </c>
      <c r="G190" s="34">
        <v>2.0</v>
      </c>
      <c r="H190" s="64">
        <f t="shared" si="1"/>
        <v>2</v>
      </c>
      <c r="I190" s="61">
        <f t="shared" si="3"/>
        <v>2</v>
      </c>
    </row>
    <row r="191">
      <c r="A191" s="36" t="s">
        <v>352</v>
      </c>
      <c r="B191" s="31">
        <v>1.0</v>
      </c>
      <c r="C191" s="31">
        <v>1.0</v>
      </c>
      <c r="D191" s="32" t="s">
        <v>284</v>
      </c>
      <c r="E191" s="31">
        <v>14.0</v>
      </c>
      <c r="F191" s="31">
        <v>1.0</v>
      </c>
      <c r="G191" s="34">
        <v>1.0</v>
      </c>
      <c r="H191" s="64">
        <f t="shared" si="1"/>
        <v>0</v>
      </c>
      <c r="I191" s="61">
        <f t="shared" si="3"/>
        <v>0</v>
      </c>
    </row>
    <row r="192">
      <c r="A192" s="36" t="s">
        <v>352</v>
      </c>
      <c r="B192" s="31">
        <v>1.0</v>
      </c>
      <c r="C192" s="31">
        <v>1.0</v>
      </c>
      <c r="D192" s="32" t="s">
        <v>284</v>
      </c>
      <c r="E192" s="31">
        <v>15.0</v>
      </c>
      <c r="F192" s="31">
        <v>1.0</v>
      </c>
      <c r="G192" s="34">
        <v>1.0</v>
      </c>
      <c r="H192" s="64">
        <f t="shared" si="1"/>
        <v>0</v>
      </c>
      <c r="I192" s="61">
        <f t="shared" si="3"/>
        <v>0</v>
      </c>
    </row>
    <row r="193">
      <c r="A193" s="36" t="s">
        <v>352</v>
      </c>
      <c r="B193" s="31">
        <v>1.0</v>
      </c>
      <c r="C193" s="31">
        <v>1.0</v>
      </c>
      <c r="D193" s="32" t="s">
        <v>284</v>
      </c>
      <c r="E193" s="31">
        <v>16.0</v>
      </c>
      <c r="F193" s="31">
        <v>2.0</v>
      </c>
      <c r="G193" s="34">
        <v>2.0</v>
      </c>
      <c r="H193" s="64">
        <f t="shared" si="1"/>
        <v>0</v>
      </c>
      <c r="I193" s="61">
        <f t="shared" si="3"/>
        <v>0</v>
      </c>
    </row>
    <row r="194">
      <c r="A194" s="36" t="s">
        <v>352</v>
      </c>
      <c r="B194" s="31">
        <v>1.0</v>
      </c>
      <c r="C194" s="31">
        <v>1.0</v>
      </c>
      <c r="D194" s="32" t="s">
        <v>284</v>
      </c>
      <c r="E194" s="31">
        <v>17.0</v>
      </c>
      <c r="F194" s="31">
        <v>0.0</v>
      </c>
      <c r="G194" s="34">
        <v>0.0</v>
      </c>
      <c r="H194" s="64">
        <f t="shared" si="1"/>
        <v>0</v>
      </c>
      <c r="I194" s="61">
        <f t="shared" si="3"/>
        <v>0</v>
      </c>
    </row>
    <row r="195">
      <c r="A195" s="36" t="s">
        <v>352</v>
      </c>
      <c r="B195" s="31">
        <v>1.0</v>
      </c>
      <c r="C195" s="31">
        <v>1.0</v>
      </c>
      <c r="D195" s="32" t="s">
        <v>284</v>
      </c>
      <c r="E195" s="31">
        <v>18.0</v>
      </c>
      <c r="F195" s="31">
        <v>0.0</v>
      </c>
      <c r="G195" s="34">
        <v>0.0</v>
      </c>
      <c r="H195" s="64">
        <f t="shared" si="1"/>
        <v>0</v>
      </c>
      <c r="I195" s="61">
        <f t="shared" si="3"/>
        <v>0</v>
      </c>
    </row>
    <row r="196">
      <c r="A196" s="36" t="s">
        <v>352</v>
      </c>
      <c r="B196" s="31">
        <v>1.0</v>
      </c>
      <c r="C196" s="31">
        <v>1.0</v>
      </c>
      <c r="D196" s="32" t="s">
        <v>284</v>
      </c>
      <c r="E196" s="31">
        <v>19.0</v>
      </c>
      <c r="F196" s="31">
        <v>4.0</v>
      </c>
      <c r="G196" s="34">
        <v>4.0</v>
      </c>
      <c r="H196" s="64">
        <f t="shared" si="1"/>
        <v>0</v>
      </c>
      <c r="I196" s="61">
        <f t="shared" si="3"/>
        <v>0</v>
      </c>
    </row>
    <row r="197">
      <c r="A197" s="36" t="s">
        <v>352</v>
      </c>
      <c r="B197" s="31">
        <v>1.0</v>
      </c>
      <c r="C197" s="31">
        <v>1.0</v>
      </c>
      <c r="D197" s="32" t="s">
        <v>284</v>
      </c>
      <c r="E197" s="31">
        <v>20.0</v>
      </c>
      <c r="F197" s="31">
        <v>3.0</v>
      </c>
      <c r="G197" s="34">
        <v>2.0</v>
      </c>
      <c r="H197" s="64">
        <f t="shared" si="1"/>
        <v>1</v>
      </c>
      <c r="I197" s="61">
        <f t="shared" si="3"/>
        <v>1</v>
      </c>
    </row>
    <row r="198">
      <c r="A198" s="36" t="s">
        <v>352</v>
      </c>
      <c r="B198" s="31">
        <v>1.0</v>
      </c>
      <c r="C198" s="31">
        <v>1.0</v>
      </c>
      <c r="D198" s="32" t="s">
        <v>284</v>
      </c>
      <c r="E198" s="31">
        <v>21.0</v>
      </c>
      <c r="F198" s="31">
        <v>3.0</v>
      </c>
      <c r="G198" s="34">
        <v>4.0</v>
      </c>
      <c r="H198" s="64">
        <f t="shared" si="1"/>
        <v>-1</v>
      </c>
      <c r="I198" s="61">
        <f t="shared" si="3"/>
        <v>1</v>
      </c>
    </row>
    <row r="199">
      <c r="A199" s="36" t="s">
        <v>352</v>
      </c>
      <c r="B199" s="31">
        <v>1.0</v>
      </c>
      <c r="C199" s="31">
        <v>1.0</v>
      </c>
      <c r="D199" s="32" t="s">
        <v>284</v>
      </c>
      <c r="E199" s="31">
        <v>22.0</v>
      </c>
      <c r="F199" s="31">
        <v>2.0</v>
      </c>
      <c r="G199" s="34">
        <v>1.0</v>
      </c>
      <c r="H199" s="64">
        <f t="shared" si="1"/>
        <v>1</v>
      </c>
      <c r="I199" s="61">
        <f t="shared" si="3"/>
        <v>1</v>
      </c>
    </row>
    <row r="200">
      <c r="A200" s="36" t="s">
        <v>352</v>
      </c>
      <c r="B200" s="31">
        <v>1.0</v>
      </c>
      <c r="C200" s="31">
        <v>1.0</v>
      </c>
      <c r="D200" s="32" t="s">
        <v>284</v>
      </c>
      <c r="E200" s="31">
        <v>23.0</v>
      </c>
      <c r="F200" s="31">
        <v>1.0</v>
      </c>
      <c r="G200" s="34">
        <v>1.0</v>
      </c>
      <c r="H200" s="64">
        <f t="shared" si="1"/>
        <v>0</v>
      </c>
      <c r="I200" s="61">
        <f t="shared" si="3"/>
        <v>0</v>
      </c>
    </row>
    <row r="201">
      <c r="A201" s="36" t="s">
        <v>352</v>
      </c>
      <c r="B201" s="31">
        <v>1.0</v>
      </c>
      <c r="C201" s="31">
        <v>1.0</v>
      </c>
      <c r="D201" s="32" t="s">
        <v>284</v>
      </c>
      <c r="E201" s="31">
        <v>24.0</v>
      </c>
      <c r="F201" s="31">
        <v>3.0</v>
      </c>
      <c r="G201" s="34">
        <v>3.0</v>
      </c>
      <c r="H201" s="64">
        <f t="shared" si="1"/>
        <v>0</v>
      </c>
      <c r="I201" s="61">
        <f t="shared" si="3"/>
        <v>0</v>
      </c>
    </row>
    <row r="202">
      <c r="A202" s="36" t="s">
        <v>352</v>
      </c>
      <c r="B202" s="31">
        <v>1.0</v>
      </c>
      <c r="C202" s="31">
        <v>1.0</v>
      </c>
      <c r="D202" s="32" t="s">
        <v>284</v>
      </c>
      <c r="E202" s="31">
        <v>25.0</v>
      </c>
      <c r="F202" s="31">
        <v>4.0</v>
      </c>
      <c r="G202" s="34">
        <v>4.0</v>
      </c>
      <c r="H202" s="64">
        <f t="shared" si="1"/>
        <v>0</v>
      </c>
      <c r="I202" s="61">
        <f t="shared" si="3"/>
        <v>0</v>
      </c>
    </row>
    <row r="203">
      <c r="A203" s="36" t="s">
        <v>352</v>
      </c>
      <c r="B203" s="31">
        <v>1.0</v>
      </c>
      <c r="C203" s="31">
        <v>1.0</v>
      </c>
      <c r="D203" s="32" t="s">
        <v>284</v>
      </c>
      <c r="E203" s="31">
        <v>26.0</v>
      </c>
      <c r="F203" s="31">
        <v>0.0</v>
      </c>
      <c r="G203" s="34">
        <v>0.0</v>
      </c>
      <c r="H203" s="64">
        <f t="shared" si="1"/>
        <v>0</v>
      </c>
      <c r="I203" s="61">
        <f t="shared" si="3"/>
        <v>0</v>
      </c>
    </row>
    <row r="204">
      <c r="A204" s="36" t="s">
        <v>352</v>
      </c>
      <c r="B204" s="31">
        <v>1.0</v>
      </c>
      <c r="C204" s="31">
        <v>1.0</v>
      </c>
      <c r="D204" s="32" t="s">
        <v>284</v>
      </c>
      <c r="E204" s="31">
        <v>27.0</v>
      </c>
      <c r="F204" s="31">
        <v>1.0</v>
      </c>
      <c r="G204" s="34">
        <v>1.0</v>
      </c>
      <c r="H204" s="64">
        <f t="shared" si="1"/>
        <v>0</v>
      </c>
      <c r="I204" s="61">
        <f t="shared" si="3"/>
        <v>0</v>
      </c>
    </row>
    <row r="205">
      <c r="A205" s="36" t="s">
        <v>352</v>
      </c>
      <c r="B205" s="31">
        <v>1.0</v>
      </c>
      <c r="C205" s="31">
        <v>1.0</v>
      </c>
      <c r="D205" s="32" t="s">
        <v>284</v>
      </c>
      <c r="E205" s="31">
        <v>28.0</v>
      </c>
      <c r="F205" s="31">
        <v>5.0</v>
      </c>
      <c r="G205" s="34">
        <v>5.0</v>
      </c>
      <c r="H205" s="64">
        <f t="shared" si="1"/>
        <v>0</v>
      </c>
      <c r="I205" s="61">
        <f t="shared" si="3"/>
        <v>0</v>
      </c>
    </row>
    <row r="206">
      <c r="A206" s="36" t="s">
        <v>352</v>
      </c>
      <c r="B206" s="31">
        <v>1.0</v>
      </c>
      <c r="C206" s="31">
        <v>1.0</v>
      </c>
      <c r="D206" s="32" t="s">
        <v>284</v>
      </c>
      <c r="E206" s="31">
        <v>29.0</v>
      </c>
      <c r="F206" s="31">
        <v>7.0</v>
      </c>
      <c r="G206" s="34">
        <v>6.0</v>
      </c>
      <c r="H206" s="64">
        <f t="shared" si="1"/>
        <v>1</v>
      </c>
      <c r="I206" s="61">
        <f t="shared" si="3"/>
        <v>1</v>
      </c>
    </row>
    <row r="207">
      <c r="A207" s="36" t="s">
        <v>352</v>
      </c>
      <c r="B207" s="31">
        <v>1.0</v>
      </c>
      <c r="C207" s="31">
        <v>1.0</v>
      </c>
      <c r="D207" s="32" t="s">
        <v>284</v>
      </c>
      <c r="E207" s="31">
        <v>30.0</v>
      </c>
      <c r="F207" s="31">
        <v>1.0</v>
      </c>
      <c r="G207" s="34">
        <v>1.0</v>
      </c>
      <c r="H207" s="64">
        <f t="shared" si="1"/>
        <v>0</v>
      </c>
      <c r="I207" s="61">
        <f t="shared" si="3"/>
        <v>0</v>
      </c>
    </row>
    <row r="208">
      <c r="A208" s="36" t="s">
        <v>352</v>
      </c>
      <c r="B208" s="31">
        <v>1.0</v>
      </c>
      <c r="C208" s="31">
        <v>1.0</v>
      </c>
      <c r="D208" s="32" t="s">
        <v>284</v>
      </c>
      <c r="E208" s="31">
        <v>31.0</v>
      </c>
      <c r="F208" s="31">
        <v>0.0</v>
      </c>
      <c r="G208" s="34">
        <v>0.0</v>
      </c>
      <c r="H208" s="64">
        <f t="shared" si="1"/>
        <v>0</v>
      </c>
      <c r="I208" s="61">
        <f t="shared" si="3"/>
        <v>0</v>
      </c>
    </row>
    <row r="209">
      <c r="A209" s="36" t="s">
        <v>352</v>
      </c>
      <c r="B209" s="31">
        <v>1.0</v>
      </c>
      <c r="C209" s="31">
        <v>1.0</v>
      </c>
      <c r="D209" s="32" t="s">
        <v>284</v>
      </c>
      <c r="E209" s="31">
        <v>32.0</v>
      </c>
      <c r="F209" s="31">
        <v>1.0</v>
      </c>
      <c r="G209" s="34">
        <v>1.0</v>
      </c>
      <c r="H209" s="64">
        <f t="shared" si="1"/>
        <v>0</v>
      </c>
      <c r="I209" s="61">
        <f t="shared" si="3"/>
        <v>0</v>
      </c>
    </row>
    <row r="210">
      <c r="A210" s="36" t="s">
        <v>352</v>
      </c>
      <c r="B210" s="31">
        <v>1.0</v>
      </c>
      <c r="C210" s="31">
        <v>1.0</v>
      </c>
      <c r="D210" s="32" t="s">
        <v>284</v>
      </c>
      <c r="E210" s="31">
        <v>33.0</v>
      </c>
      <c r="F210" s="31">
        <v>12.0</v>
      </c>
      <c r="G210" s="34">
        <v>10.0</v>
      </c>
      <c r="H210" s="64">
        <f t="shared" si="1"/>
        <v>2</v>
      </c>
      <c r="I210" s="61">
        <f t="shared" si="3"/>
        <v>2</v>
      </c>
    </row>
    <row r="211">
      <c r="A211" s="36" t="s">
        <v>352</v>
      </c>
      <c r="B211" s="31">
        <v>1.0</v>
      </c>
      <c r="C211" s="31">
        <v>1.0</v>
      </c>
      <c r="D211" s="32" t="s">
        <v>284</v>
      </c>
      <c r="E211" s="31">
        <v>34.0</v>
      </c>
      <c r="F211" s="31">
        <v>0.0</v>
      </c>
      <c r="G211" s="34">
        <v>0.0</v>
      </c>
      <c r="H211" s="64">
        <f t="shared" si="1"/>
        <v>0</v>
      </c>
      <c r="I211" s="61">
        <f t="shared" si="3"/>
        <v>0</v>
      </c>
    </row>
    <row r="212">
      <c r="A212" s="36" t="s">
        <v>352</v>
      </c>
      <c r="B212" s="31">
        <v>1.0</v>
      </c>
      <c r="C212" s="31">
        <v>1.0</v>
      </c>
      <c r="D212" s="32" t="s">
        <v>284</v>
      </c>
      <c r="E212" s="31">
        <v>35.0</v>
      </c>
      <c r="F212" s="31">
        <v>11.0</v>
      </c>
      <c r="G212" s="34">
        <v>12.0</v>
      </c>
      <c r="H212" s="64">
        <f t="shared" si="1"/>
        <v>-1</v>
      </c>
      <c r="I212" s="61">
        <f t="shared" si="3"/>
        <v>1</v>
      </c>
    </row>
    <row r="213">
      <c r="A213" s="36" t="s">
        <v>352</v>
      </c>
      <c r="B213" s="31">
        <v>1.0</v>
      </c>
      <c r="C213" s="31">
        <v>1.0</v>
      </c>
      <c r="D213" s="32" t="s">
        <v>284</v>
      </c>
      <c r="E213" s="31">
        <v>36.0</v>
      </c>
      <c r="F213" s="31">
        <v>4.0</v>
      </c>
      <c r="G213" s="34">
        <v>4.0</v>
      </c>
      <c r="H213" s="64">
        <f t="shared" si="1"/>
        <v>0</v>
      </c>
      <c r="I213" s="61">
        <f t="shared" si="3"/>
        <v>0</v>
      </c>
    </row>
    <row r="214">
      <c r="A214" s="36" t="s">
        <v>352</v>
      </c>
      <c r="B214" s="31">
        <v>1.0</v>
      </c>
      <c r="C214" s="31">
        <v>1.0</v>
      </c>
      <c r="D214" s="32" t="s">
        <v>284</v>
      </c>
      <c r="E214" s="31">
        <v>37.0</v>
      </c>
      <c r="F214" s="31">
        <v>0.0</v>
      </c>
      <c r="G214" s="34">
        <v>0.0</v>
      </c>
      <c r="H214" s="64">
        <f t="shared" si="1"/>
        <v>0</v>
      </c>
      <c r="I214" s="61">
        <f t="shared" si="3"/>
        <v>0</v>
      </c>
    </row>
    <row r="215">
      <c r="A215" s="36" t="s">
        <v>352</v>
      </c>
      <c r="B215" s="31">
        <v>1.0</v>
      </c>
      <c r="C215" s="31">
        <v>1.0</v>
      </c>
      <c r="D215" s="32" t="s">
        <v>284</v>
      </c>
      <c r="E215" s="31">
        <v>38.0</v>
      </c>
      <c r="F215" s="31">
        <v>3.0</v>
      </c>
      <c r="G215" s="34">
        <v>3.0</v>
      </c>
      <c r="H215" s="64">
        <f t="shared" si="1"/>
        <v>0</v>
      </c>
      <c r="I215" s="61">
        <f t="shared" si="3"/>
        <v>0</v>
      </c>
    </row>
    <row r="216">
      <c r="A216" s="36" t="s">
        <v>352</v>
      </c>
      <c r="B216" s="31">
        <v>1.0</v>
      </c>
      <c r="C216" s="31">
        <v>1.0</v>
      </c>
      <c r="D216" s="32" t="s">
        <v>284</v>
      </c>
      <c r="E216" s="31">
        <v>39.0</v>
      </c>
      <c r="F216" s="31">
        <v>5.0</v>
      </c>
      <c r="G216" s="34">
        <v>6.0</v>
      </c>
      <c r="H216" s="64">
        <f t="shared" si="1"/>
        <v>-1</v>
      </c>
      <c r="I216" s="61">
        <f t="shared" si="3"/>
        <v>1</v>
      </c>
    </row>
    <row r="217">
      <c r="A217" s="36" t="s">
        <v>352</v>
      </c>
      <c r="B217" s="31">
        <v>1.0</v>
      </c>
      <c r="C217" s="31">
        <v>1.0</v>
      </c>
      <c r="D217" s="32" t="s">
        <v>284</v>
      </c>
      <c r="E217" s="31">
        <v>40.0</v>
      </c>
      <c r="F217" s="31">
        <v>7.0</v>
      </c>
      <c r="G217" s="34">
        <v>5.0</v>
      </c>
      <c r="H217" s="64">
        <f t="shared" si="1"/>
        <v>2</v>
      </c>
      <c r="I217" s="61">
        <f t="shared" si="3"/>
        <v>2</v>
      </c>
    </row>
    <row r="218">
      <c r="A218" s="36" t="s">
        <v>352</v>
      </c>
      <c r="B218" s="31">
        <v>1.0</v>
      </c>
      <c r="C218" s="31">
        <v>1.0</v>
      </c>
      <c r="D218" s="32" t="s">
        <v>284</v>
      </c>
      <c r="E218" s="31">
        <v>41.0</v>
      </c>
      <c r="F218" s="31">
        <v>8.0</v>
      </c>
      <c r="G218" s="34">
        <v>9.0</v>
      </c>
      <c r="H218" s="64">
        <f t="shared" si="1"/>
        <v>-1</v>
      </c>
      <c r="I218" s="61">
        <f t="shared" si="3"/>
        <v>1</v>
      </c>
    </row>
    <row r="219">
      <c r="A219" s="36" t="s">
        <v>352</v>
      </c>
      <c r="B219" s="31">
        <v>1.0</v>
      </c>
      <c r="C219" s="31">
        <v>1.0</v>
      </c>
      <c r="D219" s="32" t="s">
        <v>284</v>
      </c>
      <c r="E219" s="31">
        <v>42.0</v>
      </c>
      <c r="F219" s="31">
        <v>2.0</v>
      </c>
      <c r="G219" s="34">
        <v>2.0</v>
      </c>
      <c r="H219" s="64">
        <f t="shared" si="1"/>
        <v>0</v>
      </c>
      <c r="I219" s="61">
        <f t="shared" si="3"/>
        <v>0</v>
      </c>
    </row>
    <row r="220">
      <c r="A220" s="36" t="s">
        <v>352</v>
      </c>
      <c r="B220" s="31">
        <v>1.0</v>
      </c>
      <c r="C220" s="31">
        <v>1.0</v>
      </c>
      <c r="D220" s="32" t="s">
        <v>284</v>
      </c>
      <c r="E220" s="31">
        <v>43.0</v>
      </c>
      <c r="F220" s="31">
        <v>7.0</v>
      </c>
      <c r="G220" s="34">
        <v>6.0</v>
      </c>
      <c r="H220" s="64">
        <f t="shared" si="1"/>
        <v>1</v>
      </c>
      <c r="I220" s="61">
        <f t="shared" si="3"/>
        <v>1</v>
      </c>
    </row>
    <row r="221">
      <c r="A221" s="36" t="s">
        <v>352</v>
      </c>
      <c r="B221" s="31">
        <v>1.0</v>
      </c>
      <c r="C221" s="31">
        <v>1.0</v>
      </c>
      <c r="D221" s="32" t="s">
        <v>284</v>
      </c>
      <c r="E221" s="31">
        <v>44.0</v>
      </c>
      <c r="F221" s="31">
        <v>5.0</v>
      </c>
      <c r="G221" s="34">
        <v>5.0</v>
      </c>
      <c r="H221" s="64">
        <f t="shared" si="1"/>
        <v>0</v>
      </c>
      <c r="I221" s="61">
        <f t="shared" si="3"/>
        <v>0</v>
      </c>
    </row>
    <row r="222">
      <c r="A222" s="42" t="s">
        <v>352</v>
      </c>
      <c r="B222" s="38">
        <v>1.0</v>
      </c>
      <c r="C222" s="38">
        <v>2.0</v>
      </c>
      <c r="D222" s="39" t="s">
        <v>285</v>
      </c>
      <c r="E222" s="38">
        <v>1.0</v>
      </c>
      <c r="F222" s="38">
        <v>6.0</v>
      </c>
      <c r="G222" s="41">
        <v>6.0</v>
      </c>
      <c r="H222" s="77">
        <f t="shared" si="1"/>
        <v>0</v>
      </c>
      <c r="I222" s="61">
        <f t="shared" si="3"/>
        <v>0</v>
      </c>
      <c r="J222" s="61">
        <f>SUM(I222:I265)</f>
        <v>6</v>
      </c>
    </row>
    <row r="223">
      <c r="A223" s="42" t="s">
        <v>352</v>
      </c>
      <c r="B223" s="38">
        <v>1.0</v>
      </c>
      <c r="C223" s="38">
        <v>2.0</v>
      </c>
      <c r="D223" s="39" t="s">
        <v>285</v>
      </c>
      <c r="E223" s="38">
        <v>2.0</v>
      </c>
      <c r="F223" s="38">
        <v>8.0</v>
      </c>
      <c r="G223" s="41">
        <v>9.0</v>
      </c>
      <c r="H223" s="77">
        <f t="shared" si="1"/>
        <v>-1</v>
      </c>
      <c r="I223" s="61">
        <f t="shared" si="3"/>
        <v>1</v>
      </c>
    </row>
    <row r="224">
      <c r="A224" s="42" t="s">
        <v>352</v>
      </c>
      <c r="B224" s="38">
        <v>1.0</v>
      </c>
      <c r="C224" s="38">
        <v>2.0</v>
      </c>
      <c r="D224" s="39" t="s">
        <v>285</v>
      </c>
      <c r="E224" s="38">
        <v>3.0</v>
      </c>
      <c r="F224" s="38">
        <v>1.0</v>
      </c>
      <c r="G224" s="41">
        <v>1.0</v>
      </c>
      <c r="H224" s="77">
        <f t="shared" si="1"/>
        <v>0</v>
      </c>
      <c r="I224" s="61">
        <f t="shared" si="3"/>
        <v>0</v>
      </c>
    </row>
    <row r="225">
      <c r="A225" s="42" t="s">
        <v>352</v>
      </c>
      <c r="B225" s="38">
        <v>1.0</v>
      </c>
      <c r="C225" s="38">
        <v>2.0</v>
      </c>
      <c r="D225" s="39" t="s">
        <v>285</v>
      </c>
      <c r="E225" s="38">
        <v>4.0</v>
      </c>
      <c r="F225" s="38">
        <v>1.0</v>
      </c>
      <c r="G225" s="41">
        <v>1.0</v>
      </c>
      <c r="H225" s="77">
        <f t="shared" si="1"/>
        <v>0</v>
      </c>
      <c r="I225" s="61">
        <f t="shared" si="3"/>
        <v>0</v>
      </c>
    </row>
    <row r="226">
      <c r="A226" s="42" t="s">
        <v>352</v>
      </c>
      <c r="B226" s="38">
        <v>1.0</v>
      </c>
      <c r="C226" s="38">
        <v>2.0</v>
      </c>
      <c r="D226" s="39" t="s">
        <v>285</v>
      </c>
      <c r="E226" s="38">
        <v>5.0</v>
      </c>
      <c r="F226" s="38">
        <v>10.0</v>
      </c>
      <c r="G226" s="41">
        <v>10.0</v>
      </c>
      <c r="H226" s="77">
        <f t="shared" si="1"/>
        <v>0</v>
      </c>
      <c r="I226" s="61">
        <f t="shared" si="3"/>
        <v>0</v>
      </c>
    </row>
    <row r="227">
      <c r="A227" s="42" t="s">
        <v>352</v>
      </c>
      <c r="B227" s="38">
        <v>1.0</v>
      </c>
      <c r="C227" s="38">
        <v>2.0</v>
      </c>
      <c r="D227" s="39" t="s">
        <v>285</v>
      </c>
      <c r="E227" s="38">
        <v>6.0</v>
      </c>
      <c r="F227" s="38">
        <v>10.0</v>
      </c>
      <c r="G227" s="41">
        <v>11.0</v>
      </c>
      <c r="H227" s="77">
        <f t="shared" si="1"/>
        <v>-1</v>
      </c>
      <c r="I227" s="61">
        <f t="shared" si="3"/>
        <v>1</v>
      </c>
    </row>
    <row r="228">
      <c r="A228" s="42" t="s">
        <v>352</v>
      </c>
      <c r="B228" s="38">
        <v>1.0</v>
      </c>
      <c r="C228" s="38">
        <v>2.0</v>
      </c>
      <c r="D228" s="39" t="s">
        <v>285</v>
      </c>
      <c r="E228" s="38">
        <v>7.0</v>
      </c>
      <c r="F228" s="38">
        <v>8.0</v>
      </c>
      <c r="G228" s="41">
        <v>7.0</v>
      </c>
      <c r="H228" s="77">
        <f t="shared" si="1"/>
        <v>1</v>
      </c>
      <c r="I228" s="61">
        <f t="shared" si="3"/>
        <v>1</v>
      </c>
    </row>
    <row r="229">
      <c r="A229" s="42" t="s">
        <v>352</v>
      </c>
      <c r="B229" s="38">
        <v>1.0</v>
      </c>
      <c r="C229" s="38">
        <v>2.0</v>
      </c>
      <c r="D229" s="39" t="s">
        <v>285</v>
      </c>
      <c r="E229" s="38">
        <v>8.0</v>
      </c>
      <c r="F229" s="38">
        <v>14.0</v>
      </c>
      <c r="G229" s="41">
        <v>14.0</v>
      </c>
      <c r="H229" s="77">
        <f t="shared" si="1"/>
        <v>0</v>
      </c>
      <c r="I229" s="61">
        <f t="shared" si="3"/>
        <v>0</v>
      </c>
    </row>
    <row r="230">
      <c r="A230" s="42" t="s">
        <v>352</v>
      </c>
      <c r="B230" s="38">
        <v>1.0</v>
      </c>
      <c r="C230" s="38">
        <v>2.0</v>
      </c>
      <c r="D230" s="39" t="s">
        <v>285</v>
      </c>
      <c r="E230" s="38">
        <v>9.0</v>
      </c>
      <c r="F230" s="38">
        <v>0.0</v>
      </c>
      <c r="G230" s="41">
        <v>0.0</v>
      </c>
      <c r="H230" s="77">
        <f t="shared" si="1"/>
        <v>0</v>
      </c>
      <c r="I230" s="61">
        <f t="shared" si="3"/>
        <v>0</v>
      </c>
    </row>
    <row r="231">
      <c r="A231" s="42" t="s">
        <v>352</v>
      </c>
      <c r="B231" s="38">
        <v>1.0</v>
      </c>
      <c r="C231" s="38">
        <v>2.0</v>
      </c>
      <c r="D231" s="39" t="s">
        <v>285</v>
      </c>
      <c r="E231" s="38">
        <v>10.0</v>
      </c>
      <c r="F231" s="38">
        <v>5.0</v>
      </c>
      <c r="G231" s="41">
        <v>4.0</v>
      </c>
      <c r="H231" s="77">
        <f t="shared" si="1"/>
        <v>1</v>
      </c>
      <c r="I231" s="61">
        <f t="shared" si="3"/>
        <v>1</v>
      </c>
    </row>
    <row r="232">
      <c r="A232" s="42" t="s">
        <v>352</v>
      </c>
      <c r="B232" s="38">
        <v>1.0</v>
      </c>
      <c r="C232" s="38">
        <v>2.0</v>
      </c>
      <c r="D232" s="39" t="s">
        <v>285</v>
      </c>
      <c r="E232" s="38">
        <v>11.0</v>
      </c>
      <c r="F232" s="38">
        <v>5.0</v>
      </c>
      <c r="G232" s="41">
        <v>5.0</v>
      </c>
      <c r="H232" s="77">
        <f t="shared" si="1"/>
        <v>0</v>
      </c>
      <c r="I232" s="61">
        <f t="shared" si="3"/>
        <v>0</v>
      </c>
    </row>
    <row r="233">
      <c r="A233" s="42" t="s">
        <v>352</v>
      </c>
      <c r="B233" s="38">
        <v>1.0</v>
      </c>
      <c r="C233" s="38">
        <v>2.0</v>
      </c>
      <c r="D233" s="39" t="s">
        <v>285</v>
      </c>
      <c r="E233" s="38">
        <v>12.0</v>
      </c>
      <c r="F233" s="38">
        <v>7.0</v>
      </c>
      <c r="G233" s="41">
        <v>7.0</v>
      </c>
      <c r="H233" s="77">
        <f t="shared" si="1"/>
        <v>0</v>
      </c>
      <c r="I233" s="61">
        <f t="shared" si="3"/>
        <v>0</v>
      </c>
    </row>
    <row r="234">
      <c r="A234" s="42" t="s">
        <v>352</v>
      </c>
      <c r="B234" s="38">
        <v>1.0</v>
      </c>
      <c r="C234" s="38">
        <v>2.0</v>
      </c>
      <c r="D234" s="39" t="s">
        <v>285</v>
      </c>
      <c r="E234" s="38">
        <v>13.0</v>
      </c>
      <c r="F234" s="38">
        <v>1.0</v>
      </c>
      <c r="G234" s="41">
        <v>1.0</v>
      </c>
      <c r="H234" s="77">
        <f t="shared" si="1"/>
        <v>0</v>
      </c>
      <c r="I234" s="61">
        <f t="shared" si="3"/>
        <v>0</v>
      </c>
    </row>
    <row r="235">
      <c r="A235" s="42" t="s">
        <v>352</v>
      </c>
      <c r="B235" s="38">
        <v>1.0</v>
      </c>
      <c r="C235" s="38">
        <v>2.0</v>
      </c>
      <c r="D235" s="39" t="s">
        <v>285</v>
      </c>
      <c r="E235" s="38">
        <v>14.0</v>
      </c>
      <c r="F235" s="38">
        <v>1.0</v>
      </c>
      <c r="G235" s="41">
        <v>1.0</v>
      </c>
      <c r="H235" s="77">
        <f t="shared" si="1"/>
        <v>0</v>
      </c>
      <c r="I235" s="61">
        <f t="shared" si="3"/>
        <v>0</v>
      </c>
    </row>
    <row r="236">
      <c r="A236" s="42" t="s">
        <v>352</v>
      </c>
      <c r="B236" s="38">
        <v>1.0</v>
      </c>
      <c r="C236" s="38">
        <v>2.0</v>
      </c>
      <c r="D236" s="39" t="s">
        <v>285</v>
      </c>
      <c r="E236" s="38">
        <v>15.0</v>
      </c>
      <c r="F236" s="38">
        <v>0.0</v>
      </c>
      <c r="G236" s="41">
        <v>0.0</v>
      </c>
      <c r="H236" s="77">
        <f t="shared" si="1"/>
        <v>0</v>
      </c>
      <c r="I236" s="61">
        <f t="shared" si="3"/>
        <v>0</v>
      </c>
    </row>
    <row r="237">
      <c r="A237" s="42" t="s">
        <v>352</v>
      </c>
      <c r="B237" s="38">
        <v>1.0</v>
      </c>
      <c r="C237" s="38">
        <v>2.0</v>
      </c>
      <c r="D237" s="39" t="s">
        <v>285</v>
      </c>
      <c r="E237" s="38">
        <v>16.0</v>
      </c>
      <c r="F237" s="38">
        <v>5.0</v>
      </c>
      <c r="G237" s="41">
        <v>5.0</v>
      </c>
      <c r="H237" s="77">
        <f t="shared" si="1"/>
        <v>0</v>
      </c>
      <c r="I237" s="61">
        <f t="shared" si="3"/>
        <v>0</v>
      </c>
    </row>
    <row r="238">
      <c r="A238" s="42" t="s">
        <v>352</v>
      </c>
      <c r="B238" s="38">
        <v>1.0</v>
      </c>
      <c r="C238" s="38">
        <v>2.0</v>
      </c>
      <c r="D238" s="39" t="s">
        <v>285</v>
      </c>
      <c r="E238" s="38">
        <v>17.0</v>
      </c>
      <c r="F238" s="38">
        <v>11.0</v>
      </c>
      <c r="G238" s="41">
        <v>12.0</v>
      </c>
      <c r="H238" s="77">
        <f t="shared" si="1"/>
        <v>-1</v>
      </c>
      <c r="I238" s="61">
        <f t="shared" si="3"/>
        <v>1</v>
      </c>
    </row>
    <row r="239">
      <c r="A239" s="42" t="s">
        <v>352</v>
      </c>
      <c r="B239" s="38">
        <v>1.0</v>
      </c>
      <c r="C239" s="38">
        <v>2.0</v>
      </c>
      <c r="D239" s="39" t="s">
        <v>285</v>
      </c>
      <c r="E239" s="38">
        <v>18.0</v>
      </c>
      <c r="F239" s="38">
        <v>0.0</v>
      </c>
      <c r="G239" s="41">
        <v>0.0</v>
      </c>
      <c r="H239" s="77">
        <f t="shared" si="1"/>
        <v>0</v>
      </c>
      <c r="I239" s="61">
        <f t="shared" si="3"/>
        <v>0</v>
      </c>
    </row>
    <row r="240">
      <c r="A240" s="42" t="s">
        <v>352</v>
      </c>
      <c r="B240" s="38">
        <v>1.0</v>
      </c>
      <c r="C240" s="38">
        <v>2.0</v>
      </c>
      <c r="D240" s="39" t="s">
        <v>285</v>
      </c>
      <c r="E240" s="38">
        <v>19.0</v>
      </c>
      <c r="F240" s="38">
        <v>6.0</v>
      </c>
      <c r="G240" s="41">
        <v>6.0</v>
      </c>
      <c r="H240" s="77">
        <f t="shared" si="1"/>
        <v>0</v>
      </c>
      <c r="I240" s="61">
        <f t="shared" si="3"/>
        <v>0</v>
      </c>
    </row>
    <row r="241">
      <c r="A241" s="42" t="s">
        <v>352</v>
      </c>
      <c r="B241" s="38">
        <v>1.0</v>
      </c>
      <c r="C241" s="38">
        <v>2.0</v>
      </c>
      <c r="D241" s="39" t="s">
        <v>285</v>
      </c>
      <c r="E241" s="38">
        <v>20.0</v>
      </c>
      <c r="F241" s="38">
        <v>7.0</v>
      </c>
      <c r="G241" s="41">
        <v>7.0</v>
      </c>
      <c r="H241" s="77">
        <f t="shared" si="1"/>
        <v>0</v>
      </c>
      <c r="I241" s="61">
        <f t="shared" si="3"/>
        <v>0</v>
      </c>
    </row>
    <row r="242">
      <c r="A242" s="42" t="s">
        <v>352</v>
      </c>
      <c r="B242" s="38">
        <v>1.0</v>
      </c>
      <c r="C242" s="38">
        <v>2.0</v>
      </c>
      <c r="D242" s="39" t="s">
        <v>285</v>
      </c>
      <c r="E242" s="38">
        <v>21.0</v>
      </c>
      <c r="F242" s="38">
        <v>5.0</v>
      </c>
      <c r="G242" s="41">
        <v>5.0</v>
      </c>
      <c r="H242" s="77">
        <f t="shared" si="1"/>
        <v>0</v>
      </c>
      <c r="I242" s="61">
        <f t="shared" si="3"/>
        <v>0</v>
      </c>
    </row>
    <row r="243">
      <c r="A243" s="42" t="s">
        <v>352</v>
      </c>
      <c r="B243" s="38">
        <v>1.0</v>
      </c>
      <c r="C243" s="38">
        <v>2.0</v>
      </c>
      <c r="D243" s="39" t="s">
        <v>285</v>
      </c>
      <c r="E243" s="38">
        <v>22.0</v>
      </c>
      <c r="F243" s="38">
        <v>6.0</v>
      </c>
      <c r="G243" s="41">
        <v>6.0</v>
      </c>
      <c r="H243" s="77">
        <f t="shared" si="1"/>
        <v>0</v>
      </c>
      <c r="I243" s="61">
        <f t="shared" si="3"/>
        <v>0</v>
      </c>
    </row>
    <row r="244">
      <c r="A244" s="42" t="s">
        <v>352</v>
      </c>
      <c r="B244" s="38">
        <v>1.0</v>
      </c>
      <c r="C244" s="38">
        <v>2.0</v>
      </c>
      <c r="D244" s="39" t="s">
        <v>285</v>
      </c>
      <c r="E244" s="38">
        <v>23.0</v>
      </c>
      <c r="F244" s="38">
        <v>8.0</v>
      </c>
      <c r="G244" s="41">
        <v>8.0</v>
      </c>
      <c r="H244" s="77">
        <f t="shared" si="1"/>
        <v>0</v>
      </c>
      <c r="I244" s="61">
        <f t="shared" si="3"/>
        <v>0</v>
      </c>
    </row>
    <row r="245">
      <c r="A245" s="42" t="s">
        <v>352</v>
      </c>
      <c r="B245" s="38">
        <v>1.0</v>
      </c>
      <c r="C245" s="38">
        <v>2.0</v>
      </c>
      <c r="D245" s="39" t="s">
        <v>285</v>
      </c>
      <c r="E245" s="38">
        <v>24.0</v>
      </c>
      <c r="F245" s="38">
        <v>1.0</v>
      </c>
      <c r="G245" s="41">
        <v>1.0</v>
      </c>
      <c r="H245" s="77">
        <f t="shared" si="1"/>
        <v>0</v>
      </c>
      <c r="I245" s="61">
        <f t="shared" si="3"/>
        <v>0</v>
      </c>
    </row>
    <row r="246">
      <c r="A246" s="42" t="s">
        <v>352</v>
      </c>
      <c r="B246" s="38">
        <v>1.0</v>
      </c>
      <c r="C246" s="38">
        <v>2.0</v>
      </c>
      <c r="D246" s="39" t="s">
        <v>285</v>
      </c>
      <c r="E246" s="38">
        <v>25.0</v>
      </c>
      <c r="F246" s="38">
        <v>2.0</v>
      </c>
      <c r="G246" s="41">
        <v>2.0</v>
      </c>
      <c r="H246" s="77">
        <f t="shared" si="1"/>
        <v>0</v>
      </c>
      <c r="I246" s="61">
        <f t="shared" si="3"/>
        <v>0</v>
      </c>
    </row>
    <row r="247">
      <c r="A247" s="42" t="s">
        <v>352</v>
      </c>
      <c r="B247" s="38">
        <v>1.0</v>
      </c>
      <c r="C247" s="38">
        <v>2.0</v>
      </c>
      <c r="D247" s="39" t="s">
        <v>285</v>
      </c>
      <c r="E247" s="38">
        <v>26.0</v>
      </c>
      <c r="F247" s="38">
        <v>0.0</v>
      </c>
      <c r="G247" s="41">
        <v>0.0</v>
      </c>
      <c r="H247" s="77">
        <f t="shared" si="1"/>
        <v>0</v>
      </c>
      <c r="I247" s="61">
        <f t="shared" si="3"/>
        <v>0</v>
      </c>
    </row>
    <row r="248">
      <c r="A248" s="42" t="s">
        <v>352</v>
      </c>
      <c r="B248" s="38">
        <v>1.0</v>
      </c>
      <c r="C248" s="38">
        <v>2.0</v>
      </c>
      <c r="D248" s="39" t="s">
        <v>285</v>
      </c>
      <c r="E248" s="38">
        <v>27.0</v>
      </c>
      <c r="F248" s="38">
        <v>1.0</v>
      </c>
      <c r="G248" s="41">
        <v>1.0</v>
      </c>
      <c r="H248" s="77">
        <f t="shared" si="1"/>
        <v>0</v>
      </c>
      <c r="I248" s="61">
        <f t="shared" si="3"/>
        <v>0</v>
      </c>
    </row>
    <row r="249">
      <c r="A249" s="42" t="s">
        <v>352</v>
      </c>
      <c r="B249" s="38">
        <v>1.0</v>
      </c>
      <c r="C249" s="38">
        <v>2.0</v>
      </c>
      <c r="D249" s="39" t="s">
        <v>285</v>
      </c>
      <c r="E249" s="38">
        <v>28.0</v>
      </c>
      <c r="F249" s="38">
        <v>3.0</v>
      </c>
      <c r="G249" s="41">
        <v>3.0</v>
      </c>
      <c r="H249" s="77">
        <f t="shared" si="1"/>
        <v>0</v>
      </c>
      <c r="I249" s="61">
        <f t="shared" si="3"/>
        <v>0</v>
      </c>
    </row>
    <row r="250">
      <c r="A250" s="42" t="s">
        <v>352</v>
      </c>
      <c r="B250" s="38">
        <v>1.0</v>
      </c>
      <c r="C250" s="38">
        <v>2.0</v>
      </c>
      <c r="D250" s="39" t="s">
        <v>285</v>
      </c>
      <c r="E250" s="38">
        <v>29.0</v>
      </c>
      <c r="F250" s="38">
        <v>4.0</v>
      </c>
      <c r="G250" s="41">
        <v>4.0</v>
      </c>
      <c r="H250" s="77">
        <f t="shared" si="1"/>
        <v>0</v>
      </c>
      <c r="I250" s="61">
        <f t="shared" si="3"/>
        <v>0</v>
      </c>
    </row>
    <row r="251">
      <c r="A251" s="42" t="s">
        <v>352</v>
      </c>
      <c r="B251" s="38">
        <v>1.0</v>
      </c>
      <c r="C251" s="38">
        <v>2.0</v>
      </c>
      <c r="D251" s="39" t="s">
        <v>285</v>
      </c>
      <c r="E251" s="38">
        <v>30.0</v>
      </c>
      <c r="F251" s="38">
        <v>2.0</v>
      </c>
      <c r="G251" s="41">
        <v>2.0</v>
      </c>
      <c r="H251" s="77">
        <f t="shared" si="1"/>
        <v>0</v>
      </c>
      <c r="I251" s="61">
        <f t="shared" si="3"/>
        <v>0</v>
      </c>
    </row>
    <row r="252">
      <c r="A252" s="42" t="s">
        <v>352</v>
      </c>
      <c r="B252" s="38">
        <v>1.0</v>
      </c>
      <c r="C252" s="38">
        <v>2.0</v>
      </c>
      <c r="D252" s="39" t="s">
        <v>285</v>
      </c>
      <c r="E252" s="38">
        <v>31.0</v>
      </c>
      <c r="F252" s="38">
        <v>3.0</v>
      </c>
      <c r="G252" s="41">
        <v>3.0</v>
      </c>
      <c r="H252" s="77">
        <f t="shared" si="1"/>
        <v>0</v>
      </c>
      <c r="I252" s="61">
        <f t="shared" si="3"/>
        <v>0</v>
      </c>
    </row>
    <row r="253">
      <c r="A253" s="42" t="s">
        <v>352</v>
      </c>
      <c r="B253" s="38">
        <v>1.0</v>
      </c>
      <c r="C253" s="38">
        <v>2.0</v>
      </c>
      <c r="D253" s="39" t="s">
        <v>285</v>
      </c>
      <c r="E253" s="38">
        <v>32.0</v>
      </c>
      <c r="F253" s="38">
        <v>0.0</v>
      </c>
      <c r="G253" s="41">
        <v>0.0</v>
      </c>
      <c r="H253" s="77">
        <f t="shared" si="1"/>
        <v>0</v>
      </c>
      <c r="I253" s="61">
        <f t="shared" si="3"/>
        <v>0</v>
      </c>
    </row>
    <row r="254">
      <c r="A254" s="42" t="s">
        <v>352</v>
      </c>
      <c r="B254" s="38">
        <v>1.0</v>
      </c>
      <c r="C254" s="38">
        <v>2.0</v>
      </c>
      <c r="D254" s="39" t="s">
        <v>285</v>
      </c>
      <c r="E254" s="38">
        <v>33.0</v>
      </c>
      <c r="F254" s="38">
        <v>3.0</v>
      </c>
      <c r="G254" s="41">
        <v>3.0</v>
      </c>
      <c r="H254" s="77">
        <f t="shared" si="1"/>
        <v>0</v>
      </c>
      <c r="I254" s="61">
        <f t="shared" si="3"/>
        <v>0</v>
      </c>
    </row>
    <row r="255">
      <c r="A255" s="42" t="s">
        <v>352</v>
      </c>
      <c r="B255" s="38">
        <v>1.0</v>
      </c>
      <c r="C255" s="38">
        <v>2.0</v>
      </c>
      <c r="D255" s="39" t="s">
        <v>285</v>
      </c>
      <c r="E255" s="38">
        <v>34.0</v>
      </c>
      <c r="F255" s="38">
        <v>0.0</v>
      </c>
      <c r="G255" s="41">
        <v>0.0</v>
      </c>
      <c r="H255" s="77">
        <f t="shared" si="1"/>
        <v>0</v>
      </c>
      <c r="I255" s="61">
        <f t="shared" si="3"/>
        <v>0</v>
      </c>
    </row>
    <row r="256">
      <c r="A256" s="42" t="s">
        <v>352</v>
      </c>
      <c r="B256" s="38">
        <v>1.0</v>
      </c>
      <c r="C256" s="38">
        <v>2.0</v>
      </c>
      <c r="D256" s="39" t="s">
        <v>285</v>
      </c>
      <c r="E256" s="38">
        <v>35.0</v>
      </c>
      <c r="F256" s="38">
        <v>0.0</v>
      </c>
      <c r="G256" s="41">
        <v>0.0</v>
      </c>
      <c r="H256" s="77">
        <f t="shared" si="1"/>
        <v>0</v>
      </c>
      <c r="I256" s="61">
        <f t="shared" si="3"/>
        <v>0</v>
      </c>
    </row>
    <row r="257">
      <c r="A257" s="42" t="s">
        <v>352</v>
      </c>
      <c r="B257" s="38">
        <v>1.0</v>
      </c>
      <c r="C257" s="38">
        <v>2.0</v>
      </c>
      <c r="D257" s="39" t="s">
        <v>285</v>
      </c>
      <c r="E257" s="38">
        <v>36.0</v>
      </c>
      <c r="F257" s="38">
        <v>5.0</v>
      </c>
      <c r="G257" s="41">
        <v>5.0</v>
      </c>
      <c r="H257" s="77">
        <f t="shared" si="1"/>
        <v>0</v>
      </c>
      <c r="I257" s="61">
        <f t="shared" si="3"/>
        <v>0</v>
      </c>
    </row>
    <row r="258">
      <c r="A258" s="42" t="s">
        <v>352</v>
      </c>
      <c r="B258" s="38">
        <v>1.0</v>
      </c>
      <c r="C258" s="38">
        <v>2.0</v>
      </c>
      <c r="D258" s="39" t="s">
        <v>285</v>
      </c>
      <c r="E258" s="38">
        <v>37.0</v>
      </c>
      <c r="F258" s="38">
        <v>2.0</v>
      </c>
      <c r="G258" s="41">
        <v>2.0</v>
      </c>
      <c r="H258" s="77">
        <f t="shared" si="1"/>
        <v>0</v>
      </c>
      <c r="I258" s="61">
        <f t="shared" si="3"/>
        <v>0</v>
      </c>
    </row>
    <row r="259">
      <c r="A259" s="42" t="s">
        <v>352</v>
      </c>
      <c r="B259" s="38">
        <v>1.0</v>
      </c>
      <c r="C259" s="38">
        <v>2.0</v>
      </c>
      <c r="D259" s="39" t="s">
        <v>285</v>
      </c>
      <c r="E259" s="38">
        <v>38.0</v>
      </c>
      <c r="F259" s="38">
        <v>0.0</v>
      </c>
      <c r="G259" s="41">
        <v>0.0</v>
      </c>
      <c r="H259" s="77">
        <f t="shared" si="1"/>
        <v>0</v>
      </c>
      <c r="I259" s="61">
        <f t="shared" si="3"/>
        <v>0</v>
      </c>
    </row>
    <row r="260">
      <c r="A260" s="42" t="s">
        <v>352</v>
      </c>
      <c r="B260" s="38">
        <v>1.0</v>
      </c>
      <c r="C260" s="38">
        <v>2.0</v>
      </c>
      <c r="D260" s="39" t="s">
        <v>285</v>
      </c>
      <c r="E260" s="38">
        <v>39.0</v>
      </c>
      <c r="F260" s="38">
        <v>3.0</v>
      </c>
      <c r="G260" s="41">
        <v>3.0</v>
      </c>
      <c r="H260" s="77">
        <f t="shared" si="1"/>
        <v>0</v>
      </c>
      <c r="I260" s="61">
        <f t="shared" si="3"/>
        <v>0</v>
      </c>
    </row>
    <row r="261">
      <c r="A261" s="42" t="s">
        <v>352</v>
      </c>
      <c r="B261" s="38">
        <v>1.0</v>
      </c>
      <c r="C261" s="38">
        <v>2.0</v>
      </c>
      <c r="D261" s="39" t="s">
        <v>285</v>
      </c>
      <c r="E261" s="38">
        <v>40.0</v>
      </c>
      <c r="F261" s="38">
        <v>9.0</v>
      </c>
      <c r="G261" s="41">
        <v>9.0</v>
      </c>
      <c r="H261" s="77">
        <f t="shared" si="1"/>
        <v>0</v>
      </c>
      <c r="I261" s="61">
        <f t="shared" si="3"/>
        <v>0</v>
      </c>
    </row>
    <row r="262">
      <c r="A262" s="42" t="s">
        <v>352</v>
      </c>
      <c r="B262" s="38">
        <v>1.0</v>
      </c>
      <c r="C262" s="38">
        <v>2.0</v>
      </c>
      <c r="D262" s="39" t="s">
        <v>285</v>
      </c>
      <c r="E262" s="38">
        <v>41.0</v>
      </c>
      <c r="F262" s="38">
        <v>2.0</v>
      </c>
      <c r="G262" s="41">
        <v>2.0</v>
      </c>
      <c r="H262" s="77">
        <f t="shared" si="1"/>
        <v>0</v>
      </c>
      <c r="I262" s="61">
        <f t="shared" si="3"/>
        <v>0</v>
      </c>
    </row>
    <row r="263">
      <c r="A263" s="42" t="s">
        <v>352</v>
      </c>
      <c r="B263" s="38">
        <v>1.0</v>
      </c>
      <c r="C263" s="38">
        <v>2.0</v>
      </c>
      <c r="D263" s="39" t="s">
        <v>285</v>
      </c>
      <c r="E263" s="38">
        <v>42.0</v>
      </c>
      <c r="F263" s="38">
        <v>4.0</v>
      </c>
      <c r="G263" s="41">
        <v>4.0</v>
      </c>
      <c r="H263" s="77">
        <f t="shared" si="1"/>
        <v>0</v>
      </c>
      <c r="I263" s="61">
        <f t="shared" si="3"/>
        <v>0</v>
      </c>
    </row>
    <row r="264">
      <c r="A264" s="42" t="s">
        <v>352</v>
      </c>
      <c r="B264" s="38">
        <v>1.0</v>
      </c>
      <c r="C264" s="38">
        <v>2.0</v>
      </c>
      <c r="D264" s="39" t="s">
        <v>285</v>
      </c>
      <c r="E264" s="38">
        <v>43.0</v>
      </c>
      <c r="F264" s="38">
        <v>0.0</v>
      </c>
      <c r="G264" s="41">
        <v>0.0</v>
      </c>
      <c r="H264" s="77">
        <f t="shared" si="1"/>
        <v>0</v>
      </c>
      <c r="I264" s="61">
        <f t="shared" si="3"/>
        <v>0</v>
      </c>
    </row>
    <row r="265">
      <c r="A265" s="42" t="s">
        <v>352</v>
      </c>
      <c r="B265" s="38">
        <v>1.0</v>
      </c>
      <c r="C265" s="38">
        <v>2.0</v>
      </c>
      <c r="D265" s="39" t="s">
        <v>285</v>
      </c>
      <c r="E265" s="38">
        <v>44.0</v>
      </c>
      <c r="F265" s="38">
        <v>4.0</v>
      </c>
      <c r="G265" s="41">
        <v>3.0</v>
      </c>
      <c r="H265" s="77">
        <f t="shared" si="1"/>
        <v>1</v>
      </c>
      <c r="I265" s="61">
        <f t="shared" si="3"/>
        <v>1</v>
      </c>
    </row>
    <row r="266">
      <c r="G266" s="82"/>
    </row>
    <row r="267">
      <c r="G267" s="82"/>
    </row>
    <row r="268">
      <c r="G268" s="82"/>
    </row>
    <row r="269">
      <c r="G269" s="82"/>
    </row>
    <row r="270">
      <c r="G270" s="82"/>
    </row>
    <row r="271">
      <c r="G271" s="82"/>
    </row>
    <row r="272">
      <c r="G272" s="82"/>
    </row>
    <row r="273">
      <c r="G273" s="82"/>
    </row>
    <row r="274">
      <c r="G274" s="82"/>
    </row>
    <row r="275">
      <c r="G275" s="82"/>
    </row>
    <row r="276">
      <c r="G276" s="82"/>
    </row>
    <row r="277">
      <c r="G277" s="82"/>
    </row>
    <row r="278">
      <c r="G278" s="82"/>
    </row>
    <row r="279">
      <c r="G279" s="82"/>
    </row>
    <row r="280">
      <c r="G280" s="82"/>
    </row>
    <row r="281">
      <c r="G281" s="82"/>
    </row>
    <row r="282">
      <c r="G282" s="82"/>
    </row>
    <row r="283">
      <c r="G283" s="82"/>
    </row>
    <row r="284">
      <c r="G284" s="82"/>
    </row>
    <row r="285">
      <c r="G285" s="82"/>
    </row>
    <row r="286">
      <c r="G286" s="82"/>
    </row>
    <row r="287">
      <c r="G287" s="82"/>
    </row>
    <row r="288">
      <c r="G288" s="82"/>
    </row>
    <row r="289">
      <c r="G289" s="82"/>
    </row>
    <row r="290">
      <c r="G290" s="82"/>
    </row>
    <row r="291">
      <c r="G291" s="82"/>
    </row>
    <row r="292">
      <c r="G292" s="82"/>
    </row>
    <row r="293">
      <c r="G293" s="82"/>
    </row>
    <row r="294">
      <c r="G294" s="82"/>
    </row>
    <row r="295">
      <c r="G295" s="82"/>
    </row>
    <row r="296">
      <c r="G296" s="82"/>
    </row>
    <row r="297">
      <c r="G297" s="82"/>
    </row>
    <row r="298">
      <c r="G298" s="82"/>
    </row>
    <row r="299">
      <c r="G299" s="82"/>
    </row>
    <row r="300">
      <c r="G300" s="82"/>
    </row>
    <row r="301">
      <c r="G301" s="82"/>
    </row>
    <row r="302">
      <c r="G302" s="82"/>
    </row>
    <row r="303">
      <c r="G303" s="82"/>
    </row>
    <row r="304">
      <c r="G304" s="82"/>
    </row>
    <row r="305">
      <c r="G305" s="82"/>
    </row>
    <row r="306">
      <c r="G306" s="82"/>
    </row>
    <row r="307">
      <c r="G307" s="82"/>
    </row>
    <row r="308">
      <c r="G308" s="82"/>
    </row>
    <row r="309">
      <c r="G309" s="82"/>
    </row>
    <row r="310">
      <c r="G310" s="82"/>
    </row>
    <row r="311">
      <c r="G311" s="82"/>
    </row>
    <row r="312">
      <c r="G312" s="82"/>
    </row>
    <row r="313">
      <c r="G313" s="82"/>
    </row>
    <row r="314">
      <c r="G314" s="82"/>
    </row>
    <row r="315">
      <c r="G315" s="82"/>
    </row>
    <row r="316">
      <c r="G316" s="82"/>
    </row>
    <row r="317">
      <c r="G317" s="82"/>
    </row>
    <row r="318">
      <c r="G318" s="82"/>
    </row>
    <row r="319">
      <c r="G319" s="82"/>
    </row>
    <row r="320">
      <c r="G320" s="82"/>
    </row>
    <row r="321">
      <c r="G321" s="82"/>
    </row>
    <row r="322">
      <c r="G322" s="82"/>
    </row>
    <row r="323">
      <c r="G323" s="82"/>
    </row>
    <row r="324">
      <c r="G324" s="82"/>
    </row>
    <row r="325">
      <c r="G325" s="82"/>
    </row>
    <row r="326">
      <c r="G326" s="82"/>
    </row>
    <row r="327">
      <c r="G327" s="82"/>
    </row>
    <row r="328">
      <c r="G328" s="82"/>
    </row>
    <row r="329">
      <c r="G329" s="82"/>
    </row>
    <row r="330">
      <c r="G330" s="82"/>
    </row>
    <row r="331">
      <c r="G331" s="82"/>
    </row>
    <row r="332">
      <c r="G332" s="82"/>
    </row>
    <row r="333">
      <c r="G333" s="82"/>
    </row>
    <row r="334">
      <c r="G334" s="82"/>
    </row>
    <row r="335">
      <c r="G335" s="82"/>
    </row>
    <row r="336">
      <c r="G336" s="82"/>
    </row>
    <row r="337">
      <c r="G337" s="82"/>
    </row>
    <row r="338">
      <c r="G338" s="82"/>
    </row>
    <row r="339">
      <c r="G339" s="82"/>
    </row>
    <row r="340">
      <c r="G340" s="82"/>
    </row>
    <row r="341">
      <c r="G341" s="82"/>
    </row>
    <row r="342">
      <c r="G342" s="82"/>
    </row>
    <row r="343">
      <c r="G343" s="82"/>
    </row>
    <row r="344">
      <c r="G344" s="82"/>
    </row>
    <row r="345">
      <c r="G345" s="82"/>
    </row>
    <row r="346">
      <c r="G346" s="82"/>
    </row>
    <row r="347">
      <c r="G347" s="82"/>
    </row>
    <row r="348">
      <c r="G348" s="82"/>
    </row>
    <row r="349">
      <c r="G349" s="82"/>
    </row>
    <row r="350">
      <c r="G350" s="82"/>
    </row>
    <row r="351">
      <c r="G351" s="82"/>
    </row>
    <row r="352">
      <c r="G352" s="82"/>
    </row>
    <row r="353">
      <c r="G353" s="82"/>
    </row>
    <row r="354">
      <c r="G354" s="82"/>
    </row>
    <row r="355">
      <c r="G355" s="82"/>
    </row>
    <row r="356">
      <c r="G356" s="82"/>
    </row>
    <row r="357">
      <c r="G357" s="82"/>
    </row>
    <row r="358">
      <c r="G358" s="82"/>
    </row>
    <row r="359">
      <c r="G359" s="82"/>
    </row>
    <row r="360">
      <c r="G360" s="82"/>
    </row>
    <row r="361">
      <c r="G361" s="82"/>
    </row>
    <row r="362">
      <c r="G362" s="82"/>
    </row>
    <row r="363">
      <c r="G363" s="82"/>
    </row>
    <row r="364">
      <c r="G364" s="82"/>
    </row>
    <row r="365">
      <c r="G365" s="82"/>
    </row>
    <row r="366">
      <c r="G366" s="82"/>
    </row>
    <row r="367">
      <c r="G367" s="82"/>
    </row>
    <row r="368">
      <c r="G368" s="82"/>
    </row>
    <row r="369">
      <c r="G369" s="82"/>
    </row>
    <row r="370">
      <c r="G370" s="82"/>
    </row>
    <row r="371">
      <c r="G371" s="82"/>
    </row>
    <row r="372">
      <c r="G372" s="82"/>
    </row>
    <row r="373">
      <c r="G373" s="82"/>
    </row>
    <row r="374">
      <c r="G374" s="82"/>
    </row>
    <row r="375">
      <c r="G375" s="82"/>
    </row>
    <row r="376">
      <c r="G376" s="82"/>
    </row>
    <row r="377">
      <c r="G377" s="82"/>
    </row>
    <row r="378">
      <c r="G378" s="82"/>
    </row>
    <row r="379">
      <c r="G379" s="82"/>
    </row>
    <row r="380">
      <c r="G380" s="82"/>
    </row>
    <row r="381">
      <c r="G381" s="82"/>
    </row>
    <row r="382">
      <c r="G382" s="82"/>
    </row>
    <row r="383">
      <c r="G383" s="82"/>
    </row>
    <row r="384">
      <c r="G384" s="82"/>
    </row>
    <row r="385">
      <c r="G385" s="82"/>
    </row>
    <row r="386">
      <c r="G386" s="82"/>
    </row>
    <row r="387">
      <c r="G387" s="82"/>
    </row>
    <row r="388">
      <c r="G388" s="82"/>
    </row>
    <row r="389">
      <c r="G389" s="82"/>
    </row>
    <row r="390">
      <c r="G390" s="82"/>
    </row>
    <row r="391">
      <c r="G391" s="82"/>
    </row>
    <row r="392">
      <c r="G392" s="82"/>
    </row>
    <row r="393">
      <c r="G393" s="82"/>
    </row>
    <row r="394">
      <c r="G394" s="82"/>
    </row>
    <row r="395">
      <c r="G395" s="82"/>
    </row>
    <row r="396">
      <c r="G396" s="82"/>
    </row>
    <row r="397">
      <c r="G397" s="82"/>
    </row>
    <row r="398">
      <c r="G398" s="82"/>
    </row>
    <row r="399">
      <c r="G399" s="82"/>
    </row>
    <row r="400">
      <c r="G400" s="82"/>
    </row>
    <row r="401">
      <c r="G401" s="82"/>
    </row>
    <row r="402">
      <c r="G402" s="82"/>
    </row>
    <row r="403">
      <c r="G403" s="82"/>
    </row>
    <row r="404">
      <c r="G404" s="82"/>
    </row>
    <row r="405">
      <c r="G405" s="82"/>
    </row>
    <row r="406">
      <c r="G406" s="82"/>
    </row>
    <row r="407">
      <c r="G407" s="82"/>
    </row>
    <row r="408">
      <c r="G408" s="82"/>
    </row>
    <row r="409">
      <c r="G409" s="82"/>
    </row>
    <row r="410">
      <c r="G410" s="82"/>
    </row>
    <row r="411">
      <c r="G411" s="82"/>
    </row>
    <row r="412">
      <c r="G412" s="82"/>
    </row>
    <row r="413">
      <c r="G413" s="82"/>
    </row>
    <row r="414">
      <c r="G414" s="82"/>
    </row>
    <row r="415">
      <c r="G415" s="82"/>
    </row>
    <row r="416">
      <c r="G416" s="82"/>
    </row>
    <row r="417">
      <c r="G417" s="82"/>
    </row>
    <row r="418">
      <c r="G418" s="82"/>
    </row>
    <row r="419">
      <c r="G419" s="82"/>
    </row>
    <row r="420">
      <c r="G420" s="82"/>
    </row>
    <row r="421">
      <c r="G421" s="82"/>
    </row>
    <row r="422">
      <c r="G422" s="82"/>
    </row>
    <row r="423">
      <c r="G423" s="82"/>
    </row>
    <row r="424">
      <c r="G424" s="82"/>
    </row>
    <row r="425">
      <c r="G425" s="82"/>
    </row>
    <row r="426">
      <c r="G426" s="82"/>
    </row>
    <row r="427">
      <c r="G427" s="82"/>
    </row>
    <row r="428">
      <c r="G428" s="82"/>
    </row>
    <row r="429">
      <c r="G429" s="82"/>
    </row>
    <row r="430">
      <c r="G430" s="82"/>
    </row>
    <row r="431">
      <c r="G431" s="82"/>
    </row>
    <row r="432">
      <c r="G432" s="82"/>
    </row>
    <row r="433">
      <c r="G433" s="82"/>
    </row>
    <row r="434">
      <c r="G434" s="82"/>
    </row>
    <row r="435">
      <c r="G435" s="82"/>
    </row>
    <row r="436">
      <c r="G436" s="82"/>
    </row>
    <row r="437">
      <c r="G437" s="82"/>
    </row>
    <row r="438">
      <c r="G438" s="82"/>
    </row>
    <row r="439">
      <c r="G439" s="82"/>
    </row>
    <row r="440">
      <c r="G440" s="82"/>
    </row>
    <row r="441">
      <c r="G441" s="82"/>
    </row>
    <row r="442">
      <c r="G442" s="82"/>
    </row>
    <row r="443">
      <c r="G443" s="82"/>
    </row>
    <row r="444">
      <c r="G444" s="82"/>
    </row>
    <row r="445">
      <c r="G445" s="82"/>
    </row>
    <row r="446">
      <c r="G446" s="82"/>
    </row>
    <row r="447">
      <c r="G447" s="82"/>
    </row>
    <row r="448">
      <c r="G448" s="82"/>
    </row>
    <row r="449">
      <c r="G449" s="82"/>
    </row>
    <row r="450">
      <c r="G450" s="82"/>
    </row>
    <row r="451">
      <c r="G451" s="82"/>
    </row>
    <row r="452">
      <c r="G452" s="82"/>
    </row>
    <row r="453">
      <c r="G453" s="82"/>
    </row>
    <row r="454">
      <c r="G454" s="82"/>
    </row>
    <row r="455">
      <c r="G455" s="82"/>
    </row>
    <row r="456">
      <c r="G456" s="82"/>
    </row>
    <row r="457">
      <c r="G457" s="82"/>
    </row>
    <row r="458">
      <c r="G458" s="82"/>
    </row>
    <row r="459">
      <c r="G459" s="82"/>
    </row>
    <row r="460">
      <c r="G460" s="82"/>
    </row>
    <row r="461">
      <c r="G461" s="82"/>
    </row>
    <row r="462">
      <c r="G462" s="82"/>
    </row>
    <row r="463">
      <c r="G463" s="82"/>
    </row>
    <row r="464">
      <c r="G464" s="82"/>
    </row>
    <row r="465">
      <c r="G465" s="82"/>
    </row>
    <row r="466">
      <c r="G466" s="82"/>
    </row>
    <row r="467">
      <c r="G467" s="82"/>
    </row>
    <row r="468">
      <c r="G468" s="82"/>
    </row>
    <row r="469">
      <c r="G469" s="82"/>
    </row>
    <row r="470">
      <c r="G470" s="82"/>
    </row>
    <row r="471">
      <c r="G471" s="82"/>
    </row>
    <row r="472">
      <c r="G472" s="82"/>
    </row>
    <row r="473">
      <c r="G473" s="82"/>
    </row>
    <row r="474">
      <c r="G474" s="82"/>
    </row>
    <row r="475">
      <c r="G475" s="82"/>
    </row>
    <row r="476">
      <c r="G476" s="82"/>
    </row>
    <row r="477">
      <c r="G477" s="82"/>
    </row>
    <row r="478">
      <c r="G478" s="82"/>
    </row>
    <row r="479">
      <c r="G479" s="82"/>
    </row>
    <row r="480">
      <c r="G480" s="82"/>
    </row>
    <row r="481">
      <c r="G481" s="82"/>
    </row>
    <row r="482">
      <c r="G482" s="82"/>
    </row>
    <row r="483">
      <c r="G483" s="82"/>
    </row>
    <row r="484">
      <c r="G484" s="82"/>
    </row>
    <row r="485">
      <c r="G485" s="82"/>
    </row>
    <row r="486">
      <c r="G486" s="82"/>
    </row>
    <row r="487">
      <c r="G487" s="82"/>
    </row>
    <row r="488">
      <c r="G488" s="82"/>
    </row>
    <row r="489">
      <c r="G489" s="82"/>
    </row>
    <row r="490">
      <c r="G490" s="82"/>
    </row>
    <row r="491">
      <c r="G491" s="82"/>
    </row>
    <row r="492">
      <c r="G492" s="82"/>
    </row>
    <row r="493">
      <c r="G493" s="82"/>
    </row>
    <row r="494">
      <c r="G494" s="82"/>
    </row>
    <row r="495">
      <c r="G495" s="82"/>
    </row>
    <row r="496">
      <c r="G496" s="82"/>
    </row>
    <row r="497">
      <c r="G497" s="82"/>
    </row>
    <row r="498">
      <c r="G498" s="82"/>
    </row>
    <row r="499">
      <c r="G499" s="82"/>
    </row>
    <row r="500">
      <c r="G500" s="82"/>
    </row>
    <row r="501">
      <c r="G501" s="82"/>
    </row>
    <row r="502">
      <c r="G502" s="82"/>
    </row>
    <row r="503">
      <c r="G503" s="82"/>
    </row>
    <row r="504">
      <c r="G504" s="82"/>
    </row>
    <row r="505">
      <c r="G505" s="82"/>
    </row>
    <row r="506">
      <c r="G506" s="82"/>
    </row>
    <row r="507">
      <c r="G507" s="82"/>
    </row>
    <row r="508">
      <c r="G508" s="82"/>
    </row>
    <row r="509">
      <c r="G509" s="82"/>
    </row>
    <row r="510">
      <c r="G510" s="82"/>
    </row>
    <row r="511">
      <c r="G511" s="82"/>
    </row>
    <row r="512">
      <c r="G512" s="82"/>
    </row>
    <row r="513">
      <c r="G513" s="82"/>
    </row>
    <row r="514">
      <c r="G514" s="82"/>
    </row>
    <row r="515">
      <c r="G515" s="82"/>
    </row>
    <row r="516">
      <c r="G516" s="82"/>
    </row>
    <row r="517">
      <c r="G517" s="82"/>
    </row>
    <row r="518">
      <c r="G518" s="82"/>
    </row>
    <row r="519">
      <c r="G519" s="82"/>
    </row>
    <row r="520">
      <c r="G520" s="82"/>
    </row>
    <row r="521">
      <c r="G521" s="82"/>
    </row>
    <row r="522">
      <c r="G522" s="82"/>
    </row>
    <row r="523">
      <c r="G523" s="82"/>
    </row>
    <row r="524">
      <c r="G524" s="82"/>
    </row>
    <row r="525">
      <c r="G525" s="82"/>
    </row>
    <row r="526">
      <c r="G526" s="82"/>
    </row>
    <row r="527">
      <c r="G527" s="82"/>
    </row>
    <row r="528">
      <c r="G528" s="82"/>
    </row>
    <row r="529">
      <c r="G529" s="82"/>
    </row>
    <row r="530">
      <c r="G530" s="82"/>
    </row>
    <row r="531">
      <c r="G531" s="82"/>
    </row>
    <row r="532">
      <c r="G532" s="82"/>
    </row>
    <row r="533">
      <c r="G533" s="82"/>
    </row>
    <row r="534">
      <c r="G534" s="82"/>
    </row>
    <row r="535">
      <c r="G535" s="82"/>
    </row>
    <row r="536">
      <c r="G536" s="82"/>
    </row>
    <row r="537">
      <c r="G537" s="82"/>
    </row>
    <row r="538">
      <c r="G538" s="82"/>
    </row>
    <row r="539">
      <c r="G539" s="82"/>
    </row>
    <row r="540">
      <c r="G540" s="82"/>
    </row>
    <row r="541">
      <c r="G541" s="82"/>
    </row>
    <row r="542">
      <c r="G542" s="82"/>
    </row>
    <row r="543">
      <c r="G543" s="82"/>
    </row>
    <row r="544">
      <c r="G544" s="82"/>
    </row>
    <row r="545">
      <c r="G545" s="82"/>
    </row>
    <row r="546">
      <c r="G546" s="82"/>
    </row>
    <row r="547">
      <c r="G547" s="82"/>
    </row>
    <row r="548">
      <c r="G548" s="82"/>
    </row>
    <row r="549">
      <c r="G549" s="82"/>
    </row>
    <row r="550">
      <c r="G550" s="82"/>
    </row>
    <row r="551">
      <c r="G551" s="82"/>
    </row>
    <row r="552">
      <c r="G552" s="82"/>
    </row>
    <row r="553">
      <c r="G553" s="82"/>
    </row>
    <row r="554">
      <c r="G554" s="82"/>
    </row>
    <row r="555">
      <c r="G555" s="82"/>
    </row>
    <row r="556">
      <c r="G556" s="82"/>
    </row>
    <row r="557">
      <c r="G557" s="82"/>
    </row>
    <row r="558">
      <c r="G558" s="82"/>
    </row>
    <row r="559">
      <c r="G559" s="82"/>
    </row>
    <row r="560">
      <c r="G560" s="82"/>
    </row>
    <row r="561">
      <c r="G561" s="82"/>
    </row>
    <row r="562">
      <c r="G562" s="82"/>
    </row>
    <row r="563">
      <c r="G563" s="82"/>
    </row>
    <row r="564">
      <c r="G564" s="82"/>
    </row>
    <row r="565">
      <c r="G565" s="82"/>
    </row>
    <row r="566">
      <c r="G566" s="82"/>
    </row>
    <row r="567">
      <c r="G567" s="82"/>
    </row>
    <row r="568">
      <c r="G568" s="82"/>
    </row>
    <row r="569">
      <c r="G569" s="82"/>
    </row>
    <row r="570">
      <c r="G570" s="82"/>
    </row>
    <row r="571">
      <c r="G571" s="82"/>
    </row>
    <row r="572">
      <c r="G572" s="82"/>
    </row>
    <row r="573">
      <c r="G573" s="82"/>
    </row>
    <row r="574">
      <c r="G574" s="82"/>
    </row>
    <row r="575">
      <c r="G575" s="82"/>
    </row>
    <row r="576">
      <c r="G576" s="82"/>
    </row>
    <row r="577">
      <c r="G577" s="82"/>
    </row>
    <row r="578">
      <c r="G578" s="82"/>
    </row>
    <row r="579">
      <c r="G579" s="82"/>
    </row>
    <row r="580">
      <c r="G580" s="82"/>
    </row>
    <row r="581">
      <c r="G581" s="82"/>
    </row>
    <row r="582">
      <c r="G582" s="82"/>
    </row>
    <row r="583">
      <c r="G583" s="82"/>
    </row>
    <row r="584">
      <c r="G584" s="82"/>
    </row>
    <row r="585">
      <c r="G585" s="82"/>
    </row>
    <row r="586">
      <c r="G586" s="82"/>
    </row>
    <row r="587">
      <c r="G587" s="82"/>
    </row>
    <row r="588">
      <c r="G588" s="82"/>
    </row>
    <row r="589">
      <c r="G589" s="82"/>
    </row>
    <row r="590">
      <c r="G590" s="82"/>
    </row>
    <row r="591">
      <c r="G591" s="82"/>
    </row>
    <row r="592">
      <c r="G592" s="82"/>
    </row>
    <row r="593">
      <c r="G593" s="82"/>
    </row>
    <row r="594">
      <c r="G594" s="82"/>
    </row>
    <row r="595">
      <c r="G595" s="82"/>
    </row>
    <row r="596">
      <c r="G596" s="82"/>
    </row>
    <row r="597">
      <c r="G597" s="82"/>
    </row>
    <row r="598">
      <c r="G598" s="82"/>
    </row>
    <row r="599">
      <c r="G599" s="82"/>
    </row>
    <row r="600">
      <c r="G600" s="82"/>
    </row>
    <row r="601">
      <c r="G601" s="82"/>
    </row>
    <row r="602">
      <c r="G602" s="82"/>
    </row>
    <row r="603">
      <c r="G603" s="82"/>
    </row>
    <row r="604">
      <c r="G604" s="82"/>
    </row>
    <row r="605">
      <c r="G605" s="82"/>
    </row>
    <row r="606">
      <c r="G606" s="82"/>
    </row>
    <row r="607">
      <c r="G607" s="82"/>
    </row>
    <row r="608">
      <c r="G608" s="82"/>
    </row>
    <row r="609">
      <c r="G609" s="82"/>
    </row>
    <row r="610">
      <c r="G610" s="82"/>
    </row>
    <row r="611">
      <c r="G611" s="82"/>
    </row>
    <row r="612">
      <c r="G612" s="82"/>
    </row>
    <row r="613">
      <c r="G613" s="82"/>
    </row>
    <row r="614">
      <c r="G614" s="82"/>
    </row>
    <row r="615">
      <c r="G615" s="82"/>
    </row>
    <row r="616">
      <c r="G616" s="82"/>
    </row>
    <row r="617">
      <c r="G617" s="82"/>
    </row>
    <row r="618">
      <c r="G618" s="82"/>
    </row>
    <row r="619">
      <c r="G619" s="82"/>
    </row>
    <row r="620">
      <c r="G620" s="82"/>
    </row>
    <row r="621">
      <c r="G621" s="82"/>
    </row>
    <row r="622">
      <c r="G622" s="82"/>
    </row>
    <row r="623">
      <c r="G623" s="82"/>
    </row>
    <row r="624">
      <c r="G624" s="82"/>
    </row>
    <row r="625">
      <c r="G625" s="82"/>
    </row>
    <row r="626">
      <c r="G626" s="82"/>
    </row>
    <row r="627">
      <c r="G627" s="82"/>
    </row>
    <row r="628">
      <c r="G628" s="82"/>
    </row>
    <row r="629">
      <c r="G629" s="82"/>
    </row>
    <row r="630">
      <c r="G630" s="82"/>
    </row>
    <row r="631">
      <c r="G631" s="82"/>
    </row>
    <row r="632">
      <c r="G632" s="82"/>
    </row>
    <row r="633">
      <c r="G633" s="82"/>
    </row>
    <row r="634">
      <c r="G634" s="82"/>
    </row>
    <row r="635">
      <c r="G635" s="82"/>
    </row>
    <row r="636">
      <c r="G636" s="82"/>
    </row>
    <row r="637">
      <c r="G637" s="82"/>
    </row>
    <row r="638">
      <c r="G638" s="82"/>
    </row>
    <row r="639">
      <c r="G639" s="82"/>
    </row>
    <row r="640">
      <c r="G640" s="82"/>
    </row>
    <row r="641">
      <c r="G641" s="82"/>
    </row>
    <row r="642">
      <c r="G642" s="82"/>
    </row>
    <row r="643">
      <c r="G643" s="82"/>
    </row>
    <row r="644">
      <c r="G644" s="82"/>
    </row>
    <row r="645">
      <c r="G645" s="82"/>
    </row>
    <row r="646">
      <c r="G646" s="82"/>
    </row>
    <row r="647">
      <c r="G647" s="82"/>
    </row>
    <row r="648">
      <c r="G648" s="82"/>
    </row>
    <row r="649">
      <c r="G649" s="82"/>
    </row>
    <row r="650">
      <c r="G650" s="82"/>
    </row>
    <row r="651">
      <c r="G651" s="82"/>
    </row>
    <row r="652">
      <c r="G652" s="82"/>
    </row>
    <row r="653">
      <c r="G653" s="82"/>
    </row>
    <row r="654">
      <c r="G654" s="82"/>
    </row>
    <row r="655">
      <c r="G655" s="82"/>
    </row>
    <row r="656">
      <c r="G656" s="82"/>
    </row>
    <row r="657">
      <c r="G657" s="82"/>
    </row>
    <row r="658">
      <c r="G658" s="82"/>
    </row>
    <row r="659">
      <c r="G659" s="82"/>
    </row>
    <row r="660">
      <c r="G660" s="82"/>
    </row>
    <row r="661">
      <c r="G661" s="82"/>
    </row>
    <row r="662">
      <c r="G662" s="82"/>
    </row>
    <row r="663">
      <c r="G663" s="82"/>
    </row>
    <row r="664">
      <c r="G664" s="82"/>
    </row>
    <row r="665">
      <c r="G665" s="82"/>
    </row>
    <row r="666">
      <c r="G666" s="82"/>
    </row>
    <row r="667">
      <c r="G667" s="82"/>
    </row>
    <row r="668">
      <c r="G668" s="82"/>
    </row>
    <row r="669">
      <c r="G669" s="82"/>
    </row>
    <row r="670">
      <c r="G670" s="82"/>
    </row>
    <row r="671">
      <c r="G671" s="82"/>
    </row>
    <row r="672">
      <c r="G672" s="82"/>
    </row>
    <row r="673">
      <c r="G673" s="82"/>
    </row>
    <row r="674">
      <c r="G674" s="82"/>
    </row>
    <row r="675">
      <c r="G675" s="82"/>
    </row>
    <row r="676">
      <c r="G676" s="82"/>
    </row>
    <row r="677">
      <c r="G677" s="82"/>
    </row>
    <row r="678">
      <c r="G678" s="82"/>
    </row>
    <row r="679">
      <c r="G679" s="82"/>
    </row>
    <row r="680">
      <c r="G680" s="82"/>
    </row>
    <row r="681">
      <c r="G681" s="82"/>
    </row>
    <row r="682">
      <c r="G682" s="82"/>
    </row>
    <row r="683">
      <c r="G683" s="82"/>
    </row>
    <row r="684">
      <c r="G684" s="82"/>
    </row>
    <row r="685">
      <c r="G685" s="82"/>
    </row>
    <row r="686">
      <c r="G686" s="82"/>
    </row>
    <row r="687">
      <c r="G687" s="82"/>
    </row>
    <row r="688">
      <c r="G688" s="82"/>
    </row>
    <row r="689">
      <c r="G689" s="82"/>
    </row>
    <row r="690">
      <c r="G690" s="82"/>
    </row>
    <row r="691">
      <c r="G691" s="82"/>
    </row>
    <row r="692">
      <c r="G692" s="82"/>
    </row>
    <row r="693">
      <c r="G693" s="82"/>
    </row>
    <row r="694">
      <c r="G694" s="82"/>
    </row>
    <row r="695">
      <c r="G695" s="82"/>
    </row>
    <row r="696">
      <c r="G696" s="82"/>
    </row>
    <row r="697">
      <c r="G697" s="82"/>
    </row>
    <row r="698">
      <c r="G698" s="82"/>
    </row>
    <row r="699">
      <c r="G699" s="82"/>
    </row>
    <row r="700">
      <c r="G700" s="82"/>
    </row>
    <row r="701">
      <c r="G701" s="82"/>
    </row>
    <row r="702">
      <c r="G702" s="82"/>
    </row>
    <row r="703">
      <c r="G703" s="82"/>
    </row>
    <row r="704">
      <c r="G704" s="82"/>
    </row>
    <row r="705">
      <c r="G705" s="82"/>
    </row>
    <row r="706">
      <c r="G706" s="82"/>
    </row>
    <row r="707">
      <c r="G707" s="82"/>
    </row>
    <row r="708">
      <c r="G708" s="82"/>
    </row>
    <row r="709">
      <c r="G709" s="82"/>
    </row>
    <row r="710">
      <c r="G710" s="82"/>
    </row>
    <row r="711">
      <c r="G711" s="82"/>
    </row>
    <row r="712">
      <c r="G712" s="82"/>
    </row>
    <row r="713">
      <c r="G713" s="82"/>
    </row>
    <row r="714">
      <c r="G714" s="82"/>
    </row>
    <row r="715">
      <c r="G715" s="82"/>
    </row>
    <row r="716">
      <c r="G716" s="82"/>
    </row>
    <row r="717">
      <c r="G717" s="82"/>
    </row>
    <row r="718">
      <c r="G718" s="82"/>
    </row>
    <row r="719">
      <c r="G719" s="82"/>
    </row>
    <row r="720">
      <c r="G720" s="82"/>
    </row>
    <row r="721">
      <c r="G721" s="82"/>
    </row>
    <row r="722">
      <c r="G722" s="82"/>
    </row>
    <row r="723">
      <c r="G723" s="82"/>
    </row>
    <row r="724">
      <c r="G724" s="82"/>
    </row>
    <row r="725">
      <c r="G725" s="82"/>
    </row>
    <row r="726">
      <c r="G726" s="82"/>
    </row>
    <row r="727">
      <c r="G727" s="82"/>
    </row>
    <row r="728">
      <c r="G728" s="82"/>
    </row>
    <row r="729">
      <c r="G729" s="82"/>
    </row>
    <row r="730">
      <c r="G730" s="82"/>
    </row>
    <row r="731">
      <c r="G731" s="82"/>
    </row>
    <row r="732">
      <c r="G732" s="82"/>
    </row>
    <row r="733">
      <c r="G733" s="82"/>
    </row>
    <row r="734">
      <c r="G734" s="82"/>
    </row>
    <row r="735">
      <c r="G735" s="82"/>
    </row>
    <row r="736">
      <c r="G736" s="82"/>
    </row>
    <row r="737">
      <c r="G737" s="82"/>
    </row>
    <row r="738">
      <c r="G738" s="82"/>
    </row>
    <row r="739">
      <c r="G739" s="82"/>
    </row>
    <row r="740">
      <c r="G740" s="82"/>
    </row>
    <row r="741">
      <c r="G741" s="82"/>
    </row>
    <row r="742">
      <c r="G742" s="82"/>
    </row>
    <row r="743">
      <c r="G743" s="82"/>
    </row>
    <row r="744">
      <c r="G744" s="82"/>
    </row>
    <row r="745">
      <c r="G745" s="82"/>
    </row>
    <row r="746">
      <c r="G746" s="82"/>
    </row>
    <row r="747">
      <c r="G747" s="82"/>
    </row>
    <row r="748">
      <c r="G748" s="82"/>
    </row>
    <row r="749">
      <c r="G749" s="82"/>
    </row>
    <row r="750">
      <c r="G750" s="82"/>
    </row>
    <row r="751">
      <c r="G751" s="82"/>
    </row>
    <row r="752">
      <c r="G752" s="82"/>
    </row>
    <row r="753">
      <c r="G753" s="82"/>
    </row>
    <row r="754">
      <c r="G754" s="82"/>
    </row>
    <row r="755">
      <c r="G755" s="82"/>
    </row>
    <row r="756">
      <c r="G756" s="82"/>
    </row>
    <row r="757">
      <c r="G757" s="82"/>
    </row>
    <row r="758">
      <c r="G758" s="82"/>
    </row>
    <row r="759">
      <c r="G759" s="82"/>
    </row>
    <row r="760">
      <c r="G760" s="82"/>
    </row>
    <row r="761">
      <c r="G761" s="82"/>
    </row>
    <row r="762">
      <c r="G762" s="82"/>
    </row>
    <row r="763">
      <c r="G763" s="82"/>
    </row>
    <row r="764">
      <c r="G764" s="82"/>
    </row>
    <row r="765">
      <c r="G765" s="82"/>
    </row>
    <row r="766">
      <c r="G766" s="82"/>
    </row>
    <row r="767">
      <c r="G767" s="82"/>
    </row>
    <row r="768">
      <c r="G768" s="82"/>
    </row>
    <row r="769">
      <c r="G769" s="82"/>
    </row>
    <row r="770">
      <c r="G770" s="82"/>
    </row>
    <row r="771">
      <c r="G771" s="82"/>
    </row>
    <row r="772">
      <c r="G772" s="82"/>
    </row>
    <row r="773">
      <c r="G773" s="82"/>
    </row>
    <row r="774">
      <c r="G774" s="82"/>
    </row>
    <row r="775">
      <c r="G775" s="82"/>
    </row>
    <row r="776">
      <c r="G776" s="82"/>
    </row>
    <row r="777">
      <c r="G777" s="82"/>
    </row>
    <row r="778">
      <c r="G778" s="82"/>
    </row>
    <row r="779">
      <c r="G779" s="82"/>
    </row>
    <row r="780">
      <c r="G780" s="82"/>
    </row>
    <row r="781">
      <c r="G781" s="82"/>
    </row>
    <row r="782">
      <c r="G782" s="82"/>
    </row>
    <row r="783">
      <c r="G783" s="82"/>
    </row>
    <row r="784">
      <c r="G784" s="82"/>
    </row>
    <row r="785">
      <c r="G785" s="82"/>
    </row>
    <row r="786">
      <c r="G786" s="82"/>
    </row>
    <row r="787">
      <c r="G787" s="82"/>
    </row>
    <row r="788">
      <c r="G788" s="82"/>
    </row>
    <row r="789">
      <c r="G789" s="82"/>
    </row>
    <row r="790">
      <c r="G790" s="82"/>
    </row>
    <row r="791">
      <c r="G791" s="82"/>
    </row>
    <row r="792">
      <c r="G792" s="82"/>
    </row>
    <row r="793">
      <c r="G793" s="82"/>
    </row>
    <row r="794">
      <c r="G794" s="82"/>
    </row>
    <row r="795">
      <c r="G795" s="82"/>
    </row>
    <row r="796">
      <c r="G796" s="82"/>
    </row>
    <row r="797">
      <c r="G797" s="82"/>
    </row>
    <row r="798">
      <c r="G798" s="82"/>
    </row>
    <row r="799">
      <c r="G799" s="82"/>
    </row>
    <row r="800">
      <c r="G800" s="82"/>
    </row>
    <row r="801">
      <c r="G801" s="82"/>
    </row>
    <row r="802">
      <c r="G802" s="82"/>
    </row>
    <row r="803">
      <c r="G803" s="82"/>
    </row>
    <row r="804">
      <c r="G804" s="82"/>
    </row>
    <row r="805">
      <c r="G805" s="82"/>
    </row>
    <row r="806">
      <c r="G806" s="82"/>
    </row>
    <row r="807">
      <c r="G807" s="82"/>
    </row>
    <row r="808">
      <c r="G808" s="82"/>
    </row>
    <row r="809">
      <c r="G809" s="82"/>
    </row>
    <row r="810">
      <c r="G810" s="82"/>
    </row>
    <row r="811">
      <c r="G811" s="82"/>
    </row>
    <row r="812">
      <c r="G812" s="82"/>
    </row>
    <row r="813">
      <c r="G813" s="82"/>
    </row>
    <row r="814">
      <c r="G814" s="82"/>
    </row>
    <row r="815">
      <c r="G815" s="82"/>
    </row>
    <row r="816">
      <c r="G816" s="82"/>
    </row>
    <row r="817">
      <c r="G817" s="82"/>
    </row>
    <row r="818">
      <c r="G818" s="82"/>
    </row>
    <row r="819">
      <c r="G819" s="82"/>
    </row>
    <row r="820">
      <c r="G820" s="82"/>
    </row>
    <row r="821">
      <c r="G821" s="82"/>
    </row>
    <row r="822">
      <c r="G822" s="82"/>
    </row>
    <row r="823">
      <c r="G823" s="82"/>
    </row>
    <row r="824">
      <c r="G824" s="82"/>
    </row>
    <row r="825">
      <c r="G825" s="82"/>
    </row>
    <row r="826">
      <c r="G826" s="82"/>
    </row>
    <row r="827">
      <c r="G827" s="82"/>
    </row>
    <row r="828">
      <c r="G828" s="82"/>
    </row>
    <row r="829">
      <c r="G829" s="82"/>
    </row>
    <row r="830">
      <c r="G830" s="82"/>
    </row>
    <row r="831">
      <c r="G831" s="82"/>
    </row>
    <row r="832">
      <c r="G832" s="82"/>
    </row>
    <row r="833">
      <c r="G833" s="82"/>
    </row>
    <row r="834">
      <c r="G834" s="82"/>
    </row>
    <row r="835">
      <c r="G835" s="82"/>
    </row>
    <row r="836">
      <c r="G836" s="82"/>
    </row>
    <row r="837">
      <c r="G837" s="82"/>
    </row>
    <row r="838">
      <c r="G838" s="82"/>
    </row>
    <row r="839">
      <c r="G839" s="82"/>
    </row>
    <row r="840">
      <c r="G840" s="82"/>
    </row>
    <row r="841">
      <c r="G841" s="82"/>
    </row>
    <row r="842">
      <c r="G842" s="82"/>
    </row>
    <row r="843">
      <c r="G843" s="82"/>
    </row>
    <row r="844">
      <c r="G844" s="82"/>
    </row>
    <row r="845">
      <c r="G845" s="82"/>
    </row>
    <row r="846">
      <c r="G846" s="82"/>
    </row>
    <row r="847">
      <c r="G847" s="82"/>
    </row>
    <row r="848">
      <c r="G848" s="82"/>
    </row>
    <row r="849">
      <c r="G849" s="82"/>
    </row>
    <row r="850">
      <c r="G850" s="82"/>
    </row>
    <row r="851">
      <c r="G851" s="82"/>
    </row>
    <row r="852">
      <c r="G852" s="82"/>
    </row>
    <row r="853">
      <c r="G853" s="82"/>
    </row>
    <row r="854">
      <c r="G854" s="82"/>
    </row>
    <row r="855">
      <c r="G855" s="82"/>
    </row>
    <row r="856">
      <c r="G856" s="82"/>
    </row>
    <row r="857">
      <c r="G857" s="82"/>
    </row>
    <row r="858">
      <c r="G858" s="82"/>
    </row>
    <row r="859">
      <c r="G859" s="82"/>
    </row>
    <row r="860">
      <c r="G860" s="82"/>
    </row>
    <row r="861">
      <c r="G861" s="82"/>
    </row>
    <row r="862">
      <c r="G862" s="82"/>
    </row>
    <row r="863">
      <c r="G863" s="82"/>
    </row>
    <row r="864">
      <c r="G864" s="82"/>
    </row>
    <row r="865">
      <c r="G865" s="82"/>
    </row>
    <row r="866">
      <c r="G866" s="82"/>
    </row>
    <row r="867">
      <c r="G867" s="82"/>
    </row>
    <row r="868">
      <c r="G868" s="82"/>
    </row>
    <row r="869">
      <c r="G869" s="82"/>
    </row>
    <row r="870">
      <c r="G870" s="82"/>
    </row>
    <row r="871">
      <c r="G871" s="82"/>
    </row>
    <row r="872">
      <c r="G872" s="82"/>
    </row>
    <row r="873">
      <c r="G873" s="82"/>
    </row>
    <row r="874">
      <c r="G874" s="82"/>
    </row>
    <row r="875">
      <c r="G875" s="82"/>
    </row>
    <row r="876">
      <c r="G876" s="82"/>
    </row>
    <row r="877">
      <c r="G877" s="82"/>
    </row>
    <row r="878">
      <c r="G878" s="82"/>
    </row>
    <row r="879">
      <c r="G879" s="82"/>
    </row>
    <row r="880">
      <c r="G880" s="82"/>
    </row>
    <row r="881">
      <c r="G881" s="82"/>
    </row>
    <row r="882">
      <c r="G882" s="82"/>
    </row>
    <row r="883">
      <c r="G883" s="82"/>
    </row>
    <row r="884">
      <c r="G884" s="82"/>
    </row>
    <row r="885">
      <c r="G885" s="82"/>
    </row>
    <row r="886">
      <c r="G886" s="82"/>
    </row>
    <row r="887">
      <c r="G887" s="82"/>
    </row>
    <row r="888">
      <c r="G888" s="82"/>
    </row>
    <row r="889">
      <c r="G889" s="82"/>
    </row>
    <row r="890">
      <c r="G890" s="82"/>
    </row>
    <row r="891">
      <c r="G891" s="82"/>
    </row>
    <row r="892">
      <c r="G892" s="82"/>
    </row>
    <row r="893">
      <c r="G893" s="82"/>
    </row>
    <row r="894">
      <c r="G894" s="82"/>
    </row>
    <row r="895">
      <c r="G895" s="82"/>
    </row>
    <row r="896">
      <c r="G896" s="82"/>
    </row>
    <row r="897">
      <c r="G897" s="82"/>
    </row>
    <row r="898">
      <c r="G898" s="82"/>
    </row>
    <row r="899">
      <c r="G899" s="82"/>
    </row>
    <row r="900">
      <c r="G900" s="82"/>
    </row>
    <row r="901">
      <c r="G901" s="82"/>
    </row>
    <row r="902">
      <c r="G902" s="82"/>
    </row>
    <row r="903">
      <c r="G903" s="82"/>
    </row>
    <row r="904">
      <c r="G904" s="82"/>
    </row>
    <row r="905">
      <c r="G905" s="82"/>
    </row>
    <row r="906">
      <c r="G906" s="82"/>
    </row>
    <row r="907">
      <c r="G907" s="82"/>
    </row>
    <row r="908">
      <c r="G908" s="82"/>
    </row>
    <row r="909">
      <c r="G909" s="82"/>
    </row>
    <row r="910">
      <c r="G910" s="82"/>
    </row>
    <row r="911">
      <c r="G911" s="82"/>
    </row>
    <row r="912">
      <c r="G912" s="82"/>
    </row>
    <row r="913">
      <c r="G913" s="82"/>
    </row>
    <row r="914">
      <c r="G914" s="82"/>
    </row>
    <row r="915">
      <c r="G915" s="82"/>
    </row>
    <row r="916">
      <c r="G916" s="82"/>
    </row>
    <row r="917">
      <c r="G917" s="82"/>
    </row>
    <row r="918">
      <c r="G918" s="82"/>
    </row>
    <row r="919">
      <c r="G919" s="82"/>
    </row>
    <row r="920">
      <c r="G920" s="82"/>
    </row>
    <row r="921">
      <c r="G921" s="82"/>
    </row>
    <row r="922">
      <c r="G922" s="82"/>
    </row>
    <row r="923">
      <c r="G923" s="82"/>
    </row>
    <row r="924">
      <c r="G924" s="82"/>
    </row>
    <row r="925">
      <c r="G925" s="82"/>
    </row>
    <row r="926">
      <c r="G926" s="82"/>
    </row>
    <row r="927">
      <c r="G927" s="82"/>
    </row>
    <row r="928">
      <c r="G928" s="82"/>
    </row>
    <row r="929">
      <c r="G929" s="82"/>
    </row>
    <row r="930">
      <c r="G930" s="82"/>
    </row>
    <row r="931">
      <c r="G931" s="82"/>
    </row>
    <row r="932">
      <c r="G932" s="82"/>
    </row>
    <row r="933">
      <c r="G933" s="82"/>
    </row>
    <row r="934">
      <c r="G934" s="82"/>
    </row>
    <row r="935">
      <c r="G935" s="82"/>
    </row>
    <row r="936">
      <c r="G936" s="82"/>
    </row>
    <row r="937">
      <c r="G937" s="82"/>
    </row>
    <row r="938">
      <c r="G938" s="82"/>
    </row>
    <row r="939">
      <c r="G939" s="82"/>
    </row>
    <row r="940">
      <c r="G940" s="82"/>
    </row>
    <row r="941">
      <c r="G941" s="82"/>
    </row>
    <row r="942">
      <c r="G942" s="82"/>
    </row>
    <row r="943">
      <c r="G943" s="82"/>
    </row>
    <row r="944">
      <c r="G944" s="82"/>
    </row>
    <row r="945">
      <c r="G945" s="82"/>
    </row>
    <row r="946">
      <c r="G946" s="82"/>
    </row>
    <row r="947">
      <c r="G947" s="82"/>
    </row>
    <row r="948">
      <c r="G948" s="82"/>
    </row>
    <row r="949">
      <c r="G949" s="82"/>
    </row>
    <row r="950">
      <c r="G950" s="82"/>
    </row>
    <row r="951">
      <c r="G951" s="82"/>
    </row>
    <row r="952">
      <c r="G952" s="82"/>
    </row>
    <row r="953">
      <c r="G953" s="82"/>
    </row>
    <row r="954">
      <c r="G954" s="82"/>
    </row>
    <row r="955">
      <c r="G955" s="82"/>
    </row>
    <row r="956">
      <c r="G956" s="82"/>
    </row>
    <row r="957">
      <c r="G957" s="82"/>
    </row>
    <row r="958">
      <c r="G958" s="82"/>
    </row>
    <row r="959">
      <c r="G959" s="82"/>
    </row>
    <row r="960">
      <c r="G960" s="82"/>
    </row>
    <row r="961">
      <c r="G961" s="82"/>
    </row>
    <row r="962">
      <c r="G962" s="82"/>
    </row>
    <row r="963">
      <c r="G963" s="82"/>
    </row>
    <row r="964">
      <c r="G964" s="82"/>
    </row>
    <row r="965">
      <c r="G965" s="82"/>
    </row>
    <row r="966">
      <c r="G966" s="82"/>
    </row>
    <row r="967">
      <c r="G967" s="82"/>
    </row>
    <row r="968">
      <c r="G968" s="82"/>
    </row>
    <row r="969">
      <c r="G969" s="82"/>
    </row>
    <row r="970">
      <c r="G970" s="82"/>
    </row>
    <row r="971">
      <c r="G971" s="82"/>
    </row>
    <row r="972">
      <c r="G972" s="82"/>
    </row>
    <row r="973">
      <c r="G973" s="82"/>
    </row>
    <row r="974">
      <c r="G974" s="82"/>
    </row>
    <row r="975">
      <c r="G975" s="82"/>
    </row>
    <row r="976">
      <c r="G976" s="82"/>
    </row>
    <row r="977">
      <c r="G977" s="82"/>
    </row>
    <row r="978">
      <c r="G978" s="82"/>
    </row>
    <row r="979">
      <c r="G979" s="82"/>
    </row>
    <row r="980">
      <c r="G980" s="82"/>
    </row>
    <row r="981">
      <c r="G981" s="82"/>
    </row>
    <row r="982">
      <c r="G982" s="82"/>
    </row>
    <row r="983">
      <c r="G983" s="82"/>
    </row>
    <row r="984">
      <c r="G984" s="82"/>
    </row>
    <row r="985">
      <c r="G985" s="82"/>
    </row>
    <row r="986">
      <c r="G986" s="82"/>
    </row>
    <row r="987">
      <c r="G987" s="82"/>
    </row>
    <row r="988">
      <c r="G988" s="82"/>
    </row>
    <row r="989">
      <c r="G989" s="82"/>
    </row>
    <row r="990">
      <c r="G990" s="82"/>
    </row>
    <row r="991">
      <c r="G991" s="82"/>
    </row>
    <row r="992">
      <c r="G992" s="82"/>
    </row>
    <row r="993">
      <c r="G993" s="82"/>
    </row>
    <row r="994">
      <c r="G994" s="82"/>
    </row>
    <row r="995">
      <c r="G995" s="82"/>
    </row>
    <row r="996">
      <c r="G996" s="82"/>
    </row>
    <row r="997">
      <c r="G997" s="82"/>
    </row>
    <row r="998">
      <c r="G998" s="82"/>
    </row>
    <row r="999">
      <c r="G999" s="82"/>
    </row>
    <row r="1000">
      <c r="G1000" s="82"/>
    </row>
  </sheetData>
  <drawing r:id="rId1"/>
</worksheet>
</file>