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D:\PVI\Tài liệu\TCs nghiệm thu\"/>
    </mc:Choice>
  </mc:AlternateContent>
  <xr:revisionPtr revIDLastSave="0" documentId="13_ncr:1_{EC647447-07DC-41F9-8F34-0618C96D30B8}" xr6:coauthVersionLast="36" xr6:coauthVersionMax="47" xr10:uidLastSave="{00000000-0000-0000-0000-000000000000}"/>
  <bookViews>
    <workbookView xWindow="-105" yWindow="-105" windowWidth="23250" windowHeight="12570" xr2:uid="{00000000-000D-0000-FFFF-FFFF00000000}"/>
  </bookViews>
  <sheets>
    <sheet name="Trang bìa" sheetId="1" r:id="rId1"/>
    <sheet name="Tổng hợp" sheetId="2" r:id="rId2"/>
    <sheet name="Khai báo tổn thất" sheetId="3" r:id="rId3"/>
    <sheet name="Mapping db" sheetId="4" r:id="rId4"/>
  </sheets>
  <definedNames>
    <definedName name="_xlnm._FilterDatabase" localSheetId="2" hidden="1">'Khai báo tổn thất'!$A$10:$S$983</definedName>
  </definedNames>
  <calcPr calcId="179021" iterate="1"/>
  <extLst>
    <ext uri="GoogleSheetsCustomDataVersion1">
      <go:sheetsCustomData xmlns:go="http://customooxmlschemas.google.com/" r:id="rId18" roundtripDataSignature="AMtx7mgg22aBdgN04IO1CNY+ByNND8pCzg=="/>
    </ext>
  </extLst>
</workbook>
</file>

<file path=xl/calcChain.xml><?xml version="1.0" encoding="utf-8"?>
<calcChain xmlns="http://schemas.openxmlformats.org/spreadsheetml/2006/main">
  <c r="Q423" i="3" l="1"/>
  <c r="Q983" i="3"/>
  <c r="Q982" i="3"/>
  <c r="Q980" i="3"/>
  <c r="Q979" i="3"/>
  <c r="Q978" i="3"/>
  <c r="Q977" i="3"/>
  <c r="Q976" i="3"/>
  <c r="Q973" i="3"/>
  <c r="Q972" i="3"/>
  <c r="Q971" i="3"/>
  <c r="Q970" i="3"/>
  <c r="Q969" i="3"/>
  <c r="Q968" i="3"/>
  <c r="Q967" i="3"/>
  <c r="Q776" i="3" l="1"/>
  <c r="Q775" i="3"/>
  <c r="Q774" i="3"/>
  <c r="Q773" i="3"/>
  <c r="Q772" i="3"/>
  <c r="Q771" i="3"/>
  <c r="Q770" i="3"/>
  <c r="Q769" i="3"/>
  <c r="Q768" i="3"/>
  <c r="Q767" i="3"/>
  <c r="Q766" i="3"/>
  <c r="Q765" i="3"/>
  <c r="Q764" i="3"/>
  <c r="Q763" i="3"/>
  <c r="Q757" i="3" l="1"/>
  <c r="Q742" i="3"/>
  <c r="Q728" i="3"/>
  <c r="Q727" i="3"/>
  <c r="Q726" i="3"/>
  <c r="Q725" i="3"/>
  <c r="Q724" i="3"/>
  <c r="Q557" i="3"/>
  <c r="Q546" i="3"/>
  <c r="Q571" i="3"/>
  <c r="Q572" i="3"/>
  <c r="Q573" i="3"/>
  <c r="Q574" i="3"/>
  <c r="Q575" i="3"/>
  <c r="Q576" i="3"/>
  <c r="Q577" i="3"/>
  <c r="Q578" i="3"/>
  <c r="Q579" i="3"/>
  <c r="Q580" i="3"/>
  <c r="Q581" i="3"/>
  <c r="Q582" i="3"/>
  <c r="Q583" i="3"/>
  <c r="Q499" i="3"/>
  <c r="Q500" i="3"/>
  <c r="Q504" i="3"/>
  <c r="Q503" i="3"/>
  <c r="Q502" i="3"/>
  <c r="Q501" i="3"/>
  <c r="Q498" i="3"/>
  <c r="Q497" i="3"/>
  <c r="Q496" i="3"/>
  <c r="Q495" i="3"/>
  <c r="Q627" i="3" l="1"/>
  <c r="Q611" i="3"/>
  <c r="Q594" i="3" l="1"/>
  <c r="Q593" i="3"/>
  <c r="Q408" i="3" l="1"/>
  <c r="Q341" i="3"/>
  <c r="Q342" i="3"/>
  <c r="D186" i="3" a="1"/>
  <c r="D186" i="3" s="1"/>
  <c r="D7" i="3" s="1"/>
  <c r="Q798" i="3"/>
  <c r="Q799" i="3"/>
  <c r="Q800" i="3"/>
  <c r="Q801" i="3"/>
  <c r="Q802" i="3"/>
  <c r="Q804" i="3"/>
  <c r="Q805" i="3"/>
  <c r="Q806" i="3"/>
  <c r="Q807" i="3"/>
  <c r="Q808" i="3"/>
  <c r="Q809" i="3"/>
  <c r="Q810" i="3"/>
  <c r="Q811" i="3"/>
  <c r="Q812" i="3"/>
  <c r="Q813" i="3"/>
  <c r="Q814" i="3"/>
  <c r="Q815" i="3"/>
  <c r="Q816" i="3"/>
  <c r="Q818" i="3"/>
  <c r="Q819" i="3"/>
  <c r="Q820" i="3"/>
  <c r="Q821" i="3"/>
  <c r="Q822" i="3"/>
  <c r="Q823" i="3"/>
  <c r="Q824" i="3"/>
  <c r="Q826" i="3"/>
  <c r="Q827" i="3"/>
  <c r="Q828" i="3"/>
  <c r="Q829" i="3"/>
  <c r="Q830" i="3"/>
  <c r="Q831" i="3"/>
  <c r="Q832" i="3"/>
  <c r="Q834" i="3"/>
  <c r="Q835" i="3"/>
  <c r="Q836" i="3"/>
  <c r="Q837" i="3"/>
  <c r="Q838" i="3"/>
  <c r="Q839" i="3"/>
  <c r="Q840" i="3"/>
  <c r="Q842" i="3"/>
  <c r="Q843" i="3"/>
  <c r="Q844" i="3"/>
  <c r="Q845" i="3"/>
  <c r="Q846" i="3"/>
  <c r="Q847" i="3"/>
  <c r="Q848" i="3"/>
  <c r="Q850" i="3"/>
  <c r="Q851" i="3"/>
  <c r="Q852" i="3"/>
  <c r="Q854" i="3"/>
  <c r="Q856" i="3"/>
  <c r="Q857" i="3"/>
  <c r="Q858" i="3"/>
  <c r="Q859" i="3"/>
  <c r="Q860" i="3"/>
  <c r="Q861" i="3"/>
  <c r="Q862" i="3"/>
  <c r="Q863" i="3"/>
  <c r="Q865" i="3"/>
  <c r="Q866" i="3"/>
  <c r="Q867" i="3"/>
  <c r="Q868" i="3"/>
  <c r="Q869" i="3"/>
  <c r="Q870" i="3"/>
  <c r="Q871" i="3"/>
  <c r="Q872" i="3"/>
  <c r="Q874" i="3"/>
  <c r="Q875" i="3"/>
  <c r="Q876" i="3"/>
  <c r="Q877" i="3"/>
  <c r="Q878" i="3"/>
  <c r="Q879" i="3"/>
  <c r="Q880" i="3"/>
  <c r="Q881" i="3"/>
  <c r="Q882" i="3"/>
  <c r="Q884" i="3"/>
  <c r="Q885" i="3"/>
  <c r="Q886" i="3"/>
  <c r="Q887" i="3"/>
  <c r="Q888" i="3"/>
  <c r="Q889" i="3"/>
  <c r="Q890" i="3"/>
  <c r="Q891" i="3"/>
  <c r="Q892" i="3"/>
  <c r="Q893" i="3"/>
  <c r="Q894" i="3"/>
  <c r="Q895" i="3"/>
  <c r="Q897" i="3"/>
  <c r="Q898" i="3"/>
  <c r="Q899" i="3"/>
  <c r="Q900" i="3"/>
  <c r="Q901" i="3"/>
  <c r="Q902" i="3"/>
  <c r="Q903" i="3"/>
  <c r="Q904" i="3"/>
  <c r="Q905" i="3"/>
  <c r="Q906" i="3"/>
  <c r="Q907" i="3"/>
  <c r="Q908" i="3"/>
  <c r="Q909" i="3"/>
  <c r="Q910" i="3"/>
  <c r="Q911" i="3"/>
  <c r="Q912" i="3"/>
  <c r="Q913" i="3"/>
  <c r="Q914" i="3"/>
  <c r="Q915" i="3"/>
  <c r="Q916" i="3"/>
  <c r="Q917" i="3"/>
  <c r="Q918" i="3"/>
  <c r="Q919" i="3"/>
  <c r="Q920" i="3"/>
  <c r="Q921" i="3"/>
  <c r="Q922" i="3"/>
  <c r="Q923" i="3"/>
  <c r="Q924" i="3"/>
  <c r="Q925" i="3"/>
  <c r="Q926" i="3"/>
  <c r="Q927" i="3"/>
  <c r="Q928" i="3"/>
  <c r="Q929" i="3"/>
  <c r="Q930" i="3"/>
  <c r="Q932" i="3"/>
  <c r="Q933" i="3"/>
  <c r="Q934" i="3"/>
  <c r="Q935" i="3"/>
  <c r="Q936" i="3"/>
  <c r="Q937" i="3"/>
  <c r="Q938" i="3"/>
  <c r="Q939" i="3"/>
  <c r="Q940" i="3"/>
  <c r="Q941" i="3"/>
  <c r="Q943" i="3"/>
  <c r="Q944" i="3"/>
  <c r="Q945" i="3"/>
  <c r="Q946" i="3"/>
  <c r="Q947" i="3"/>
  <c r="Q948" i="3"/>
  <c r="Q949" i="3"/>
  <c r="Q950" i="3"/>
  <c r="Q951" i="3"/>
  <c r="Q953" i="3"/>
  <c r="Q954" i="3"/>
  <c r="Q955" i="3"/>
  <c r="Q956" i="3"/>
  <c r="Q957" i="3"/>
  <c r="Q958" i="3"/>
  <c r="Q959" i="3"/>
  <c r="Q960" i="3"/>
  <c r="Q961" i="3"/>
  <c r="Q962" i="3"/>
  <c r="Q963" i="3"/>
  <c r="Q964" i="3"/>
  <c r="Q965" i="3"/>
  <c r="Q778" i="3"/>
  <c r="Q792" i="3"/>
  <c r="Q707" i="3"/>
  <c r="Q692" i="3"/>
  <c r="Q681" i="3"/>
  <c r="Q638" i="3"/>
  <c r="Q650" i="3"/>
  <c r="Q651" i="3"/>
  <c r="Q652" i="3"/>
  <c r="Q653" i="3"/>
  <c r="Q660" i="3"/>
  <c r="Q661" i="3"/>
  <c r="Q675" i="3"/>
  <c r="Q516" i="3"/>
  <c r="Q532" i="3"/>
  <c r="Q482" i="3"/>
  <c r="Q465" i="3"/>
  <c r="Q452" i="3"/>
  <c r="Q440" i="3"/>
  <c r="Q428" i="3"/>
  <c r="Q425" i="3"/>
  <c r="Q420" i="3"/>
  <c r="Q421" i="3"/>
  <c r="Q422" i="3"/>
  <c r="Q397" i="3" l="1"/>
  <c r="Q382" i="3"/>
  <c r="Q383" i="3"/>
  <c r="Q389" i="3"/>
  <c r="Q388" i="3"/>
  <c r="Q387" i="3"/>
  <c r="Q386" i="3"/>
  <c r="Q385" i="3"/>
  <c r="Q384" i="3"/>
  <c r="Q381" i="3"/>
  <c r="Q380" i="3"/>
  <c r="Q379" i="3"/>
  <c r="Q378" i="3"/>
  <c r="Q377" i="3"/>
  <c r="Q376" i="3"/>
  <c r="Q368" i="3"/>
  <c r="Q348" i="3"/>
  <c r="Q347" i="3"/>
  <c r="Q346" i="3"/>
  <c r="Q345" i="3"/>
  <c r="Q344" i="3"/>
  <c r="Q343" i="3"/>
  <c r="Q340" i="3"/>
  <c r="Q339" i="3"/>
  <c r="Q338" i="3"/>
  <c r="Q337" i="3"/>
  <c r="Q333" i="3" l="1"/>
  <c r="Q321" i="3"/>
  <c r="Q306" i="3"/>
  <c r="Q293" i="3"/>
  <c r="Q295" i="3"/>
  <c r="Q289" i="3"/>
  <c r="Q267" i="3"/>
  <c r="Q225" i="3" l="1"/>
  <c r="Q226" i="3"/>
  <c r="Q222" i="3"/>
  <c r="Q215" i="3"/>
  <c r="Q216" i="3"/>
  <c r="Q217" i="3"/>
  <c r="Q210" i="3"/>
  <c r="Q211" i="3"/>
  <c r="Q204" i="3"/>
  <c r="Q232" i="3"/>
  <c r="Q233" i="3"/>
  <c r="Q234" i="3"/>
  <c r="Q235" i="3"/>
  <c r="Q236" i="3"/>
  <c r="Q237" i="3"/>
  <c r="Q238" i="3"/>
  <c r="Q239" i="3"/>
  <c r="Q240" i="3"/>
  <c r="Q242" i="3"/>
  <c r="Q243" i="3"/>
  <c r="Q244" i="3"/>
  <c r="Q245" i="3"/>
  <c r="Q246" i="3"/>
  <c r="Q247" i="3"/>
  <c r="Q248" i="3"/>
  <c r="Q249" i="3"/>
  <c r="Q250" i="3"/>
  <c r="Q251" i="3"/>
  <c r="Q252" i="3"/>
  <c r="Q253" i="3"/>
  <c r="Q254" i="3"/>
  <c r="Q255" i="3"/>
  <c r="Q257" i="3"/>
  <c r="Q258" i="3"/>
  <c r="Q259" i="3"/>
  <c r="Q260" i="3"/>
  <c r="Q261" i="3"/>
  <c r="Q262" i="3"/>
  <c r="Q263" i="3"/>
  <c r="Q264" i="3"/>
  <c r="Q265" i="3"/>
  <c r="Q266" i="3"/>
  <c r="Q268" i="3"/>
  <c r="Q269" i="3"/>
  <c r="Q271" i="3"/>
  <c r="Q272" i="3"/>
  <c r="Q273" i="3"/>
  <c r="Q274" i="3"/>
  <c r="Q275" i="3"/>
  <c r="Q276" i="3"/>
  <c r="Q277" i="3"/>
  <c r="Q279" i="3"/>
  <c r="Q280" i="3"/>
  <c r="Q281" i="3"/>
  <c r="Q282" i="3"/>
  <c r="Q283" i="3"/>
  <c r="Q284" i="3"/>
  <c r="Q285" i="3"/>
  <c r="Q286" i="3"/>
  <c r="Q165" i="3"/>
  <c r="Q170" i="3" l="1"/>
  <c r="Q171" i="3"/>
  <c r="Q172" i="3"/>
  <c r="Q173" i="3"/>
  <c r="Q174" i="3"/>
  <c r="Q175" i="3"/>
  <c r="Q176" i="3"/>
  <c r="Q163" i="3"/>
  <c r="Q164" i="3"/>
  <c r="Q166" i="3"/>
  <c r="Q167" i="3"/>
  <c r="Q168" i="3"/>
  <c r="Q169" i="3"/>
  <c r="Q137" i="3"/>
  <c r="Q128" i="3"/>
  <c r="Q102" i="3"/>
  <c r="Q101" i="3"/>
  <c r="Q100" i="3"/>
  <c r="Q99" i="3"/>
  <c r="Q98" i="3"/>
  <c r="Q97" i="3"/>
  <c r="Q96" i="3"/>
  <c r="Q95" i="3"/>
  <c r="Q119" i="3"/>
  <c r="Q88" i="3"/>
  <c r="Q64" i="3"/>
  <c r="Q73" i="3"/>
  <c r="Q39" i="3"/>
  <c r="Q40" i="3"/>
  <c r="Q54" i="3" l="1"/>
  <c r="Q55" i="3"/>
  <c r="Q56" i="3"/>
  <c r="Q57" i="3"/>
  <c r="Q38" i="3"/>
  <c r="Q47" i="3"/>
  <c r="Q48" i="3"/>
  <c r="Q24" i="3"/>
  <c r="Q20" i="3"/>
  <c r="Q21" i="3"/>
  <c r="Q14" i="3"/>
  <c r="Q15" i="3"/>
  <c r="Q797" i="3"/>
  <c r="Q796" i="3"/>
  <c r="Q794" i="3"/>
  <c r="Q793" i="3"/>
  <c r="Q791" i="3"/>
  <c r="Q790" i="3"/>
  <c r="Q789" i="3"/>
  <c r="Q788" i="3"/>
  <c r="Q787" i="3"/>
  <c r="Q786" i="3"/>
  <c r="Q785" i="3"/>
  <c r="Q784" i="3"/>
  <c r="Q783" i="3"/>
  <c r="Q782" i="3"/>
  <c r="Q781" i="3"/>
  <c r="Q780" i="3"/>
  <c r="Q779" i="3"/>
  <c r="Q761" i="3"/>
  <c r="Q760" i="3"/>
  <c r="Q759" i="3"/>
  <c r="Q758" i="3"/>
  <c r="Q756" i="3"/>
  <c r="Q755" i="3"/>
  <c r="Q753" i="3"/>
  <c r="Q752" i="3"/>
  <c r="Q751" i="3"/>
  <c r="Q750" i="3"/>
  <c r="Q749" i="3"/>
  <c r="Q748" i="3"/>
  <c r="Q747" i="3"/>
  <c r="Q746" i="3"/>
  <c r="Q745" i="3"/>
  <c r="Q743" i="3"/>
  <c r="Q741" i="3"/>
  <c r="Q740" i="3"/>
  <c r="Q739" i="3"/>
  <c r="Q738" i="3"/>
  <c r="Q737" i="3"/>
  <c r="Q736" i="3"/>
  <c r="Q735" i="3"/>
  <c r="Q733" i="3"/>
  <c r="Q732" i="3"/>
  <c r="Q731" i="3"/>
  <c r="Q730" i="3"/>
  <c r="Q729" i="3"/>
  <c r="Q722" i="3"/>
  <c r="Q721" i="3"/>
  <c r="Q720" i="3"/>
  <c r="Q719" i="3"/>
  <c r="Q718" i="3"/>
  <c r="Q717" i="3"/>
  <c r="Q716" i="3"/>
  <c r="Q715" i="3"/>
  <c r="Q714" i="3"/>
  <c r="Q713" i="3"/>
  <c r="Q712" i="3"/>
  <c r="Q711" i="3"/>
  <c r="Q710" i="3"/>
  <c r="Q709" i="3"/>
  <c r="Q708" i="3"/>
  <c r="Q705" i="3"/>
  <c r="Q704" i="3"/>
  <c r="Q703" i="3"/>
  <c r="Q702" i="3"/>
  <c r="Q701" i="3"/>
  <c r="Q700" i="3"/>
  <c r="Q699" i="3"/>
  <c r="Q698" i="3"/>
  <c r="Q697" i="3"/>
  <c r="Q696" i="3"/>
  <c r="Q695" i="3"/>
  <c r="Q694" i="3"/>
  <c r="Q693" i="3"/>
  <c r="Q691" i="3"/>
  <c r="Q690" i="3"/>
  <c r="Q688" i="3"/>
  <c r="Q687" i="3"/>
  <c r="Q686" i="3"/>
  <c r="Q685" i="3"/>
  <c r="Q684" i="3"/>
  <c r="Q683" i="3"/>
  <c r="Q682" i="3"/>
  <c r="Q680" i="3"/>
  <c r="Q678" i="3"/>
  <c r="Q677" i="3"/>
  <c r="Q676" i="3"/>
  <c r="Q674" i="3"/>
  <c r="Q673" i="3"/>
  <c r="Q672" i="3"/>
  <c r="Q671" i="3"/>
  <c r="Q670" i="3"/>
  <c r="Q669" i="3"/>
  <c r="Q667" i="3"/>
  <c r="Q666" i="3"/>
  <c r="Q665" i="3"/>
  <c r="Q664" i="3"/>
  <c r="Q663" i="3"/>
  <c r="Q662" i="3"/>
  <c r="Q658" i="3"/>
  <c r="Q657" i="3"/>
  <c r="Q656" i="3"/>
  <c r="Q655" i="3"/>
  <c r="Q654" i="3"/>
  <c r="Q649" i="3"/>
  <c r="Q648" i="3"/>
  <c r="Q647" i="3"/>
  <c r="Q645" i="3"/>
  <c r="Q644" i="3"/>
  <c r="Q643" i="3"/>
  <c r="Q642" i="3"/>
  <c r="Q641" i="3"/>
  <c r="Q640" i="3"/>
  <c r="Q639" i="3"/>
  <c r="Q637" i="3"/>
  <c r="Q636" i="3"/>
  <c r="Q635" i="3"/>
  <c r="Q634" i="3"/>
  <c r="Q633" i="3"/>
  <c r="Q632" i="3"/>
  <c r="Q630" i="3"/>
  <c r="Q629" i="3"/>
  <c r="Q628" i="3"/>
  <c r="Q626" i="3"/>
  <c r="Q625" i="3"/>
  <c r="Q624" i="3"/>
  <c r="Q623" i="3"/>
  <c r="Q622" i="3"/>
  <c r="Q620" i="3"/>
  <c r="Q619" i="3"/>
  <c r="Q618" i="3"/>
  <c r="Q617" i="3"/>
  <c r="Q616" i="3"/>
  <c r="Q615" i="3"/>
  <c r="Q614" i="3"/>
  <c r="Q613" i="3"/>
  <c r="Q610" i="3"/>
  <c r="Q609" i="3"/>
  <c r="Q608" i="3"/>
  <c r="Q607" i="3"/>
  <c r="Q606" i="3"/>
  <c r="Q605" i="3"/>
  <c r="Q604" i="3"/>
  <c r="Q603" i="3"/>
  <c r="Q602" i="3"/>
  <c r="Q600" i="3"/>
  <c r="Q599" i="3"/>
  <c r="Q598" i="3"/>
  <c r="Q597" i="3"/>
  <c r="Q596" i="3"/>
  <c r="Q595" i="3"/>
  <c r="Q592" i="3"/>
  <c r="Q590" i="3"/>
  <c r="Q589" i="3"/>
  <c r="Q588" i="3"/>
  <c r="Q587" i="3"/>
  <c r="Q586" i="3"/>
  <c r="Q569" i="3"/>
  <c r="Q568" i="3"/>
  <c r="Q567" i="3"/>
  <c r="Q566" i="3"/>
  <c r="Q565" i="3"/>
  <c r="Q564" i="3"/>
  <c r="Q563" i="3"/>
  <c r="Q562" i="3"/>
  <c r="Q561" i="3"/>
  <c r="Q559" i="3"/>
  <c r="Q558" i="3"/>
  <c r="Q556" i="3"/>
  <c r="Q555" i="3"/>
  <c r="Q554" i="3"/>
  <c r="Q553" i="3"/>
  <c r="Q552" i="3"/>
  <c r="Q551" i="3"/>
  <c r="Q550" i="3"/>
  <c r="Q548" i="3"/>
  <c r="Q547" i="3"/>
  <c r="Q545" i="3"/>
  <c r="Q544" i="3"/>
  <c r="Q543" i="3"/>
  <c r="Q542" i="3"/>
  <c r="Q541" i="3"/>
  <c r="Q540" i="3"/>
  <c r="Q539" i="3"/>
  <c r="Q537" i="3"/>
  <c r="Q536" i="3"/>
  <c r="Q535" i="3"/>
  <c r="Q534" i="3"/>
  <c r="Q533" i="3"/>
  <c r="Q531" i="3"/>
  <c r="Q530" i="3"/>
  <c r="Q529" i="3"/>
  <c r="Q528" i="3"/>
  <c r="Q527" i="3"/>
  <c r="Q526" i="3"/>
  <c r="Q525" i="3"/>
  <c r="Q524" i="3"/>
  <c r="Q523" i="3"/>
  <c r="Q522" i="3"/>
  <c r="Q521" i="3"/>
  <c r="Q520" i="3"/>
  <c r="Q519" i="3"/>
  <c r="Q518" i="3"/>
  <c r="Q517" i="3"/>
  <c r="Q515" i="3"/>
  <c r="Q514" i="3"/>
  <c r="Q513" i="3"/>
  <c r="Q512" i="3"/>
  <c r="Q511" i="3"/>
  <c r="Q510" i="3"/>
  <c r="Q509" i="3"/>
  <c r="Q508" i="3"/>
  <c r="Q507" i="3"/>
  <c r="Q506" i="3"/>
  <c r="Q493" i="3"/>
  <c r="Q492" i="3"/>
  <c r="Q491" i="3"/>
  <c r="Q490" i="3"/>
  <c r="Q489" i="3"/>
  <c r="Q488" i="3"/>
  <c r="Q487" i="3"/>
  <c r="Q486" i="3"/>
  <c r="Q485" i="3"/>
  <c r="Q484" i="3"/>
  <c r="Q481" i="3"/>
  <c r="Q480" i="3"/>
  <c r="Q479" i="3"/>
  <c r="Q478" i="3"/>
  <c r="Q477" i="3"/>
  <c r="Q476" i="3"/>
  <c r="Q474" i="3"/>
  <c r="Q473" i="3"/>
  <c r="Q472" i="3"/>
  <c r="Q471" i="3"/>
  <c r="Q470" i="3"/>
  <c r="Q469" i="3"/>
  <c r="Q468" i="3"/>
  <c r="Q467" i="3"/>
  <c r="Q464" i="3"/>
  <c r="Q463" i="3"/>
  <c r="Q462" i="3"/>
  <c r="Q461" i="3"/>
  <c r="Q460" i="3"/>
  <c r="Q459" i="3"/>
  <c r="Q458" i="3"/>
  <c r="Q456" i="3"/>
  <c r="Q455" i="3"/>
  <c r="Q454" i="3"/>
  <c r="Q453" i="3"/>
  <c r="Q451" i="3"/>
  <c r="Q450" i="3"/>
  <c r="Q448" i="3"/>
  <c r="Q447" i="3"/>
  <c r="Q446" i="3"/>
  <c r="Q445" i="3"/>
  <c r="Q444" i="3"/>
  <c r="Q443" i="3"/>
  <c r="Q441" i="3"/>
  <c r="Q439" i="3"/>
  <c r="Q438" i="3"/>
  <c r="Q437" i="3"/>
  <c r="Q436" i="3"/>
  <c r="Q435" i="3"/>
  <c r="Q433" i="3"/>
  <c r="Q432" i="3"/>
  <c r="Q431" i="3"/>
  <c r="Q430" i="3"/>
  <c r="Q429" i="3"/>
  <c r="Q427" i="3"/>
  <c r="Q424" i="3"/>
  <c r="Q419" i="3"/>
  <c r="Q418" i="3"/>
  <c r="Q417" i="3"/>
  <c r="Q416" i="3"/>
  <c r="Q415" i="3"/>
  <c r="Q414" i="3"/>
  <c r="Q413" i="3"/>
  <c r="Q411" i="3"/>
  <c r="Q410" i="3"/>
  <c r="Q409" i="3"/>
  <c r="Q407" i="3"/>
  <c r="Q406" i="3"/>
  <c r="Q405" i="3"/>
  <c r="Q403" i="3"/>
  <c r="Q402" i="3"/>
  <c r="Q401" i="3"/>
  <c r="Q400" i="3"/>
  <c r="Q399" i="3"/>
  <c r="Q398" i="3"/>
  <c r="Q396" i="3"/>
  <c r="Q395" i="3"/>
  <c r="Q394" i="3"/>
  <c r="Q393" i="3"/>
  <c r="Q392" i="3"/>
  <c r="Q391" i="3"/>
  <c r="Q374" i="3"/>
  <c r="Q373" i="3"/>
  <c r="Q372" i="3"/>
  <c r="Q371" i="3"/>
  <c r="Q370" i="3"/>
  <c r="Q369" i="3"/>
  <c r="Q366" i="3"/>
  <c r="Q365" i="3"/>
  <c r="Q364" i="3"/>
  <c r="Q363" i="3"/>
  <c r="Q362" i="3"/>
  <c r="Q361" i="3"/>
  <c r="Q360" i="3"/>
  <c r="Q358" i="3"/>
  <c r="Q357" i="3"/>
  <c r="Q356" i="3"/>
  <c r="Q355" i="3"/>
  <c r="Q354" i="3"/>
  <c r="Q353" i="3"/>
  <c r="Q352" i="3"/>
  <c r="Q351" i="3"/>
  <c r="Q350" i="3"/>
  <c r="Q336" i="3"/>
  <c r="Q335" i="3"/>
  <c r="Q332" i="3"/>
  <c r="Q331" i="3"/>
  <c r="Q330" i="3"/>
  <c r="Q329" i="3"/>
  <c r="Q328" i="3"/>
  <c r="Q327" i="3"/>
  <c r="Q326" i="3"/>
  <c r="Q325" i="3"/>
  <c r="Q324" i="3"/>
  <c r="Q323" i="3"/>
  <c r="Q322" i="3"/>
  <c r="Q320" i="3"/>
  <c r="Q319" i="3"/>
  <c r="Q318" i="3"/>
  <c r="Q317" i="3"/>
  <c r="Q316" i="3"/>
  <c r="Q314" i="3"/>
  <c r="Q313" i="3"/>
  <c r="Q312" i="3"/>
  <c r="Q311" i="3"/>
  <c r="Q310" i="3"/>
  <c r="Q309" i="3"/>
  <c r="Q308" i="3"/>
  <c r="Q307" i="3"/>
  <c r="Q305" i="3"/>
  <c r="Q304" i="3"/>
  <c r="Q303" i="3"/>
  <c r="Q302" i="3"/>
  <c r="Q301" i="3"/>
  <c r="Q300" i="3"/>
  <c r="Q299" i="3"/>
  <c r="Q298" i="3"/>
  <c r="Q297" i="3"/>
  <c r="Q294" i="3"/>
  <c r="Q292" i="3"/>
  <c r="Q291" i="3"/>
  <c r="Q290" i="3"/>
  <c r="Q288" i="3"/>
  <c r="Q230" i="3"/>
  <c r="Q229" i="3"/>
  <c r="Q228" i="3"/>
  <c r="Q227" i="3"/>
  <c r="Q224" i="3"/>
  <c r="Q223" i="3"/>
  <c r="Q220" i="3"/>
  <c r="Q219" i="3"/>
  <c r="Q218" i="3"/>
  <c r="Q214" i="3"/>
  <c r="Q213" i="3"/>
  <c r="Q212" i="3"/>
  <c r="Q208" i="3"/>
  <c r="Q207" i="3"/>
  <c r="Q206" i="3"/>
  <c r="Q205" i="3"/>
  <c r="Q203" i="3"/>
  <c r="Q202" i="3"/>
  <c r="Q201" i="3"/>
  <c r="Q200" i="3"/>
  <c r="Q199" i="3"/>
  <c r="Q198" i="3"/>
  <c r="Q197" i="3"/>
  <c r="Q194" i="3"/>
  <c r="Q193" i="3"/>
  <c r="Q192" i="3"/>
  <c r="Q191" i="3"/>
  <c r="Q190" i="3"/>
  <c r="Q187" i="3"/>
  <c r="Q186" i="3"/>
  <c r="Q185" i="3"/>
  <c r="Q184" i="3"/>
  <c r="Q182" i="3"/>
  <c r="Q181" i="3"/>
  <c r="Q179" i="3"/>
  <c r="Q178" i="3"/>
  <c r="Q162" i="3"/>
  <c r="Q160" i="3"/>
  <c r="Q159" i="3"/>
  <c r="Q158" i="3"/>
  <c r="Q157" i="3"/>
  <c r="Q156" i="3"/>
  <c r="Q154" i="3"/>
  <c r="Q153" i="3"/>
  <c r="Q152" i="3"/>
  <c r="Q151" i="3"/>
  <c r="Q150" i="3"/>
  <c r="Q149" i="3"/>
  <c r="Q148" i="3"/>
  <c r="Q147" i="3"/>
  <c r="Q145" i="3"/>
  <c r="Q144" i="3"/>
  <c r="Q143" i="3"/>
  <c r="Q142" i="3"/>
  <c r="Q141" i="3"/>
  <c r="Q140" i="3"/>
  <c r="Q139" i="3"/>
  <c r="Q138" i="3"/>
  <c r="Q136" i="3"/>
  <c r="Q135" i="3"/>
  <c r="Q133" i="3"/>
  <c r="Q132" i="3"/>
  <c r="Q131" i="3"/>
  <c r="Q130" i="3"/>
  <c r="Q129" i="3"/>
  <c r="Q127" i="3"/>
  <c r="Q125" i="3"/>
  <c r="Q124" i="3"/>
  <c r="Q123" i="3"/>
  <c r="Q122" i="3"/>
  <c r="Q121" i="3"/>
  <c r="Q120" i="3"/>
  <c r="Q117" i="3"/>
  <c r="Q116" i="3"/>
  <c r="Q115" i="3"/>
  <c r="Q114" i="3"/>
  <c r="Q113" i="3"/>
  <c r="Q112" i="3"/>
  <c r="Q111" i="3"/>
  <c r="Q109" i="3"/>
  <c r="Q108" i="3"/>
  <c r="Q107" i="3"/>
  <c r="Q106" i="3"/>
  <c r="Q105" i="3"/>
  <c r="Q104" i="3"/>
  <c r="Q93" i="3"/>
  <c r="Q92" i="3"/>
  <c r="Q91" i="3"/>
  <c r="Q90" i="3"/>
  <c r="Q89" i="3"/>
  <c r="Q86" i="3"/>
  <c r="Q85" i="3"/>
  <c r="Q84" i="3"/>
  <c r="Q83" i="3"/>
  <c r="Q82" i="3"/>
  <c r="Q80" i="3"/>
  <c r="Q79" i="3"/>
  <c r="Q78" i="3"/>
  <c r="Q77" i="3"/>
  <c r="Q76" i="3"/>
  <c r="Q75" i="3"/>
  <c r="Q72" i="3"/>
  <c r="Q71" i="3"/>
  <c r="Q70" i="3"/>
  <c r="Q69" i="3"/>
  <c r="Q68" i="3"/>
  <c r="Q67" i="3"/>
  <c r="Q65" i="3"/>
  <c r="Q63" i="3"/>
  <c r="Q62" i="3"/>
  <c r="Q61" i="3"/>
  <c r="Q60" i="3"/>
  <c r="Q58" i="3"/>
  <c r="Q53" i="3"/>
  <c r="Q52" i="3"/>
  <c r="Q50" i="3"/>
  <c r="Q49" i="3"/>
  <c r="Q46" i="3"/>
  <c r="Q43" i="3"/>
  <c r="Q42" i="3"/>
  <c r="Q41" i="3"/>
  <c r="Q36" i="3"/>
  <c r="Q35" i="3"/>
  <c r="Q34" i="3"/>
  <c r="Q33" i="3"/>
  <c r="Q32" i="3"/>
  <c r="Q31" i="3"/>
  <c r="Q30" i="3"/>
  <c r="Q29" i="3"/>
  <c r="Q28" i="3"/>
  <c r="Q27" i="3"/>
  <c r="Q26" i="3"/>
  <c r="Q25" i="3"/>
  <c r="Q23" i="3"/>
  <c r="Q19" i="3"/>
  <c r="Q17" i="3"/>
  <c r="Q16" i="3"/>
  <c r="N9" i="3"/>
  <c r="K9" i="3"/>
  <c r="D6" i="3" l="1"/>
  <c r="E4" i="2" s="1"/>
  <c r="E5" i="2" s="1"/>
  <c r="D5" i="3"/>
  <c r="D4" i="2" s="1"/>
  <c r="D5" i="2" s="1"/>
  <c r="D4" i="3"/>
  <c r="C4" i="2" s="1"/>
  <c r="F4" i="2"/>
  <c r="F5" i="2" s="1"/>
  <c r="G4" i="2" l="1"/>
  <c r="I4" i="2"/>
  <c r="H4" i="2"/>
  <c r="C5" i="2"/>
  <c r="H5" i="2"/>
  <c r="I5" i="2" l="1"/>
  <c r="G5" i="2"/>
</calcChain>
</file>

<file path=xl/metadata.xml><?xml version="1.0" encoding="utf-8"?>
<metadata xmlns="http://schemas.openxmlformats.org/spreadsheetml/2006/main">
  <metadataTypes count="1">
    <metadataType name="XLDAPR" minSupportedVersion="120000" copy="1" pasteAll="1" pasteValues="1" merge="1" splitFirst="1" rowColShift="1" clearFormats="1" clearComments="1" assign="1" coerce="1" cellMeta="1"/>
  </metadataTypes>
  <futureMetadata name="XLDAPR" count="1">
    <bk>
      <extLst>
        <ext xmlns:xda="http://schemas.microsoft.com/office/spreadsheetml/2017/dynamicarray"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<sst xmlns="http://schemas.openxmlformats.org/spreadsheetml/2006/main" count="4491" uniqueCount="2424">
  <si>
    <t xml:space="preserve">HỆ THỐNG QUẢN LÝ </t>
  </si>
  <si>
    <t>TÀI LIỆU KỊCH BẢN KIỂM THỬ CHỨC NĂNG</t>
  </si>
  <si>
    <t xml:space="preserve">Mã dự án   </t>
  </si>
  <si>
    <t>:</t>
  </si>
  <si>
    <t>GQKN</t>
  </si>
  <si>
    <t>Mã tài liệu</t>
  </si>
  <si>
    <t>TRANG KÝ</t>
  </si>
  <si>
    <t>Người lập:</t>
  </si>
  <si>
    <t xml:space="preserve">Nhân viên kiểm thử </t>
  </si>
  <si>
    <t>Người kiểm tra:</t>
  </si>
  <si>
    <t>Quản trị dự án</t>
  </si>
  <si>
    <t>Nhân viên kiểm thử</t>
  </si>
  <si>
    <t>Người phê duyệt:</t>
  </si>
  <si>
    <t>TỔNG HỢP KẾT QUẢ</t>
  </si>
  <si>
    <t>STT</t>
  </si>
  <si>
    <t>Tên màn hình/chức năng</t>
  </si>
  <si>
    <t>Số trường hợp kiểm thử đạt (P)</t>
  </si>
  <si>
    <t>Số trường hợp kiểm thử không đạt (F)</t>
  </si>
  <si>
    <t>Số trường hợp kiểm thử đang xem xét (PE)</t>
  </si>
  <si>
    <t>Tổng số trường hợp kiểm thử</t>
  </si>
  <si>
    <t>Tỉ lệ trường hợp kiểm thử đạt (%P)</t>
  </si>
  <si>
    <t>Tỉ lệ trường hợp kiểm thử không đạt (%F)</t>
  </si>
  <si>
    <t>Tỉ lệ trường hợp kiểm thử đã thực hiện (%Cover)</t>
  </si>
  <si>
    <t>Quản lý người dùng</t>
  </si>
  <si>
    <t>HueLT</t>
  </si>
  <si>
    <t xml:space="preserve">Total </t>
  </si>
  <si>
    <t xml:space="preserve"> </t>
  </si>
  <si>
    <t>KỊCH BẢN KIỂM THỬ *</t>
  </si>
  <si>
    <t>Tên màn hình/Tên chức năng</t>
  </si>
  <si>
    <t>Khai báo tổn thất</t>
  </si>
  <si>
    <t>Mã trường hợp kiểm thử</t>
  </si>
  <si>
    <t>KBTT</t>
  </si>
  <si>
    <t>Mục đích kiểm thử</t>
  </si>
  <si>
    <t>Các bước thực hiện</t>
  </si>
  <si>
    <t>Kết quả mong muốn</t>
  </si>
  <si>
    <t>Test</t>
  </si>
  <si>
    <t>Kết quả hiện tại</t>
  </si>
  <si>
    <t>Mã lỗi</t>
  </si>
  <si>
    <t>Ghi chú</t>
  </si>
  <si>
    <t>Lần 1</t>
  </si>
  <si>
    <t>Lần 3</t>
  </si>
  <si>
    <t>Giao diện(Phần này viết các trường hợp kiểm thử cho giao diên chung và các giao diện cho các control)</t>
  </si>
  <si>
    <t>Giao diện chung</t>
  </si>
  <si>
    <t>KBTT_1</t>
  </si>
  <si>
    <t>Kiểm tra bố cục giao diện màn hình "Danh sách hồ sơ" đối với cán bộ PVI</t>
  </si>
  <si>
    <t>1. Kiểm tra title của màn hình
2. Kiểm tra focus của chuột
3. Kiểm tra hiển thị thông tin các trường và button trên màn hình</t>
  </si>
  <si>
    <t>1. Hiển thị title màn hình: "Danh sách hồ sơ", Thanh bar dọc bên trái hiển thị các tiêu đề  module khác
2. Focus được set vào trường đầu tiên có thể edit
3. Các chức năng : 
- Button Xuất file, Khai báo tổn thất
- Hiển thị các tiến trình theo design:KBTT, Tiếp nhận và lập BCTT, Lập HSBT, Lập Phương án giám định, thực hiện giám định
- Với mỗi tiến trình hiển thị số lượng bản ghi khai báo bên cạnh, số được đặt trong ngoặc đơn.
- Tại role khách hàng không hiển thị thanh tiến trình , cột trạng thái - tài liệu, cột tiến trình.
4. Hiển thị phân loại chế độ lọc: Tất cả, Đang xử lý, Đã xử lý, Từ chối
5. Thao tác: Xem, Sửa, Xóa
6. Các cột  được sắp xếp từ trái qua phải:
- #, Mã tổn thất, Mã hồ sơ, Đơn vị GQKN, Tên HSBT, Đơn vị cấp đơn, Số đơn BH, Tên khách hàng, Ngày tổn thất, Số tiền YC bồi thường, Cty giám định, Tiến trình, Phòng ban - Trạng thái, Trạng thái tài liệu, tài liệu còn thiếu, Thao tác.
- Dưới mỗi cột tương ứng là textbox tìm kiếm
7.Hiển thị phân trang dưới các bản ghi, Hiển thị số trang, số bản ghi, nút trái phải, next trang.
8.Hiển thị giống design
https://www.figma.com/file/kRzsMq1sheeceIuzSPF7dR/PVI-GQKN-part-1?node-id=256%3A44474&amp;t=129sK4sMYVJg7h6x-0
-Hiển thị các danh sách tổn thất của role đó</t>
  </si>
  <si>
    <t>PE</t>
  </si>
  <si>
    <t>KBTT_2</t>
  </si>
  <si>
    <t>Kiểm tra tổng thể giao diện màn hình</t>
  </si>
  <si>
    <t>1. Kiểm tra tổng thể giao diện màn hình
3. Kiểm tra hiển thị thông tin các trường và button trên màn hình</t>
  </si>
  <si>
    <t>KBTT_3</t>
  </si>
  <si>
    <t>Kiểm tra thứ tự di chuyển trỏ trên màn hình khi nhấn phím Tab</t>
  </si>
  <si>
    <t>Con trỏ di chuyển lần lượt theo thứ tự: Từ phải qua trái, từ trên xuống dưới.
-Focus và ô đầu tiên</t>
  </si>
  <si>
    <t>P</t>
  </si>
  <si>
    <t>KBTT_4</t>
  </si>
  <si>
    <t>Kiểm tra thứ tự con trỏ di chuyển ngược lại trên màn hình khi nhấn Shift-Tab</t>
  </si>
  <si>
    <t>Forcus vào màn hình. Nhấn phím Shift-Tab liên tục</t>
  </si>
  <si>
    <t>Con trỏ di chuyển lần lượt theo thứ tự: từ dưới lên trên, từ phải qua trái.</t>
  </si>
  <si>
    <t>DataGrid Kết qủa Tìm kiếm
Role:Khách hàng/Khách hàng môi giới/Cán bộ cấp đơn</t>
  </si>
  <si>
    <t>KBTT_5</t>
  </si>
  <si>
    <t>Kiểm tra bố cục grid</t>
  </si>
  <si>
    <t>Kiểm tra các cột trên grid</t>
  </si>
  <si>
    <t>KBTT_6</t>
  </si>
  <si>
    <t>Kiểm tra căn lề</t>
  </si>
  <si>
    <t>Kiểm tra căn lề các thông tin hiển thị</t>
  </si>
  <si>
    <t>KBTT_7</t>
  </si>
  <si>
    <t>- Hệ thống hiển thị kết quả tìm kiếm theo điều kiện kết hợp đã chọn
- Kết quả tìm kiếm hiển thị đầy đủ, và giống design</t>
  </si>
  <si>
    <t>Phân trang (Xem lại phân trang)
Role:Khách hàng/Khách hàng môi giới/Cán bộ cấp đơn</t>
  </si>
  <si>
    <t>KBTT_8</t>
  </si>
  <si>
    <t>Kiểm tra cách đánh số các bản ghi</t>
  </si>
  <si>
    <t>Trong grid dữ liệu 
Kiểm tra số thứ tự các bản ghi.</t>
  </si>
  <si>
    <t>Đánh số thứ tự tăng dần và liên tục. Số thứ tự đầu tiên của trang sau là số tiếp theo của trang trước.</t>
  </si>
  <si>
    <t>KBTT_9</t>
  </si>
  <si>
    <t>Kiểm tra việc không hiển thị các liên kết khi số bản ghi nhỏ hơn 10</t>
  </si>
  <si>
    <t>Giả sử trong danh sách/grid có &lt;=10 bản ghi</t>
  </si>
  <si>
    <t>Không hiển thị các link [Đầu/Trước], [Sau/Cuối].</t>
  </si>
  <si>
    <t>KBTT_10</t>
  </si>
  <si>
    <t>Kiểm tra Số bản ghi mặc định trên một trang</t>
  </si>
  <si>
    <t>1. Kiểm tra số bản ghi trên một trang nếu có nhiều hơn 10 bản ghi</t>
  </si>
  <si>
    <t>1. Hiển thị mặc định 10 bản ghi trên một trang</t>
  </si>
  <si>
    <t>KBTT_11</t>
  </si>
  <si>
    <t>Style của paging</t>
  </si>
  <si>
    <t>1. Kiểm tra cách hiển thị của chức năng phân trang</t>
  </si>
  <si>
    <t>Số bản ghi 1-10,11-20,... Trên tổng số bản ghi [Đầu/Trước] [Sau/Cuối]</t>
  </si>
  <si>
    <t>KBTT_12</t>
  </si>
  <si>
    <t>Check các link khi có link liên kết</t>
  </si>
  <si>
    <t>Click vào link "Đầu"</t>
  </si>
  <si>
    <t>1. Đi đến trang 1 của danh sách
2. Disable link "Đầu"</t>
  </si>
  <si>
    <t>KBTT_13</t>
  </si>
  <si>
    <t>Click link "Cuối"</t>
  </si>
  <si>
    <t>1. Mở trang cuối cùng của danh sách (grid)
2.Link "Cuối" bị disable</t>
  </si>
  <si>
    <t>KBTT_14</t>
  </si>
  <si>
    <t>Click link "Sau"</t>
  </si>
  <si>
    <t>Mở trang kế tiếp trang hiện tại</t>
  </si>
  <si>
    <t>KBTT_15</t>
  </si>
  <si>
    <t>Click link "Trước"</t>
  </si>
  <si>
    <t>Mở trang liền trước trang hiện tại</t>
  </si>
  <si>
    <t>KBTT_16</t>
  </si>
  <si>
    <t>Click vào link (số trang) bất kỳ</t>
  </si>
  <si>
    <t>Mở trang tương ứng với số trang đã chọn</t>
  </si>
  <si>
    <t>KBTT_17</t>
  </si>
  <si>
    <t>Kiểm tra hiển thị menu và header, footer sau khi chuyển trang</t>
  </si>
  <si>
    <t>Trên grid, thực hiện chuyển các trang sau</t>
  </si>
  <si>
    <t>Menu, header, footer không thay đổi</t>
  </si>
  <si>
    <t>KBTT_18</t>
  </si>
  <si>
    <t>Kiểm tra khi chọn hiển thị bản ghi là 10</t>
  </si>
  <si>
    <t>1. Tại màn hình Danh sách hồ sơ
2. Chọn phân trang là 10 bản ghi</t>
  </si>
  <si>
    <t>- Hiển thị đầy đủ 10 bản ghi tại màn danh sách
- Hiển thị chính xác dữ liệu tại mỗi bản ghi</t>
  </si>
  <si>
    <t>KBTT_19</t>
  </si>
  <si>
    <t>Kiểm tra khi chọn hiển thị bản ghi là 20</t>
  </si>
  <si>
    <t>1. Tại màn hình Danh sách hồ sơ
2. Chọn phân trang là 20 bản ghi</t>
  </si>
  <si>
    <t>- Hiển thị đầy đủ 20 bản ghi tại màn danh sách
- Hiển thị chính xác dữ liệu tại mỗi bản ghi</t>
  </si>
  <si>
    <t>KBTT_20</t>
  </si>
  <si>
    <t>Kiểm tra khi chọn hiển thị bản ghi là 50</t>
  </si>
  <si>
    <t>1. Tại màn hình Danh sách hồ sơ
2. Chọn phân trang là 50 bản ghi</t>
  </si>
  <si>
    <t>- Hiển thị đầy đủ 50 bản ghi tại màn danh sách
- Hiển thị chính xác dữ liệu tại mỗi bản ghi</t>
  </si>
  <si>
    <t>KBTT_21</t>
  </si>
  <si>
    <t>Kiểm tra khi chọn hiển thị bản ghi là 100</t>
  </si>
  <si>
    <t>1. Tại màn hình Danh sách hồ sơ
2. Chọn phân trang là 100 bản ghi</t>
  </si>
  <si>
    <t>- Hiển thị đầy đủ 100 bản ghi tại màn danh sách
- Hiển thị chính xác dữ liệu tại mỗi bản ghi</t>
  </si>
  <si>
    <t>KBTT_22</t>
  </si>
  <si>
    <t>KBTT_23</t>
  </si>
  <si>
    <t>Kiểm tra khi lọc Đang xử lý</t>
  </si>
  <si>
    <t>1. Tại màn hình Danh sách hồ sơ
2. Chọn lọc theo tương ứng Đang xử lý</t>
  </si>
  <si>
    <t>- Hiển thị danh sách các bản do người dùng tạo với trạng thái  Đang xử lý
- Hiển thị chính xác dữ liệu tại mỗi bản ghi</t>
  </si>
  <si>
    <t>KBTT_24</t>
  </si>
  <si>
    <t>Kiểm tra khi lọc Đã xử lý</t>
  </si>
  <si>
    <t>1. Tại màn hình Danh sách hồ sơ
2. Chọn lọc theo tương ứng Đã xử lý</t>
  </si>
  <si>
    <t>- Hiển thị danh sách các bản do người dùng tạo với trạng thái Đã xử lý
- Hiển thị chính xác dữ liệu tại mỗi bản ghi</t>
  </si>
  <si>
    <t>KBTT_25</t>
  </si>
  <si>
    <t>Kiểm tra khi lọc Từ chối</t>
  </si>
  <si>
    <t>1. Tại màn hình Danh sách hồ sơ
2. Chọn lọc theo tương ứng Từ chối</t>
  </si>
  <si>
    <t>- Hiển thị danh sách các bản ghi do người dùng tạo với trạng thái Tử chối
- Hiển thị chính xác dữ liệu tại mỗi bản ghi</t>
  </si>
  <si>
    <t>Validate các trường thông tin (Chú ý: Khi validate thông tin một trường, tất cả các trường khác hợp lệ)</t>
  </si>
  <si>
    <t>KBTT_26</t>
  </si>
  <si>
    <t>Kiểm tra giá trị mặc định</t>
  </si>
  <si>
    <t>1. Ở màn hình Danh sách hồ sơ
2. Kiểm tra DL trong Textbox</t>
  </si>
  <si>
    <t>- Giá trị mặc định trống tại textbox tìm kiếm
- Hệ thống hiển thị danh sách tổn thất tương ứng với tài khoản login</t>
  </si>
  <si>
    <t>KBTT_27</t>
  </si>
  <si>
    <t>Kiểm tra tính bắt buộc dữ liệu tại textbox tìm kiếm</t>
  </si>
  <si>
    <t>1. Ở màn hình Danh sách hồ sơ
2. Không nhập dữ liệu hoặc nhập toàn ký tự trắng
3. Nhấn enter</t>
  </si>
  <si>
    <t>-  Không bắt buộc nhập tại textbox tìm kiếm
-  Hệ thống hiển thị danh sách tổn thất tương ứng với tài khoản login</t>
  </si>
  <si>
    <t>KBTT_28</t>
  </si>
  <si>
    <t>Kiểm tra không phân biệt chữ hoa, chữ thường</t>
  </si>
  <si>
    <t>1. Ở màn hình Danh sách hồ sơ
2. Nhập dữ liệu vừa chữ hoa / chữ thường
3. Nhấn enter</t>
  </si>
  <si>
    <t>- Lọc không phân biệt chữ hoa, chữ thường.
- Chữ thường hay chữ hoa đều có kết quả lọc giống nhau
- Hệ thống hiển thị danh sách tổn thất tương ứng với tài khoản login</t>
  </si>
  <si>
    <t>KBTT_29</t>
  </si>
  <si>
    <t>Kiểm tra nhập dữ liệu là các kí tự đặc biệt, kí tự html</t>
  </si>
  <si>
    <t>1. Ở màn hình Danh sách hồ sơ
2. Nhập dữ liệu đúng định dạng có chứa các kí tự đặc biệt, thẻ html: %#@abc&amp;lt,&lt;/table&gt;
3. Nhấn enter</t>
  </si>
  <si>
    <t>- Hệ thống hiển thị theo đúng điều kiện lọc
- Hệ thống hiển thị danh sách tổn thất tương ứng với tài khoản login</t>
  </si>
  <si>
    <t>Kiểm tra nhập chữ tiếng việt có dấu</t>
  </si>
  <si>
    <t>1. Ở màn hình Danh sách hồ sơ
2. Nhập dữ liệu là tiếng việt có dấu
3. Nhấn enter</t>
  </si>
  <si>
    <t>- Hệ thống Tìm kiếm theo đúng điều kiện lọc
- Hệ thống hiển thị danh sách tổn thất tương ứng với tài khoản login</t>
  </si>
  <si>
    <t>Kiểm tra chức năng trimspace</t>
  </si>
  <si>
    <t>1. Ở màn hình Danh sách hồ sơ
2. Nhập dữ liệu hợp lệ có khoảng trắng đầu và cuối: "  "
3. Nhấn enter</t>
  </si>
  <si>
    <t>- Hệ thống hiển thị dữ liệu với điều kiện tìm kiếm sau khi đã strim khoảng trắng đầu và cuối</t>
  </si>
  <si>
    <t>KBTT_32</t>
  </si>
  <si>
    <t>Kiểm tra khi thực hiện CTRL+V để paste nội dung ở nơi khác vào textbox</t>
  </si>
  <si>
    <t>1. Ở màn hình Danh sách hồ sơ
2. Thực hiện CTRL+V để paste nội dung ở nơi khác vào textbox</t>
  </si>
  <si>
    <t>- Cho phép copy và paste tại textbox
- Hệ thống hiển thị danh sách theo điều kiện tìm kiếm</t>
  </si>
  <si>
    <t>KBTT_33</t>
  </si>
  <si>
    <t>- Giá trị mặc định là để trống
- Hệ thống hiển thị danh sách tổn thất tương ứng với tài khoản login</t>
  </si>
  <si>
    <t>KBTT_34</t>
  </si>
  <si>
    <t>Kiểm tra tính bắt buộc  dữ liệu tại texbox tìm kiếm</t>
  </si>
  <si>
    <t>KBTT_35</t>
  </si>
  <si>
    <t>- Lọc không phân biệt chữ hoa, chữ thường.
- Chữ thường hay chữ hoa đều có kết quả lọc giống nhau
-  Hệ thống hiển thị danh sách tổn thất tương ứng với tài khoản login</t>
  </si>
  <si>
    <t>KBTT_36</t>
  </si>
  <si>
    <t>KBTT_37</t>
  </si>
  <si>
    <t>KBTT_38</t>
  </si>
  <si>
    <t>KBTT_39</t>
  </si>
  <si>
    <t>KBTT_40</t>
  </si>
  <si>
    <t>KBTT_41</t>
  </si>
  <si>
    <t>KBTT_42</t>
  </si>
  <si>
    <t>KBTT_44</t>
  </si>
  <si>
    <t>KBTT_45</t>
  </si>
  <si>
    <t>KBTT_46</t>
  </si>
  <si>
    <t>KBTT_47</t>
  </si>
  <si>
    <t>KBTT_48</t>
  </si>
  <si>
    <t>KBTT_49</t>
  </si>
  <si>
    <t>KBTT_50</t>
  </si>
  <si>
    <t>KBTT_51</t>
  </si>
  <si>
    <t>KBTT_52</t>
  </si>
  <si>
    <t>KBTT_53</t>
  </si>
  <si>
    <t>KBTT_54</t>
  </si>
  <si>
    <t>KBTT_55</t>
  </si>
  <si>
    <t>KBTT_56</t>
  </si>
  <si>
    <t>KBTT_58</t>
  </si>
  <si>
    <t>KBTT_59</t>
  </si>
  <si>
    <t>KBTT_60</t>
  </si>
  <si>
    <t>KBTT_61</t>
  </si>
  <si>
    <t>KBTT_62</t>
  </si>
  <si>
    <t>- Không bắt buộc nhập tại textbox tìm kiếm
- Hệ thống hiển thị danh sách tổn thất tương ứng với tài khoản login</t>
  </si>
  <si>
    <t>KBTT_63</t>
  </si>
  <si>
    <t>KBTT_66</t>
  </si>
  <si>
    <t>KBTT_67</t>
  </si>
  <si>
    <t>KBTT_68</t>
  </si>
  <si>
    <t>KBTT_69</t>
  </si>
  <si>
    <t>- Không bắt buộc nhập tại textbox tìm kiếm
- Hệ thống hiển thị danh sách tổn thất tương ứng với tài khoản logi</t>
  </si>
  <si>
    <t>KBTT_70</t>
  </si>
  <si>
    <t>KBTT_72</t>
  </si>
  <si>
    <t>KBTT_73</t>
  </si>
  <si>
    <t>KBTT_74</t>
  </si>
  <si>
    <t>- Chỉ cho phép nhập ký tự số
- Không nhận giá trị là chữ
- Ký tự đặc biệt</t>
  </si>
  <si>
    <t>KBTT_82</t>
  </si>
  <si>
    <t>KBTT_83</t>
  </si>
  <si>
    <t>KBTT_84</t>
  </si>
  <si>
    <t>KBTT_85</t>
  </si>
  <si>
    <t>KBTT_86</t>
  </si>
  <si>
    <t>KBTT_87</t>
  </si>
  <si>
    <t>KBTT_88</t>
  </si>
  <si>
    <t>KBTT_89</t>
  </si>
  <si>
    <t>KBTT_90</t>
  </si>
  <si>
    <t>KBTT_91</t>
  </si>
  <si>
    <t>1. Ở MH danh sách khai báo tổn thất
2. Nhập dữ liệu đúng định dạng có chứa các kí tự đặc biệt, thẻ html: %#@abc&amp;lt,&lt;/table&gt;
3. Nhấn enter</t>
  </si>
  <si>
    <t>KBTT_92</t>
  </si>
  <si>
    <t>KBTT_93</t>
  </si>
  <si>
    <t>KBTT_94</t>
  </si>
  <si>
    <t>KBTT_95</t>
  </si>
  <si>
    <t>KBTT_96</t>
  </si>
  <si>
    <t>KBTT_97</t>
  </si>
  <si>
    <t>KBTT_98</t>
  </si>
  <si>
    <t>KBTT_99</t>
  </si>
  <si>
    <t>KBTT_100</t>
  </si>
  <si>
    <t>KBTT_101</t>
  </si>
  <si>
    <t>KBTT_102</t>
  </si>
  <si>
    <t>KBTT_103</t>
  </si>
  <si>
    <t>KBTT_104</t>
  </si>
  <si>
    <t>KBTT_105</t>
  </si>
  <si>
    <t>KBTT_106</t>
  </si>
  <si>
    <t>KBTT_107</t>
  </si>
  <si>
    <t>KBTT_108</t>
  </si>
  <si>
    <t>KBTT_109</t>
  </si>
  <si>
    <t>1. Ở màn hình Danh sách hồ sơ
2. Kiểm tra DL trong droplist box</t>
  </si>
  <si>
    <t xml:space="preserve">- Giá trị mặc định là để trống, định dạng droplist
</t>
  </si>
  <si>
    <t>KBTT_110</t>
  </si>
  <si>
    <t>Kiểm tra không nhập dữ liệu hoặc nhập toàn ký tự trắng</t>
  </si>
  <si>
    <t>-Hiển thị tất cả các tiến trình
- Chọn trong danh sách tiến trình hiện có trong Droplist</t>
  </si>
  <si>
    <t>KBTT_111</t>
  </si>
  <si>
    <t>Kiểm tra hiển thị dữ liệu trong droplist</t>
  </si>
  <si>
    <t>- Hiển thị đầy đủ các tiến trình
- Hiển thị chính xác chính tả từng tiến trình
- Các tiến trình hiển thị theo tiến trình khai báo</t>
  </si>
  <si>
    <t>KBTT_112</t>
  </si>
  <si>
    <t>Kiểm tra nhập dữ liệu là các kí tự đặc biệt</t>
  </si>
  <si>
    <t>1. Ở màn hình Danh sách hồ sơ
2. Kiểm tra khi nhập các dữ liệu html, ktdb, ngoài droplist</t>
  </si>
  <si>
    <t xml:space="preserve">- Chọn trong danh sách tiến trình hiện có trong Droplist
-Hệ thống tìm kiếm theo đúng điều kiện lọc
</t>
  </si>
  <si>
    <t>KBTT_113</t>
  </si>
  <si>
    <t>1. Ở màn hình Danh sách hồ sơ
2. Kiểm tra khi nhập các dữ liệu có dấu</t>
  </si>
  <si>
    <t>-Hệ thống tìm kiếm theo đúng điều kiện lọc</t>
  </si>
  <si>
    <t>KBTT_114</t>
  </si>
  <si>
    <t>1. Ở màn hình Danh sách hồ sơ
2. Kiểm tra khi nhập các dữ liệucó space đầu cuối</t>
  </si>
  <si>
    <t>KBTT_115</t>
  </si>
  <si>
    <t>1. Ở màn hình Danh sách hồ sơ
2. Kiểm tra khi nhập các dữ liệu copy từ nơi khác</t>
  </si>
  <si>
    <t>1. Hiển thị dữ liệu theo điều kiện tìm kiếm và forcus vào dữ liệu trong dropdownlist</t>
  </si>
  <si>
    <t>KBTT_116</t>
  </si>
  <si>
    <t>Kiểm tra khi chọn 1 dữ liệu và chọn dữ liệu khác</t>
  </si>
  <si>
    <t>1. Ở màn hình Danh sách hồ sơ
2. Kiểm tra khi chọn 1 dữ liệu và chọn dữ liệu khác</t>
  </si>
  <si>
    <t>-Focus 2 tiến trình vừa chọn
- Hiển thị tiến trình theo điều kiện tìm kiếm</t>
  </si>
  <si>
    <t>KBTT_117</t>
  </si>
  <si>
    <t>Kiểm tra nhập dữ liệu tồn tại trong dropdownlist nhưng không chọn</t>
  </si>
  <si>
    <t>1. Ở màn hình Danh sách hồ sơ
2. Kiểm tra khi nhập dữ liệu trong droplist nhưng không chọn</t>
  </si>
  <si>
    <t>1. Không hiển thị dữ liệu trong texbox</t>
  </si>
  <si>
    <t>KBTT_118</t>
  </si>
  <si>
    <t>Kiểm tra không phân biệt chữ hoa chữ thường</t>
  </si>
  <si>
    <t>1. Ở màn hình Danh sách hồ sơ
2. Kiểm tra khi nhập dữ liệu chữ hoa, chữ thường</t>
  </si>
  <si>
    <t>1. Lọc không phân biệt chữ hoa, chữ thường.
 2. Chữ thường hay chữ hoa đều có kết quả lọc giống nhau</t>
  </si>
  <si>
    <t>KBTT_119</t>
  </si>
  <si>
    <t>Kiểm tra khi nhập dữ liệu không tồn tại</t>
  </si>
  <si>
    <t>1. Ở màn hình Danh sách hồ sơ
2. Kiểm tra khi nhập dữ liệu không tồn tại</t>
  </si>
  <si>
    <t>1. Hiển thị Không tìm thấy dữ liệu</t>
  </si>
  <si>
    <t>KBTT_120</t>
  </si>
  <si>
    <t>- Giá trị mặc định là để trống, định dạng droplist
- Hiển thị placeholder.</t>
  </si>
  <si>
    <t>KBTT_121</t>
  </si>
  <si>
    <t>Kiểm tra tính bắt buộc dữ liệu tại textbox</t>
  </si>
  <si>
    <t>- Chỉ cho phép các giá trị được quy định trong list Phòng ban- Trạng thái
- Dữ liệu hiển thị đúng theo tiêu chí tìm kiếm, nếu có trong droplist</t>
  </si>
  <si>
    <t>KBTT_122</t>
  </si>
  <si>
    <t>- Hiển thị đầy đủ các tiến trình
- Hiển thị chính xác chính tả phòng ban- Trạng thái
- Các Trạng thái Phòng ban được sắp xếp theo đúng thứ tự quy định</t>
  </si>
  <si>
    <t>KBTT_123</t>
  </si>
  <si>
    <t>Kiểm tra nhập dữ liệu là các kí tự đặc biệt, kí tự html, hay dữ liệu ngoài droplist</t>
  </si>
  <si>
    <t>- Chỉ hiển thị dữ liệu có trong droplist
- Chặn nhập các ký không chính xác so với các phòng ban - trạng thái</t>
  </si>
  <si>
    <t>KBTT_124</t>
  </si>
  <si>
    <t>Hiển thị dữ liệu có trong droplist, không nhận dữ liệu ngoài danh sách các trạng thái</t>
  </si>
  <si>
    <t>KBTT_125</t>
  </si>
  <si>
    <t>- Hệ thống hiển thị dữ liệu với điều kiện tìm kiếm sau khi đã strim khoảng trắng đầu và cuối"</t>
  </si>
  <si>
    <t>KBTT_126</t>
  </si>
  <si>
    <t>- Nhận các dữ liệu giống với droplist trạng thái - phòng ban</t>
  </si>
  <si>
    <t>KBTT_127</t>
  </si>
  <si>
    <t>- Chỉ hiển thị 1 trạng thái phòng ban
- Có thể chọn Trạng thái - phòng ban khác trong droplist</t>
  </si>
  <si>
    <t>KBTT_128</t>
  </si>
  <si>
    <t>Kiểm tra khi click Button Thêm mới Khai báo tổn thất</t>
  </si>
  <si>
    <t>1. Ở màn hình Danh sách hồ sơ
2. Click button Khai báo tổn thất</t>
  </si>
  <si>
    <t>KBTT_129</t>
  </si>
  <si>
    <t>Kiểm tra khi click Xuất file</t>
  </si>
  <si>
    <t>1. Ở màn hình Danh sách hồ sơ
2. Click button Xuất file</t>
  </si>
  <si>
    <t>KBTT_130</t>
  </si>
  <si>
    <t>1. Ở màn hình Danh sách hồ sơ
2. Click button Cập nhật</t>
  </si>
  <si>
    <t>KBTT_131</t>
  </si>
  <si>
    <t>KBTT_132</t>
  </si>
  <si>
    <t>Kiểm tra khi click icon Xoá</t>
  </si>
  <si>
    <t>1. Ở màn hình Danh sách hồ sơ
2. Click icon Xoá</t>
  </si>
  <si>
    <t>Chức năng (Phần này viết các trường hợp kiểm thử kiểm tra các ràng buộc trong cơ sở dữ liệu và cho các luồng nghiệp vụ trong tài liệu giải pháp, tích hợp với các chức năng khác)</t>
  </si>
  <si>
    <t>KBTT_135</t>
  </si>
  <si>
    <t>SQL chung 1</t>
  </si>
  <si>
    <t>SQL Chung 1</t>
  </si>
  <si>
    <t>select* from kbtt_ctu</t>
  </si>
  <si>
    <t>KBTT_136</t>
  </si>
  <si>
    <t>Tìm kiếm đơn lẻ</t>
  </si>
  <si>
    <t>Mã tổn thất</t>
  </si>
  <si>
    <t>select* from kbtt_ctu where kbtt_ctu.ma_kbtt=' '</t>
  </si>
  <si>
    <t>KBTT_137</t>
  </si>
  <si>
    <t>KBTT_138</t>
  </si>
  <si>
    <t>Đơn vị GQKN</t>
  </si>
  <si>
    <t>select kbtt_ctu.ma_kbtt, dm_donvi.ma_donvi, dm_donvi.ten_donvi from kbtt_ctu inner join dm_donvi on kbtt_ctu.ma_user=dm_donvi.ma_user;</t>
  </si>
  <si>
    <t>KBTT_139</t>
  </si>
  <si>
    <t>Đơn vị cấp đơn</t>
  </si>
  <si>
    <t>KBTT_140</t>
  </si>
  <si>
    <t>Số đơn BH</t>
  </si>
  <si>
    <t>select* from kbtt_ctu where kbtt_ctu. so_donbh =' '</t>
  </si>
  <si>
    <t>KBTT_141</t>
  </si>
  <si>
    <t>Người được bảo hiểm</t>
  </si>
  <si>
    <t>select* from kbtt_ctu where kbtt_ctu.doituong_tonthat =' '</t>
  </si>
  <si>
    <t>KBTT_142</t>
  </si>
  <si>
    <t>Ngày tổn thất</t>
  </si>
  <si>
    <t>select* from kbtt_ctu where kbtt_ctu.ngay_tonthat =' '</t>
  </si>
  <si>
    <t>KBTT_143</t>
  </si>
  <si>
    <t>Số tiền yêu cầu bồi thường</t>
  </si>
  <si>
    <t>select* from kbtt_ctu where kbtt_ctu.sotien_kh_ycbt=' '</t>
  </si>
  <si>
    <t>KBTT_144</t>
  </si>
  <si>
    <t>Công ty giám định</t>
  </si>
  <si>
    <t>Select kbtt_ctu.ma_kbtt, kbtt_ctu.so_donbh, kbtt_ctu.doituong_tonthat, kbtt_ctu.ngay_tonthat, kbtt_ctu.sotien_kh_ycbt, dm_congty.ma_kh, dm_congty.ten_kh, dm_congty.maso_vat, dm_congty.email, dm_congty.dia_chi, dien_thoai, dm_congty.fax, dm_congty.loai_congty from kbtt_ctu inner join dm_congty on kbtt_ctu.ma_user=dm_congty.ma_user;</t>
  </si>
  <si>
    <t>KBTT_145</t>
  </si>
  <si>
    <t>Trạng thái tài liệu</t>
  </si>
  <si>
    <t>select tailieu_hs.trang_thai_tailieu, kbtt_ctu.ma_kbtt from tailieu_hs inner join kbtt_ctu on kbtt_ctu.ma_user=tailieu_hs.ma_user;</t>
  </si>
  <si>
    <t>KBTT_146</t>
  </si>
  <si>
    <t>Tiến trình</t>
  </si>
  <si>
    <t>select* from dm_master where dm_tientrinh=' '</t>
  </si>
  <si>
    <t>SQL chung 2</t>
  </si>
  <si>
    <t>Select a.ma_kbtt, a.ma_donvi, a.so_donbh, a.ten_khbh,a.ngay_tonthat, a.sotien_kh_ycbt,c.ten, d.tinh_trang
from 
pvi_dev.dbo.kbtt_ctu a,
pvi_dev.dbo.dm_donvi b,
pvi_dev.dbo.dm_master c,
pvi_dev.dbo.thumuc_hs d,
pvi_dev.dbo.thumuc_tientrinh e
 where a.ma_donvi =b.ma_donvi and d.ma_thumuc_tientrinh =e.pr_key AND e.ma_tientrinh =c.ma_master</t>
  </si>
  <si>
    <t>SQL tìm kiếm kết hợp</t>
  </si>
  <si>
    <t>Select a.ma_kbtt, a.ma_donvi, a.so_donbh, a.ten_khbh,a.ngay_tonthat, a.sotien_kh_ycbt,c.ten, d.tinh_trang
from 
pvi_dev.dbo.kbtt_ctu a,
pvi_dev.dbo.dm_donvi b,
pvi_dev.dbo.dm_master c,
pvi_dev.dbo.thumuc_hs d,
pvi_dev.dbo.thumuc_tientrinh e
 where a.ma_donvi =b.ma_donvi and d.ma_thumuc_tientrinh =e.pr_key AND e.ma_tientrinh =c.ma_master
and a.ma_kbtt like '%x%' and b.ten_donvi like '%x%' and a.so_donbh like '%x%' and a.ten_khbh like '%x%'
and a.ngay_tonthat like '%x%' and a.sotien_kh_ycbt like '%x%' and c.ten like '%x%' and d.tinh_trang liek '%x%'</t>
  </si>
  <si>
    <t>Kiểm tra chức năng xem chi tiết tại màn danh sách hồ sơ</t>
  </si>
  <si>
    <t>KBTT_149</t>
  </si>
  <si>
    <t>Kiểm tra khi hove chuột vào icon mắt tại màn hình danh sách</t>
  </si>
  <si>
    <t>1.Tại màn hình danh sách hồ sơ
2. Kiểm tra hove chuột vào icon mắt</t>
  </si>
  <si>
    <t>- Con trỏ chuột chuyển sang hình bàn tay</t>
  </si>
  <si>
    <t>KBTT_150</t>
  </si>
  <si>
    <t>Kiểm tra khi click  chuột vào icon mắt tại màn hình danh sách</t>
  </si>
  <si>
    <t>1.Tại màn hình danh sách hồ sơ
2. Kiểm tra click chuột vào icon mắt</t>
  </si>
  <si>
    <t>- Chuyển sang màn hình xem chi tiết KBTT</t>
  </si>
  <si>
    <t>Kiểm tra chức năng cập nhật tại màn danh sách hồ sơ</t>
  </si>
  <si>
    <t>KBTT_152</t>
  </si>
  <si>
    <t>Kiểm tra khi hove chuột vào icon bút tại màn hình danh sách</t>
  </si>
  <si>
    <t>1.Tại màn hình danh sách hồ sơ
2. Kiểm tra hove chuột vào icon bút</t>
  </si>
  <si>
    <t>KBTT_153</t>
  </si>
  <si>
    <t>Kiểm tra khi click  chuột vào icon bút tại màn hình danh sách</t>
  </si>
  <si>
    <t>1.Tại màn hình danh sách hồ sơ
2. Kiểm tra click chuột vào icon bút</t>
  </si>
  <si>
    <t>-Chuyển sang màn hình xem cập nhật KBTT</t>
  </si>
  <si>
    <t>Kiểm tra chức năng xoá  tại màn hình danh sách hồ sơ</t>
  </si>
  <si>
    <t>KBTT_155</t>
  </si>
  <si>
    <t>Kiểm tra khi hove chuột vào icon thùng rác nhỏ tại màn hình danh sách</t>
  </si>
  <si>
    <t>1.Tại màn hình danh sách hồ sơ
2. Kiểm tra hove chuột vào icon thùng rác nhỏ</t>
  </si>
  <si>
    <t>KBTT_156</t>
  </si>
  <si>
    <t>Kiểm tra khi click  chuột vào icon thùng rác nhỏ tại màn hình danh sách</t>
  </si>
  <si>
    <t>1.Tại màn hình danh sách hồ sơ
2. Kiểm tra click chuột vào icon thùng rác nhỏ</t>
  </si>
  <si>
    <t>- Hiển thị pupop cảnh báo xoá KBTTT</t>
  </si>
  <si>
    <t>KBTT_157</t>
  </si>
  <si>
    <t>Kiểm tra khi click  chuột vào icon thùng rác nhỏ tại màn hình danh sách  + Xác Nhận</t>
  </si>
  <si>
    <t>1.Tại màn hình danh sách hồ sơ
2. Kiểm tra click chuột vào icon thùng rác nhỏ  + Xác nhận</t>
  </si>
  <si>
    <t>KBTT_158</t>
  </si>
  <si>
    <t>Kiểm tra khi click  chuột vào icon thùng rác nhỏ tại màn hình danh sách  + Huỷ</t>
  </si>
  <si>
    <t>1.Tại màn hình danh sách hồ sơ
2. Kiểm tra click chuột vào icon thùng rác nhỏ  + HUỶ</t>
  </si>
  <si>
    <t>- Bản ghi KBTT đó không bị xoá 
- Hiển thị các bản ghi như cũ</t>
  </si>
  <si>
    <t>KBTT_159</t>
  </si>
  <si>
    <t>Kiểm tra bố cục giao diện</t>
  </si>
  <si>
    <t>TK: Cán bộ PVI/Admin
1. Kiểm tra title của màn hình
2. Kiểm tra focus của chuột
3. Kiểm tra hiển thị thông tin các trường và button trên màn hình</t>
  </si>
  <si>
    <t>KBTT_160</t>
  </si>
  <si>
    <t>TK: Khách hàng
1. Kiểm tra title của màn hình
2. Kiểm tra focus của chuột
3. Kiểm tra hiển thị thông tin các trường và button trên màn hình</t>
  </si>
  <si>
    <t>1. Hiển thị title màn hình: "Thêm mới tổn thất"
2. Focus được set vào trường đầu tiên có thể edit
- Hiển thị button 2 tab, Khách hàng doanh nghiệp/Khách hàng cá nhân
Khai báo tổn thất gồm các textbox: 
Button khách hàng doanh nghiệp gồm:
-Thông tin khách hàng: Mã số thuế, tên khách hàng , địa chỉ, ngườ liên hệ , email. số điện thoại
-Thông tin hợp đồng: số hợp đồng, số đơn bảo hiểm, SĐBS, Ngày BĐBH, Ngày Kết thúc BH, Đơn vị cập đơn, 
-Thông tin tổn thất: Đối tượng bị tổnt thất, địa điểm xảy ra tổn thất, tỉnh thành xảy ra tổn thất, Ngày tổn thất, giờ tổn thất, ước lượng tổn thất, nguyên nhân sơ bộ, phương án khắc phục, thông tin khác.
Đề nghị đề xuất
File đính kèm gồm: thông tin tổn thất, phiếu tiếp nhận thông tin bằng điện thoại, hình ảnh tổn thất, đơn bảo hiểm, hợp đồng bảo hiểm, sửa đổi bổ sung, phụ lục hợp đồng bảo hiểm.
-Hiển thị icon X bỏ chọn tài liệu sau khi upload, hiển thị loại file, dung lượng file đó
Đối với khách hàng cá nhân hiển thị:
-Thông tin khách hàng gồm xác textbox: CCCD/Hộ chiếu, tên khách hàng, địa chỉ, người liên hệ, email.sđt
-Thông tin hợp đồng gồm:Số hợp đồng, số đơn bảo hiểm, SĐBS, ngày BĐBH, ngày KTBH, đơn vị cấp đơn
-Thông tin tổn thất:Đối tượng bị tổn thất, địa điểm xảy ra toorn thất, tỉnh thành xảy ra tổn thất, ngày tổn thất, giờ tổn thất,ước lượng xảy ra tổn thất, nguyên nhân sơ bộ, phương án khác phục thiệt hại, thông tin khác, đề nghị, đề xuất
 File đính kèm gồm:thông tin tổn thất, phiếu tiếp nhận thông tin bằng điện thoại, hình ảnh tổn thất, đơn bảo hiểm, hợp đồng bảo hiểm, sửa đổi bổ sung, phụ lục hợp đồng bảo hiểm.
-Hiển thị icon X bỏ chọn tài liệu sau khi upload, hiển thị loại file, dung lượng file đó
-Đối với role cán bộ/admin, thêm các textbox: Hình thức tiếp nhận,người tiếp nhận, ngày tổn thất, giờ tiếp nhận.
-Đối với mỗi textbox hiển thị ngôi sao bắt buộc màu đỏ,icon date-picker, droplist, placeholder giống design https://www.figma.com/file/kRzsMq1sheeceIuzSPF7dR/PVI-GQKN-part-1?node-id=256%3A44474&amp;t=129sK4sMYVJg7h6x-0
4. Các chức năng : 
- Button Lưu</t>
  </si>
  <si>
    <t>KBTT_161</t>
  </si>
  <si>
    <t>1. Kiểm tra về bố cục, font chữ, chính tả, màu chữ
2. Kiểm tra trường bắt buộc phải có dấu *
2. Kiểm tra header, footer</t>
  </si>
  <si>
    <t>1. Các label, textbox, combo cùng font chữ cỡ chữ, căn lề trái, có độ dài, rộng và khoảng cách bằng nhau, không xô lệch.
- Không có lỗi về chính tả, cấu trúc câu, ngữ pháp trên màn hình
- Form được bố trí hợp lý và dễ sử dụng
- Zoom in , zoom out không bị vỡ chữ, vỡ giao diện.
2. Kiểm tra trường bắt buộc phải có dấu *
3. Header, footer hợp lý hoặc theo design có sẵn
- Hiển thị giống design https://www.figma.com/file/kRzsMq1sheeceIuzSPF7dR/PVI-GQKN-part-1?node-id=7297%3A780040&amp;t=6j72MSiwiymGLhom-0</t>
  </si>
  <si>
    <t>KBTT_162</t>
  </si>
  <si>
    <t>Con trỏ di chuyển lần lượt theo thứ tự: Từ phải qua trái, từ trên xuống dưới.</t>
  </si>
  <si>
    <t>KBTT_163</t>
  </si>
  <si>
    <t>Validate các trường thông tin</t>
  </si>
  <si>
    <t>Textbox Mã số thuế
( Đăng nhập: Role:Khách hàng/Khách hàng môi giới/Cán bộ cấp đơn</t>
  </si>
  <si>
    <t>KBTT_164</t>
  </si>
  <si>
    <t>Ở màn hình Thêm mới KBTT role khách hàng
 1. Kiểm tra giá trị mặc định</t>
  </si>
  <si>
    <t>-Fill thông tin từ khách hàng đang đăng nhập
- Disable thông tin</t>
  </si>
  <si>
    <t>KBTT_165</t>
  </si>
  <si>
    <t>Ở màn hình Thêm mới KBTT role cán bộ PVI/admin
 1. Kiểm tra giá trị mặc định</t>
  </si>
  <si>
    <t>KBTT_166</t>
  </si>
  <si>
    <t>Kiểm tra dữ liệu bắt buộc</t>
  </si>
  <si>
    <t>Ở màn hình Thêm mới
 1. Bỏ trống trường hoặc nhập nhiều kí tự Space
 2. Nhập các giá trị khác hợp lệ
 3. Click button [Lưu]</t>
  </si>
  <si>
    <t>KBTT_167</t>
  </si>
  <si>
    <t>Kiểm tra space đầu/cuối</t>
  </si>
  <si>
    <t>Ở màn hình Thêm mới
 1. Nhập dữ liệu có chứa các ký tự trắng ở đầu và cuối 
 2. Nhập dữ liệu cho các trường bắt buộc 
 3. Click button [Lưu]</t>
  </si>
  <si>
    <t>KBTT_168</t>
  </si>
  <si>
    <t>Kiểm tra khi trường Mã số thuế đã tồn tại pias được đồng bộ về trong bảng dm_khach</t>
  </si>
  <si>
    <t>KBTT_169</t>
  </si>
  <si>
    <t>Kiểm tra khi nhập MST chưa tồn tại trên hệ thống và pias</t>
  </si>
  <si>
    <t>Ở màn hình Thêm mới
 1. Nhập MST chưa tồn tại trên hệ thống và pias
 2. Click ra ngoài/Enter</t>
  </si>
  <si>
    <t>KBTT_170</t>
  </si>
  <si>
    <t>Kiểm tra MST đã tồn tại trong Quản lý doanh nghiệp</t>
  </si>
  <si>
    <t>KBTT_171</t>
  </si>
  <si>
    <t>Kiểm tra nhập maxlength</t>
  </si>
  <si>
    <t>KBTT_172</t>
  </si>
  <si>
    <t>Ở màn hình Thêm mới
 1. Nhập 21 ký tự</t>
  </si>
  <si>
    <t>1. Chặn từ ký tự 21</t>
  </si>
  <si>
    <t>KBTT_173</t>
  </si>
  <si>
    <t>Kiểm tra khi nhập ký tự đặc biệt</t>
  </si>
  <si>
    <t>Ở màn hình Thêm mới
 1. Nhập ký tự đặc biệt ( e.x: #$%&amp;*^ '..) ngoại trừ "-"</t>
  </si>
  <si>
    <t>1. Chặn không cho nhập ngoại trừ "-"</t>
  </si>
  <si>
    <t>KBTT_174</t>
  </si>
  <si>
    <t>Ở màn hình Thêm mới
 1. Nhập X đúng định dạng có chứa ký tự đặc biệt, thẻ html,java script : 
 (vd: &lt;script&gt;console.log("hello world")&lt;/script&gt; 
 hoặc &lt;script&gt; alert ('Hello') &lt;/script&gt;)</t>
  </si>
  <si>
    <t>1. Chặn k cho nhập ngoại trừ "-"</t>
  </si>
  <si>
    <t>KBTT_176</t>
  </si>
  <si>
    <t>Ở màn hình Thêm mới
 1. Thực hiện CTRL+V để paste nội dung mã số thuế đã tồn tại ở nơi khác vào textbox
 2. Nhập các trường còn lại hợp lệ
 3. Click button [Lưu]</t>
  </si>
  <si>
    <t>1.Thêm mới thành công KBTT với mã số thuế đúng
2.Dữ liệu được thêm vào DB</t>
  </si>
  <si>
    <t>Textbox Tên khách hàng
( Đăng nhập: Role:Khách hàng/Khách hàng môi giới/Cán bộ cấp đơn</t>
  </si>
  <si>
    <t>KBTT_177</t>
  </si>
  <si>
    <t>Ở màn hình Thêm mới
 1. Kiểm tra giá trị mặc định</t>
  </si>
  <si>
    <t>-Fill dữ liệu người dùng đang đăng nhập
- Disable trường thông tin</t>
  </si>
  <si>
    <t>KBTT_178</t>
  </si>
  <si>
    <t>Ở màn hình Thêm mới với role cán bộ PVI
 1. Kiểm tra giá trị mặc định</t>
  </si>
  <si>
    <t>KBTT_179</t>
  </si>
  <si>
    <t>Kiểm tra tính dữ liệu bắt buộc của textbox</t>
  </si>
  <si>
    <t>1. Ở màn hình Thêm mới
 2. Bỏ trống trường hoặc nhập nhiều kí tự Space
 3. Nhập các thông tin khác hợp lệ
 4. Click button [Lưu]</t>
  </si>
  <si>
    <t>KBTT_180</t>
  </si>
  <si>
    <t>Kiểm tra duy nhất</t>
  </si>
  <si>
    <t>1. Ở màn hình Thêm mới
 2. Nhập tên đã tồn tại
 3. Nhập các thông tin khác hợp lệ
 4. Click button [Lưu]</t>
  </si>
  <si>
    <t>KBTT_181</t>
  </si>
  <si>
    <t>Ở màn hình Thêm mới
 1. Nhập giá trị hợp lệ có chưa Space đầu/cuối
 2. Click button [Lưu]</t>
  </si>
  <si>
    <t>1. Tự động loại bỏ space đầu cuối, nhận dữ liệu hợp lệ
2. Dữ liệu được lưu vào DB bảng dm_congty</t>
  </si>
  <si>
    <t>KBTT_182</t>
  </si>
  <si>
    <t>Ở màn hình Thêm mới
 1. Nhập dữ liệu đúng định dạng có chứa các kí tự đặc biệt, thẻ html: %#@abc&amp;lt,&lt;/table&gt; ngoại trừ "/ _ &amp; . ),( -" 
 2. Các thông tin khác được nhập hợp lệ</t>
  </si>
  <si>
    <t>1. Show thông báo " Tên khách hàng không hợp lệ"
- Chỉ nhận ký tự  gạch ngang “-”, dấu gạch “/”,  gạch dưới “_”, dấu và “&amp;”, dấu chấm “.”, dấu ngoặc “()”, dấu nháy đơn ‘. 
2. Set focus và highligh vào trường lỗi.</t>
  </si>
  <si>
    <t>KBTT_183</t>
  </si>
  <si>
    <t>Kiểm tra nhập dữ liệu là kí tự html</t>
  </si>
  <si>
    <t>KBTT_184</t>
  </si>
  <si>
    <t>Ở màn hình Thêm mới
 1. Nhập dữ liệu là tiếng việt có dấu
 2. Các thông tin khác được nhập hợp lệ
 3. Click button [Lưu]</t>
  </si>
  <si>
    <t>KBTT_185</t>
  </si>
  <si>
    <t>Kiểm tra maxlength</t>
  </si>
  <si>
    <t>Ở màn hình Thêm mới
 1.Nhập dữ liệu = 251 ký tự</t>
  </si>
  <si>
    <t>1.Chặn từ ký tự 251</t>
  </si>
  <si>
    <t>KBTT_186</t>
  </si>
  <si>
    <t>Ở màn hình Thêm mới
 1. Nhập dữ liệu =&lt; 250 ký tự
 2. Các thông tin khác được nhập hợp lệ
 3. Click button [Lưu]</t>
  </si>
  <si>
    <t>KBTT_187</t>
  </si>
  <si>
    <t>Ở màn hình Thêm mới
 1. Thực hiện CTRL+V để paste nội dung ở nơi khác vào textbox
 2. Các thông tin khác được nhập hợp lệ
 3. Click button [Lưu]</t>
  </si>
  <si>
    <t>KBTT_188</t>
  </si>
  <si>
    <t>Ở màn hình Thêm mới role khách hàng
1. Kiểm tra giá trị mặc định</t>
  </si>
  <si>
    <t>Fill từ user khách hàng đang đăng nhập 
Disable trường thông tin</t>
  </si>
  <si>
    <t>KBTT_189</t>
  </si>
  <si>
    <t>- Hiển thị măc định trống
- Hiển thị place Holder</t>
  </si>
  <si>
    <t>KBTT_190</t>
  </si>
  <si>
    <t>Ở màn hình Thêm mới
1. Bỏ trống trường hoặc nhập nhiều kí tự Space
2. Click button [Lưu]</t>
  </si>
  <si>
    <t>1.Thêm mới thành công
2.Dữ liệu lưu vào bảng kbtt_ctu.dia_chi</t>
  </si>
  <si>
    <t>KBTT_191</t>
  </si>
  <si>
    <t>Ở màn hình Thêm mới
1. Nhập giá trị hợp lệ có chưa  Space đầu/cuối
2. Click button [Lưu]</t>
  </si>
  <si>
    <t>- Tự động loại bỏ space đầu cuối
- Dữ liệu lưu vào bảng kbtt_ctu.dia_chi</t>
  </si>
  <si>
    <t>KBTT_192</t>
  </si>
  <si>
    <t>- Thêm mới thành công
- Dữ liệu lưu vào bảng kbtt_ctu.dia_chi</t>
  </si>
  <si>
    <t>KBTT_193</t>
  </si>
  <si>
    <t>Ở màn hình Thêm mới
2. Nhập 501 ký tự</t>
  </si>
  <si>
    <t>Chặn từ ký tự 501</t>
  </si>
  <si>
    <t>KBTT_194</t>
  </si>
  <si>
    <t>"Ở màn hình Thêm mới
2. Nhập ký tự đặc biệt ( e.x: #$%&amp;*^ '..) 
3. Nhập các trường còn lại hợp lệ
4. Click button button [Lưu]</t>
  </si>
  <si>
    <t>KBTT_195</t>
  </si>
  <si>
    <t>Ở màn hình Thêm mới
1. Nhập X đúng định dạng có chứa ký tự đặc biệt, thẻ html,java script : 
(vd: &lt;script&gt;console.log("hello world")&lt;/script&gt;  
hoặc &lt;script&gt; alert ('Hello') &lt;/script&gt;)</t>
  </si>
  <si>
    <t>KBTT_196</t>
  </si>
  <si>
    <t>Ở màn hình Thêm mới
1. Thực hiện CTRL+V  để paste nội dung ở nơi khác vào textbox"</t>
  </si>
  <si>
    <t>- Thêm mới thành công
- Dữ liệu lưu vào bảng kbtt_ctu.dia_chi
INSERT INTO  kbtt_ctu  (diachi_lienhe)
VALUES (nhập giống như mô tả);</t>
  </si>
  <si>
    <t>KBTT_197</t>
  </si>
  <si>
    <t>-Tự động fill từ thông tin khách hàng doanh nghiệp/ cá nhân
(Nếu có dữ liệu từ người dùng khách hàng trước đó)
-Không disable trường</t>
  </si>
  <si>
    <t>KBTT_198</t>
  </si>
  <si>
    <t>- Hiển thị măc định trống
- Hiển thị place Holder
- Dấu sao bắt buộc tại textbox</t>
  </si>
  <si>
    <t>KBTT_199</t>
  </si>
  <si>
    <t>KBTT_200</t>
  </si>
  <si>
    <t>KBTT_201</t>
  </si>
  <si>
    <t>Ở màn hình Thêm mới
1. Nhập dữ liệu đúng định dạng có chứa các kí tự đặc biệt, thẻ html: %#@abc&amp;lt,&lt;/table&gt;
2. Các thông tin khác được nhập hợp lệ</t>
  </si>
  <si>
    <t>KBTT_203</t>
  </si>
  <si>
    <t>Ở màn hình Thêm mới
1. Nhập dữ liệu là tiếng việt có dấu
2. Các thông tin khác được nhập hợp lệ
3. Click button [Lưu]</t>
  </si>
  <si>
    <t>KBTT_204</t>
  </si>
  <si>
    <t>Ở màn hình Thêm mới
1. Nhập dữ liệu &gt; 250ký tự</t>
  </si>
  <si>
    <t>KBTT_205</t>
  </si>
  <si>
    <t>Ở màn hình Thêm mới
1. Nhập dữ liệu =&lt; 250 ký tự
2. Các thông tin khác được nhập hợp lệ
3. Click button [Lưu]</t>
  </si>
  <si>
    <t>Ở màn hình Thêm mới
1. Nhập dữ liệu hợp lệ có khoảng trắng đầu và cuối 
2. Các thông tin khác được nhập hợp lệ
3. Click button [Lưu]</t>
  </si>
  <si>
    <t>KBTT_207</t>
  </si>
  <si>
    <t>Ở màn hình Thêm mới
1. Thực hiện CTRL+V để paste nội dung ở nơi khác vào textbox</t>
  </si>
  <si>
    <t>KBTT_208</t>
  </si>
  <si>
    <t>KBTT_209</t>
  </si>
  <si>
    <t>KBTT_210</t>
  </si>
  <si>
    <t>KBTT_211</t>
  </si>
  <si>
    <t>Ở màn hình Thêm mới
 1. Nhập &lt;=50 ký tự
 2. Nhập các trường còn lại hợp lệ
 3. Click button button [Lưu]</t>
  </si>
  <si>
    <t>KBTT_212</t>
  </si>
  <si>
    <t>Ở màn hình Thêm mới
 1. Nhập 51 ký tự</t>
  </si>
  <si>
    <t>1. Chặn từ ký tự 51</t>
  </si>
  <si>
    <t>KBTT_213</t>
  </si>
  <si>
    <t>KBTT_214</t>
  </si>
  <si>
    <t>Kiểm tra định dạng email không hợp lệ</t>
  </si>
  <si>
    <t>Ở màn hình Thêm mới
 1. Nhập tên email có chứa ký tự đặc biệt ( trừ @ )</t>
  </si>
  <si>
    <t>1. Thông báo dưới trường ''Email không đúng định dạng!'
 2. Set focus vào trường lỗi</t>
  </si>
  <si>
    <t>KBTT_215</t>
  </si>
  <si>
    <t>Ở màn hình Thêm mới
 1. Nhập email ko có @</t>
  </si>
  <si>
    <t>1. Thông báo dưới trường''Email không đúng định dạng!'
 2. Set focus vào trường lỗi</t>
  </si>
  <si>
    <t>KBTT_216</t>
  </si>
  <si>
    <t>Ở màn hình Thêm mới
 1. Nhập email ko có dấu chấm tên miền</t>
  </si>
  <si>
    <t>KBTT_217</t>
  </si>
  <si>
    <t>Ở màn hình Thêm mới
 1. Nhập email có dấu chấm nhưng thiếu đuôi sau dấu chấm (.vn, .com)</t>
  </si>
  <si>
    <t>KBTT_218</t>
  </si>
  <si>
    <t>Ở màn hình Thêm mới
 1. Nhập tiếng việt có dấu</t>
  </si>
  <si>
    <t>KBTT_219</t>
  </si>
  <si>
    <t>Kiểm tra định dạng email hợp lệ</t>
  </si>
  <si>
    <t>Ở màn hình Thêm mới
 1. Nhập địa chỉ email hợp lệ vào trường Email
 2. Nhập các trường còn lại hợp lệ
 3. Click button [Lưu]</t>
  </si>
  <si>
    <t>KBTT_220</t>
  </si>
  <si>
    <t>Ở màn hình Thêm mới
 1. Thực hiện CTRL+V để paste nội dung không hợp lệ ở nơi khác vào textbox</t>
  </si>
  <si>
    <t>KBTT_221</t>
  </si>
  <si>
    <t>Ở màn hình Thêm mới
 1. Thực hiện CTRL+V để paste nội dung hợp lệ ở nơi khác vào textbox
 2. Nhập các trường còn lại hợp lệ
 3. Click button [Lưu]</t>
  </si>
  <si>
    <t>Textbox Số điện thoại
( Đăng nhập: Role:Khách hàng/Khách hàng môi giới/Cán bộ cấp đơn</t>
  </si>
  <si>
    <t>KBTT_222</t>
  </si>
  <si>
    <t>KBTT_223</t>
  </si>
  <si>
    <t>Kiểm tra khi trường SĐT là duy nhất</t>
  </si>
  <si>
    <t>KBTT_225</t>
  </si>
  <si>
    <t>1. Tự động loại bỏ space đầu cuối
 2. Dữ liệu được lưu vào DB bảng dm_congty</t>
  </si>
  <si>
    <t>KBTT_226</t>
  </si>
  <si>
    <t>Kiểm tra nhập ký tự chữ</t>
  </si>
  <si>
    <t>1. Hệ thống không cho phép nhập</t>
  </si>
  <si>
    <t>KBTT_227</t>
  </si>
  <si>
    <t>Kiểm tra khi nhập ký tự đặc biệt, html, java script</t>
  </si>
  <si>
    <t>KBTT_228</t>
  </si>
  <si>
    <t>Kiểm tra nhập max length</t>
  </si>
  <si>
    <t>Ở màn hình Thêm mới
 1. Nhập 50 ký tự
 2. Nhập các trường còn lại hợp lệ
 3. Click button [Lưu]</t>
  </si>
  <si>
    <t>KBTT_229</t>
  </si>
  <si>
    <t>Kiểm tra nhập minlength</t>
  </si>
  <si>
    <t>Ở màn hình Thêm mới
 1. Nhập &gt;= 5 ký tự</t>
  </si>
  <si>
    <t>Ở màn hình Thêm mới
 1. Nhập &lt;5  ký tự</t>
  </si>
  <si>
    <t>Hiển thị message số điện thoại từ 5 ký tự</t>
  </si>
  <si>
    <t>KBTT_233</t>
  </si>
  <si>
    <t>Kiểm tra nhập số điện thoại hợp lệ</t>
  </si>
  <si>
    <t>Ở màn hình Thêm mới
 1. Nhập số điện thoại hợp lệ
 2. Nhập các trường còn lại hợp lệ
 3. Click button [Lưu]</t>
  </si>
  <si>
    <t>KBTT_234</t>
  </si>
  <si>
    <t>Ở màn hình Thêm mới
 1. Thực hiện CTRL+V để paste nội dung không đúng định dạng số điện thoại  ở nơi khác vào textbox
 2. Nhập các trường còn lại hợp lệ
 3. Click button [Lưu]</t>
  </si>
  <si>
    <t>1. Thêm mới không thành công
2. Chặn không cho nhập</t>
  </si>
  <si>
    <t>KBTT_235</t>
  </si>
  <si>
    <t>Ở màn hình Thêm mới
 1. Thực hiện CTRL+V để paste nội dung hợp lệ định dạng sdt nơi khác vào textbox
 2. Nhập các trường còn lại hợp lệ
 3. Click button [Lưu]</t>
  </si>
  <si>
    <t>Textbox Số hợp đồng
( Đăng nhập: Role:Khách hàng/Khách hàng môi giới/Cán bộ cấp đơn</t>
  </si>
  <si>
    <t>KBTT_236</t>
  </si>
  <si>
    <t>Ở màn hình Thêm mới
1. Kiểm tra giá trị mặc định</t>
  </si>
  <si>
    <t>Giá trị mặc định là để trống</t>
  </si>
  <si>
    <t>KBTT_237</t>
  </si>
  <si>
    <t>1.Tự động loại bỏ space đầu cuối
2.Dữ liệu lưu vào bảng kbtt_ctu. so_hdong</t>
  </si>
  <si>
    <t>KBTT_238</t>
  </si>
  <si>
    <t>Ở màn hình Thêm mới
1. Nhập 30 ký tự
2. Nhập các trường còn lại hợp lệ
3. Click button [Lưu]</t>
  </si>
  <si>
    <t>1.Thêm mới thành công
2.Dữ liệu lưu vào bảng kbtt_ctu. so_hdong</t>
  </si>
  <si>
    <t>KBTT_239</t>
  </si>
  <si>
    <t>Ở màn hình Thêm mới
1. Nhập 31 ký tự</t>
  </si>
  <si>
    <t>1. Chặn từ ký tự 31</t>
  </si>
  <si>
    <t>KBTT_240</t>
  </si>
  <si>
    <t>Ở màn hình Thêm mới
1.Nhập ký tự đặc biệt vào textbox</t>
  </si>
  <si>
    <t>Kiểm tra khi nhập số hợp đồng  đã tồn tại</t>
  </si>
  <si>
    <t>KBTT_242</t>
  </si>
  <si>
    <t>KBTT_245</t>
  </si>
  <si>
    <t>Ở màn hình Thêm mới
1. Thực hiện CTRL+V  để paste nội dung hợp lệ ở nơi khác vào textbox
2. Nhập các trường còn lại hợp lệ
3. Click button [Lưu]</t>
  </si>
  <si>
    <t>Textbox Số đơn bảo hiểm
( Đăng nhập: Role:Khách hàng/Khách hàng môi giới/Cán bộ cấp đơn</t>
  </si>
  <si>
    <t>KBTT_246</t>
  </si>
  <si>
    <t>KBTT_247</t>
  </si>
  <si>
    <t>Ở màn hình Thêm mới
1. Bỏ trống trường hoặc nhập nhiều kí tự Space
2. Nhập các giá trị khác hợp lệ
3. Click button [Lưu]</t>
  </si>
  <si>
    <t>KBTT_248</t>
  </si>
  <si>
    <t>KBTT_250</t>
  </si>
  <si>
    <t>KBTT_251</t>
  </si>
  <si>
    <t>KBTT_252</t>
  </si>
  <si>
    <t>Ở màn hình Thêm mới
1. Nhập ký tự đặc biệt ( e.x: #$%&amp;*^ '..)</t>
  </si>
  <si>
    <t>Kiểm tra khi nhập "Textbox số đơn bảo hiểm đã tồn tại</t>
  </si>
  <si>
    <t>KBTT_254</t>
  </si>
  <si>
    <t>KBTT_257</t>
  </si>
  <si>
    <t>KBTT_258</t>
  </si>
  <si>
    <t>KBTT_259</t>
  </si>
  <si>
    <t>Ở màn hình Thêm mới
1.Để trống textbox
2. Click button [Lưu]</t>
  </si>
  <si>
    <t>KBTT_260</t>
  </si>
  <si>
    <t>1.Tự động loại bỏ space đầu cuối
2.Dữ liệu lưu vào bảng kbtt_ctu.so_don_sdbs</t>
  </si>
  <si>
    <t>KBTT_261</t>
  </si>
  <si>
    <t>Kiểm tra khi trường số đơn bổ sung là duy nhất</t>
  </si>
  <si>
    <t>Ở màn hình Thêm mới
1. Nhập giá trị đã tồn tại
2. Click button [Lưu]</t>
  </si>
  <si>
    <t>KBTT_262</t>
  </si>
  <si>
    <t>KBTT_263</t>
  </si>
  <si>
    <t>KBTT_264</t>
  </si>
  <si>
    <t>KBTT_267</t>
  </si>
  <si>
    <t>Textbox Ngày bắt đầu bảo hiểm
( Đăng nhập: Role:Khách hàng/Khách hàng môi giới/Cán bộ cấp đơn</t>
  </si>
  <si>
    <t>KBTT_268</t>
  </si>
  <si>
    <t>Hiển thị mặc định trống tại textbox</t>
  </si>
  <si>
    <t>KBTT_269</t>
  </si>
  <si>
    <t>Ở màn hình Thêm mới
1. Xoá hết hoặc nhập nhiều kí tự Space
2. Nhập các trường còn lại hợp lệ
3. Click button [Lưu]</t>
  </si>
  <si>
    <t>KBTT_271</t>
  </si>
  <si>
    <t>Ở màn hình Thêm mới
1. Nhập dữ liệu đúng định dạng có chứa các kí tự đặc biệt, thẻ html: %#@abc&amp;lt,&lt;/table&gt;</t>
  </si>
  <si>
    <t>1. Chặn không nhận dữ liệu</t>
  </si>
  <si>
    <t>KBTT_272</t>
  </si>
  <si>
    <t>KBTT_273</t>
  </si>
  <si>
    <t>Kiểm tra focus trong hộp Calendar khi textbox đã có dữ liệu</t>
  </si>
  <si>
    <t>Ở màn hình Thêm mới
Giả sử trường ngày tháng đã có giá trị (VD: 20/10/2018)
1. Click vào icon Calendar bên cạnh textbox. 
2. Kiểm tra giá trị focus trong hộp Calendar</t>
  </si>
  <si>
    <t>Ngày 20/10/2018 được focus</t>
  </si>
  <si>
    <t>KBTT_274</t>
  </si>
  <si>
    <t>Kiểm tra hiển thị click Calendar</t>
  </si>
  <si>
    <t>Hiển thị giá trị hiện tại và quá khứ</t>
  </si>
  <si>
    <t>KBTT_275</t>
  </si>
  <si>
    <t>Kiểm tra hoạt động của hộp Calendar</t>
  </si>
  <si>
    <t>Ở màn hình Thêm mới
1. Click vào icon Calendar bên cạnh textbox. 
2. Lựa chọn 1 giá trị ngày tháng trong hộp Calendar</t>
  </si>
  <si>
    <t>1. Hộp Calendar tự động đóng lại 
2. Giá trị ngày tháng vừa chọn hiển thị trong textbox theo định dạng dd/mm/yyyy"</t>
  </si>
  <si>
    <t>KBTT_276</t>
  </si>
  <si>
    <t>Kiểm tra khi click vào today</t>
  </si>
  <si>
    <t>Ở màn hình Thêm mới
1. Click vào icon Calendar bên cạnh textbox. 
2. Click vào Today</t>
  </si>
  <si>
    <t>Hiển thị ngày hiện tại</t>
  </si>
  <si>
    <t>KBTT_277</t>
  </si>
  <si>
    <t>Kiểm tra trường ngày tháng( cho phép nhập ngày tháng từ bàn phím )</t>
  </si>
  <si>
    <t>Ở màn hình Thêm mới
1. Click vào textbox 
2. Nhập giá trị từ bàn phím</t>
  </si>
  <si>
    <t>Cho phép nhập dữ liệu từ bàn phím</t>
  </si>
  <si>
    <t>KBTT_278</t>
  </si>
  <si>
    <t>Kiểm tra khi trường ngày tháng không đúng định dạng.</t>
  </si>
  <si>
    <t>Ở màn hình Thêm mới
1. Nhập giá trị ngày tháng không đúng định dạng : Kiểm tra với các định dạng sau: 
'- Định đạng MM/DD/YYYY
 -YYYY/DD/MM
 - sdfasdfsdf 
- DD/MM
2. Nhập các trường còn lại hợp lệ
3. Click button [Lưu]</t>
  </si>
  <si>
    <t>1.Không nhận dữ liệu khác ngoài định dạng dd/mm/yy hợp lệ</t>
  </si>
  <si>
    <t>KBTT_279</t>
  </si>
  <si>
    <t>Kiểm tra khi trường ngày tháng có định dạng DD/MM/YYYY nhưng không hợp lệ.</t>
  </si>
  <si>
    <t>Ở màn hình Thêm mới
'1.
- Nhập DD = 31 hoặc 0
- Nhập MM = 13 hoặc 0
2. Nhập các trường còn lại hợp lệ
3. Click button [Lưu]</t>
  </si>
  <si>
    <t>KBTT_280</t>
  </si>
  <si>
    <t>Kiểm tra khi trường ngày tháng có định dạng DD/MM/YYYY hợp lệ.</t>
  </si>
  <si>
    <t>Ở màn hình Cập nhật
1. Nhập đúng định dang: dd/mm/yyyy
2. Nhập các trường còn lại hợp lệ
3. Click button [Lưu]</t>
  </si>
  <si>
    <t>Ngày tháng hiển thị theo định dạng dd/mm/yyyy</t>
  </si>
  <si>
    <t>KBTT_281</t>
  </si>
  <si>
    <t>Kiểm tra khi giá trị ngày tháng lớn hơn ngày hiện tại</t>
  </si>
  <si>
    <t>Ở màn hình Thêm mới
1. Nhập vào textbox ngày tháng lớn hơn ngày hiện tại
2. Nhập các trường hợp lệ
3. Click button [Lưu]</t>
  </si>
  <si>
    <t>1.Chặn không cho nhập</t>
  </si>
  <si>
    <t>KBTT_282</t>
  </si>
  <si>
    <t>Kiểm tra khi giá trị ngày tháng là ngày hiện tại</t>
  </si>
  <si>
    <t>Ở màn hình Thêm mới
1. Nhập vào textbox ngày tháng là ngày hiện tại
2. Nhập các trường hợp lệ
3. Click button [Lưu]</t>
  </si>
  <si>
    <t>1.Hiển thị giá trị ngày hiện tại</t>
  </si>
  <si>
    <t>KBTT_283</t>
  </si>
  <si>
    <t>Kiểm tra khi giá trị ngày tháng nhỏ hơn ngày hiện tại</t>
  </si>
  <si>
    <t>Ở màn hình Thêm mới
1. Nhập vào textbox ngày tháng nhỏ hơn ngày hiện tại
2. Nhập các trường hợp lệ
3. Click button [Lưu]</t>
  </si>
  <si>
    <t>1.Hiển thị giá trị vừa nhập</t>
  </si>
  <si>
    <t>KBTT_284</t>
  </si>
  <si>
    <t>Ở màn hình Thêm mới
1. Thực hiện CTRL+V để paste nội dung ngày đúng định dạng dd/mm/yy ở nơi khác vào textbox
2. Nhấn Enter</t>
  </si>
  <si>
    <t>1.Hiển thị giá trị ngày đúng dd/mm/yy</t>
  </si>
  <si>
    <t>KBTT_285</t>
  </si>
  <si>
    <t>Ở màn hình Thêm mới
1. Thực hiện CTRL+V  để paste nội dung ngày &lt;= hiện tại ở nơi khác vào textbox
2. Nhấn Enter</t>
  </si>
  <si>
    <t>1.Hiển thị thành công giá trị vừa Paste</t>
  </si>
  <si>
    <t>KBTT_286</t>
  </si>
  <si>
    <t>Ở màn hình Thêm mới
1. Thực hiện CTRL+V  để paste nội dung ngày không đúng định dạng hiện tại ở nơi khác vào textbox
2. Nhấn Enter</t>
  </si>
  <si>
    <t>1.Không nhận dữ liệu khác định dạng dd/mm/yy</t>
  </si>
  <si>
    <t>Textbox Ngày kết thúc bảo hiểm
( Đăng nhập: Role:Khách hàng/Khách hàng môi giới/Cán bộ cấp đơn</t>
  </si>
  <si>
    <t>KBTT_287</t>
  </si>
  <si>
    <t>Hiển thị mặc định trống tại textbox
-Hiển thị từ ngày bắt đầu bảo hiểm và ngày tương lai</t>
  </si>
  <si>
    <t>KBTT_288</t>
  </si>
  <si>
    <t>1.Thêm mới thành công
2.Dữ liệu lưu vào bảng kbtt_ctu.ngay_kthuc_bh</t>
  </si>
  <si>
    <t>KBTT_289</t>
  </si>
  <si>
    <t>1.Tự động loại bỏ space đầu cuối
2.Cập nhật thành công
3.Dữ liệu lưu vào bảng kbtt_ctu.ngay_kthuc_bh</t>
  </si>
  <si>
    <t>KBTT_290</t>
  </si>
  <si>
    <t>1. Chặn không cho nhập</t>
  </si>
  <si>
    <t>KBTT_291</t>
  </si>
  <si>
    <t>KBTT_292</t>
  </si>
  <si>
    <t>KBTT_293</t>
  </si>
  <si>
    <t>Ở màn hình Thêm mớit
1. Click vào icon Calendar bên cạnh textbox. 
2. Kiểm tra hiển thị rong hộp Calendar</t>
  </si>
  <si>
    <t>1.Hiển thị giá trị hiện tại</t>
  </si>
  <si>
    <t>KBTT_294</t>
  </si>
  <si>
    <t>Ở màn hình Thêm mới
'1. Click vào icon Calendar bên cạnh textbox. 
2. Lựa chọn 1 giá trị ngày tháng trong hộp Calendar</t>
  </si>
  <si>
    <t>KBTT_295</t>
  </si>
  <si>
    <t>"Ở màn hình Thêm mới
'1. Click vào icon Calendar bên cạnh textbox. 
2. Click vào Today</t>
  </si>
  <si>
    <t>1.Hiển thị ngày hiện tại</t>
  </si>
  <si>
    <t>KBTT_296</t>
  </si>
  <si>
    <t>Ở màn hình Thêm mới
'1. Click vào textbox 
2. Nhập giá trị từ bàn phím</t>
  </si>
  <si>
    <t>1.Cho phép nhập dữ liệu từ bàn phím</t>
  </si>
  <si>
    <t>KBTT_297</t>
  </si>
  <si>
    <t>Ở màn hình Thêm mới
'1. Nhập giá trị ngày tháng không đúng định dạng : Kiểm tra với các định dạng sau: 
'- Định đạng MM/DD/YYYY
 -YYYY/DD/MM
 - sdfasdfsdf 
- DD/MM
2. Nhập các trường còn lại hợp lệ
3. Click button [Lưu]</t>
  </si>
  <si>
    <t>1.Trường ngày tháng phải theo định dạng dd/mm/yyyy.
2.Set focus vào trường lỗi.</t>
  </si>
  <si>
    <t>KBTT_298</t>
  </si>
  <si>
    <t>1. Chỉ nhận giá trị ngày tháng định dạng dd/mm/yy hợp lệ</t>
  </si>
  <si>
    <t>KBTT_299</t>
  </si>
  <si>
    <t>Ở màn hình Thêm mới
1. Nhập đúng định dang: dd/mm/yyyy
2. Nhập các trường còn lại hợp lệ
3. Click button [Lưu]</t>
  </si>
  <si>
    <t>1.Nhận dữ liệu hợp lệ dd/mm/yy</t>
  </si>
  <si>
    <t>KBTT_300</t>
  </si>
  <si>
    <t>1.Thông báo Ngày tháng không được phép lớn hơn ngày hiện tại. 
2. Set focus vào trường lỗi"</t>
  </si>
  <si>
    <t>KBTT_301</t>
  </si>
  <si>
    <t>KBTT_302</t>
  </si>
  <si>
    <t>1. Disable các ngày tháng quá khứ so với ngày bắt đầu bảo hiểm</t>
  </si>
  <si>
    <t>KBTT_303</t>
  </si>
  <si>
    <t>Ở màn hình Thêm mới
1. Thực hiện CTRL+V để paste nội dung ngày  &gt; hiện tại ở nơi khác vào textbox
2. Nhấn Enter</t>
  </si>
  <si>
    <t>KBTT_304</t>
  </si>
  <si>
    <t>Ở màn hình Thêm mới
1. Thực hiện CTRL+V  để paste nội dung ngày &lt;  bắt đầu bảo hiểm ở nơi khác vào textbox
2. Nhấn Enter</t>
  </si>
  <si>
    <t>1.Không cho phép nhận giá trị nhỏ hơn ngày bắt đầu bảo 
2.Dữ liệu lưu vào bảng kbtt_ctu.ngay_kthuc_bh</t>
  </si>
  <si>
    <t>KBTT_306</t>
  </si>
  <si>
    <t>KBTT_307</t>
  </si>
  <si>
    <t>Kiểm tra khi ctrl V dữ liệu</t>
  </si>
  <si>
    <t>Ở màn hình Thêm mới
1. Ctr + V tại box
2. Click button [Lưu]</t>
  </si>
  <si>
    <t>Textbox Đối tượng được bảo hiểm
( Đăng nhập: Role:Khách hàng môi giới/Cán bộ PVI</t>
  </si>
  <si>
    <t>KBTT_315</t>
  </si>
  <si>
    <t>1.Mặc định hiển thị đầy đủ giá trị cũ</t>
  </si>
  <si>
    <t>KBTT_316</t>
  </si>
  <si>
    <t>1.Thêm mới thành công
2.Dữ liệu lưu mã đơn vị vào DB</t>
  </si>
  <si>
    <t>KBTT_317</t>
  </si>
  <si>
    <t>1.Tự động loại bỏ space đầu cuối
2.Thêm mới thành công
3.Dữ liệu lưu mã đơn vị vào bảng DB</t>
  </si>
  <si>
    <t>KBTT_318</t>
  </si>
  <si>
    <t>1.Nhận dữ liệu đã paste
2.Dữ liệu lưu mã đơn vị vào bảng kbtt_ctu.donvi_cdon</t>
  </si>
  <si>
    <t>KBTT_319</t>
  </si>
  <si>
    <t>Kiểm tra khi nhập giá trị số</t>
  </si>
  <si>
    <t>1.Thêm mớit thành công
2.Dữ liệu lưu vào bảng</t>
  </si>
  <si>
    <t>KBTT_320</t>
  </si>
  <si>
    <t>Kiểm tra khi nhập giá tiếng Việt có dấu</t>
  </si>
  <si>
    <t>Ở màn hình Thêm mới
1. Kiểm tra khi nhập tiếng Việt có dấu</t>
  </si>
  <si>
    <t>1.Cập nhật thành công
2.Dữ liệu lưu vào bảng</t>
  </si>
  <si>
    <t>KBTT_321</t>
  </si>
  <si>
    <t>Ở màn hình Thêm mới
1. Kiểm tra khi nhập &lt;= 250 ký tự</t>
  </si>
  <si>
    <t>KBTT_322</t>
  </si>
  <si>
    <t>Ở màn hình Thêm mới
1. Kiểm tra khi nhập &gt; 250ký tự</t>
  </si>
  <si>
    <t>1.Chặn nhập từ 501 Ký tự</t>
  </si>
  <si>
    <t>KBTT_323</t>
  </si>
  <si>
    <t>Ở màn hình Thêm mới
1. Kiểm tra khi nhập ký tự đặc biệt</t>
  </si>
  <si>
    <t>Textbox Đối tượng bị tổn thất
( Đăng nhập: Role:Khách hàng/Khách hàng môi giới/Cán bộ cấp đơn</t>
  </si>
  <si>
    <t>KBTT_324</t>
  </si>
  <si>
    <t>KBTT_325</t>
  </si>
  <si>
    <t>1.Hiển thị message không được để trống
2. Dữ liệu lưu vào bảng kbtt_</t>
  </si>
  <si>
    <t>KBTT_326</t>
  </si>
  <si>
    <t>1.Nhận giá trị hợp lệ</t>
  </si>
  <si>
    <t>KBTT_327</t>
  </si>
  <si>
    <t>Ở màn hình Thêm mới
1. Nhập 250 ký tự
2. Nhập các trường còn lại hợp lệ
3. Click button [Lưu]</t>
  </si>
  <si>
    <t>1.Thêm mới dữ liệu thành công
2. Dữ liệu được thêm vào DB</t>
  </si>
  <si>
    <t>KBTT_328</t>
  </si>
  <si>
    <t>Ở màn hình Thêm mới
1. Nhập 251 ký tự</t>
  </si>
  <si>
    <t>1.Chặn không cho nhập từ ký tự 251</t>
  </si>
  <si>
    <t>KBTT_329</t>
  </si>
  <si>
    <t>Ở màn hình Thêm mới
2. Nhập ký tự đặc biệt ( e.x: #$%&amp;*^ '..) 
3. Nhập các trường còn lại hợp lệ
4. Click button button [Lưu]</t>
  </si>
  <si>
    <t>1.Thêm mới dữ liệu  thành công
2.Dữ liệu được thêm vào DB</t>
  </si>
  <si>
    <t>KBTT_330</t>
  </si>
  <si>
    <t>Ở màn hình Thêm mới
1. Thực hiện CTRL+V  để paste nội dung hợp lệ ở nơi khác vào textbox"</t>
  </si>
  <si>
    <t>KBTT_331</t>
  </si>
  <si>
    <t>KBTT_332</t>
  </si>
  <si>
    <t>KBTT_333</t>
  </si>
  <si>
    <t>1.Tự động loại bỏ space đầu cuối
2.Dữ liệu lưu vào bảng kbtt_ctu.dia_diem_tt</t>
  </si>
  <si>
    <t>KBTT_334</t>
  </si>
  <si>
    <t>Ở màn hình Thêm mới
1. Nhập 500 ký tự
2. Nhập các trường còn lại hợp lệ
3. Click button [Lưu]</t>
  </si>
  <si>
    <t>1.Thêm mới thành công
2.Dữ liệu lưu vào bảng kbtt_ctu.dia_diem_tt</t>
  </si>
  <si>
    <t>KBTT_335</t>
  </si>
  <si>
    <t>Ở màn hình Thêm mới
1. Nhập 501 ký tự</t>
  </si>
  <si>
    <t>KBTT_336</t>
  </si>
  <si>
    <t>KBTT_337</t>
  </si>
  <si>
    <t>Kiểm tra khi chọn 1 dữ liệu</t>
  </si>
  <si>
    <t>Kiểm tra khi chọn nhiều dữ liệu</t>
  </si>
  <si>
    <t>KBTT_347</t>
  </si>
  <si>
    <t>KBTT_348</t>
  </si>
  <si>
    <t>KBTT_351</t>
  </si>
  <si>
    <t>KBTT_352</t>
  </si>
  <si>
    <t>1.Hiển thị giá trị hiện tại và quá khứ</t>
  </si>
  <si>
    <t>KBTT_353</t>
  </si>
  <si>
    <t>KBTT_354</t>
  </si>
  <si>
    <t>KBTT_355</t>
  </si>
  <si>
    <t>Cho phép nhập</t>
  </si>
  <si>
    <t>KBTT_356</t>
  </si>
  <si>
    <t>KBTT_358</t>
  </si>
  <si>
    <t>1.Ngày tháng hiển thị theo định dạng dd/mm/yyyy</t>
  </si>
  <si>
    <t>KBTT_359</t>
  </si>
  <si>
    <t>KBTT_360</t>
  </si>
  <si>
    <t>KBTT_361</t>
  </si>
  <si>
    <t>KBTT_364</t>
  </si>
  <si>
    <t>Textbox giờ tổn thất
( Đăng nhập: Role:Khách hàng/Khách hàng môi giới/Cán bộ cấp đơn</t>
  </si>
  <si>
    <t>KBTT_365</t>
  </si>
  <si>
    <t>Kiểm tra hiển thị mặc định</t>
  </si>
  <si>
    <t>1.Tại màn hình thêm mới KBTT
2.Kiểm tra hiển thị mặc định</t>
  </si>
  <si>
    <t>KBTT_366</t>
  </si>
  <si>
    <t>Kiểm tra khi nhập đúng định dạng hh:mm</t>
  </si>
  <si>
    <t>1.Tại màn hình thêm mới KBTT
2.Nhập đúng định dạng hh:mm</t>
  </si>
  <si>
    <t>1.Thêm mới thành công
2.Dữ liệu được thêm mới vào DB</t>
  </si>
  <si>
    <t>KBTT_367</t>
  </si>
  <si>
    <t>Kiểm tra khi nhập sai định dạng như html, ký tự đặc biệt, chữ, số âm,....</t>
  </si>
  <si>
    <t>1.Tại màn hình thêm mới KBTT
2.Kiểm tra nhập sai định dạng HTML, Ký tự đặc biệt,...</t>
  </si>
  <si>
    <t>1.Chặn các ký tự ngoài số</t>
  </si>
  <si>
    <t>KBTT_368</t>
  </si>
  <si>
    <t>Kiểm tra copy từ nơi khác định dạng hh:mm</t>
  </si>
  <si>
    <t>1.Tại màn hình thêm mới KBTT
2.Kiểm tra copy đúng định dạng từ nơi khác vào</t>
  </si>
  <si>
    <t>KBTT_369</t>
  </si>
  <si>
    <t>Kiểm tra hiển thị múi giờ</t>
  </si>
  <si>
    <t>1.Tại màn hình thêm mới KBTT
2.Kiểm tra hiển thị giờ theo múi giờ</t>
  </si>
  <si>
    <t>1.Múi giờ tuân theo định dạng GMT+7</t>
  </si>
  <si>
    <t>KBTT_370</t>
  </si>
  <si>
    <t>Kiểm tra nhập số giờ quá 24 định dạng giờ</t>
  </si>
  <si>
    <t>1.Tại màn hình thêm mới KBTT
2.Kiểm tra nhậpgiờ lớn hơn định dạng 24h.</t>
  </si>
  <si>
    <t>1.Tuân theo định dạng 24h</t>
  </si>
  <si>
    <t>KBTT_371</t>
  </si>
  <si>
    <t>Kiểm tra nhập số phút quá định dạng 60p</t>
  </si>
  <si>
    <t>1.Tại màn hình thêm mới KBTT
2.Kiểm tra nhập nhập quá định dạng quá định dạng 60p.</t>
  </si>
  <si>
    <t>1.Tuân theo định dạng 60p</t>
  </si>
  <si>
    <t>KBTT_372</t>
  </si>
  <si>
    <t>Ở màn hình Thêm mới
2. Kiểm tra giá trị mặc định</t>
  </si>
  <si>
    <t>KBTT_373</t>
  </si>
  <si>
    <t>KBTT_374</t>
  </si>
  <si>
    <t>Kiểm tra khi trường  duy nhất</t>
  </si>
  <si>
    <t>Ở màn hình Thêm mới
1. Nhập vào trường  dữ liệu đã tồn tại
2.  Nhập các giá trị khác hợp lệ
3. Click button [Lưu]</t>
  </si>
  <si>
    <t>Tạo mới thành công
1.Dữ liệu lưu vào bảng kbtt_ctu.uoc_luong_tt</t>
  </si>
  <si>
    <t>KBTT_375</t>
  </si>
  <si>
    <t>1.Tự động loại bỏ space đầu cuối
2.Dữ liệu lưu vào bảng kbtt_ctu.uoc_luong_tt</t>
  </si>
  <si>
    <t>KBTT_376</t>
  </si>
  <si>
    <t>Ở màn hình Thêm mới
1. Nhập ký tự chữ
2. Nhập các giá trị khác hợp lệ
3. Click button [Lưu]</t>
  </si>
  <si>
    <t>1.Hệ thống không cho phép nhập</t>
  </si>
  <si>
    <t>KBTT_377</t>
  </si>
  <si>
    <t>Ở màn hình Thêm mới
1. Nhập ký tự đặc biệt ( e.x: #$%&amp;*^ '..)  ngoại trừ "+","-"</t>
  </si>
  <si>
    <t>KBTT_378</t>
  </si>
  <si>
    <t>1.Thêm mới thành công
2.Dữ liệu lưu vào bảng kbtt_ctu.uoc_luong_tt</t>
  </si>
  <si>
    <t>KBTT_379</t>
  </si>
  <si>
    <t>1.Chặn từ  ký tự 19</t>
  </si>
  <si>
    <t>KBTT_381</t>
  </si>
  <si>
    <t>1.Chặn các dữ liệu không đúng định dạng số</t>
  </si>
  <si>
    <t>KBTT_382</t>
  </si>
  <si>
    <t>1.Nhận các dữ liệu hợp lệ
2.Chặn các dữ liệu không đúng định dạng số</t>
  </si>
  <si>
    <t>KBTT_383</t>
  </si>
  <si>
    <t>Kiểm tra khi nhập số nguyên âm</t>
  </si>
  <si>
    <t>Ở màn hình Thêm mới
1. Nhập số nguyên âm
2. Nhập các trường còn lại hợp lệ
3. Click button [Lưu]</t>
  </si>
  <si>
    <t>KBTT_384</t>
  </si>
  <si>
    <t>Kiểm tra khi nhập số nguyên dương</t>
  </si>
  <si>
    <t>Ở màn hình Thêm mới
1. Nhập số nguyên dương
2. Nhập các trường còn lại hợp lệ
3. Click button [Lưu]</t>
  </si>
  <si>
    <t>KBTT_385</t>
  </si>
  <si>
    <t>Kiểm tra khi chuyển đổi loại tiền tệ</t>
  </si>
  <si>
    <t>Ở màn hình Thêm mới 
1.Kiểm tra khi chuyển đổi tiền tệ</t>
  </si>
  <si>
    <t>Textbox Nguyên nhân sơ bộ
( Đăng nhập: Role:Khách hàng/Khách hàng môi giới/Cán bộ cấp đơn</t>
  </si>
  <si>
    <t>KBTT_386</t>
  </si>
  <si>
    <t>KBTT_387</t>
  </si>
  <si>
    <t>KBTT_388</t>
  </si>
  <si>
    <t>1.Tự động loại bỏ space đầu cuối
2.Dữ liệu lưu vào bảng kbtt_ctu.nnhan_so_bo</t>
  </si>
  <si>
    <t>KBTT_389</t>
  </si>
  <si>
    <t>1.Thêm mới thành công
2.Dữ liệu lưu vào bảng kbtt_ctu.nnhan_so_bo</t>
  </si>
  <si>
    <t>KBTT_390</t>
  </si>
  <si>
    <t>1.Chặn từ ký tự 501</t>
  </si>
  <si>
    <t>KBTT_391</t>
  </si>
  <si>
    <t>Ở màn hình Thêm mới
1. Nhập ký tự đặc biệt ( e.x: #$%&amp;*^ '..) 
2. Nhập các trường còn lại hợp lệ
3. Click button button [Lưu]</t>
  </si>
  <si>
    <t>KBTT_392</t>
  </si>
  <si>
    <t>Textbox Phương án khắc phục thiệt hại
( Đăng nhập: Role:Khách hàng/Khách hàng môi giới/Cán bộ cấp đơn</t>
  </si>
  <si>
    <t>KBTT_393</t>
  </si>
  <si>
    <t>KBTT_394</t>
  </si>
  <si>
    <t>KBTT_395</t>
  </si>
  <si>
    <t>KBTT_396</t>
  </si>
  <si>
    <t>KBTT_397</t>
  </si>
  <si>
    <t>KBTT_398</t>
  </si>
  <si>
    <t>KBTT_399</t>
  </si>
  <si>
    <t>Textbox Thông tin khác
( Đăng nhập: Role:Khách hàng/Khách hàng môi giới/Cán bộ cấp đơn</t>
  </si>
  <si>
    <t>KBTT_400</t>
  </si>
  <si>
    <t>1.Dữ liệu hiển thị trống
2.Place-Holder hiển thị nhập thông tin khác...</t>
  </si>
  <si>
    <t>KBTT_401</t>
  </si>
  <si>
    <t>Ở màn hình Thêm mới
1. Kiểm tra để trống textbox
2.Thực hiện Lưu</t>
  </si>
  <si>
    <t>1.Thêm mới dữ liệu thành công
2.Dữ liệu được thêm vào DB</t>
  </si>
  <si>
    <t>KBTT_402</t>
  </si>
  <si>
    <t>1.AUto chặn space, chỉ nhận dữ liệu nhập hợp lệ</t>
  </si>
  <si>
    <t>KBTT_403</t>
  </si>
  <si>
    <t>KBTT_404</t>
  </si>
  <si>
    <t>1.Chặn dữ liệu nhập từ 501 ký tự
2.Dữ liệu không được thêm mới tại DB</t>
  </si>
  <si>
    <t>KBTT_405</t>
  </si>
  <si>
    <t>Textbox Đề nghị/ đề xuất
( Đăng nhập: Role:Khách hàng/Khách hàng môi giới/Cán bộ cấp đơn</t>
  </si>
  <si>
    <t>KBTT_406</t>
  </si>
  <si>
    <t>KBTT_407</t>
  </si>
  <si>
    <t>KBTT_408</t>
  </si>
  <si>
    <t>KBTT_409</t>
  </si>
  <si>
    <t>Ở màn hình Thêm mới
1. Nhập &lt;= 500 ký tự
2. Nhập các trường còn lại hợp lệ
3. Click button [Lưu]</t>
  </si>
  <si>
    <t>KBTT_410</t>
  </si>
  <si>
    <t>Ở màn hình Thêm mới
Nhập &gt;500 ký tự</t>
  </si>
  <si>
    <t>KBTT_411</t>
  </si>
  <si>
    <t>KBTT_412</t>
  </si>
  <si>
    <t>KBTT_413</t>
  </si>
  <si>
    <t>1.Dữ liệu hiển thị trống</t>
  </si>
  <si>
    <t>KBTT_414</t>
  </si>
  <si>
    <t>Kiểm tra danh sách droplist</t>
  </si>
  <si>
    <t>Ở màn hình Thêm mới
1. Kiểm tra giá trị mặc định
2. Kiểm tra hiển thị trong droplist</t>
  </si>
  <si>
    <t>KBTT_415</t>
  </si>
  <si>
    <t>Kiểm tra khi tìm kiếm trong droplist</t>
  </si>
  <si>
    <t>1.Tìm kiếm thành công dữ liệu hiển thị</t>
  </si>
  <si>
    <t>KBTT_416</t>
  </si>
  <si>
    <t>Kiểm tra khi chọn 1 giá trị trọng droplist</t>
  </si>
  <si>
    <t>Ở màn hình Thêm mới
1. Kiểm tra giá trị mặc định
2. Kiểm tra chọn 1 giá trị trong droplist</t>
  </si>
  <si>
    <t>1.Hiển thị đúng dữ liệu đã  chọn
2.Thêm mới thành công</t>
  </si>
  <si>
    <t>Ở màn hình Thêm mới
1. Kiểm tra giá trị mặc định
2. Kiểm tra chọn space đầu/cuối  trong droplist</t>
  </si>
  <si>
    <t>Ở màn hình Thêm mới
1. Kiểm tra giá trị mặc định
2. Kiểm tra nhập dữ liệu đặc biệt</t>
  </si>
  <si>
    <t>KBTT_419</t>
  </si>
  <si>
    <t>Ở màn hình Thêm mới 
1. Kiểm tra giá trị mặc định
2. Kiểm tra nhập dữ liệu SQL/Html</t>
  </si>
  <si>
    <t>KBTT_420</t>
  </si>
  <si>
    <t>KBTT_421</t>
  </si>
  <si>
    <t>Kiểm tra khi nhập dữ liệu toàn chữ</t>
  </si>
  <si>
    <t>Ở màn hình Thêm mới 
1. Kiểm tra giá trị mặc định
2. Kiểm tra nhập dữ liệu toàn chữ</t>
  </si>
  <si>
    <t>1.Chỉ nhận dữ liệu phù hợp với droplist</t>
  </si>
  <si>
    <t>KBTT_422</t>
  </si>
  <si>
    <t>Kiểm tra khi nhập dữ liệu toàn số</t>
  </si>
  <si>
    <t>Ở màn hình Thêm mới 
1. Kiểm tra giá trị mặc định
2. Kiểm tra nhập dữ liệu toàn số</t>
  </si>
  <si>
    <t>KBTT_424</t>
  </si>
  <si>
    <t>KBTT_425</t>
  </si>
  <si>
    <t>1.Chặn space đầu cuối, chỉ lấy định dạng DD/MM/YY</t>
  </si>
  <si>
    <t>KBTT_426</t>
  </si>
  <si>
    <t>1.Chặn không cho nhập 
2.Dữ liệu không được thêm mới</t>
  </si>
  <si>
    <t>KBTT_427</t>
  </si>
  <si>
    <t>KBTT_429</t>
  </si>
  <si>
    <t>KBTT_430</t>
  </si>
  <si>
    <t>1.Chỉ nhận giá trị DD/MM/YY
2.Dữ liệu lưu vào bảng kbtt_ctu.ngay_tiep nhan</t>
  </si>
  <si>
    <t>KBTT_431</t>
  </si>
  <si>
    <t>Kiểm tra khi nhập ngày tiếp nhập đúng dạng DD/MM/YY</t>
  </si>
  <si>
    <t>KBTT_432</t>
  </si>
  <si>
    <t>Kiểm tra khi nhập dữ liệu trước khi ngày xảy ra tổn thất</t>
  </si>
  <si>
    <t>Ở màn hình cập nhật
1. Kiểm tra giá trị mặc định
2. Kiểm tra nhập thời gian trước khi xảy ra tổn thất</t>
  </si>
  <si>
    <t>KBTT_433</t>
  </si>
  <si>
    <t>KBTT_434</t>
  </si>
  <si>
    <t>KBTT_435</t>
  </si>
  <si>
    <t>KBTT_436</t>
  </si>
  <si>
    <t>KBTT_437</t>
  </si>
  <si>
    <t>KBTT_438</t>
  </si>
  <si>
    <t>KBTT_439</t>
  </si>
  <si>
    <t>Textbox CCCD/Hộ chiếu
( Hiển thị với khách hàng cá nhân)</t>
  </si>
  <si>
    <t>KBTT_440</t>
  </si>
  <si>
    <t>KBTT_441</t>
  </si>
  <si>
    <t>Ở màn hình Thêm mới
 1. Bỏ trống trường hoặc nhập nhiều kí tự Space
 2. Nhập các trường khác hợp lê
 3. Click button [Lưu]</t>
  </si>
  <si>
    <t>KBTT_442</t>
  </si>
  <si>
    <t>Ở màn hình Thêm mới
 1. Nhập dữ liệu đúng định dạng có chứa các kí tự đặc biệt, thẻ html: %#@abc&amp;lt
 (vd: &lt;script&gt;console.log("hello world")&lt;/script&gt; 
 hoặc &lt;script&gt; alert ('Hello') &lt;/script&gt;)</t>
  </si>
  <si>
    <t>1. Chặn nhập ký tự đặc biệt</t>
  </si>
  <si>
    <t>KBTT_443</t>
  </si>
  <si>
    <t>Ở màn hình Thêm mới
 1. Nhập dữ liệu = 13 ký tự
 2. Các thông tin khác được nhập hợp lệ
 3. Click button [Lưu]</t>
  </si>
  <si>
    <t>KBTT_444</t>
  </si>
  <si>
    <t>Ở màn hình Thêm mới
 1. Nhập dữ liệu = 8 ký tự
 2. Các thông tin khác được nhập hợp lệ
 3. Click button [Lưu]</t>
  </si>
  <si>
    <t>1. Thêm mới không thành công
 2. Hệ thống show dưới trường "Số CMND/CCCD có độ dài tối thiểu 9 ký tự"</t>
  </si>
  <si>
    <t>KBTT_445</t>
  </si>
  <si>
    <t>Ở màn hình Thêm mới
 1. Nhập dữ liệu = 12 ký tự
 2. Các thông tin khác được nhập hợp lệ
 3. Click button [Lưu]</t>
  </si>
  <si>
    <t>KBTT_446</t>
  </si>
  <si>
    <t>Ở màn hình Thêm mới
 1. Nhập dữ liệu = 9 ký tự
 2. Các thông tin khác được nhập hợp lệ
 3. Click button [Lưu]</t>
  </si>
  <si>
    <t>KBTT_447</t>
  </si>
  <si>
    <t>Ở màn hình Thêm mới
 1. Nhập dữ liệu hợp lệ có khoảng trắng đầu và cuối 
 2. Các thông tin khác được nhập hợp lệ
 3. Click button [Lưu]</t>
  </si>
  <si>
    <t>KBTT_448</t>
  </si>
  <si>
    <t>Ở màn hình Thêm mới
 1. Thực hiện CTRL+V để paste nội dung số ở nơi khác vào textbox</t>
  </si>
  <si>
    <t>1. Cho phép Thêm mới thành viên thành công với dữ liệu nhập vào nếu dữ liệu số thì từ 9-12</t>
  </si>
  <si>
    <t>KBTT_449</t>
  </si>
  <si>
    <t>Ở màn hình Thêm mới
 1. Thực hiện CTRL+V để paste nội dung text, ký tự đặc biệt ở nơi khác vào textbox</t>
  </si>
  <si>
    <t>1. Chặn không cho pase nếu là text</t>
  </si>
  <si>
    <t>KBTT_450</t>
  </si>
  <si>
    <t>Kiểm tra hiển thị mặc định upload file</t>
  </si>
  <si>
    <t>KBTT_451</t>
  </si>
  <si>
    <t>KBTT_452</t>
  </si>
  <si>
    <t>KBTT_453</t>
  </si>
  <si>
    <t>Upload file thành công</t>
  </si>
  <si>
    <t>KBTT_454</t>
  </si>
  <si>
    <t>Upload file thất bại</t>
  </si>
  <si>
    <t>KBTT_455</t>
  </si>
  <si>
    <t>KBTT_456</t>
  </si>
  <si>
    <t>KBTT_457</t>
  </si>
  <si>
    <t>KBTT_458</t>
  </si>
  <si>
    <t>KBTT_461</t>
  </si>
  <si>
    <t>KBTT_462</t>
  </si>
  <si>
    <t>Kiểm tra insert bảng kbtt_ctu</t>
  </si>
  <si>
    <t>KBTT_471</t>
  </si>
  <si>
    <t>pr_key</t>
  </si>
  <si>
    <t>KBTT_472</t>
  </si>
  <si>
    <t>ma_kbtt</t>
  </si>
  <si>
    <t>KBTT_473</t>
  </si>
  <si>
    <t>ten_khbh</t>
  </si>
  <si>
    <t>KBTT_474</t>
  </si>
  <si>
    <t>nguoi_lienhe</t>
  </si>
  <si>
    <t>KBTT_475</t>
  </si>
  <si>
    <t>diachi_lienhe</t>
  </si>
  <si>
    <t>KBTT_476</t>
  </si>
  <si>
    <t>email_lienhe</t>
  </si>
  <si>
    <t>KBTT_477</t>
  </si>
  <si>
    <t>dienthoai_lienhe</t>
  </si>
  <si>
    <t>KBTT_478</t>
  </si>
  <si>
    <t>so_hdong</t>
  </si>
  <si>
    <t>KBTT_479</t>
  </si>
  <si>
    <t>so_donbh</t>
  </si>
  <si>
    <t>KBTT_480</t>
  </si>
  <si>
    <t>so_donbh_bs</t>
  </si>
  <si>
    <t>KBTT_481</t>
  </si>
  <si>
    <t>doituong_tonthat</t>
  </si>
  <si>
    <t>KBTT_482</t>
  </si>
  <si>
    <t>ngay_dau</t>
  </si>
  <si>
    <t>KBTT_483</t>
  </si>
  <si>
    <t>ngay_cuoi</t>
  </si>
  <si>
    <t>KBTT_484</t>
  </si>
  <si>
    <t>doituong_bh</t>
  </si>
  <si>
    <t>KBTT_485</t>
  </si>
  <si>
    <t>ma_donvi</t>
  </si>
  <si>
    <t>KBTT_486</t>
  </si>
  <si>
    <t>gio_tonthat</t>
  </si>
  <si>
    <t>KBTT_487</t>
  </si>
  <si>
    <t>ngay_tonthat</t>
  </si>
  <si>
    <t>KBTT_488</t>
  </si>
  <si>
    <t>ma_ddiem_tt</t>
  </si>
  <si>
    <t>KBTT_489</t>
  </si>
  <si>
    <t>ten_ddiem_tt</t>
  </si>
  <si>
    <t>KBTT_490</t>
  </si>
  <si>
    <t>sotien_kh_ycbt</t>
  </si>
  <si>
    <t>KBTT_491</t>
  </si>
  <si>
    <t>ma_tte</t>
  </si>
  <si>
    <t>KBTT_492</t>
  </si>
  <si>
    <t>nguyennhan_sobo</t>
  </si>
  <si>
    <t>KBTT_493</t>
  </si>
  <si>
    <t>phuongan_khacphuc</t>
  </si>
  <si>
    <t>KBTT_494</t>
  </si>
  <si>
    <t>thongtin_khac</t>
  </si>
  <si>
    <t>KBTT_495</t>
  </si>
  <si>
    <t>ma_hthuc_tiepnhan</t>
  </si>
  <si>
    <t>KBTT_496</t>
  </si>
  <si>
    <t>ma_user_tiepnhan</t>
  </si>
  <si>
    <t>KBTT_497</t>
  </si>
  <si>
    <t>ngay_tiepnhan</t>
  </si>
  <si>
    <t>KBTT_498</t>
  </si>
  <si>
    <t>dexuat_kiennghi</t>
  </si>
  <si>
    <t>gio_thongbao_tt</t>
  </si>
  <si>
    <t>ngay_thongbao_tt</t>
  </si>
  <si>
    <t>KBTT_501</t>
  </si>
  <si>
    <t>trangthai_kbtt</t>
  </si>
  <si>
    <t>KBTT_502</t>
  </si>
  <si>
    <t>guid</t>
  </si>
  <si>
    <t>uniqueidentifier
Mã tự sinh</t>
  </si>
  <si>
    <t>KBTT_503</t>
  </si>
  <si>
    <t>ngay_cnhat</t>
  </si>
  <si>
    <t>datetime
Ngày cập nhật</t>
  </si>
  <si>
    <t>KBTT_504</t>
  </si>
  <si>
    <t>ma_user</t>
  </si>
  <si>
    <t>user_infor.pr_key</t>
  </si>
  <si>
    <t>Kiểm tra insert bảng tthai_hso</t>
  </si>
  <si>
    <t>KBTT_505</t>
  </si>
  <si>
    <t>int
ID bảng trạng thái</t>
  </si>
  <si>
    <t>KBTT_506</t>
  </si>
  <si>
    <t>ma_trangthai</t>
  </si>
  <si>
    <t>nvarchar(10)
mã trạng thái</t>
  </si>
  <si>
    <t>KBTT_507</t>
  </si>
  <si>
    <t>nvarchar(36)
user_infor.pr_key</t>
  </si>
  <si>
    <t>KBTT_508</t>
  </si>
  <si>
    <t>ma_pban</t>
  </si>
  <si>
    <t>nvarchar(11)
D phòng ban (Đơn vị)</t>
  </si>
  <si>
    <t>KBTT_509</t>
  </si>
  <si>
    <t>nvarchar(3)
ID phòng ban (Đơn vị)</t>
  </si>
  <si>
    <t>KBTT_510</t>
  </si>
  <si>
    <t>fr_key</t>
  </si>
  <si>
    <t>KBTT_511</t>
  </si>
  <si>
    <t>ma_tientrinh</t>
  </si>
  <si>
    <t>nvarchar(10)
Tiến trình ID</t>
  </si>
  <si>
    <t>KBTT_512</t>
  </si>
  <si>
    <t>ma_tthai_cha</t>
  </si>
  <si>
    <t>int
mã trạng thái hồ sơ cha</t>
  </si>
  <si>
    <t>KBTT_513</t>
  </si>
  <si>
    <t>nvarchar(36)
mã tự sinh</t>
  </si>
  <si>
    <t>KBTT_514</t>
  </si>
  <si>
    <t>Kiểm tra insert bảng user_tthai</t>
  </si>
  <si>
    <t>KBTT_515</t>
  </si>
  <si>
    <t>ID bảng</t>
  </si>
  <si>
    <t>KBTT_516</t>
  </si>
  <si>
    <t>tthai_hso.pr_key</t>
  </si>
  <si>
    <t>KBTT_517</t>
  </si>
  <si>
    <t>KBTT_518</t>
  </si>
  <si>
    <t>phan_cong</t>
  </si>
  <si>
    <t>null\1: chủ trì hoặc xử lý, 2 phối hợp,</t>
  </si>
  <si>
    <t>KBTT_519</t>
  </si>
  <si>
    <t>null\Đang\Đã\Từ chối\phê duyệt</t>
  </si>
  <si>
    <t>KBTT_520</t>
  </si>
  <si>
    <t>emailcc</t>
  </si>
  <si>
    <t>email to hoặc cc: 1 - to, 0 - cc</t>
  </si>
  <si>
    <t>KBTT_521</t>
  </si>
  <si>
    <t>nhom_user</t>
  </si>
  <si>
    <t>Dùng cho phân công nhiều lần</t>
  </si>
  <si>
    <t>KBTT_522</t>
  </si>
  <si>
    <t>da_doc_notify</t>
  </si>
  <si>
    <t>Đã đọc notify</t>
  </si>
  <si>
    <t>KBTT_523</t>
  </si>
  <si>
    <t>Ngày cập nhật</t>
  </si>
  <si>
    <t>KBTT_524</t>
  </si>
  <si>
    <t>ngay_tao</t>
  </si>
  <si>
    <t>Ngày tạo</t>
  </si>
  <si>
    <t>Kiểm tra insert bảng thumuc_tientrinh</t>
  </si>
  <si>
    <t>KBTT_525</t>
  </si>
  <si>
    <t>Liên kết với bảng thumuc_hs.ma_thumuc_tientrinh</t>
  </si>
  <si>
    <t>KBTT_526</t>
  </si>
  <si>
    <t>ma_thumuc</t>
  </si>
  <si>
    <t>Liên kết với bảng dm_master.ma_master</t>
  </si>
  <si>
    <t>KBTT_527</t>
  </si>
  <si>
    <t>KBTT_528</t>
  </si>
  <si>
    <t>hien_thi</t>
  </si>
  <si>
    <t>Hiển thị</t>
  </si>
  <si>
    <t>KBTT_529</t>
  </si>
  <si>
    <t>bat_buoc</t>
  </si>
  <si>
    <t>Bắt buộc</t>
  </si>
  <si>
    <t>KBTT_530</t>
  </si>
  <si>
    <t>is_delete</t>
  </si>
  <si>
    <t>Xoá</t>
  </si>
  <si>
    <t>KBTT_531</t>
  </si>
  <si>
    <t>Guid</t>
  </si>
  <si>
    <t>Mã tự sinh là duy nhất thay thế cho ma_user để bảo mật tốt hơn</t>
  </si>
  <si>
    <t>KBTT_532</t>
  </si>
  <si>
    <t>ngày cập nhật</t>
  </si>
  <si>
    <t>KBTT_533</t>
  </si>
  <si>
    <t>mã user</t>
  </si>
  <si>
    <t>Kiểm tra insert bảng tailieu_hs</t>
  </si>
  <si>
    <t>KBTT_534</t>
  </si>
  <si>
    <t>ID Tài liệu</t>
  </si>
  <si>
    <t>KBTT_535</t>
  </si>
  <si>
    <t>ID thư mục</t>
  </si>
  <si>
    <t>KBTT_536</t>
  </si>
  <si>
    <t>action_id</t>
  </si>
  <si>
    <t>Định nghĩa action nào mở file này</t>
  </si>
  <si>
    <t>KBTT_537</t>
  </si>
  <si>
    <t>ten_tailieu</t>
  </si>
  <si>
    <t>Tên tài liệu</t>
  </si>
  <si>
    <t>KBTT_538</t>
  </si>
  <si>
    <t>duong_dan</t>
  </si>
  <si>
    <t>Đường dẫn tài liệu</t>
  </si>
  <si>
    <t>KBTT_539</t>
  </si>
  <si>
    <t>kich_thuoc</t>
  </si>
  <si>
    <t>Kích thước file (KB)</t>
  </si>
  <si>
    <t>KBTT_540</t>
  </si>
  <si>
    <t>loai_tailieu</t>
  </si>
  <si>
    <t>Loại tài liệu (.fdf, .doc...)</t>
  </si>
  <si>
    <t>KBTT_541</t>
  </si>
  <si>
    <t>1: đã xóa, 0 chưa xóa (Mặc định 0)</t>
  </si>
  <si>
    <t>KBTT_542</t>
  </si>
  <si>
    <t>mã tự sinh</t>
  </si>
  <si>
    <t>KBTT_543</t>
  </si>
  <si>
    <t>KBTT_544</t>
  </si>
  <si>
    <t>KBTT_545</t>
  </si>
  <si>
    <t>type</t>
  </si>
  <si>
    <t>Ten bang</t>
  </si>
  <si>
    <t>KBTT_546</t>
  </si>
  <si>
    <t>ma_bb</t>
  </si>
  <si>
    <t>Mã biên bản</t>
  </si>
  <si>
    <t>KBTT_547</t>
  </si>
  <si>
    <t>1. Kiểm tra title của màn hình role cán bộ PVI
2. Kiểm tra focus của chuột
3. Kiểm tra hiển thị thông tin các trường và button trên màn hình</t>
  </si>
  <si>
    <t>KBTT_548</t>
  </si>
  <si>
    <t>1. Kiểm tra title của màn hình role Khách hàng
2. Kiểm tra focus của chuột
3. Kiểm tra hiển thị thông tin các trường và button trên màn hình</t>
  </si>
  <si>
    <t>KBTT_549</t>
  </si>
  <si>
    <t>KBTT_550</t>
  </si>
  <si>
    <t>KBTT_551</t>
  </si>
  <si>
    <t>KBTT_552</t>
  </si>
  <si>
    <t>Ở màn hình cập nhật KBTT
 1. Kiểm tra giá trị mặc định</t>
  </si>
  <si>
    <t>- Hiển thị dữ liệu cũ đã nhập trước đó</t>
  </si>
  <si>
    <t>KBTT_553</t>
  </si>
  <si>
    <t>Ở màn hình cập nhật
 1. Bỏ trống trường hoặc nhập nhiều kí tự Space
 2. Nhập các giá trị khác hợp lệ
 3. Click button [Lưu]</t>
  </si>
  <si>
    <t>KBTT_554</t>
  </si>
  <si>
    <t>Ở màn hình cập nhật
 1. Nhập giá trị hợp lệ có chưa Space đầu/cuối
 2. Click button [Lưu]</t>
  </si>
  <si>
    <t>KBTT_555</t>
  </si>
  <si>
    <t>KBTT_557</t>
  </si>
  <si>
    <t>Ở màn hình cập nhật
 1. Nhập MST 20 ký tự trong dm_khach
 2. Nhập các trường còn lại hợp lệ
 3. Click button [Lưu]</t>
  </si>
  <si>
    <t>KBTT_558</t>
  </si>
  <si>
    <t>Ở màn hình cập nhật
 1. Nhập 21 ký tự</t>
  </si>
  <si>
    <t>KBTT_559</t>
  </si>
  <si>
    <t>Ở màn hình cập nhật
 1. Nhập ký tự đặc biệt ( e.x: #$%&amp;*^ '..) ngoại trừ "-"</t>
  </si>
  <si>
    <t>KBTT_561</t>
  </si>
  <si>
    <t>Ở màn hình cập nhật
 1. Thực hiện CTRL+V để paste nội dung không hợp lệ ở nơi khác vào textbox
 2. Click ra ngoài/Enter</t>
  </si>
  <si>
    <t>1. Show “Mã số thuế chưa tồn tại. Yêu cầu thêm doanh nghiệp ở Pias trước khi thực hiện."
 2. Set focus và highligh vào trường lỗi.</t>
  </si>
  <si>
    <t>KBTT_562</t>
  </si>
  <si>
    <t>Ở màn hình cập nhật
 1. Thực hiện CTRL+V để paste nội dung mã số thuế đã tồn tại ở nơi khác vào textbox
 2. Nhập các trường còn lại hợp lệ
 3. Click button [Lưu]</t>
  </si>
  <si>
    <t>1.Fill thông tin dữ liệu 
 2. Thêm mới thành công
 3. Dữ liệu được lưu vào DB bảng dm_congty</t>
  </si>
  <si>
    <t>KBTT_563</t>
  </si>
  <si>
    <t>Ở màn hình cập nhật
 1. Kiểm tra giá trị mặc định</t>
  </si>
  <si>
    <t>KBTT_564</t>
  </si>
  <si>
    <t>1. Ở màn hình cập nhật
 2. Bỏ trống trường hoặc nhập nhiều kí tự Space
 3. Nhập các thông tin khác hợp lệ
 4. Click button [Lưu]</t>
  </si>
  <si>
    <t>KBTT_565</t>
  </si>
  <si>
    <t>1. Ở màn hình cập nhật
 2. Nhập tên đã tồn tại
 3. Nhập các thông tin khác hợp lệ
 4. Click button [Lưu]</t>
  </si>
  <si>
    <t>1. cập nhật thành công
 2. Dữ liệu được lưu vào DB bảng dm_congty
 select*from dm_congty where ten_kh='x';</t>
  </si>
  <si>
    <t>KBTT_566</t>
  </si>
  <si>
    <t>KBTT_567</t>
  </si>
  <si>
    <t>KBTT_569</t>
  </si>
  <si>
    <t>Ở màn hình cập nhật
 1. Nhập dữ liệu là tiếng việt có dấu
 2. Các thông tin khác được nhập hợp lệ
 3. Click button [Lưu]</t>
  </si>
  <si>
    <t>KBTT_570</t>
  </si>
  <si>
    <t>Ở màn hình cập nhật
 1.Nhập dữ liệu = 251 ký tự</t>
  </si>
  <si>
    <t>KBTT_571</t>
  </si>
  <si>
    <t>Ở màn hình cập nhật
 1. Nhập dữ liệu =&lt; 250 ký tự
 2. Các thông tin khác được nhập hợp lệ
 3. Click button [Lưu]</t>
  </si>
  <si>
    <t>KBTT_572</t>
  </si>
  <si>
    <t>Ở màn hình cập nhật
 1. Nhập dữ liệu hợp lệ có khoảng trắng đầu và cuối 
 2. Các thông tin khác được nhập hợp lệ
 3. Click button [Lưu]</t>
  </si>
  <si>
    <t>KBTT_573</t>
  </si>
  <si>
    <t>Ở màn hình cập nhật
 1. Thực hiện CTRL+V để paste nội dung ở nơi khác vào textbox
 2. Các thông tin khác được nhập hợp lệ
 3. Click button [Lưu]</t>
  </si>
  <si>
    <t>KBTT_574</t>
  </si>
  <si>
    <t>Ở màn hình cập nhật 
1. Kiểm tra giá trị mặc định</t>
  </si>
  <si>
    <t>KBTT_575</t>
  </si>
  <si>
    <t>Ở màn hình cập nhật 
1. Bỏ trống trường hoặc nhập nhiều kí tự Space
2. Click button [Lưu]</t>
  </si>
  <si>
    <t>KBTT_576</t>
  </si>
  <si>
    <t>Ở màn hình cập nhật 
1. Nhập giá trị hợp lệ có chưa  Space đầu/cuối
2. Click button [Lưu]</t>
  </si>
  <si>
    <t>KBTT_577</t>
  </si>
  <si>
    <t>KBTT_578</t>
  </si>
  <si>
    <t>Ở màn hình cập nhật 
2. Nhập 501 ký tự</t>
  </si>
  <si>
    <t>KBTT_579</t>
  </si>
  <si>
    <t>"Ở màn hình cập nhật 
2. Nhập ký tự đặc biệt ( e.x: #$%&amp;*^ '..) 
3. Nhập các trường còn lại hợp lệ
4. Click button button [Lưu]</t>
  </si>
  <si>
    <t>KBTT_580</t>
  </si>
  <si>
    <t>Ở màn hình cập nhật 
1. Nhập X đúng định dạng có chứa ký tự đặc biệt, thẻ html,java script : 
(vd: &lt;script&gt;console.log("hello world")&lt;/script&gt;  
hoặc &lt;script&gt; alert ('Hello') &lt;/script&gt;)</t>
  </si>
  <si>
    <t>KBTT_581</t>
  </si>
  <si>
    <t>KBTT_582</t>
  </si>
  <si>
    <t>1. Ở màn hình Cập nhật
2. Kiểm tra giá trị mặc định</t>
  </si>
  <si>
    <t>1.Hiển thị dữ liệu cũ
2.Cho phép chỉnh sửa"</t>
  </si>
  <si>
    <t>KBTT_583</t>
  </si>
  <si>
    <t>1. Ở màn hình Cập nhật
2. Bỏ trống trường hoặc nhập nhiều kí tự Space
3. Nhập các thông tin khác hợp lệ
4. Click button [Lưu]</t>
  </si>
  <si>
    <t>KBTT_584</t>
  </si>
  <si>
    <t>Ở màn hình Cập nhật
1. Nhập giá trị hợp lệ có chưa  Space đầu/cuối
2. Click button [Lưu]</t>
  </si>
  <si>
    <t>KBTT_585</t>
  </si>
  <si>
    <t>KBTT_586</t>
  </si>
  <si>
    <t>Ở màn hình Cập nhật
1. Nhập dữ liệu là tiếng việt có dấu
2. Các thông tin khác được nhập hợp lệ
3. Click button [Lưu]</t>
  </si>
  <si>
    <t>KBTT_587</t>
  </si>
  <si>
    <t>Ở màn hình Cập nhật
1. Nhập dữ liệu &gt; 251 ký tự</t>
  </si>
  <si>
    <t>1.Hệ thống tự động chặn ở ký tự 251</t>
  </si>
  <si>
    <t>KBTT_588</t>
  </si>
  <si>
    <t>Ở màn hình Cập nhật
1. Nhập dữ liệu =&lt; 250 ký tự
2. Các thông tin khác được nhập hợp lệ
3. Click button [Lưu]</t>
  </si>
  <si>
    <t>KBTT_589</t>
  </si>
  <si>
    <t>Ở màn hình Cập nhật
1. Nhập dữ liệu hợp lệ có khoảng trắng đầu và cuối 
2. Các thông tin khác được nhập hợp lệ
3. Click button [Lưu]</t>
  </si>
  <si>
    <t>KBTT_590</t>
  </si>
  <si>
    <t>Ở màn hình Cập nhật
1. Thực hiện CTRL+V để paste nội dung ở nơi khác vào textbox</t>
  </si>
  <si>
    <t>KBTT_591</t>
  </si>
  <si>
    <t>Ở màn hình Cập nhật
 1. Kiểm tra giá trị mặc định</t>
  </si>
  <si>
    <t>Hiển thị dữ liệu cũ</t>
  </si>
  <si>
    <t>KBTT_592</t>
  </si>
  <si>
    <t>Ở màn hình Cập nhật
 1. Bỏ trống trường hoặc nhập nhiều kí tự Space
 2. Click button [Lưu]</t>
  </si>
  <si>
    <t>1. Cập nhật  thành công
 2.Dữ liệu được thêm vào DB</t>
  </si>
  <si>
    <t>KBTT_594</t>
  </si>
  <si>
    <t>Ở màn hình Cập nhật
 1. Nhập &lt;=50 ký tự
 2. Nhập các trường còn lại hợp lệ
 3. Click button button [Lưu]</t>
  </si>
  <si>
    <t>1. Cập nhật thành công
 2. Dữ liệu được lưu vào DB bảng dm_congty
 select*from dm_congty where email ='x';</t>
  </si>
  <si>
    <t>KBTT_595</t>
  </si>
  <si>
    <t>Ở màn hình Cập nhật
 1. Nhập 51 ký tự</t>
  </si>
  <si>
    <t>KBTT_596</t>
  </si>
  <si>
    <t>Ở màn hình Cập nhật
 1. Nhập giá trị hợp lệ có chưa Space đầu/cuối
 2. Nhập các giá trị khác hợp lệ
 3. Click button [Lưu]</t>
  </si>
  <si>
    <t>KBTT_597</t>
  </si>
  <si>
    <t>Ở màn hình Cập nhật
 1. Nhập tên email có chứa ký tự đặc biệt ( trừ @ )</t>
  </si>
  <si>
    <t>KBTT_598</t>
  </si>
  <si>
    <t>Ở màn hình Cập nhật
 1. Nhập email ko có @</t>
  </si>
  <si>
    <t>KBTT_599</t>
  </si>
  <si>
    <t>Ở màn hình Cập nhật
 1. Nhập email ko có dấu chấm tên miền</t>
  </si>
  <si>
    <t>KBTT_600</t>
  </si>
  <si>
    <t>KBTT_601</t>
  </si>
  <si>
    <t>Ở màn hình Cập nhật
 1. Nhập email có dấu chấm nhưng thiếu đuôi sau dấu chấm (.vn, .com)</t>
  </si>
  <si>
    <t>KBTT_602</t>
  </si>
  <si>
    <t>Ở màn hình Cập nhật
 1. Nhập tiếng việt có dấu</t>
  </si>
  <si>
    <t>KBTT_603</t>
  </si>
  <si>
    <t>Ở màn hình Cập nhật
 1. Nhập địa chỉ email hợp lệ vào trường Email
 2. Nhập các trường còn lại hợp lệ
 3. Click button [Lưu]</t>
  </si>
  <si>
    <t>KBTT_604</t>
  </si>
  <si>
    <t>Ở màn hình Cập nhật
 1. Thực hiện CTRL+V để paste nội dung email không  hợp lệ  ở nơi khác vào textbox
 2. Nhập các trường còn lại hợp lệ
 3. Click button [Lưu]</t>
  </si>
  <si>
    <t>1. Cập nhật không thành công
2.Dữ liệu được cập nhật tại DB</t>
  </si>
  <si>
    <t>KBTT_605</t>
  </si>
  <si>
    <t>Ở màn hình Cập nhật
 1. Thực hiện CTRL+V để paste nội dung hợp lệ ở nơi khác vào textbox
 2. Nhập các trường còn lại hợp lệ
 3. Click button [Lưu]</t>
  </si>
  <si>
    <t>KBTT_606</t>
  </si>
  <si>
    <t>Ở màn hình Cập nhật
 1. Bỏ trống trường hoặc nhập nhiều kí tự Space
 2. Nhập các giá trị khác hợp lệ
 3. Click button [Lưu]</t>
  </si>
  <si>
    <t>KBTT_607</t>
  </si>
  <si>
    <t>Ở màn hình  Cập nhật
 1. Nhập vào trường SĐT dữ liệu đã tồn tại
 2. Nhập các giá trị khác hợp lệ
 3. Click button [Lưu]</t>
  </si>
  <si>
    <t>1. Thêm mới dữ liệu thành công
 2. Dữ liệu được thêm vào DB</t>
  </si>
  <si>
    <t>KBTT_608</t>
  </si>
  <si>
    <t>KBTT_609</t>
  </si>
  <si>
    <t>Ở màn hình  Cập nhật
 1. Nhập ký tự chữ
 2. Nhập các giá trị khác hợp lệ
 3. Click button [Lưu]</t>
  </si>
  <si>
    <t>KBTT_610</t>
  </si>
  <si>
    <t>Ở màn hình  Cập nhật
 1. Nhập ký tự đặc biệt ( e.x: #$%&amp;*^ '..) ngoại trừ "+","-", ")", "(", "."
 (vd: &lt;script&gt;console.log("hello world")&lt;/script&gt; 
 hoặc &lt;script&gt; alert ('Hello') &lt;/script&gt;)</t>
  </si>
  <si>
    <t>1. Chặn không cho nhập ngoại trừ"+,- "(",")", "."</t>
  </si>
  <si>
    <t>KBTT_611</t>
  </si>
  <si>
    <t>Ở màn hình  Cập nhật
 1. Nhập 50 ký tự
 2. Nhập các trường còn lại hợp lệ
 3. Click button [Lưu]</t>
  </si>
  <si>
    <t>1. Thêm mới thành công
 2. Dữ liệu được lưu vào DB bảng dm_congty 
 select*from dm_congty where dien_thoai ='x';</t>
  </si>
  <si>
    <t>KBTT_612</t>
  </si>
  <si>
    <t>Ở màn hình  Cập nhật
 1. Nhập 51 ký tự</t>
  </si>
  <si>
    <t>Ở màn hình Cập nhật
 1. Nhập &gt;= 5 ký tự</t>
  </si>
  <si>
    <t>1. Cập nhật thành công
2. Dữ liệu được lưu vào DB bảng dm_congty 
 select*from dm_congty where dien_thoai ='x';</t>
  </si>
  <si>
    <t>Ở màn hình Cập nhật
 1. Nhập &lt;5  ký tự</t>
  </si>
  <si>
    <t>KBTT_615</t>
  </si>
  <si>
    <t>Ở màn hình  Cập nhật
 1. Nhập số điện thoại hợp lệ
 2. Nhập các trường còn lại hợp lệ
 3. Click button [Lưu]</t>
  </si>
  <si>
    <t>KBTT_616</t>
  </si>
  <si>
    <t>Ở màn hình  Cập nhật
 1. Thực hiện CTRL+V để paste nội dung không hợp lệ ở nơi khác vào textbox</t>
  </si>
  <si>
    <t>1. Nhận các gia trị hợp lệ</t>
  </si>
  <si>
    <t>KBTT_617</t>
  </si>
  <si>
    <t>Ở màn hình  Cập nhật
 1. Thực hiện CTRL+V để paste nội dung hợp lệ ở nơi khác vào textbox
 2. Nhập các trường còn lại hợp lệ
 3. Click button [Lưu]</t>
  </si>
  <si>
    <t>KBTT_618</t>
  </si>
  <si>
    <t>Ở màn hình Cập nhật
1. Kiểm tra giá trị mặc định</t>
  </si>
  <si>
    <t>KBTT_619</t>
  </si>
  <si>
    <t>KBTT_620</t>
  </si>
  <si>
    <t>Ở màn hình Cập nhật
1. Nhập 30 ký tự
2. Nhập các trường còn lại hợp lệ
3. Click button [Lưu]</t>
  </si>
  <si>
    <t>1. Cập nhật thành công
2.Dữ liệu lưu vào bảng kbtt_ctu. so_hdong</t>
  </si>
  <si>
    <t>KBTT_621</t>
  </si>
  <si>
    <t>Ở màn hình Cập nhật
1. Nhập 31 ký tự</t>
  </si>
  <si>
    <t>KBTT_622</t>
  </si>
  <si>
    <t>Ở màn hình Cập nhật
1. Nhập ký tự đặc biệt ( e.x: #$%&amp;*^ '..)</t>
  </si>
  <si>
    <t>KBTT_623</t>
  </si>
  <si>
    <t>Ở màn hình Cập nhật
1. Nhập mã số thuế đã tồn tại
2. Nhập các trường còn lại hợp lệ
3. Click button [Lưu]</t>
  </si>
  <si>
    <t>1.Cập nhật dữ liệu thành công 
2. Dữ liệu được cập nhật vào DB</t>
  </si>
  <si>
    <t>KBTT_624</t>
  </si>
  <si>
    <t>Kiểm tra nhập số hợp đồnglệ chưa tồn tại</t>
  </si>
  <si>
    <t>Ở màn hình Cập nhật
1. Nhập mã số thuế hợp lệ chưa tồn tại
2. Nhập các trường còn lại hợp lệ
3. Click button [Lưu]</t>
  </si>
  <si>
    <t>1.Cập nhật thành công
2.Dữ liệu lưu vào bảng kbtt_ctu. so_hdong</t>
  </si>
  <si>
    <t>KBTT_625</t>
  </si>
  <si>
    <t>Ở màn hình Cập nhật
1. Thực hiện CTRL+V để paste nội dung  số hợp đồng ở nơi khác vào textbox
2. Nhập các trường còn lại hợp lệ
3. Click button [Lưu]</t>
  </si>
  <si>
    <t>1.Cập nhật thành công
2.Dữ liệu được cập nhật thành công</t>
  </si>
  <si>
    <t>KBTT_626</t>
  </si>
  <si>
    <t>KBTT_627</t>
  </si>
  <si>
    <t>Ở màn hình Cập nhật
1. Bỏ trống trường hoặc nhập nhiều kí tự Space
2. Nhập các giá trị khác hợp lệ
3. Click button [Lưu]</t>
  </si>
  <si>
    <t>1.Cập nhật  thành công
2.Dữ liệu được thêm vào DB</t>
  </si>
  <si>
    <t>KBTT_628</t>
  </si>
  <si>
    <t>1.Tự động loại bỏ space đầu cuối
2.Dữ liệu lưu vào bảng kbtt_ctu.so_don_bh
3.Cập nhật thành công</t>
  </si>
  <si>
    <t>KBTT_629</t>
  </si>
  <si>
    <t>1.Cập nhật thành công
2.Dữ liệu lưu vào bảng kbtt_ctu.so_don_bh</t>
  </si>
  <si>
    <t>KBTT_630</t>
  </si>
  <si>
    <t>KBTT_631</t>
  </si>
  <si>
    <t xml:space="preserve">Ở màn hình Cập nhật
1. Nhập ký tự đặc biệt </t>
  </si>
  <si>
    <t>1.Cập nhật thành công 
2.Dữ liệu được cập nhật vào DB</t>
  </si>
  <si>
    <t>KBTT_632</t>
  </si>
  <si>
    <t>KBTT_633</t>
  </si>
  <si>
    <t>Kiểm tra nhập mã số thuế hợp lệ chưa tồn tại</t>
  </si>
  <si>
    <t>KBTT_634</t>
  </si>
  <si>
    <t>Ở màn hình Cập nhật
1. Thực hiện CTRL+V để paste nội dung  số đơn bảo hiểm ở nơi khác không hợp lệ với quy định 
2. Nhập các trường còn lại hợp lệ
3. Click button [Lưu]</t>
  </si>
  <si>
    <t>1.Cập nhật không thành công
2.Hệ thống show message"Số đơn bảo hiểm không hợp lệ"</t>
  </si>
  <si>
    <t>KBTT_635</t>
  </si>
  <si>
    <t>Ở màn hình Cập nhật
1. Thực hiện CTRL+V  để paste nội dung hợp lệ ở nơi khác vào textbox
2. Nhập các trường còn lại hợp lệ
3. Click button [Lưu]</t>
  </si>
  <si>
    <t>KBTT_636</t>
  </si>
  <si>
    <t>Giá trị hiển thị là dữ liệu cũ</t>
  </si>
  <si>
    <t>KBTT_637</t>
  </si>
  <si>
    <t>KBTT_638</t>
  </si>
  <si>
    <t>Ở màn hình Cập nhật
1. Nhập 30 ký tự
2. Nhập các trường còn lại hợp lệ
4. Click button [Lưu]</t>
  </si>
  <si>
    <t>1.Cập nhật thành công
2. Dữ liệu lưu vào bảng kbtt_ctu.so_don_sdbs</t>
  </si>
  <si>
    <t>KBTT_639</t>
  </si>
  <si>
    <t>Ở màn hình Cập nhật
1. Nhập31 ký tự</t>
  </si>
  <si>
    <t>KBTT_640</t>
  </si>
  <si>
    <t>Ở màn hình Cập nhật
1. Nhập ký tự đặc biệt ( e.x: #$%&amp;*^ '..)  ngoại trừ "-"</t>
  </si>
  <si>
    <t>KBTT_641</t>
  </si>
  <si>
    <t>KBTT_642</t>
  </si>
  <si>
    <t>1.Cập nhật thành công
2.Dữ liệu lưu vào bảng kbtt_ctu.so_don_sdbs</t>
  </si>
  <si>
    <t>KBTT_643</t>
  </si>
  <si>
    <t>Ở màn hình Cập nhật
1. Thực hiện CTRL+V  để paste nội dung không hợp lệ ở nơi khác vào textbox</t>
  </si>
  <si>
    <t>1.Cập nhật không thành công
2.Hệ thống show message "SĐBHBS bao gồm 30 ký tự chữ, số hoặc dấu "-" "</t>
  </si>
  <si>
    <t>KBTT_644</t>
  </si>
  <si>
    <t>KBTT_645</t>
  </si>
  <si>
    <t>1.Hiển thị dữ liệu cũ</t>
  </si>
  <si>
    <t>KBTT_646</t>
  </si>
  <si>
    <t>Ở màn hình Cập nhật
1. Xoá hết hoặc nhập nhiều kí tự Space
2. Nhập các trường còn lại hợp lệ
3. Click button [Lưu]</t>
  </si>
  <si>
    <t>1.Cập nhật không thành công
2.Dữ liệu không lưu vào bảng kbtt_ctu.ngay_bdau_bh
3.Hiển thị message báo lỗi bắt buộc</t>
  </si>
  <si>
    <t>KBTT_647</t>
  </si>
  <si>
    <t>1.Tự động loại bỏ space đầu cuối
2.Cập nhật thành công
3.Dữ liệu lưu vào bảng kbtt_ctu.ngay_bdau_bh</t>
  </si>
  <si>
    <t>KBTT_648</t>
  </si>
  <si>
    <t>Ở màn hình Cập nhật
1. Nhập dữ liệu đúng định dạng có chứa các kí tự đặc biệt, thẻ html: %#@abc&amp;lt,&lt;/table&gt;</t>
  </si>
  <si>
    <t>KBTT_649</t>
  </si>
  <si>
    <t>Ở màn hình Cập nhật
Giả sử trường ngày tháng đã có giá trị (VD: 20/10/2018)
1. Click vào icon Calendar bên cạnh textbox. 
2. Kiểm tra giá trị focus trong hộp Calendar</t>
  </si>
  <si>
    <t>KBTT_650</t>
  </si>
  <si>
    <t>Ở màn hình Cập nhật
1. Click vào icon Calendar bên cạnh textbox. 
2. Kiểm tra hiển thị rong hộp Calendar</t>
  </si>
  <si>
    <t>KBTT_651</t>
  </si>
  <si>
    <t>Ở màn hình Cập nhật
1. Click vào icon Calendar bên cạnh textbox. 
2. Lựa chọn 1 giá trị ngày tháng trong hộp Calendar</t>
  </si>
  <si>
    <t>KBTT_652</t>
  </si>
  <si>
    <t>Ở màn hình Cập nhật
1. Click vào icon Calendar bên cạnh textbox. 
2. Click vào Today</t>
  </si>
  <si>
    <t>KBTT_653</t>
  </si>
  <si>
    <t>Ở màn hình Cập nhật
1. Click vào textbox 
2. Nhập giá trị từ bàn phím</t>
  </si>
  <si>
    <t>1.Cho phép nhập</t>
  </si>
  <si>
    <t>KBTT_654</t>
  </si>
  <si>
    <t>Ở màn hình Cập nhật
1. Nhập giá trị ngày tháng không đúng định dạng : Kiểm tra với các định dạng sau: 
'- Định đạng MM/DD/YYYY
 -YYYY/DD/MM
 - sdfasdfsdf 
- DD/MM
2. Nhập các trường còn lại hợp lệ
3. Click button [Lưu]</t>
  </si>
  <si>
    <t>1.Không nhận dữ liệu sai định dạng dd/mm/yy</t>
  </si>
  <si>
    <t>KBTT_655</t>
  </si>
  <si>
    <t>KBTT_656</t>
  </si>
  <si>
    <t>Ở màn hình Cập nhật
1. Nhập vào textbox ngày tháng lớn hơn ngày hiện tại
2. Nhập các trường hợp lệ
3. Click button [Lưu]</t>
  </si>
  <si>
    <t>1.Chặn nhập trên datepicker</t>
  </si>
  <si>
    <t>KBTT_657</t>
  </si>
  <si>
    <t>Ở màn hình Cập nhật
1. Nhập vào textbox ngày tháng là ngày hiện tại
2. Nhập các trường hợp lệ
3. Click button [Lưu]</t>
  </si>
  <si>
    <t>KBTT_658</t>
  </si>
  <si>
    <t>Ở màn hình Cập nhật
1. Nhập vào textbox ngày tháng nhỏ hơn ngày hiện tại
2. Nhập các trường hợp lệ
3. Click button [Lưu]</t>
  </si>
  <si>
    <t>KBTT_659</t>
  </si>
  <si>
    <t>Ở màn hình Cập nhật
1. Thực hiện CTRL+V để paste nội dung sai định dạng dd/mm/yy ở nơi khác vào textbox
2. Nhấn Enter</t>
  </si>
  <si>
    <t>1.Chỉ nhận đúng định dạng dd/mm/yy</t>
  </si>
  <si>
    <t>KBTT_660</t>
  </si>
  <si>
    <t>Ở màn hình Cập nhật
1. Thực hiện CTRL+V  để paste nội dung ngày &lt;= hiện tại ở nơi khác vào textbox
2. Nhấn Enter</t>
  </si>
  <si>
    <t>KBTT_661</t>
  </si>
  <si>
    <t>Mặc định hiển thị đầy đủ giá trị cũ</t>
  </si>
  <si>
    <t>KBTT_662</t>
  </si>
  <si>
    <t>1.Cập nhật không thành công
2.Dữ liệu không lưu vào bảng kbtt_ctu.ngay_kthuc_bh
3.Hiển thị message trường này không được để trống</t>
  </si>
  <si>
    <t>KBTT_663</t>
  </si>
  <si>
    <t>KBTT_664</t>
  </si>
  <si>
    <t>KBTT_665</t>
  </si>
  <si>
    <t>1.Ngày 20/10/2018 được focus</t>
  </si>
  <si>
    <t>KBTT_666</t>
  </si>
  <si>
    <t>KBTT_667</t>
  </si>
  <si>
    <t>Ở màn hình Cập nhật 
'1. Click vào icon Calendar bên cạnh textbox. 
2. Lựa chọn 1 giá trị ngày tháng trong hộp Calendar</t>
  </si>
  <si>
    <t>KBTT_668</t>
  </si>
  <si>
    <t>"Ở màn hình Cập nhật
'1. Click vào icon Calendar bên cạnh textbox. 
2. Click vào Today</t>
  </si>
  <si>
    <t>KBTT_669</t>
  </si>
  <si>
    <t>Ở màn hình Cập nhật
'1. Click vào textbox 
2. Nhập giá trị từ bàn phím</t>
  </si>
  <si>
    <t>KBTT_670</t>
  </si>
  <si>
    <t>Ở màn hình Cập nhật
'1. Nhập giá trị ngày tháng không đúng định dạng : Kiểm tra với các định dạng sau: 
'- Định đạng MM/DD/YYYY
 -YYYY/DD/MM
 - sdfasdfsdf 
- DD/MM
2. Nhập các trường còn lại hợp lệ
3. Click button [Lưu]</t>
  </si>
  <si>
    <t>1.Nhận dữ liệu hợp lệ theo định dạng dd/mm/yyyy.
2.Set focus vào trường lỗi.</t>
  </si>
  <si>
    <t>KBTT_671</t>
  </si>
  <si>
    <t>KBTT_672</t>
  </si>
  <si>
    <t>1.Thông báo Ngày tháng không được phép lớn hơn ngày hiện tại. 
2.Set focus vào trường lỗi"</t>
  </si>
  <si>
    <t>KBTT_673</t>
  </si>
  <si>
    <t>KBTT_674</t>
  </si>
  <si>
    <t>1.Hiển thị giá trị vừa nhập
2.Dữ liệu lưu vào bảng kbtt_ctu.ngay_kthuc_bh</t>
  </si>
  <si>
    <t>KBTT_675</t>
  </si>
  <si>
    <t>Ở màn hình Cập nhật
1. Thực hiện CTRL+V để paste nội dung ngày &gt; hiện tại ở nơi khác vào textbox
2. Nhấn Enter</t>
  </si>
  <si>
    <t>KBTT_676</t>
  </si>
  <si>
    <t>1.Hiển thị thành công giá trị vừa Paste
2.Dữ liệu lưu vào bảng kbtt_ctu.ngay_kthuc_bh</t>
  </si>
  <si>
    <t>KBTT_678</t>
  </si>
  <si>
    <t>1.Mặc định hiển thị đầy đủ giá trị cũ
2.Dữ liệu dạng droplist
3.Search đơn vị cấp đơn tại box</t>
  </si>
  <si>
    <t>KBTT_679</t>
  </si>
  <si>
    <t>1.Cập nhật thành công
2.Dữ liệu lưu mã đơn vị vào bảng kbtt_ctu.donvi_cdon</t>
  </si>
  <si>
    <t>KBTT_680</t>
  </si>
  <si>
    <t>1.Tự động loại bỏ space đầu cuối
2.Cập nhật thành công
3.Dữ liệu lưu mã đơn vị vào bảng kbtt_ctu.donvi_cdon</t>
  </si>
  <si>
    <t>KBTT_681</t>
  </si>
  <si>
    <t>Ở màn hình Cập nhật
1. Ctr + V tại box
2. Click button [Lưu]</t>
  </si>
  <si>
    <t>KBTT_682</t>
  </si>
  <si>
    <t>Ở màn hình Cập nhật
1. Kiểm tra khi nhập ký số</t>
  </si>
  <si>
    <t>KBTT_683</t>
  </si>
  <si>
    <t>Ở màn hình Cập nhật
1. Kiểm tra khi nhập tiếng Việt có dấu</t>
  </si>
  <si>
    <t>KBTT_684</t>
  </si>
  <si>
    <t>Ở màn hình Cập nhật
1. Kiểm tra chọn 1 dữ liệu</t>
  </si>
  <si>
    <t>1.Nhận 1 dữ liệu trong droplist</t>
  </si>
  <si>
    <t>KBTT_685</t>
  </si>
  <si>
    <t>Ở màn hình Cập nhật
1. Kiểm tra chọn nhiều dữ liệu</t>
  </si>
  <si>
    <t>1.Chỉ nhận 1 dữ liệu</t>
  </si>
  <si>
    <t>KBTT_686</t>
  </si>
  <si>
    <t>Ở màn hình Cập nhật
1. Kiểm tra khi nhập ký tự đặc biệt</t>
  </si>
  <si>
    <t>1.Chỉ nhận dữ liệu hiện có trong droplist</t>
  </si>
  <si>
    <t>KBTT_688</t>
  </si>
  <si>
    <t>Kiểm tra tìm kiếm tiếng Việt tại Textbox</t>
  </si>
  <si>
    <t>Ở màn hình Cập nhật
1. Kiểm tra khi nhập tiếng Việt</t>
  </si>
  <si>
    <t>1.Chỉ nhận dữ liệu hiện có trong droplist
2.Tìm kiếm trong text droplist</t>
  </si>
  <si>
    <t>KBTT_689</t>
  </si>
  <si>
    <t>KBTT_690</t>
  </si>
  <si>
    <t>1.Cập nhật thành công
2.Dữ liệu lưu mã đơn vị vào DB</t>
  </si>
  <si>
    <t>KBTT_691</t>
  </si>
  <si>
    <t>1.Tự động loại bỏ space đầu cuối
2.Cập nhật thành công
3.Dữ liệu lưu mã đơn vị vào bảng DB</t>
  </si>
  <si>
    <t>KBTT_692</t>
  </si>
  <si>
    <t>KBTT_693</t>
  </si>
  <si>
    <t>KBTT_694</t>
  </si>
  <si>
    <t>KBTT_695</t>
  </si>
  <si>
    <t>Ở màn hình Cập nhật
1. Kiểm tra khi nhập &lt;= 250 ký tự</t>
  </si>
  <si>
    <t>KBTT_696</t>
  </si>
  <si>
    <t>Ở màn hình Cập nhật
1. Kiểm tra khi nhập &gt; 250 ký tự</t>
  </si>
  <si>
    <t>KBTT_697</t>
  </si>
  <si>
    <t>KBTT_698</t>
  </si>
  <si>
    <t>1. Ở màn hình cập nhật
2. Kiểm tra giá trị mặc định</t>
  </si>
  <si>
    <t>Giá trị mặc định là dữ liệu cũ</t>
  </si>
  <si>
    <t>KBTT_699</t>
  </si>
  <si>
    <t>1. Ở màn hình cập nhật
2. Bỏ trống trường hoặc nhập nhiều kí tự Space
3. Nhập các thông tin khác hợp lệ
4. Click button [Lưu]</t>
  </si>
  <si>
    <t>1. cập nhật không thành công
2.. Hệ thống thông báo: "Trường này không được để trống" Set focus vào trường bắt buộc nhập</t>
  </si>
  <si>
    <t>KBTT_700</t>
  </si>
  <si>
    <t>Ở màn hình cập nhật
1. Nhập giá trị hợp lệ có chưa  Space đầu/cuối
2. Click button [Lưu]</t>
  </si>
  <si>
    <t>1.Tự động loại bỏ space đầu cuối
2.Dữ liệu lưu vào bảng kbtt_ctu.dtuong_bi_tt</t>
  </si>
  <si>
    <t>KBTT_701</t>
  </si>
  <si>
    <t>Ở màn hình cập nhật
1. Nhập dữ liệu đúng định dạng có chứa các kí tự đặc biệt
2. Các thông tin khác được nhập hợp lệ</t>
  </si>
  <si>
    <t>1. Cập nhật thành công
2.Dữ liệu lưu vào bảng kbtt_ctu.dtuong_bi_tt</t>
  </si>
  <si>
    <t>KBTT_702</t>
  </si>
  <si>
    <t>Ở màn hình cập nhật
1. Nhập dữ liệu là tiếng việt có dấu
2. Các thông tin khác được nhập hợp lệ
3. Click button [Lưu]</t>
  </si>
  <si>
    <t>KBTT_703</t>
  </si>
  <si>
    <t>Ở màn hình cập nhật
1. Nhập dữ liệu &gt; 250 ký tự</t>
  </si>
  <si>
    <t>1.Hệ thống tự động chặn ở ký tự 250</t>
  </si>
  <si>
    <t>KBTT_704</t>
  </si>
  <si>
    <t>Ở màn hình cập nhật
1. Nhập dữ liệu =&lt; 250 ký tự
2. Các thông tin khác được nhập hợp lệ
3. Click button [Lưu]</t>
  </si>
  <si>
    <t>1. cập nhật thành công
2  Dữ liệu lưu vào bảng kbtt_ctu.dtuong_bi_tt</t>
  </si>
  <si>
    <t>KBTT_705</t>
  </si>
  <si>
    <t>Ở màn hình cập nhật
1. Nhập dữ liệu hợp lệ có khoảng trắng đầu và cuối 
2. Các thông tin khác được nhập hợp lệ
3. Click button [Lưu]</t>
  </si>
  <si>
    <t>1.Cập nhật thành công
2.Dữ liệu lưu vào bảng kbtt_ctu.dtuong_bi_tt</t>
  </si>
  <si>
    <t>KBTT_706</t>
  </si>
  <si>
    <t>Ở màn hình cập nhật
1. Thực hiện CTRL+V để paste nội dung ở nơi khác vào textbox</t>
  </si>
  <si>
    <t>1.Cho phép thêm mới thành công với dữ liệu nhập vào
2.Dữ liệu lưu vào bảng kbtt_ctu.dtuong_bi_tt</t>
  </si>
  <si>
    <t>KBTT_707</t>
  </si>
  <si>
    <t>Ở màn hình cập nhật
1. Kiểm tra giá trị mặc định</t>
  </si>
  <si>
    <t>1.Giá trị mặc định là dữ liệu cũ</t>
  </si>
  <si>
    <t>KBTT_708</t>
  </si>
  <si>
    <t>Ở màn hình cập nhật
1. Bỏ trống trường hoặc nhập nhiều kí tự Space
2. Click button [Lưu]</t>
  </si>
  <si>
    <t>1.Cập nhật thành công
2.Dữ liệu lưu vào bảng kbtt_ctu.dia_diem_tt</t>
  </si>
  <si>
    <t>KBTT_709</t>
  </si>
  <si>
    <t>KBTT_710</t>
  </si>
  <si>
    <t>Ở màn hình cập nhật
1. Nhập 500 ký tự
2. Nhập các trường còn lại hợp lệ
3. Click button [Lưu]</t>
  </si>
  <si>
    <t>1.Cập nhật thành công
2. Dữ liệu lưu vào bảng kbtt_ctu.dia_diem_tt</t>
  </si>
  <si>
    <t>KBTT_711</t>
  </si>
  <si>
    <t>Ở màn hình cập nhật
1. Nhập 501 ký tự</t>
  </si>
  <si>
    <t>KBTT_712</t>
  </si>
  <si>
    <t>Ở màn hình cập nhật
2. Nhập ký tự đặc biệt ( e.x: #$%&amp;*^ '..) 
3. Nhập các trường còn lại hợp lệ
4. Click button button [Lưu]</t>
  </si>
  <si>
    <t>KBTT_713</t>
  </si>
  <si>
    <t>Ở màn hình cập nhật
1. Thực hiện CTRL+V  để paste nội dung ở nơi khác vào textbox"</t>
  </si>
  <si>
    <t>KBTT_714</t>
  </si>
  <si>
    <t>KBTT_715</t>
  </si>
  <si>
    <t>KBTT_716</t>
  </si>
  <si>
    <t>KBTT_717</t>
  </si>
  <si>
    <t>KBTT_718</t>
  </si>
  <si>
    <t>KBTT_719</t>
  </si>
  <si>
    <t>KBTT_720</t>
  </si>
  <si>
    <t>KBTT_721</t>
  </si>
  <si>
    <t>KBTT_722</t>
  </si>
  <si>
    <t>KBTT_723</t>
  </si>
  <si>
    <t>KBTT_725</t>
  </si>
  <si>
    <t>KBTT_726</t>
  </si>
  <si>
    <t>KBTT_727</t>
  </si>
  <si>
    <t>Cập nhật không thành công
1.Dữ liệu không  lưu vào bảng kbtt_ctu.ngay_bdau_bh</t>
  </si>
  <si>
    <t>KBTT_728</t>
  </si>
  <si>
    <t>1.Tự động loại bỏ space đầu cuối
2. Cập nhật thành công
3.Dữ liệu lưu vào bảng kbtt_ctu.ngay_bdau_bh</t>
  </si>
  <si>
    <t>KBTT_729</t>
  </si>
  <si>
    <t>KBTT_730</t>
  </si>
  <si>
    <t>KBTT_731</t>
  </si>
  <si>
    <t>KBTT_732</t>
  </si>
  <si>
    <t>KBTT_733</t>
  </si>
  <si>
    <t>1.Nhận giá trí ngày hiện tại</t>
  </si>
  <si>
    <t>KBTT_734</t>
  </si>
  <si>
    <t>KBTT_735</t>
  </si>
  <si>
    <t>KBTT_736</t>
  </si>
  <si>
    <t>Ở màn hình Cập nhật
'1.
- Nhập DD = 31 hoặc 0
- Nhập MM = 13 hoặc 0
2. Nhập các trường còn lại hợp lệ
3. Click button [Lưu]</t>
  </si>
  <si>
    <t>1.Chỉ nhận dữ liệu hợp lệ</t>
  </si>
  <si>
    <t>KBTT_737</t>
  </si>
  <si>
    <t>KBTT_738</t>
  </si>
  <si>
    <t>KBTT_739</t>
  </si>
  <si>
    <t>KBTT_740</t>
  </si>
  <si>
    <t>KBTT_741</t>
  </si>
  <si>
    <t>KBTT_742</t>
  </si>
  <si>
    <t>KBTT_743</t>
  </si>
  <si>
    <t>1.Tại màn hình Cập nhật KBTT
2.Kiểm tra hiển thị mặc định</t>
  </si>
  <si>
    <t>1.Hiển thị dữ liệu cũ giờ tổn thất</t>
  </si>
  <si>
    <t>KBTT_744</t>
  </si>
  <si>
    <t>1.Tại màn hình Cập nhật KBTT
2.Nhập đúng định dạng hh:mm</t>
  </si>
  <si>
    <t>1.Cập nhật  thành công
2.Dữ liệu được thêm mới vào DB</t>
  </si>
  <si>
    <t>KBTT_745</t>
  </si>
  <si>
    <t>KBTT_746</t>
  </si>
  <si>
    <t>1.Tại màn hình Cập nhật  KBTT
2.Kiểm tra copy đúng định dạng từ nơi khác vào</t>
  </si>
  <si>
    <t>1.Cập nhật thành công
2.Dữ liệu được thêm mới vào DB</t>
  </si>
  <si>
    <t>KBTT_747</t>
  </si>
  <si>
    <t>1.Tại màn hình Cập nhật KBTT
2.Kiểm tra hiển thị giờ theo múi giờ</t>
  </si>
  <si>
    <t>KBTT_748</t>
  </si>
  <si>
    <t>1.Tại màn hình Cập nhật  KBTT
2.Kiểm tra nhậpgiờ lớn hơn định dạng 24h.</t>
  </si>
  <si>
    <t>KBTT_749</t>
  </si>
  <si>
    <t>1.Tại màn hình Cập nhật KBTT
2.Kiểm tra nhập nhập quá định dạng quá định dạng 60p.</t>
  </si>
  <si>
    <t>KBTT_750</t>
  </si>
  <si>
    <t>KBTT_751</t>
  </si>
  <si>
    <t>Ở màn hình cập nhật
1. Bỏ trống trường hoặc nhập nhiều kí tự Space
2. Nhập các giá trị khác hợp lệ
3. Click button [Lưu]</t>
  </si>
  <si>
    <t>1.Cập nhật không thành công
2.Hệ thống thông báo: "Trường này không được để trống"
3.Set focus vào trường bắt buộc nhập</t>
  </si>
  <si>
    <t>KBTT_752</t>
  </si>
  <si>
    <t>1. Tự động loại bỏ space đầu cuối
2.Dữ liệu lưu vào bảng kbtt_ctu.uoc_luong_tt</t>
  </si>
  <si>
    <t>KBTT_753</t>
  </si>
  <si>
    <t>Ở màn hình cập nhật
1. Nhập ký tự chữ
2. Nhập các giá trị khác hợp lệ
3. Click button [Lưu]</t>
  </si>
  <si>
    <t>KBTT_754</t>
  </si>
  <si>
    <t>Ở màn hình cập nhật
1. Nhập ký tự đặc biệt ( e.x: #$%&amp;*^ '..)  ngoại trừ "+","-"</t>
  </si>
  <si>
    <t>KBTT_755</t>
  </si>
  <si>
    <t>Ở màn hình cập nhật
2.1 Nhập &lt;=18 ký tự
3. Nhập các trường còn lại hợp lệ
4.Click button [Lưu]</t>
  </si>
  <si>
    <t>1.Cập nhật thành công
2.Dữ liệu lưu vào bảng kbtt_ctu.uoc_luong_tt</t>
  </si>
  <si>
    <t>KBTT_756</t>
  </si>
  <si>
    <t>Ở màn hình cập nhật
1. Nhập &gt;18 ký tự</t>
  </si>
  <si>
    <t>1. Chặn từ ký tự 19</t>
  </si>
  <si>
    <t>KBTT_757</t>
  </si>
  <si>
    <t>Kiểm tra nhập số ước lượng tổn thất hợp lệ</t>
  </si>
  <si>
    <t>Ở màn hình cập nhật
1. Nhập số điện thoại hợp lệ
2. Nhập các trường còn lại hợp lệ
3. Click button [Lưu]</t>
  </si>
  <si>
    <t>KBTT_758</t>
  </si>
  <si>
    <t>Ở màn hình cập nhật
1. Thực hiện CTRL+V  để paste nội dung số hợp lệ từ nơi khác vào textbox</t>
  </si>
  <si>
    <t>1.Chấp nhận dữ liệu số hợp lệ</t>
  </si>
  <si>
    <t>KBTT_759</t>
  </si>
  <si>
    <t>Ở màn hình cập nhật
1. Thực hiện CTRL+V để paste nội dung các dữ liệu định dạng khác số ở nơi khác vào textbox
2. Nhập các trường còn lại hợp lệ
3. Click button [Lưu]</t>
  </si>
  <si>
    <t>1.Không nhận dữ liệu</t>
  </si>
  <si>
    <t>KBTT_760</t>
  </si>
  <si>
    <t>Ở màn hình cập nhật
1. Nhập số nguyên âm
2. Nhập các trường còn lại hợp lệ
3. Click button [Lưu]</t>
  </si>
  <si>
    <t>1.Cập nhật không thành công
2.Dữ liệu KHÔNG lưu vào bảng kbtt_ctu.uoc_luong_tt</t>
  </si>
  <si>
    <t>KBTT_761</t>
  </si>
  <si>
    <t>Ở màn hình cập nhật
1. Nhập số nguyên dương
2. Nhập các trường còn lại hợp lệ
3. Click button [Lưu]</t>
  </si>
  <si>
    <t>KBTT_762</t>
  </si>
  <si>
    <t>Ở màn hình cập nhật
1.Kiểm tra khi chuyển đổi tiền tệ</t>
  </si>
  <si>
    <t>1.Cập nhật loại tiền tệ thành công
2.Dữ liệu được thêm vào DB</t>
  </si>
  <si>
    <t>KBTT_763</t>
  </si>
  <si>
    <t>KBTT_764</t>
  </si>
  <si>
    <t>1.Cập nhật thành công
2.Dữ liệu lưu vào bảng kbtt_ctu.nnhan_so_bo</t>
  </si>
  <si>
    <t>KBTT_765</t>
  </si>
  <si>
    <t>KBTT_766</t>
  </si>
  <si>
    <t>1.Cập nhật thành công
2. Dữ liệu lưu vào bảng kbtt_ctu.nnhan_so_bo</t>
  </si>
  <si>
    <t>KBTT_767</t>
  </si>
  <si>
    <t>Ở màn hình cập nhật
2. Nhập 501 ký tự</t>
  </si>
  <si>
    <t>1. Chặn từ ký tự 501</t>
  </si>
  <si>
    <t>KBTT_768</t>
  </si>
  <si>
    <t>Ở màn hình cập nhật
1. Nhập ký tự đặc biệt ( e.x: #$%&amp;*^ '..) 
2. Nhập các trường còn lại hợp lệ
3. Click button button [Lưu]</t>
  </si>
  <si>
    <t>KBTT_769</t>
  </si>
  <si>
    <t>- cập nhật thành công
- Dữ liệu lưu vào bảng kbtt_ctu.nnhan_so_bo</t>
  </si>
  <si>
    <t>KBTT_770</t>
  </si>
  <si>
    <t>KBTT_771</t>
  </si>
  <si>
    <t>1.Cập nhật thành công
2.Dữ liệu lưu vào bảng kbtt_ctu. pa_kphuc</t>
  </si>
  <si>
    <t>KBTT_772</t>
  </si>
  <si>
    <t>1.Tự động loại bỏ space đầu cuối
2.Dữ liệu lưu vào bảng kbtt_ctu. pa_kphuc</t>
  </si>
  <si>
    <t>KBTT_773</t>
  </si>
  <si>
    <t>KBTT_774</t>
  </si>
  <si>
    <t>KBTT_775</t>
  </si>
  <si>
    <t>"Ở màn hình cập nhật
2. Nhập ký tự đặc biệt ( e.x: #$%&amp;*^ '..) 
3. Nhập các trường còn lại hợp lệ
4. Click button button [Lưu]</t>
  </si>
  <si>
    <t>KBTT_776</t>
  </si>
  <si>
    <t>KBTT_777</t>
  </si>
  <si>
    <t>1.Dữ liệu hiển thị dữ liệu cũ</t>
  </si>
  <si>
    <t>KBTT_778</t>
  </si>
  <si>
    <t>Ở màn hình Cập nhật
1. Kiểm tra để trống textbox
2.Thực hiện Lưu</t>
  </si>
  <si>
    <t>1.Cập nhật dữ liệu thành công
2.Dữ liệu được thêm vào DB</t>
  </si>
  <si>
    <t>KBTT_779</t>
  </si>
  <si>
    <t>"Ở màn hình Cập nhật
1. Kiểm tra space đầu cuối
2.Thực hiện Lưu"</t>
  </si>
  <si>
    <t>KBTT_780</t>
  </si>
  <si>
    <t>"Ở màn hình Cập nhật
1. Kiểm tra khi nhập bằng maxlength 500 ký tự
2.Thực hiện Lưu"</t>
  </si>
  <si>
    <t>KBTT_781</t>
  </si>
  <si>
    <t>"Ở màn hình Cập nhật
1. Kiểm tra khi nhập &gt; maxlength 500 ký tự
2.Thực hiện Lưu"</t>
  </si>
  <si>
    <t>KBTT_782</t>
  </si>
  <si>
    <t>"Ở màn hình Cập nhật
1. Kiểm tra khi nhập các ký tự đặc biệt, html
2.Thực hiện Lưu"</t>
  </si>
  <si>
    <t>KBTT_783</t>
  </si>
  <si>
    <t>Ở màn hình Cập nhật
1. Kiểm tra khi CTRL+V để paste từ nơi khác
2.Thực hiện Lưu"</t>
  </si>
  <si>
    <t>KBTT_784</t>
  </si>
  <si>
    <t>KBTT_785</t>
  </si>
  <si>
    <t>1.Cập nhật thành công
2.Dữ liệu được lưu vào DB kbtt_ctu</t>
  </si>
  <si>
    <t>KBTT_786</t>
  </si>
  <si>
    <t>1.Tự động loại bỏ space đầu cuối
2.Dữ liệu được lưu vào DB bảng dm_user</t>
  </si>
  <si>
    <t>KBTT_787</t>
  </si>
  <si>
    <t>KBTT_788</t>
  </si>
  <si>
    <t>Ở màn hình cập nhật
Nhập 5001 ký tự</t>
  </si>
  <si>
    <t>KBTT_789</t>
  </si>
  <si>
    <t>KBTT_790</t>
  </si>
  <si>
    <t>KBTT_791</t>
  </si>
  <si>
    <t>1. Hiển thị hình thức tiếp nhận cũ ( Với khai báo của CBNV)
2. Hiển thị mặc định hình thức " Khách hàng khai báo" ( Với khai báo của khách hàng) và disable đi</t>
  </si>
  <si>
    <t>KBTT_792</t>
  </si>
  <si>
    <t>Cập nhật hình thức tiếp nhận với khai báo của CBNV</t>
  </si>
  <si>
    <t>Ở màn hình cập nhật
1. Chọn 1 giá trị khác
2. Các giá trị khác hợp lệ
3. Click button Lưu</t>
  </si>
  <si>
    <t>1. Hiển thị giá trị vừa chọn
2. Cập nhật thành công update vào dữ liệu cũ</t>
  </si>
  <si>
    <t>KBTT_793</t>
  </si>
  <si>
    <t>Kiểm tra thao tác vào trường với khai báo của KH</t>
  </si>
  <si>
    <t>Ở màn hình cập nhật
1. Kiểm tra thao tác vào trường  với khai báo của KH</t>
  </si>
  <si>
    <t>1. Không tác động được</t>
  </si>
  <si>
    <t>KBTT_794</t>
  </si>
  <si>
    <t>1.Hiển thị disable tại role ADMIN và Cán bộ PVI với user đang đăng nhập
- Không hiển thị với khách hàng</t>
  </si>
  <si>
    <t>KBTT_795</t>
  </si>
  <si>
    <t>1.Dữ liệu hiển thị dữ liệu cũ ( Với khai báo của CBNV)
2. Hiển thị giá trị hiện tại với user đang đăng nhập ( Với khai báo của khách hàng) và disable đi</t>
  </si>
  <si>
    <t>KBTT_796</t>
  </si>
  <si>
    <t>Ở màn hình cập nhật
1. Kiểm tra giá trị mặc định
2. Kiểm tra chọn space đầu/cuối  trong droplist</t>
  </si>
  <si>
    <t>KBTT_797</t>
  </si>
  <si>
    <t>Ở màn hình cập nhật
1. Kiểm tra giá trị mặc định
2. Kiểm tra nhập dữ liệu đặc biệt</t>
  </si>
  <si>
    <t>1. Cập nhật thành công
2.Dữ liệu lưu vào DB</t>
  </si>
  <si>
    <t>KBTT_798</t>
  </si>
  <si>
    <t>Kiểm tra khi thực hiện CTRL+V để paste nội dung không đúng định dạng ở nơi khác vào textbox</t>
  </si>
  <si>
    <t>Ở màn hình cập nhật
1. Kiểm tra giá trị mặc định
2. Kiểm tra nhập dữ liệu được copy không đúng định dạng</t>
  </si>
  <si>
    <t>1.Không chấp nhận sai định dạng
2.Nhận đúng định dạng dd/mm/yy</t>
  </si>
  <si>
    <t>KBTT_799</t>
  </si>
  <si>
    <t>Ở màn hình cập nhật
1. Kiểm tra giá trị mặc định
2. Kiểm tra nhập dữ liệu toàn chữ</t>
  </si>
  <si>
    <t>1.Chỉ chấp nhận định dạng dd/mm/yy
2.Dữ liệu không được thêm mới</t>
  </si>
  <si>
    <t>KBTT_800</t>
  </si>
  <si>
    <t>Ở màn hình cập nhật
1. Kiểm tra giá trị mặc định
2. Kiểm tra nhập dữ liệu toàn số</t>
  </si>
  <si>
    <t>KBTT_801</t>
  </si>
  <si>
    <t>Ở màn hình cập nhật
1. Kiểm tra giá trị mặc định
2. Kiểm tra nhập dữ liệu đúng định dạng</t>
  </si>
  <si>
    <t>1.Dữ liệu được thêm mới thành công
2.Dữ liệu được cập nhật vào DB</t>
  </si>
  <si>
    <t>KBTT_802</t>
  </si>
  <si>
    <t>KBTT_803</t>
  </si>
  <si>
    <t>Tại màn hình Cập nhật KBTT
Kiểm tra hiển thị mặc định</t>
  </si>
  <si>
    <t>1.Hiển thị mặc định dữ liệu cũ
2.Place-holder hh:mm
3. Hiển thị giá trị hiện tại với user đang đăng nhập ( Với khai báo của khách hàng) và disable đi</t>
  </si>
  <si>
    <t>KBTT_804</t>
  </si>
  <si>
    <t>Tại màn hình Cập nhật KBTT
Nhập đúng định dạng hh:mm</t>
  </si>
  <si>
    <t>KBTT_805</t>
  </si>
  <si>
    <t>"Tại màn hình thêm mới KBTT
Kiểm tra nhập sai định dạng HTML, Ký tự đặc biệt,...</t>
  </si>
  <si>
    <t>KBTT_806</t>
  </si>
  <si>
    <t>Tại màn hình Cập nhật  KBTT
Kiểm tra copy đúng định dạng từ nơi khác vào</t>
  </si>
  <si>
    <t>KBTT_807</t>
  </si>
  <si>
    <t>Kiểm tra copy từ nơi khác định dạng khác hh:mm</t>
  </si>
  <si>
    <t>Tại màn hình Cập nhật  KBTT
Kiểm tra copy không đúng định dạng từ nơi khác vào</t>
  </si>
  <si>
    <t>KBTT_808</t>
  </si>
  <si>
    <t>"Tại màn hình Cập nhật KBTT
Kiểm tra hiển thị giờ theo múi giờ</t>
  </si>
  <si>
    <t>KBTT_809</t>
  </si>
  <si>
    <t>KBTT_810</t>
  </si>
  <si>
    <t>Kiểm tra Cập nhật chức năng Upload file thông báo tổn thất tại màn tạo mới tổn thất</t>
  </si>
  <si>
    <t>KBTT_811</t>
  </si>
  <si>
    <t>Truy cập màn hình thêm mới KBTT
Kiểm tra hiển thị chức năng Upload-file</t>
  </si>
  <si>
    <t>-Hiển thị là dữ liệu cũ từ tạo mới KBTT</t>
  </si>
  <si>
    <t>KBTT_812</t>
  </si>
  <si>
    <t>Kiểm tra chức năng Upload file phiếu tiếp nhận thông tin bằng điện thoại</t>
  </si>
  <si>
    <t>Hiển thị dữ liệu mặc định trống
Place hoder hiển thị Thêm file của bạn tại đây
icon mũi tên upload</t>
  </si>
  <si>
    <t>KBTT_813</t>
  </si>
  <si>
    <t>Ở màn hình  Cập nhật
1. Kiểm tra khi hove chuột vào upload</t>
  </si>
  <si>
    <t>Chuột chuyển từ mũi tên sang bàn tay</t>
  </si>
  <si>
    <t>KBTT_814</t>
  </si>
  <si>
    <t>Ở màn hình  Cập nhật
1. Kiểm tra khi click upload file</t>
  </si>
  <si>
    <t>KBTT_815</t>
  </si>
  <si>
    <t>Ở màn hình  Cập nhật
1. Kiểm tra chọn file sau đó huỷ</t>
  </si>
  <si>
    <t>KBTT_816</t>
  </si>
  <si>
    <t>Ở màn hình Cập nhật
1. Kiểm tra chọn max số lượng file</t>
  </si>
  <si>
    <t>KBTT_817</t>
  </si>
  <si>
    <t>Ở màn hình  Cập nhật
1. Kiểm tra chọn tối thiểu file sau đó huỷ</t>
  </si>
  <si>
    <t>KBTT_818</t>
  </si>
  <si>
    <t>Ở màn hình  Cập nhật
1. Kiểm tra chọn nhiều dạng file khác nhau</t>
  </si>
  <si>
    <t>KBTT_819</t>
  </si>
  <si>
    <t>Ở màn hình  Cập nhật
1. Kiểm tra chọn &gt; max số lượng file cho phép</t>
  </si>
  <si>
    <t>Uploaf file không thành công
Hiển thị message thông báo quá số lượng cho phép</t>
  </si>
  <si>
    <t>KBTT_820</t>
  </si>
  <si>
    <t>Kiểm tra chức năng tìm kiếm thư mục tại màn cập nhật</t>
  </si>
  <si>
    <t>Ở màn hình Cập nhật
1. Kiểm tra tìm kiếm khi nhập ký tự đặc biệt</t>
  </si>
  <si>
    <t>1.Cho phép nhập và lọc kết quả tìm kiếm</t>
  </si>
  <si>
    <t>KBTT_821</t>
  </si>
  <si>
    <t>Ở màn hình Cập nhật
1. Kiểm tra tìm kiếm khi nhập tiếng việt có dấu</t>
  </si>
  <si>
    <t>KBTT_822</t>
  </si>
  <si>
    <t>Ở màn hình Cập nhật
1. Kiểm tra tìm kiếm khi nhập chữ in hoa</t>
  </si>
  <si>
    <t>KBTT_823</t>
  </si>
  <si>
    <t>Ở màn hình Cập nhật
1. Kiểm tra tìm kiếm khi nhập tiếng việt không dấu</t>
  </si>
  <si>
    <t>KBTT_824</t>
  </si>
  <si>
    <t>Kiểm tra chức năng trạng thái tài liệu thiếu</t>
  </si>
  <si>
    <t>Ở màn hình cập nhật
1.Chọn tuỳ chọn trạng thái tài liệu
2.Chọn Tài liệu còn thiếu</t>
  </si>
  <si>
    <t>1.Hiển thị màn hình chuyển trạng thái
2. Hiển thị textbox ghi chú</t>
  </si>
  <si>
    <t>KBTT_825</t>
  </si>
  <si>
    <t>Kiểm tra chức năng tài liệu đầy đủ</t>
  </si>
  <si>
    <t>Ở màn hình cập nhật
1.Chọn tuỳ chọn trạng thái tài liệu
2.Chọn trạng thái đầy đủ tài liệu</t>
  </si>
  <si>
    <t>KBTT_826</t>
  </si>
  <si>
    <t>Kiểm tra textbox ghi chú khi chuyển trạng thái</t>
  </si>
  <si>
    <t>1.Kiểm tra mặc định textbox ghi chú</t>
  </si>
  <si>
    <t>1.Textbox mặc định để trống</t>
  </si>
  <si>
    <t>KBTT_827</t>
  </si>
  <si>
    <t>1.Kiểm tra nhập ký tự đặc biệt
2.Chọn Xác nhận</t>
  </si>
  <si>
    <t>- Lưu dữ liệu và cập nhật trạng thái tài liệu thành công</t>
  </si>
  <si>
    <t>KBTT_828</t>
  </si>
  <si>
    <t>1.Kiểm tra khi nhập maxlength tại texbox
2.Nhập &lt;= 500 ký tự tại textbox
3.Chọn Xác nhận</t>
  </si>
  <si>
    <t>KBTT_829</t>
  </si>
  <si>
    <t>1.Kiểm tra khi nhập &gt; 500 ký tự vào texbox
2. Chọn Xác nhận</t>
  </si>
  <si>
    <t>- Chặn không cho nhập quá số ký tự cho phép
- Hiển thị message báo lỗi</t>
  </si>
  <si>
    <t>KBTT_830</t>
  </si>
  <si>
    <t>1.Kiểm tra copy dữ liệu hợp lệ từ nơi khác vào textbox
2.Chọn Xác Nhận</t>
  </si>
  <si>
    <t>KBTT_831</t>
  </si>
  <si>
    <t>1.Kiểm tra nhập tiếng Việt có dấu vào textbox
2.Chọn Xác nhận</t>
  </si>
  <si>
    <t>Kiểm tra insert DB</t>
  </si>
  <si>
    <t>KBTT_832</t>
  </si>
  <si>
    <t>KBTT_833</t>
  </si>
  <si>
    <t>KBTT_834</t>
  </si>
  <si>
    <t>KBTT_835</t>
  </si>
  <si>
    <t>KBTT_836</t>
  </si>
  <si>
    <t>KBTT_837</t>
  </si>
  <si>
    <t>KBTT_838</t>
  </si>
  <si>
    <t>KBTT_839</t>
  </si>
  <si>
    <t>KBTT_840</t>
  </si>
  <si>
    <t>KBTT_841</t>
  </si>
  <si>
    <t>KBTT_842</t>
  </si>
  <si>
    <t>KBTT_843</t>
  </si>
  <si>
    <t>KBTT_844</t>
  </si>
  <si>
    <t>KBTT_845</t>
  </si>
  <si>
    <t>KBTT_846</t>
  </si>
  <si>
    <t>KBTT_847</t>
  </si>
  <si>
    <t>KBTT_848</t>
  </si>
  <si>
    <t>KBTT_849</t>
  </si>
  <si>
    <t>KBTT_850</t>
  </si>
  <si>
    <t>KBTT_851</t>
  </si>
  <si>
    <t>KBTT_852</t>
  </si>
  <si>
    <t>KBTT_853</t>
  </si>
  <si>
    <t>KBTT_854</t>
  </si>
  <si>
    <t>KBTT_855</t>
  </si>
  <si>
    <t>KBTT_856</t>
  </si>
  <si>
    <t>KBTT_857</t>
  </si>
  <si>
    <t>KBTT_858</t>
  </si>
  <si>
    <t>KBTT_859</t>
  </si>
  <si>
    <t>KBTT_860</t>
  </si>
  <si>
    <t>KBTT_861</t>
  </si>
  <si>
    <t>KBTT_862</t>
  </si>
  <si>
    <t>KBTT_863</t>
  </si>
  <si>
    <t>KBTT_864</t>
  </si>
  <si>
    <t>KBTT_865</t>
  </si>
  <si>
    <t>Kiểm tra cập nhật bảng user_tthai</t>
  </si>
  <si>
    <t>KBTT_866</t>
  </si>
  <si>
    <t>KBTT_867</t>
  </si>
  <si>
    <t>KBTT_868</t>
  </si>
  <si>
    <t>KBTT_869</t>
  </si>
  <si>
    <t>KBTT_870</t>
  </si>
  <si>
    <t>KBTT_871</t>
  </si>
  <si>
    <t>KBTT_872</t>
  </si>
  <si>
    <t>KBTT_873</t>
  </si>
  <si>
    <t>KBTT_874</t>
  </si>
  <si>
    <t>KBTT_875</t>
  </si>
  <si>
    <t>Kiểm tra cập nhật bảng thumuc_tientrinh</t>
  </si>
  <si>
    <t>KBTT_876</t>
  </si>
  <si>
    <t>KBTT_877</t>
  </si>
  <si>
    <t>KBTT_878</t>
  </si>
  <si>
    <t>KBTT_879</t>
  </si>
  <si>
    <t>KBTT_880</t>
  </si>
  <si>
    <t>KBTT_881</t>
  </si>
  <si>
    <t>KBTT_882</t>
  </si>
  <si>
    <t>KBTT_883</t>
  </si>
  <si>
    <t>KBTT_884</t>
  </si>
  <si>
    <t>Kiểm tra cập nhật bảng tailieu_hs</t>
  </si>
  <si>
    <t>KBTT_885</t>
  </si>
  <si>
    <t>KBTT_886</t>
  </si>
  <si>
    <t>KBTT_887</t>
  </si>
  <si>
    <t>KBTT_888</t>
  </si>
  <si>
    <t>KBTT_889</t>
  </si>
  <si>
    <t>KBTT_890</t>
  </si>
  <si>
    <t>KBTT_891</t>
  </si>
  <si>
    <t>KBTT_892</t>
  </si>
  <si>
    <t>KBTT_893</t>
  </si>
  <si>
    <t>KBTT_894</t>
  </si>
  <si>
    <t>KBTT_895</t>
  </si>
  <si>
    <t>KBTT_896</t>
  </si>
  <si>
    <t>KBTT_897</t>
  </si>
  <si>
    <t>KBTT_898</t>
  </si>
  <si>
    <t>KBTT_899</t>
  </si>
  <si>
    <t>KBTT_900</t>
  </si>
  <si>
    <t>KBTT_901</t>
  </si>
  <si>
    <t>KBTT_902</t>
  </si>
  <si>
    <t>KBTT_903</t>
  </si>
  <si>
    <t>KBTT_904</t>
  </si>
  <si>
    <t>KBTT_905</t>
  </si>
  <si>
    <t>KBTT_906</t>
  </si>
  <si>
    <t>KBTT_907</t>
  </si>
  <si>
    <t>KBTT_908</t>
  </si>
  <si>
    <t>KBTT_909</t>
  </si>
  <si>
    <t>KBTT_910</t>
  </si>
  <si>
    <t>KBTT_911</t>
  </si>
  <si>
    <t>KBTT_912</t>
  </si>
  <si>
    <t>KBTT_913</t>
  </si>
  <si>
    <t>KBTT_914</t>
  </si>
  <si>
    <t>KBTT_915</t>
  </si>
  <si>
    <t>KBTT_916</t>
  </si>
  <si>
    <t>KBTT_917</t>
  </si>
  <si>
    <t>KBTT_918</t>
  </si>
  <si>
    <t>KBTT_919</t>
  </si>
  <si>
    <t>KBTT_920</t>
  </si>
  <si>
    <t>KBTT_921</t>
  </si>
  <si>
    <t>KBTT_922</t>
  </si>
  <si>
    <t>KBTT_923</t>
  </si>
  <si>
    <t>KBTT_924</t>
  </si>
  <si>
    <t>KBTT_925</t>
  </si>
  <si>
    <t>KBTT_926</t>
  </si>
  <si>
    <t>KBTT_927</t>
  </si>
  <si>
    <t>KBTT_928</t>
  </si>
  <si>
    <t>KBTT_929</t>
  </si>
  <si>
    <t>KBTT_930</t>
  </si>
  <si>
    <t>KBTT_931</t>
  </si>
  <si>
    <t>KBTT_932</t>
  </si>
  <si>
    <t>KBTT_933</t>
  </si>
  <si>
    <t>KBTT_934</t>
  </si>
  <si>
    <t>KBTT_935</t>
  </si>
  <si>
    <t>KBTT_Khai báo tổn thất</t>
  </si>
  <si>
    <t>Hà Nội, 2/2023</t>
  </si>
  <si>
    <t>15/12/2022</t>
  </si>
  <si>
    <t>15/12/2022__________</t>
  </si>
  <si>
    <t>18/02/2023__________</t>
  </si>
  <si>
    <t>Màn hình Figma</t>
  </si>
  <si>
    <t>Màn hình/ hạng mục</t>
  </si>
  <si>
    <t>Tên trường trên giao diện</t>
  </si>
  <si>
    <t>Giá trị mặc định</t>
  </si>
  <si>
    <t>Thông tin đầu vào</t>
  </si>
  <si>
    <t>Payload Json BE Yêu cầu</t>
  </si>
  <si>
    <t>Thông tin được lưu vào bảng</t>
  </si>
  <si>
    <t>Câu lệnh</t>
  </si>
  <si>
    <t>Note: trường hợp có cả Giá trị mặc định và thông tin đầu vào nghĩa là Đầu tiên khi vào sẽ hiển thị giá trị mặc định sau đó nó được thay thê bằng giá trị ở thông tin đầu vào</t>
  </si>
  <si>
    <t>Nguồn dữ liệu</t>
  </si>
  <si>
    <t>Tên trường</t>
  </si>
  <si>
    <t>Mapping DB cho luồng D2</t>
  </si>
  <si>
    <t>I/ Thông tin khách hàng</t>
  </si>
  <si>
    <t>Mã số thuế</t>
  </si>
  <si>
    <t>kbtt_ctu.ma_so_thue</t>
  </si>
  <si>
    <t>select ui.full_name, ui.dia_chi, ui.Email, ui.dien_thoai, * from user_infor ui 
join dm_congty dc on ui.fr_congty = dc.pr_key 
where dc.maso_vat = 0301458065</t>
  </si>
  <si>
    <t>CCCD/Hộ chiếu</t>
  </si>
  <si>
    <t>kbtt_ctu.so_cccd_hc</t>
  </si>
  <si>
    <t>select full_name,dia_chi,Email, dien_thoai * from user_infor ui where cccd = @cccd</t>
  </si>
  <si>
    <t>Tên khách hàng</t>
  </si>
  <si>
    <t>kbtt_ctu.ten_khbh</t>
  </si>
  <si>
    <t>Địa chỉ</t>
  </si>
  <si>
    <t>kbtt_ctu.diachi_lienhe</t>
  </si>
  <si>
    <t>Người liên hệ</t>
  </si>
  <si>
    <t>kbtt_ctu.nguoi_lienhe</t>
  </si>
  <si>
    <t>Email</t>
  </si>
  <si>
    <t>kbtt_ctu.email_lienhe</t>
  </si>
  <si>
    <t>Số điện thoại</t>
  </si>
  <si>
    <t>kbtt_ctu.dienthoai_lienhe</t>
  </si>
  <si>
    <t>II/ Thông tin hợp đồng</t>
  </si>
  <si>
    <t>Số hợp đồng</t>
  </si>
  <si>
    <t>kbtt_ctu. so_hdong</t>
  </si>
  <si>
    <t>Số đơn bảo hiểm</t>
  </si>
  <si>
    <t>kbtt_ctu. so_donbh</t>
  </si>
  <si>
    <t>Số đơn SĐBS</t>
  </si>
  <si>
    <t>kbtt_ctu. so_donbh_bs</t>
  </si>
  <si>
    <t>Kbtt_ctu. ten_khbh</t>
  </si>
  <si>
    <t>Ngày bắt đầu BH</t>
  </si>
  <si>
    <t>kbtt_ctu. ngay_dau</t>
  </si>
  <si>
    <t>Ngày kết thúc BH</t>
  </si>
  <si>
    <t>kbtt_ctu. ngay_cuoi</t>
  </si>
  <si>
    <t>kbtt_ctu.ma_donvi</t>
  </si>
  <si>
    <t>select * from dm_donvi</t>
  </si>
  <si>
    <t>Đối tượng được bảo hiểm</t>
  </si>
  <si>
    <t>kbtt_ctu.doituong_bh</t>
  </si>
  <si>
    <t>III/ Thông tin tổn thất</t>
  </si>
  <si>
    <t>Đối tượng bị tổn thất</t>
  </si>
  <si>
    <t>kbtt_ctu. doituong_tonthat</t>
  </si>
  <si>
    <t>Địa điểm xảy ra tổn thất</t>
  </si>
  <si>
    <t>kbtt_ctu.dia_diem_tt</t>
  </si>
  <si>
    <t>Tỉnh thành xảy ra tổn thất</t>
  </si>
  <si>
    <t>kbtt_ctu. ma_ddiem_tt</t>
  </si>
  <si>
    <t>kbtt_ctu.ngay_tonthat</t>
  </si>
  <si>
    <t>Giờ tổn thất</t>
  </si>
  <si>
    <t>kbtt_ctu.gio_tonthat</t>
  </si>
  <si>
    <t>Ước lượng tổn thất</t>
  </si>
  <si>
    <t>kbtt_ctu.sotien_kh_ycbt</t>
  </si>
  <si>
    <t>Loại tiền Ước lượng tổn thất</t>
  </si>
  <si>
    <t>kbtt_ctu.ma_tte</t>
  </si>
  <si>
    <t>Nguyên nhân sơ bộ</t>
  </si>
  <si>
    <t>kbtt_ctu.nguyennhan_sobo</t>
  </si>
  <si>
    <t>Phương án khắc phục hiện tại</t>
  </si>
  <si>
    <t>kbtt_ctu.phuongan_khacphuc</t>
  </si>
  <si>
    <t>Thông tin khác</t>
  </si>
  <si>
    <t>kbtt_ctu.thongtin_khac</t>
  </si>
  <si>
    <t>IV/ Thông tin tiếp nhận</t>
  </si>
  <si>
    <t>Hình thức tiếp nhận</t>
  </si>
  <si>
    <t>API số 11</t>
  </si>
  <si>
    <t>Trường ghép của: 
ma_sp - ten_sp</t>
  </si>
  <si>
    <t>kbtt_ctu.ma_hthuc_tiepnhan</t>
  </si>
  <si>
    <t>Người tiếp nhận</t>
  </si>
  <si>
    <t>kbtt_ctu.ma_user_tiepnhan</t>
  </si>
  <si>
    <t>Ngày tiếp nhận</t>
  </si>
  <si>
    <t>so_tienbh</t>
  </si>
  <si>
    <t>kbtt_ctu.ngay_tiepnhan</t>
  </si>
  <si>
    <t>Giờ tiếp nhận</t>
  </si>
  <si>
    <t>nguyen_tep</t>
  </si>
  <si>
    <t>kbtt_ctu.gio_tiepnhan</t>
  </si>
  <si>
    <t>V/ ĐỀ NGHỊ/ ĐỀ XUẤT</t>
  </si>
  <si>
    <t>Đề nghị/ đề xuất</t>
  </si>
  <si>
    <t>tygia_vnd</t>
  </si>
  <si>
    <t>kbtt_ctu.dexuat_kiennghi</t>
  </si>
  <si>
    <t>1. Các label, textbox, combo cùng font chữ cỡ chữ, căn lề trái đối với dữ liệu là text, căn lề phải đối với dữ liệu là số, căn giữa đối với trường ngày tháng, có độ dài, rộng và khoảng cách bằng nhau, không xô lệch.
- Không có lỗi về chính tả, cấu trúc câu, ngữ pháp trên màn hình
- Form được bố trí hợp lý và dễ sử dụng
2. Header, footer hợp lý hoặc theo design có sẵn</t>
  </si>
  <si>
    <t>LẦN 1</t>
  </si>
  <si>
    <t>LẦN 2</t>
  </si>
  <si>
    <t>LẦN 3</t>
  </si>
  <si>
    <t>FF3.6 - Test Merge code</t>
  </si>
  <si>
    <t>Lần 2</t>
  </si>
  <si>
    <t>Kiểm tra hiển thị các tab lọc nhanh</t>
  </si>
  <si>
    <t>Kiểm tra tab Tất Cả (đối với role Cán bộ có quyền Tiếp nhận KBTT)</t>
  </si>
  <si>
    <t>Kiểm tra tab Tất Cả (đối với role Cán bộ có quyền Hotline/QLNV)</t>
  </si>
  <si>
    <t>Kiểm tra tab Tất Cả (đối với role KH/Môi giới)</t>
  </si>
  <si>
    <t>1. Tại màn hình Danh sách hồ sơ
2. Click tab Tất Cả</t>
  </si>
  <si>
    <t>- Hiển thị danh sách Tất cả các khai báo tổn thất đã được khai báo với số đơn đúng (bao gồm các trạng thái: Đang xử lý, Đã xử lý)
- Hiển thị chính xác dữ liệu tại mỗi bản ghi</t>
  </si>
  <si>
    <t>- Hiển thị danh sách Tất cả các khai báo tổn thất đã được khai báo với số đơn sai (bao gồm các trạng thái: Đang xử lý, Đã xử lý)
- Hiển thị chính xác dữ liệu tại mỗi bản ghi</t>
  </si>
  <si>
    <t>- Hiển thị danh sách Tất cả các khai báo do user đăng nhập tạo và các khai báo do cán bộ tạo cho KH/Môi giới đó (bao gồm các trạng thái: Đang xử lý, Đã xử lý, Từ chối)</t>
  </si>
  <si>
    <t>Search box  Đơn vị GQKN
Role:Khách hàng/Khách hàng môi giới/Cán bộ cấp đơn</t>
  </si>
  <si>
    <t>Search box Mã tổn thất
Role:Khách hàng/Khách hàng môi giới/Cán bộ cấp đơn</t>
  </si>
  <si>
    <t>Search box Tên tổn thất
Role:Khách hàng/Khách hàng môi giới/Cán bộ cấp đơn</t>
  </si>
  <si>
    <t>Search box Đơn vị cấp đơn
Role:Khách hàng/Khách hàng môi giới/Cán bộ cấp đơn</t>
  </si>
  <si>
    <t>Search box Tên khách hàng
Role:Khách hàng/Khách hàng môi giới/Cán bộ cấp đơn</t>
  </si>
  <si>
    <t>Search box Ngày tổn thất
Role:Khách hàng/Khách hàng môi giới/Cán bộ cấp đơn</t>
  </si>
  <si>
    <t>Search box Số tiền YC bồi thường
Role:Khách hàng/Khách hàng môi giới/Cán bộ cấp đơn</t>
  </si>
  <si>
    <t>Search box Công ty giám định
Role:Khách hàng/Khách hàng môi giới/Cán bộ cấp đơn</t>
  </si>
  <si>
    <t>Search box Số đơn BH
Role:Khách hàng/Khách hàng môi giới/Cán bộ cấp đơn</t>
  </si>
  <si>
    <t>Search box Trạng thái tài liệu
Role:Khách hàng/Khách hàng môi giới/Cán bộ cấp đơn</t>
  </si>
  <si>
    <t>Search box Số HSBT
Role:Khách hàng/Khách hàng môi giới/Cán bộ cấp đơn</t>
  </si>
  <si>
    <r>
      <t xml:space="preserve">1. Giá trị mặc định trống
- Hiển thị  placeholder: icon +  </t>
    </r>
    <r>
      <rPr>
        <i/>
        <sz val="11"/>
        <rFont val="Times New Roman"/>
        <family val="1"/>
      </rPr>
      <t>Chọn thời gian</t>
    </r>
  </si>
  <si>
    <t>Kiểm tra khi nhập dữ liệu hợp lệ, đúng định dạng có tồn tại trong DB</t>
  </si>
  <si>
    <t>1. Hệ thống hiển thị kết quả tìm kiếm phù hợp với dữ liệu đã nhập, mapping trường Ngày tổn thất</t>
  </si>
  <si>
    <t>Kiểm tra khi nhập dữ liệu hợp lệ, đúng định dạng không tồn tại trong DB</t>
  </si>
  <si>
    <t>Kiểm tra khi click icon Calendar</t>
  </si>
  <si>
    <t>Tại hộp Calendar, thực hiện các thao tác sau:
1. Click các icon &lt;&lt;, &lt;, &gt;, &gt;&gt;
2. Click Tháng
3. Click Năm</t>
  </si>
  <si>
    <t>Kiểm tra khi click vào Hôm nay</t>
  </si>
  <si>
    <t>1. Hiển thị ngày hiện tại
2. Hệ thống hiển thị kết quả tìm kiếm phù hợp với dữ liệu đã chọn, mapping trường Ngày tổn thất</t>
  </si>
  <si>
    <t>Kiểm tra khi click chọn ngày bất kì</t>
  </si>
  <si>
    <t>1. Cho phép chọn, hiển thị đúng dữ liệu đã nhập
2. Hệ thống hiển thị kết quả tìm kiếm phù hợp với dữ liệu đã chọn, mapping trường Ngày tổn thất</t>
  </si>
  <si>
    <t>1. Cho phép copy và paste tại search box
2. Hệ thống hiển thị danh sách theo điều kiện tìm kiếm</t>
  </si>
  <si>
    <t>- Chỉ cho phép nhập ký tự số
- Không nhận giá trị là chữ
- ký tự đặc biệt</t>
  </si>
  <si>
    <t>Search box Tài liệu còn thiếu
Role:Khách hàng/Khách hàng môi giới/Cán bộ cấp đơn</t>
  </si>
  <si>
    <t>- Xuất thành công file
- dữ hiệu Hiển thị dưới định dạng excel</t>
  </si>
  <si>
    <t>- Hiển thị màn hình Cập nhật tổn thất</t>
  </si>
  <si>
    <t>Kiểm tra điều hướng khi click icon, button
Role: Cán bộ cấp đơn</t>
  </si>
  <si>
    <t>Kiểm tra khi click icon Cập nhật</t>
  </si>
  <si>
    <t>Kiểm tra khi click icon Xem</t>
  </si>
  <si>
    <t>1. Ở màn hình Danh sách hồ sơ
2. Click icon Xem</t>
  </si>
  <si>
    <t>- Hiển thị màn hình Xem chi tiết khai báo tổn thất</t>
  </si>
  <si>
    <t>Số HSBT</t>
  </si>
  <si>
    <t>select* from gqkn_ctu.so_hsbt=' '</t>
  </si>
  <si>
    <t>Tên tổn thất</t>
  </si>
  <si>
    <t>select * from kbtt_ctu.doituong_tonthat</t>
  </si>
  <si>
    <t>select kbtt_ctu.ma_kbtt, kbtt_ctu.ma_donvi_gqkn, dm_donvi.ten_donvi from kbtt_ctu inner join dm_donvi on kbtt_ctu.ma_donvi_gqkn=dm_donvi.ma_donvi;</t>
  </si>
  <si>
    <t>Ở màn hình Thêm mới
 1. Nhập vào trường Mã số thuế dữ liệu đã tồn tại trong dm_congty
 2. Click ra ngoài/Enter</t>
  </si>
  <si>
    <t>1. Tự động loại bỏ space đầu cuối
- Thêm mới KBTT thành công</t>
  </si>
  <si>
    <t>Ở màn hình Thêm mới
 1. Nhập MST có số ký tự = 20 ký tự 
 2. Nhập các trường còn lại hợp lệ
 3. Click button [Lưu]</t>
  </si>
  <si>
    <t>1. Thêm mới KBTT thành công</t>
  </si>
  <si>
    <t>Ở màn hình Thêm mới (role KH)
 1. Kiểm tra giá trị mặc định</t>
  </si>
  <si>
    <t>- Hiển thị măc định trống
- Hiển thị placeholder
-Hiển thị dấu sao textbox bắt buộc</t>
  </si>
  <si>
    <t>Textbox Địa chỉ
( Đăng nhập: Role:Khách hàng/Khách hàng môi giới/Cán bộ cấp đơn</t>
  </si>
  <si>
    <t>Textbox Người liên hệ
( Đăng nhập: Role:Khách hàng/Khách hàng môi giới/Cán bộ cấp đơn</t>
  </si>
  <si>
    <t>Textbox Email
( Đăng nhập: Role:Khách hàng/Khách hàng môi giới/Cán bộ cấp đơn</t>
  </si>
  <si>
    <t>Ở màn hình Thêm mới
 1. Nhập rồi xóa dữ liệu vừa nhập
 2. Click button [Lưu]</t>
  </si>
  <si>
    <t>1. Thêm mới không thành công
 2. Hệ thống show message "Email không hợp lệ"</t>
  </si>
  <si>
    <t>1. Thêm mới thành công
2. Dữ liệu được lưu vào DB bảng kbtt_ctu.ten_khbh</t>
  </si>
  <si>
    <t>1.Thêm mới thành công
2. Dữ liệu lưu vào bảng kbtt_ctu. ma_so_thue</t>
  </si>
  <si>
    <t>- Tự động loại bỏ space đầu cuối
- Dữ liệu lưu vào bảng kbtt_ctu. nguoi_lienhe</t>
  </si>
  <si>
    <t>Thêm mới thành công
Dữ liệu lưu vào bảng kbtt_ctu. nguoi_lienhe</t>
  </si>
  <si>
    <t>1. Thêm mới thành công
2. Dữ liệu lưu vào bảng kbtt_ctu. nguoi_lienhe</t>
  </si>
  <si>
    <t>1.Cho phép thêm mới thành công với dữ liệu nhập vào
2. Dữ liệu lưu vào bảng kbtt_ctu. nguoi_lienhe</t>
  </si>
  <si>
    <t>1. Thêm mới thành công
2. Dữ liệu lưu vào bảng kbtt_ctu.email_lienhe</t>
  </si>
  <si>
    <t>1. Tự động loại bỏ space đầu cuối
2. Dữ liệu lưu vào bảng kbtt_ctu.email_lienhe</t>
  </si>
  <si>
    <t>1. Thêm mới KBTT thành công
2. Dữ liệu lưu vào bảng kbtt_ctu.email_lienhe</t>
  </si>
  <si>
    <t>1. Thêm mới KBTT thành công
 2. Dữ liệu lưu vào bảng kbtt_ctu.dienthoai_lienhe</t>
  </si>
  <si>
    <t>1. Thêm mới KBTT thành công
2. Dữ liệu lưu vào bảng kbtt_ctu.dienthoai_lienhe</t>
  </si>
  <si>
    <t>1. Thêm mới thành công
2. Dữ liệu lưu vào bảng kbtt_ctu.dienthoai_lienhe</t>
  </si>
  <si>
    <t>Kiểm tra nhập số hợp đồng hợp lệ</t>
  </si>
  <si>
    <t>1.Thêm mới không thành công
2.Hệ thống thông báo: "Số đơn bảo hiểm không được để trống"
3.Set focus vào trường bắt buộc nhập</t>
  </si>
  <si>
    <t>1.Thêm mới thành công
2. Dữ liệu lưu vào bảng kbtt_ctu.so_donbh</t>
  </si>
  <si>
    <t>1.Tự động loại bỏ space đầu cuối
2. Dữ liệu lưu vào bảng kbtt_ctu.so_donbh</t>
  </si>
  <si>
    <t>Kiểm tra nhập nhiều số điện thoại ngăn cách bởi dấu phẩy/dấu chấm phẩy</t>
  </si>
  <si>
    <t>Ở màn hình Thêm mới
 1. Nhập ký tự đặc biệt ( e.x: #$%&amp;*^ '..) ngoại trừ "+","-", ")", "(", ".", ";", ","
 (vd: &lt;script&gt;console.log("hello world")&lt;/script&gt; 
 hoặc &lt;script&gt; alert ('Hello') &lt;/script&gt;)</t>
  </si>
  <si>
    <t>1. Thêm mới thành công
2. Dữ liệu lưu vào bảng kbtt_ctu.so_donbh_bs</t>
  </si>
  <si>
    <t>1.Tự động loại bỏ space đầu cuối
2. Dữ liệu lưu vào bảng kbtt_ctu.so_donbh_bs</t>
  </si>
  <si>
    <t>1.Thêm mới thành công
2. Dữ liệu lưu vào bảng kbtt_ctu.so_donbh_bs</t>
  </si>
  <si>
    <t>1. Thêm mới thành công
2. Dữ liệu lưu vào bảng kbtt_ctu.ngay_dau</t>
  </si>
  <si>
    <t>1.Thêm mới thành công
2.Dữ liệu lưu vào bảng kbtt_ctu.ngay_cuoi</t>
  </si>
  <si>
    <t>Dropdown list Đơn vị cấp đơn
(Đăng nhập: Role:Khách hàng/Khách hàng môi giới</t>
  </si>
  <si>
    <t>Ở màn hình Thêm mới (role Cán bộ)
1. Kiểm tra giá trị mặc định</t>
  </si>
  <si>
    <t>1.Mặc định hiển thị đơn vị cấp đơn = đơn vị của user đăng nhập</t>
  </si>
  <si>
    <t>1.Hiển thị thông báo: "Đơn vị cấp đơn không được để trống"
2.Dữ liệu không được thêm mới</t>
  </si>
  <si>
    <t>Ở màn hình Thêm mới
1. Xóa giá trị đã chọn
2. Nhập các trường còn lại hợp lệ
3. Click button [Lưu]</t>
  </si>
  <si>
    <t>Kiểm tra dữ liệu trong  dropdown list</t>
  </si>
  <si>
    <t>1. Ở màn hình danh sách 
2. Kiểm tra dữ liệu trong</t>
  </si>
  <si>
    <t>Kiểm tra căn lề dữ liệu</t>
  </si>
  <si>
    <t>Kiểm tra căn lề các giá trị trong dropdown list</t>
  </si>
  <si>
    <t xml:space="preserve">Kiểm tra chọn 1 giá trị </t>
  </si>
  <si>
    <t>1. Ở màn hình danh sách 
2. Chọn 1 giá trị trong dropdown list</t>
  </si>
  <si>
    <t>Kiểm tra chọn giá trị liên tiếp</t>
  </si>
  <si>
    <t xml:space="preserve">1. Ở màn hình danh sách 
2. Chọn liên tiếp giá trị </t>
  </si>
  <si>
    <t xml:space="preserve"> Ở màn hình danh sách 
1. Nhập dữ liệu tồn tại trong dropdownlist nhưng không chọn
2. Click ra ngoài</t>
  </si>
  <si>
    <t xml:space="preserve"> Ở màn hình danh sách 
1. Nhập dữ liệu tồn tại trong dropdownlist nhưng không chọn
2. Click Enter</t>
  </si>
  <si>
    <t xml:space="preserve">1. Hệ thống tìm kiếm theo đúng điều kiện lọc </t>
  </si>
  <si>
    <t>Kiểm tra tính tự động clear dữ liệu</t>
  </si>
  <si>
    <t>1. Ở màn hình danh sách 
2. Xoá dữ liệu vừa chọn</t>
  </si>
  <si>
    <t xml:space="preserve">1. Xoá thành công </t>
  </si>
  <si>
    <t xml:space="preserve"> Ở màn hình danh sách 
1. Nhập dữ liệu vừa chữ hoa / chữ thường
</t>
  </si>
  <si>
    <t>1.  Lọc không phân biệt chữ hoa, chữ thường.
2. Chữ thường hay chữ hoa đều có kết quả lọc giống nhau</t>
  </si>
  <si>
    <t>1. Hệ thống Tìm kiếm theo đúng điều kiện lọc</t>
  </si>
  <si>
    <t xml:space="preserve"> Ở màn hình danh sách 
1. Nhập dữ liệu là tiếng việt có dấu
</t>
  </si>
  <si>
    <t xml:space="preserve">Kiểm tra khi nhập dữ liệu không tồn tại </t>
  </si>
  <si>
    <t xml:space="preserve"> Ở màn hình danh sách 
1. Tìm kiếm dữ liệu không tồn tại</t>
  </si>
  <si>
    <t xml:space="preserve">Kiểm tra khi thực hiện CTRL+V để paste nội dung ở nơi khác vào textbox </t>
  </si>
  <si>
    <t xml:space="preserve"> Ở màn hình danh sách 
1. Thực hiện CTRL+V  để paste nội dung không tồn tại ở nơi khác vào textbox</t>
  </si>
  <si>
    <t xml:space="preserve"> Ở màn hình danh sách 
1. Thực hiện CTRL+V để paste nội dung đã tồn tại ở nơi khác vào textbox</t>
  </si>
  <si>
    <t>1. Các giá trị trong Dropdown list được căn trái.</t>
  </si>
  <si>
    <t>1. Nhận giá trị cuối cùng</t>
  </si>
  <si>
    <t>Textbox Địa điểm xảy ra tổn thất
( Đăng nhập: Role:Khách hàng/Khách hàng môi giới/Cán bộ cấp đơn</t>
  </si>
  <si>
    <t>Dropdown list Tỉnh thành xảy ra tổn thất
( Đăng nhập: Role:Khách hàng/Khách hàng môi giới/Cán bộ cấp đơn</t>
  </si>
  <si>
    <t>1.Mặc định hiển thị dữ liệu trống</t>
  </si>
  <si>
    <t>1.Hiển thị thông báo: "Tỉnh thành xảy ra tổn thất không được để trống"
2.Dữ liệu không được thêm mới</t>
  </si>
  <si>
    <t>1. Hiển thị giá trị vừa chọn
2. Tìm kiếm giá trị vừa chọn
select*from dm_nuoc_tinhtp where ten_tinh ='x'</t>
  </si>
  <si>
    <t>1. Hiển thị thông báo: "Ngày tổn thất không được để trống"</t>
  </si>
  <si>
    <t>1. Mặc định hiển thị ngày hiện tại, cho phép sửa</t>
  </si>
  <si>
    <t>Ở màn hình Thêm mới
1. Xoá ngày tổn thất mặc định/đã chọn
2. Nhập các trường còn lại hợp lệ
3. Click button [Lưu]</t>
  </si>
  <si>
    <t>Ở màn hình Thêm mới
1. Click vào icon Calendar bên cạnh textbox. 
2. Kiểm tra giá trị focus trong hộp Calendar</t>
  </si>
  <si>
    <t>1. Focus ngày đang hiển thị tại textbox</t>
  </si>
  <si>
    <t>Ở màn hình Thêm mới
1. Click vào icon Calendar bên cạnh textbox. 
2. Kiểm tra hiển thị hộp Calendar</t>
  </si>
  <si>
    <t>Dropdown list Hình thức tiếp nhận
( Đăng nhập: Role cán bộ ) + User được phân quyền lập BCTT</t>
  </si>
  <si>
    <t>Textbox Giờ tiếp nhận
( Đăng nhập: Role cán bộ) + User được phân quyền lập BCTT</t>
  </si>
  <si>
    <t>Textbox Ngày tiếp nhận
( Đăng nhập: Role cán bộ) + User được phân quyền lập BCTT</t>
  </si>
  <si>
    <t xml:space="preserve">Kiểm tra chức năng Upload file </t>
  </si>
  <si>
    <t>ID tổn thất
Kiểu dữ liệu int</t>
  </si>
  <si>
    <t xml:space="preserve">Tên khách hàng </t>
  </si>
  <si>
    <t>Tên người liên hệ</t>
  </si>
  <si>
    <t>Địa chỉ liên hệ</t>
  </si>
  <si>
    <t>Đối tượng tổn thất</t>
  </si>
  <si>
    <t>Ngày bắt đầu bảo hiểm</t>
  </si>
  <si>
    <t>Ngày kết thúc  bảo hiểm</t>
  </si>
  <si>
    <t>Mã tỉnh thành phố</t>
  </si>
  <si>
    <t>Mã loại tiền</t>
  </si>
  <si>
    <t>Phương án khắc phục
Tên kiểu dữ liệu nvarchar</t>
  </si>
  <si>
    <t xml:space="preserve">Hình thưc tiếp nhận </t>
  </si>
  <si>
    <t>Mã user tiếp nhận</t>
  </si>
  <si>
    <t>Đề xuất kiến nghị</t>
  </si>
  <si>
    <t>1 active - 0 deactive</t>
  </si>
  <si>
    <t>kbtt_ctu.pr_key</t>
  </si>
  <si>
    <t>KBTT_613</t>
  </si>
  <si>
    <t>KBTT_614</t>
  </si>
  <si>
    <t>Focus vào màn hình. Nhấn Tab liên tục</t>
  </si>
  <si>
    <t>1. Các Label được sắp xếp từ trái qua phải:
- STT, Mã tổn thất,  Số HSBT, Đơn vị GQKN, Tên tổn thất, Đơn vị cấp đơn, Số đơn BH, Tên khách hàng, Ngày tổn thất, Số tiền YC bồi thường, Công ty giám định, Tiến trình, Phòng ban - Trạng thái, Trạng thái tài liệu, Tài liệu còn thiếu 
Role khách hàng sẽ không hiển thị Phòng ban - trạng thái, tiến trình
- Thao tác: Xem , Sửa, Xoá
- Các box tìm kiếm hiển thị ở dưới các cột trên, Hiển thị mũi tên Droplist tại các trường Tiến trình, Phòng ban - Trạng thái, Trạng thái tài liệu 
- Hiển thị phân trang dưới kết quả tìm kiếm.</t>
  </si>
  <si>
    <t>Text: Căn lề trái
Số: Căn trái
Ngày tháng: Căn giữa</t>
  </si>
  <si>
    <t>Kiểm tra tìm kiếm kết hợp</t>
  </si>
  <si>
    <t>Kiểm tra tìm kiếm kết hợp giữa các Mã tổn thất, Số HSBT, Đơn vị GQKN, Tên tổn thất, Đơn vị cấp đơn, Số đơn BH, Tên khách hàng, Ngày tổn thất, Số tiền YC bồi thường, Công ty giám định, Tiến trình, Phòng ban - Trạng thái, Trạng thái tài liệu và Tài liệu còn thiếu.</t>
  </si>
  <si>
    <t>Tại màn hình Danh sách hồ sơ &gt; Tab Khai báo tổn thất
1. Kiểm tra DL trong search box</t>
  </si>
  <si>
    <t>Tại màn hình Danh sách hồ sơ &gt; Tab Khai báo tổn thất
1. Nhập dữ liệu hợp lệ, đúng định dạng, có tồn tại trong DB</t>
  </si>
  <si>
    <t>Tại màn hình Danh sách hồ sơ &gt; Tab Khai báo tổn thất
1. Nhập dữ liệu hợp lệ, đúng định dạng, không tồn tại trong DB</t>
  </si>
  <si>
    <t>Tại màn hình Danh sách hồ sơ &gt; Tab Khai báo tổn thất
1. Click icon Calendar</t>
  </si>
  <si>
    <t>1. Hiển thị dữ liệu tháng trước/sau tương ứng khi click &lt;, &gt;
- Hiển thị dữ liệu năm trước/sau tương ứng khi click &lt;&lt;, &gt;&gt;
2. Hiển thị bảng bao gồm từ tháng 1 -&gt; tháng 12, focus vào tháng hiện tại
3. Hiển thị bảng năm</t>
  </si>
  <si>
    <t>1. Hiển thị Calendar, mặc định focus vào ngày hiện tại</t>
  </si>
  <si>
    <t>Tại màn hình Danh sách hồ sơ &gt; Tab Khai báo tổn thất
 1. Click vào icon Calendar bên cạnh textbox. 
 2. Click vào Hôm nay</t>
  </si>
  <si>
    <t>Tại màn hình Danh sách hồ sơ &gt; Tab Khai báo tổn thất
1. Click vào textbox 
2. Click chọn ngày bất kì</t>
  </si>
  <si>
    <t>Tại màn hình Danh sách hồ sơ &gt; Tab Khai báo tổn thất
1. Thực hiện CTRL+V để paste nội dung ở nơi khác vào textbox</t>
  </si>
  <si>
    <t>Search box Tiến trình
Role: Hiển thị với vai trò  Cán bộ PVI</t>
  </si>
  <si>
    <t>Search box Phòng ban- Trạng thái
Role: Hiển thị với vai trò  Cán bộ PVI</t>
  </si>
  <si>
    <t>Hệ thống Hiển thị màn hình Thêm mới tổn thất</t>
  </si>
  <si>
    <t>Hệ thống hiển thị popup xác nhận Xóa với nội dung: "Bạn có chắc muốn xoá thông tin tổn thất KBTT $Mã tổn thất$?
- Button Hủy, Xác nhận</t>
  </si>
  <si>
    <t>1. Hiển thị title màn hình: "Thêm mới tổn thất"
2. Focus được set vào trường đầu tiên có thể edit
- Hiển thị button 2 tab, Khách hàng doanh nghiệp/Khách hàng cá nhân
Khai báo tổn thất gồm các textbox: 
Button khách hàng doanh nghiệp gồm:
-Thông tin khách hàng: Mã số thuế, tên khách hàng , địa chỉ, người liên hệ , email, số điện thoại
-Thông tin hợp đồng: số hợp đồng, số đơn bảo hiểm, số đơn SĐBS, Ngày bắt đầu BH, Ngày kết thúc BH, Đơn vị cấp đơn, Đối tượng được bảo hiểm
-Thông tin tổn thất: Đối tượng bị tổn thất, địa điểm xảy ra tổn thất, tỉnh thành xảy ra tổn thất, Ngày tổn thất, giờ tổn thất, ước lượng tổn thất, nguyên nhân sơ bộ, phương án khắc phục, thông tin khác.
-Thông tin tiếp nhận: Hình thức tiếp nhận, người tiếp nhận, ngày tiếp nhận, giờ tiếp nhận
Đề nghị/Đề xuất
File đính kèm gồm: Hiển thị theo dữ liệu tại thêm mới quản lý thư mục
-Hiển thị icon X bỏ chọn tài liệu sau khi upload, hiển thị loại file, dung lượng file đó
Đối với khách hàng cá nhân hiển thị:
-Thông tin khách hàng gồm các textbox: CCCD/Hộ chiếu, tên khách hàng, địa chỉ, người liên hệ, email, sđt
-Thông tin hợp đồng bảo hiểm gồm: Số hợp đồng, số đơn bảo hiểm, Số đơn SĐBS, ngày bắt đầu BH, ngày kết thúc BH, đơn vị cấp đơn, đối tượng được bảo hiểm
-Thông tin tổn thất: Đối tượng bị tổn thất, địa điểm xảy ra tổn thất, tỉnh thành xảy ra tổn thất, ngày tổn thất, giờ tổn thất, ước lượng tổn thất, nguyên nhân sơ bộ, phương án khác phục thiệt hại, thông tin khác, đề nghị/đề xuất
 File đính kèm gồm:Hiển thị theo dữ liệu tại thêm mới quản lý thư mục
-Hiển thị icon X bỏ chọn tài liệu sau khi upload, hiển thị loại file, dung lượng file đó
-Đối với role cán bộ/admin, thêm các textbox Thông tin tiếp nhận: Hình thức tiếp nhận, người tiếp nhận, ngày tiếp nhận, giờ tiếp nhận.
-Đối với mỗi textbox hiển thị ngôi sao bắt buộc màu đỏ, icon date-picker, droplist, placeholder giống design https://www.figma.com/file/kRzsMq1sheeceIuzSPF7dR/PVI-GQKN-part-1?node-id=256%3A44474&amp;t=129sK4sMYVJg7h6x-0
4. Các chức năng : 
- Button Lưu</t>
  </si>
  <si>
    <t>Focus vào màn hình. Nhấn phím Shift-Tab liên tục</t>
  </si>
  <si>
    <t>Hiển thị dữ liệu trống tại các trường
- Các place holder hiển thị đầy đủ
- Hiển thị sao đỏ tại các textbox bắt buộc</t>
  </si>
  <si>
    <t>2. Hệ thống tự fill thông tin người dùng tương ứng với Mã số thuế đã nhập: Tên khách hàng, Địa chỉ</t>
  </si>
  <si>
    <t>1. Cho phép nhập (không tự động fill thông tin Tên khách hàng, Địa chỉ)</t>
  </si>
  <si>
    <t>Ở màn hình Thêm mới
1. Nhập MST đã tồn tại trong Quản lý doanh nghiệp  (vd: 0101161564)
2. Click ra ngoài/Enter
3. Điền tất cả các trường bắt buộc
4. Chọn Lưu</t>
  </si>
  <si>
    <t>4.Thêm mới thành công KBTT
Dữ liệu được thêm mới vào DB</t>
  </si>
  <si>
    <t>1. Thêm mới khai báo tổn thất thành công</t>
  </si>
  <si>
    <t>1. Show thông báo " Tên khách hàng không hợp lệ" 
2. Set focus và highligh vào trường lỗi.</t>
  </si>
  <si>
    <t>Ở màn hình Thêm mới
2. Nhập 500 ký tự
3. Nhập các trường còn lại hợp lệ
4. Click button [Lưu]</t>
  </si>
  <si>
    <t>1. Ở màn hình Thêm mới
2. Bỏ trống trường
3. Nhập các thông tin khác hợp lệ
4. Click button [Lưu]</t>
  </si>
  <si>
    <t>1. Thêm mới không thành công
2, 4. Hệ thống thông báo: "Người liên hệ không được để trống" Set focus vào trường bắt buộc nhập</t>
  </si>
  <si>
    <t>Hệ thống tự động chặn ở ký tự 251</t>
  </si>
  <si>
    <t>Ở màn hình Thêm mới
1. Nhập giá trị hợp lệ có chứa Space đầu/cuối
2. Click button [Lưu]</t>
  </si>
  <si>
    <t>1. Thông báo "Email không được để trống". Focus vào ô lỗi</t>
  </si>
  <si>
    <t>Ở màn hình Thêm mới
 1. Nhập giá trị hợp lệ có chứa Space đầu/cuối
 2. Nhập các giá trị khác hợp lệ
 3. Click button [Lưu]</t>
  </si>
  <si>
    <t>1. Thông báo dưới trường ''Email không hợp lệ''
 2. Set focus vào trường lỗi</t>
  </si>
  <si>
    <t>Ở màn hình Thêm mới
 1. Nhập giá trị hợp lệ có chứa Space đầu/cuối
 2. Click button [Lưu]</t>
  </si>
  <si>
    <t>1. Không cho phép nhập space đầu cuối
2. Dữ liệu lưu vào bảng kbtt_ctu.dienthoai_lienhe</t>
  </si>
  <si>
    <t>Ở màn hình Thêm mới
 1. Nhập ký tự chữ</t>
  </si>
  <si>
    <t>1. Hệ thống không cho phép nhập ký tự chữ</t>
  </si>
  <si>
    <t>1. Chặn không cho nhập ngoại trừ “+”, “-”,()”</t>
  </si>
  <si>
    <t>Hiển thị message Thông báo: "Số điện thoại có độ dài tối thiểu 5 ký tự"</t>
  </si>
  <si>
    <t>Ở màn hình Thêm mới
 1. Nhập nhiều số điện thoại hợp lệ với tổng số ký tự &lt;=50, ngăn cách bởi dấu phẩy/dấu chấm phẩy (VD: 09879,98978878)
 2. Nhập các trường còn lại hợp lệ
 3. Click button [Lưu]</t>
  </si>
  <si>
    <t>Ở màn hình Thêm mới
1. Nhập Số hợp đồng hợp lệ chưa tồn tại
2. Nhập các trường còn lại hợp lệ
3. Click button [Lưu]</t>
  </si>
  <si>
    <t>Ở màn hình Thêm mới
1. Nhập 30 ký tự</t>
  </si>
  <si>
    <t>1. Cho phép nhập tối đa 30 ký tự</t>
  </si>
  <si>
    <t>1.Cho phép nhập ký tự đặc biệt</t>
  </si>
  <si>
    <t>Kiểm tra nhập số đơn bảo hiểm hợp lệ</t>
  </si>
  <si>
    <t>Ở màn hình Thêm mới
1. Nhập mã số thuế hợp lệ 
2. Nhập các trường còn lại hợp lệ
3. Click button [Lưu]</t>
  </si>
  <si>
    <t>Textbox Số đơn sửa đổi bổ sung
( Đăng nhập: Role:Khách hàng/Khách hàng môi giới/Cán bộ cấp đơn</t>
  </si>
  <si>
    <t>Kiểm tra tính dữ liệu không bắt buộc của textbox</t>
  </si>
  <si>
    <t>Ở màn hình Thêm mới
1. Nhập ký tự
2. Nhập các trường còn lại hợp lệ
3.Nhập 30 ký tự
4. Click button [Lưu]</t>
  </si>
  <si>
    <t>Thông báo: Ngày bắt đầu BH không được để trống</t>
  </si>
  <si>
    <t>Ở màn hình Thêm mới
1. Xoá hết Ngày bắt đầu BH
2. Nhập các trường còn lại hợp lệ
3. Click button [Lưu]</t>
  </si>
  <si>
    <t>Ở màn hình Thêm mới
1. Click vào icon Calendar bên cạnh textbox. 
2. Kiểm tra hiển thị trong hộp Calendar</t>
  </si>
  <si>
    <t>1. Hộp Calendar tự động đóng lại 
2. Giá trị ngày tháng vừa chọn hiển thị trong textbox theo định dạng dd/mm/yyyy</t>
  </si>
  <si>
    <t>Ở màn hình Thêm mới
1. Nhập giá trị ngày tháng không đúng định dạng : Kiểm tra với các định dạng sau: 
- Định đạng MM/DD/YYYY
- YYYY/DD/MM
- sdfasdfsdf 
- DD/MM
2. Nhập các trường còn lại hợp lệ
3. Click button [Lưu]</t>
  </si>
  <si>
    <t>Ở màn hình Cập nhật
1. Nhập đúng định dạng: DD/MM/YYYY
2. Nhập các trường còn lại hợp lệ
3. Click button [Lưu]</t>
  </si>
  <si>
    <t>Ngày tháng hiển thị theo định dạng DD/MM/YYYY</t>
  </si>
  <si>
    <t>1. Giá trị  bao gồm:
 Select*from dm_donvi;</t>
  </si>
  <si>
    <t>2. Text box hiển thị giá trị vừa chọn 
Tìm kiếm giá trị vừa chọn
select*from dm_donvi where ten_donvi ='x'</t>
  </si>
  <si>
    <t xml:space="preserve"> 1. Hiển thị dữ liệu theo điều kiện tìm kiếm và focus vào dữ liệu trong dropdownlist</t>
  </si>
  <si>
    <t>1. Hiển thị mặc định trống tại textbox</t>
  </si>
  <si>
    <t>1.Thêm mới thành công
2.Dữ liệu lưu vào bảng</t>
  </si>
  <si>
    <t>Ở màn hình Thêm mới
1. Nhập giá trị số</t>
  </si>
  <si>
    <t>1.Chặn nhập từ 251 Ký tự</t>
  </si>
  <si>
    <t>2. Thông báo "Địa điểm xảy ra tổn thất không được để trống"</t>
  </si>
  <si>
    <t>Ở màn hình Thêm mới
1. Chọn 1 giá trị
2. Xóa giá trị đã chọn
3 Nhập các trường còn lại hợp lệ
4. Click button [Lưu]</t>
  </si>
  <si>
    <t>1. Giá trị  bao gồm:
 Select*from dm_nuoc_tinhtp;</t>
  </si>
  <si>
    <t xml:space="preserve"> 1. Hiển thị dữ liệu theo điều kiện tìm kiếm và focus vào dữ liệu trong dropdown list</t>
  </si>
  <si>
    <t>Textbox Ngày tổn thất
( Đăng nhập: Role:Khách hàng/Khách hàng môi giới/Cán bộ cấp đơn)</t>
  </si>
  <si>
    <t>1. Không nhận ngày tháng lớn hơn ngày hiện tại 
2. Set focus vào trường lỗi"</t>
  </si>
  <si>
    <t>1.Hiển thị giờ hiện tại hh:mm</t>
  </si>
  <si>
    <t>1.Tại màn hình thêm mới KBTT
2.Kiểm tra nhập giờ lớn hơn định dạng 24h.</t>
  </si>
  <si>
    <t>1.Thêm mới thành công</t>
  </si>
  <si>
    <t>Ở màn hình Thêm mới
1. Thực hiện CTRL+V để paste nội dung đã tồn tại ở nơi khác vào textbox
2. Nhập các trường còn lại hợp lệ
3. Click button [Lưu]</t>
  </si>
  <si>
    <t>1.Chuyển đổi tiền tệ thành công</t>
  </si>
  <si>
    <t>1.Cảnh báo: Nguyên nhân sơ bộ không được để trống
2.Dữ liệu không lưu vào bảng kbtt_ctu.nnhan_so_bo</t>
  </si>
  <si>
    <t>1.Thêm mới không thành công
2.Dữ liệu không được lưu vào DB 
3.Không nhận dữ liệu là số âm</t>
  </si>
  <si>
    <t>Ở màn hình Thêm mới
1. Bỏ trống trường Phương án khắc phục thiệt hại hoặc nhập nhiều kí tự Space
2. Điền tất cả các trường bắt buộc còn lại
3. Click button [Lưu]</t>
  </si>
  <si>
    <t xml:space="preserve">3.Thêm mới thành công
Dữ liệu lưu vào bảng kbtt_ctu. phuongan_khacphuc </t>
  </si>
  <si>
    <t xml:space="preserve">1.Tự động loại bỏ space đầu cuối
2. Dữ liệu lưu vào bảng kbtt_ctu. phuongan_khacphuc </t>
  </si>
  <si>
    <t xml:space="preserve">3.Thêm mới thành công
Dữ liệu lưu vào bảng kbtt_ctu.phuongan_khacphuc </t>
  </si>
  <si>
    <t>Ở màn hình Thêm mới
1. Thực hiện CTRL+V  để paste nội dung ở nơi khác vào textbox
2. Điền tất cả các trường bắt buộc
3. Chọn Lưu</t>
  </si>
  <si>
    <t>1.Tự động loại bỏ space đầu cuối</t>
  </si>
  <si>
    <t>Ở màn hình Thêm mới
1. Nhập space đầu cuối
2.Thực hiện Lưu"</t>
  </si>
  <si>
    <t>Ở màn hình Thêm mới
1. Kiểm tra khi nhập bằng maxlength 500 ký tự
2.Thực hiện Lưu"</t>
  </si>
  <si>
    <t>Ở màn hình Thêm mới
1. Kiểm tra khi nhập &gt; maxlength 500 ký tự
2.Thực hiện Lưu"</t>
  </si>
  <si>
    <t>Ở màn hình Thêm mới
1. Kiểm tra khi CTRL+V để paste từ nơi khác
2. Điền tất cả các trường bắt buộc còn lại
3. Thực hiện Lưu"</t>
  </si>
  <si>
    <t>3.Thêm mới dữ liệu thành công
Dữ liệu được thêm vào DB</t>
  </si>
  <si>
    <t>Ở màn hình Thêm mới
1. Bỏ trống trường Đề nghị/Đề xuất hoặc nhập nhiều kí tự Space
2. Điền tất cả các trường bắt buộc
3. Click button [Lưu]</t>
  </si>
  <si>
    <t xml:space="preserve">3.Thêm mới thành công
Dữ liệu được lưu vào bảng  kbtt_ctu.dexuat_kiennghi </t>
  </si>
  <si>
    <t xml:space="preserve">1. Tự động loại bỏ space đầu cuối
2.Dữ liệu được lưu vào bảng  kbtt_ctu.dexuat_kiennghi </t>
  </si>
  <si>
    <t xml:space="preserve">1.Thêm mới thành công
2.Dữ liệu được lưu vào bảng  kbtt_ctu.dexuat_kiennghi </t>
  </si>
  <si>
    <t xml:space="preserve">1. Thêm mới thành công
2.Dữ liệu được lưu vào bảng  kbtt_ctu.dexuat_kiennghi </t>
  </si>
  <si>
    <t>1.Dữ liệu trong droplist hiển thị đầy đủ: Công văn, Email, Phone</t>
  </si>
  <si>
    <t>1.Không cho phép nhập dữ liệu đặc biệt/SQL/Html</t>
  </si>
  <si>
    <t>Ở màn hình Thêm mới 
1. Kiểm tra giá trị mặc định
2. Kiểm tra nhập dữ liệu đặc biệt, SQL/Html</t>
  </si>
  <si>
    <t>Ở màn hình Thêm mới 
1. Kiểm tra giá trị mặc định
2. Nhập dữ liệu được copy
3. Enter</t>
  </si>
  <si>
    <t xml:space="preserve">1.Hiển thị dữ liệu nhập paste hợp lệ, phù hợp với droplist
3.Thêm mới thành công 
Dữ liệu dược lưu vào bảng kbtt_ctu.ma_hthuc_tiepnhan </t>
  </si>
  <si>
    <t>1.Ngày tiếp nhận=ngày hôm nay</t>
  </si>
  <si>
    <t>1.Giờ tiếp nhận là giờ hiện tại</t>
  </si>
  <si>
    <t>Ở màn hình cập nhật
1. Kiểm tra giá trị mặc định
2. Kiểm tra nhập thời gian trước ngày hiện tại, sau ngày tổn thất</t>
  </si>
  <si>
    <t>Kiểm tra khi nhập dữ liệu trước ngày hiện tại, sau ngày tổn thất</t>
  </si>
  <si>
    <t xml:space="preserve">1.Cho phép nhập thời gian trước ngày hiện tại, sau ngày tổn thất
</t>
  </si>
  <si>
    <t>Kiểm tra khi nhập dữ liệu trước ngày xảy ra tổn thất</t>
  </si>
  <si>
    <t>1.Giá trị mặc định là dữ liệu tự fill từ thông tin khách hàng cá nhân
- Hiển thị trống đối với cán bộ PVI /ADMIN</t>
  </si>
  <si>
    <t>1. Thêm mới không thành công
 2. Hệ thống thông báo dưới trường: "CCCD/Hộ chiếu không được để trống"
 3. Set focus vào trường bắt buộc nhập</t>
  </si>
  <si>
    <t>Ở màn hình Thêm mới
1. Nhập =&lt;18 ký tự bao gồm cả số nguyên và số thập phân
2. Nhập các trường còn lại hợp lệ
3. Click button [Lưu]</t>
  </si>
  <si>
    <t>Ở màn hình Thêm mới
1. Nhập 19 ký tự bao gồm cả số nguyên và số thập phân</t>
  </si>
  <si>
    <t>1. Hiển thị title màn hình: "Danh sách hồ sơ/ mã tổn thất"
- Tên user đăng nhập, chuông thông báo/Icon ngôn ngữ/Hello+user đăng nhập, icon đăng xuất
2.Hiển thị các Button: Lưu/ Xoá tổn thất/ Lập báo cáo tổn thất ( Chỉ áp dụng với role CBNV)
Hiển thị các tab: Thông tin tổn thất/Bồi thường/Lịch sử
-Hiển thị đầy đủ chính xác thông tin cũ tại các textbox
- Button xám tại loại khách hàng, hiển thị khách doanh nghiệp/cá nhân
- Hiển thị đầy đủ các textbox như design https://www.figma.com/file/kRzsMq1sheeceIuzSPF7dR/PVI-GQKN-part-1?node-id=256%3A44474&amp;t=6j72MSiwiymGLhom-0
- Có thể sửa đổi dữ liệu tại các textbox
- Hiển thị các dấu sao đỏ tại các trường bắt buộc, icon datepicker tại trường ngày tháng, Loại tiền tệ
*File đính kèm tại thông tin tổn thất:
-Hiển thị các tài liệu cũ đã tạo trước đó, dung lượng file, Tên loại file
- Hiển thị đầy đủ các tên các thư mục 
- Hiển thị droplist các thư mục dưới icon upload/Tải lên file đính kèm
*File đính kèm gần thanh bar trái
-Textbox tìm kiếm gồm  place holder 'tìm kiếm..', icon kính núp trong textbox
-Hiển thị các icon folder  và tên thư mục 
- Hiện icon tải xuống tài liệu, tick xanh trong trường hợp đầy đủ tài liệu</t>
  </si>
  <si>
    <t>3. Cập nhật thành công. Mã số thuế là trường không bắt buộc</t>
  </si>
  <si>
    <t>Ở màn hình cập nhật
1. Nhập vào trường Mã số thuế dữ liệu đã tồn tại (vd: 0101161564)
2. Click ra ngoài/Enter
3. Điền tất cả các trường bắt buộc
4. Chọn Lưu</t>
  </si>
  <si>
    <t>1. Cập nhật mã số thuế  thành công
3. Dữ liệu được lưu vào DB bảng dm_congty nếu mã số thuế hợp lệ"</t>
  </si>
  <si>
    <t>1. Hệ thống tự fill thông tin người dùng (Tên khách hàng, Địa chỉ)
4. Lưu thành công vào DB bảng dm_congty</t>
  </si>
  <si>
    <t>4. Cập nhật không thành công
 2. Hệ thống thông báo: "Tên khách hàng không được để trống" Set focus vào trường bắt buộc nhập</t>
  </si>
  <si>
    <t>1. Hiển thị dữ liệu cũ
-Cho phép chỉnh sửa</t>
  </si>
  <si>
    <t>4. Cập nhật thành công
Dữ liệu được lưu vào DB bảng dm_congty
 select*from dm_congty where ten_khbh='x';</t>
  </si>
  <si>
    <t>Ở màn hình cập nhật
1. Nhập dữ liệu đúng định dạng có chứa các kí tự đặc biệt, thẻ html: %#@abc&amp;lt,&lt;/table&gt; ngoại trừ "/ _ &amp; . ),( -" 
2. Các thông tin khác được nhập hợp lệ
3. Chọn Lưu</t>
  </si>
  <si>
    <t>3. Cập nhật thành công
Dữ liệu được lưu vào DB bảng dm_congty
 select*from dm_congty where ten_kh='x';</t>
  </si>
  <si>
    <t>3. Cập nhật thành công
 Dữ liệu được lưu vào DB bảng dm_congty
 select*from dm_congty where ten_kh='x';</t>
  </si>
  <si>
    <t>3. Cập nhật thành công
Dữ liệu được lưu vào DB bảng dm_congty
select*from dm_congty where ten_kh='x';</t>
  </si>
  <si>
    <t>1. cập nhật thành công
3. Dữ liệu được lưu vào DB bảng dm_congty
select*from dm_congty where ten_kh='x';</t>
  </si>
  <si>
    <t>1.Hiển thị dữ liệu cũ
2.Cho phép chỉnh sửa</t>
  </si>
  <si>
    <t xml:space="preserve">1.Cập nhật thành công
2.Dữ liệu lưu vào bảng kbtt_ctu.diachi_lienhe </t>
  </si>
  <si>
    <t xml:space="preserve">1.Tự động loại bỏ space đầu cuối
2.Dữ liệu lưu vào bảng kbtt_ctu.diachi_lienhe </t>
  </si>
  <si>
    <t xml:space="preserve">1.Cập nhật  thành công
2.Dữ liệu lưu vào bảng kbtt_ctu.diachi_lienhe </t>
  </si>
  <si>
    <t xml:space="preserve">1.Thêm mới thành công
2.Dữ liệu lưu vào bảng kbtt_ctu.diachi_lienhe </t>
  </si>
  <si>
    <t>Ở màn hình cập nhật 
2. Nhập 500 ký tự
3. Nhập các trường còn lại hợp lệ
4. Click button [Lưu]</t>
  </si>
  <si>
    <t xml:space="preserve">4. Cập nhật  thành công
Dữ liệu lưu vào bảng kbtt_ctu.diachi_lienhe </t>
  </si>
  <si>
    <t xml:space="preserve">4..Cập nhật  thành công
Dữ liệu lưu vào bảng kbtt_ctu.diachi_lienhe </t>
  </si>
  <si>
    <t xml:space="preserve">1.Tự động loại bỏ space đầu cuối
2.Dữ liệu lưu vào bảng kbtt_ctu. nguoi_lienhe </t>
  </si>
  <si>
    <t>4. Thêm mới không thành công
Hệ thống thông báo: "Trường này không được để trống" Set focus vào trường bắt buộc nhập</t>
  </si>
  <si>
    <t>Ở màn hình Cập nhật
1. Nhập dữ liệu đúng định dạng có chứa các kí tự đặc biệt, thẻ html: %#@abc&amp;lt,&lt;/table&gt;
2. Các thông tin khác được nhập hợp lệ
3. Click button [Lưu]</t>
  </si>
  <si>
    <t xml:space="preserve">3. Cập nhật thành công
Dữ liệu lưu vào bảng kbtt_ctu. nguoi_lienhe </t>
  </si>
  <si>
    <t xml:space="preserve">3.Cập nhật thành công
Dữ liệu lưu vào bảng kbtt_ctu. nguoi_lienhe </t>
  </si>
  <si>
    <t>1.Cho phép thêm mới thành công với dữ liệu nhập vào
- Dữ liệu lưu vào bảng kbtt_ctu. nguoi_lhe</t>
  </si>
  <si>
    <t xml:space="preserve">3.Cập nhật thành công
- Dữ liệu lưu vào bảng kbtt_ctu. nguoi_lienhe </t>
  </si>
  <si>
    <t xml:space="preserve">3. Cập nhật  thành công
-Dữ liệu lưu vào bảng kbtt_ctu. nguoi_lienhe </t>
  </si>
  <si>
    <t>1. Tự động loại bỏ space đầu cuối
3. Dữ liệu được lưu vào DB bảng dm_congty
 select*from dm_congty where email ='x';</t>
  </si>
  <si>
    <t>Sẽ update lại sau khi chốt SRS và sửa lại màn hình danh sách từ D1-D8</t>
  </si>
  <si>
    <t>1. Hệ thống tự động chặn ở ký tự 13</t>
  </si>
  <si>
    <t>1. Thêm mới thành viên thành công
 2. Dữ liệu được lưu vào DB bảng user_infor
 select*from user_infor where so_cmnd='x' and loai_tai_khoan='1'
  Khách hàng cá nhân có loại tài khoản là 1</t>
  </si>
  <si>
    <t xml:space="preserve">Kiểm tra hiển thị mặc định </t>
  </si>
  <si>
    <t>Kiểm tra định dạng file</t>
  </si>
  <si>
    <t>1. Upload thành công</t>
  </si>
  <si>
    <t>1. Hiển thị thông báo dạng toast: "Tổng dung lượng các file không quá 20MB”</t>
  </si>
  <si>
    <t>Kiểm tra upload nhiều lần có tổng dung lượng file hợp lệ</t>
  </si>
  <si>
    <t>1. Upload thành công, hiển thị file đã chọn trong đúng thư mục đã chọn</t>
  </si>
  <si>
    <t>Kiểm tra xoá file</t>
  </si>
  <si>
    <t>Kiểm tra xoá file vừa upload sau đó thêm lại file vừa xoá</t>
  </si>
  <si>
    <t>Kiểm tra upload trùng file</t>
  </si>
  <si>
    <t xml:space="preserve">Tại màn hình Thêm mới Khai báo tổn thất
1. Kiểm tra hiển thị mặc định </t>
  </si>
  <si>
    <t>1. Hiển thị các thư mục được phân quyền tại tiến trình Tiếp nhận và Thêm mới Khai báo tổn thất và được gán cho vai trò của tk đăng nhập
2. Hiển thị các dữ liệu từ tiến trình KBTT</t>
  </si>
  <si>
    <t>Tại màn hình Thêm mới Khai báo tổn thất 
1. Chọn file có định dạng hợp lệ
2. Click button Lưu</t>
  </si>
  <si>
    <t>Tại màn hình Thêm mới Khai báo tổn thất 
1.  Thực hiện upload 1 fiie có dung lượng &lt;=20 MB</t>
  </si>
  <si>
    <t>Tại màn hình Thêm mới Khai báo tổn thất 
1. Thực hiện upload 1 file có dung lượng  &gt;20 MB</t>
  </si>
  <si>
    <t>Tại màn hình Thêm mới Khai báo tổn thất
1. Thực hiện upload nhiều file cùng 1 lần với tổng dung lượng &lt;= 20MB</t>
  </si>
  <si>
    <t>Tại màn hình Thêm mới Khai báo tổn thất
1. Thực hiện upload nhiều file cùng 1 lần với tổng dung lượng &gt; 20MB</t>
  </si>
  <si>
    <t>Tại màn hình Thêm mới Khai báo tổn thất 
1. Upload nhiều lần có tổng dung lượng file hợp lệ</t>
  </si>
  <si>
    <t>"Tại màn hình Thêm mới Khai báo tổn thất 
1. Kiểm tra xoá file</t>
  </si>
  <si>
    <t>"Tại màn hình Thêm mới Khai báo tổn thất 
1. Xóa file vừa upload
2. Upload lại file vừa xóa</t>
  </si>
  <si>
    <t>"Tại màn hình Thêm mới Khai báo tổn thất 
1. Kiểm tra upload trùng file</t>
  </si>
  <si>
    <t xml:space="preserve">1. Hiển thị poup: XOÁ TÀI LIỆU
  "Bạn có chắc muốn xoá tài liệu: tên tài liệu"?                          </t>
  </si>
  <si>
    <t>1. Hệ thống nhận định dạng file PDF, PNG, JPG, JPEG, XLS, XLSX, DOC, DOCX, TEXT, bmp,eml,gif,mov,.mp4,.msg,ppt,pptx,psd,rar,rtf,tif,tiff,txt,xml,xls,xlsx,zip,wav,html
2. Thêm mới Khai báo tổn thất thành công</t>
  </si>
  <si>
    <t>1. Tự động loại bỏ space đầu cuối
 2. Dữ liệu được lưu vào DB bảng kbtt_ctu</t>
  </si>
  <si>
    <t>Textbox Mã số thuế
( Đăng nhập: Role:Khách hàng/Khách hàng môi giới/Cán bộ cấp đơn)</t>
  </si>
  <si>
    <t>Textbox Tên địa chỉ
( Đăng nhập: Role:Khách hàng/Khách hàng môi giới/Cán bộ cấp đơn</t>
  </si>
  <si>
    <t>Textbox Số Hợp đồng
( Đăng nhập: Role:Khách hàng/Khách hàng môi giới/Cán bộ cấp đơn</t>
  </si>
  <si>
    <t>Textbox Số đơn SĐBS
( Đăng nhập:Role:Khách hàng/Khách hàng môi giới/Cán bộ cấp đơn</t>
  </si>
  <si>
    <t>Ngày bắt đầu BH
( Đăng nhập: Role:Khách hàng/Khách hàng môi giới/Cán bộ cấp đơn</t>
  </si>
  <si>
    <t>Textbox Ngày kết thúc BH
( Đăng nhập: Role:Khách hàng/Khách hàng môi giới/Cán bộ cấp đơn</t>
  </si>
  <si>
    <t>Textbox Đơn vị cấp đơn
( Đăng nhập: Role:Khách hàng môi giới/Cán bộ PVI</t>
  </si>
  <si>
    <t>Textbox Địa điểm xảy ra tổn thất
( Đăng nhập:Role:Khách hàng/Khách hàng môi giới /Cán bộ cấp đơn</t>
  </si>
  <si>
    <t>Textbox Thông tin khác
( Đăng nhập:Role:Khách hàng/Khách hàng môi giới/Cán bộ cấp đơn</t>
  </si>
  <si>
    <t>Textbox Đề nghị đề xuất
( Đăng nhập:Role:Khách hàng/Khách hàng môi giới/Cán bộ cấp đơn</t>
  </si>
  <si>
    <t xml:space="preserve">1. </t>
  </si>
  <si>
    <t xml:space="preserve">"Tại màn hình Cập nhật KBTT
Kiểm tra nhập </t>
  </si>
  <si>
    <t>"Tại màn hình Cập nhật  KBTT
Kiểm tra nhập giờ lớn hơn định dạng 24h.</t>
  </si>
  <si>
    <t>Kiểm tra các chức năng Cây thư mục</t>
  </si>
  <si>
    <t>Textbox Uớc lượng tổn thất
( Đăng nhập: Role:Khách hàng/Khách hàng môi giới/Cán bộ cấp đơn</t>
  </si>
  <si>
    <t>Textbox Đối tượng bị tổn thất
( Đăng nhập:Role:Khách hàng/Khách hàng môi giới/Cán bộ cấp đơn</t>
  </si>
  <si>
    <t>Dropdown list Tỉnh thành xảy ra tổn thất
( Đăng nhập:Role:Khách hàng/Khách hàng môi giới/Cán bộ cấp đơn</t>
  </si>
  <si>
    <t>Tại màn hình Lập báo cáo tổn thất
1. Kiểm tra giá trị mặc định</t>
  </si>
  <si>
    <t>1.Hiển thị dữ liệu trống</t>
  </si>
  <si>
    <t>Kiểm tra dữ liệu hiển thị khi chọn Số đơn bảo hiểm và Số SĐBS</t>
  </si>
  <si>
    <t>Tại màn hình Lập báo cáo tổn thất
1. Click button Kiểm tra
2. Tại popup chọn Số đơn bảo hiểm và Số SĐBS, chọn 1 Số đơn bảo hiểm và Số SĐBS</t>
  </si>
  <si>
    <t>1. Hệ thống hiển thị dữ liệu tương ứng theo số đơn bảo hiểm và Số SĐBS đã được chọn</t>
  </si>
  <si>
    <t>Tại màn hình Lập báo cáo tổn thất
 1. Xóa dữ liệu
 2. Nhập các giá trị khác hợp lệ
 3. Click button [Lưu]</t>
  </si>
  <si>
    <t>1. Highlight đỏ, hiển thị thông báo: "Tỉnh thành xảy ra tổn thất không được để trống"</t>
  </si>
  <si>
    <t>Kiểm tra danh sách Tỉnh thành xảy ra tổn thất</t>
  </si>
  <si>
    <t>Tại màn hình Lập báo cáo tổn thất
 1. Click dropdown list Tỉnh thành xảy ra tổn thất</t>
  </si>
  <si>
    <t>1. Hiển thị toàn bộ danh sách Tỉnh thành có trên hệ thống</t>
  </si>
  <si>
    <t>Kiểm tra tìm kiếm tương đối khi nhập dữ liệu có tồn tại trên DB vào dropdown list</t>
  </si>
  <si>
    <t>Tại màn hình Lập báo cáo tổn thất
1. Nhập dữ liệu có tồn tại trên DB vào dropdowns list</t>
  </si>
  <si>
    <t>1. Hệ thống hiển thị kết quả tìm kiếm phù hợp với dữ liệu đã nhập</t>
  </si>
  <si>
    <t>Kiểm tra tìm kiếm tuyệt đối khi nhập dữ liệu có tồn tại trên DB vào dropdown list</t>
  </si>
  <si>
    <t>Tại màn hình Lập báo cáo tổn thất
1. Nhập dữ liệu toàn phần có tồn tại trên DB vào dropdowns list</t>
  </si>
  <si>
    <t xml:space="preserve">1. Hệ thống hiển thị kết quả tìm kiếm phù hợp với dữ liệu đã nhập, focus vào kết quả đầu tiên trong danh sách kết quả </t>
  </si>
  <si>
    <t>Kiểm tra tìm kiếm khi nhập chữ hoa, chữ thường</t>
  </si>
  <si>
    <t>Tại màn hình Lập báo cáo tổn thất
1. Nhập liệu chữ hoa
2. Nhập dữ liệu chữ thường</t>
  </si>
  <si>
    <t>1. Hệ thống hiển thị kết quả tìm kiếm phù hợp dữ liệu đã nhập
- Nhập chữ hoa, chữ thường thì kết quả hiển thị giống nhau</t>
  </si>
  <si>
    <t>Tại màn hình Lập báo cáo tổn thất
 1. Nhập dữ liệu đúng định dạng có chứa các kí tự đặc biệt, thẻ html: %#@a*&amp;^$
 (vd: &lt;script&gt;console.log("hello world")&lt;/script&gt; 
 hoặc &lt;script&gt; alert ('Hello') &lt;/script&gt;)</t>
  </si>
  <si>
    <t>Tại màn hình Lập báo cáo tổn thất
 1. Tìm kiếm dữ liệu không tồn tại</t>
  </si>
  <si>
    <t>Kiểm khi click chọn 1 giá trị</t>
  </si>
  <si>
    <t>Tại màn hình Lập báo cáo tổn thất
1. Click chọn 1 giá trị</t>
  </si>
  <si>
    <t>1. Hiển thị đúng giá tri vừa chọn</t>
  </si>
  <si>
    <t>Kiểm tra click chọn nhiều giá trị</t>
  </si>
  <si>
    <t>Tại màn hình Lập báo cáo tổn thất
1. Click chọn nhiều giá trị</t>
  </si>
  <si>
    <t>1. Hệ thống chỉ cho chọn 1 giá trị, hiển thị giá trị cuối cùng click chọn</t>
  </si>
  <si>
    <t>Kiểm tra khi click vào icon 'x"</t>
  </si>
  <si>
    <t xml:space="preserve">Tại màn hình Lập báo cáo tổn thất
 1. Click vào icon 'x" </t>
  </si>
  <si>
    <t>1. Hệ thống thực hiện xóa dữ liệu 
2. Highlight đỏ, hiển thị thông báo dưới trường "Tỉnh thành xảy ra tổn thất không được để trống"</t>
  </si>
  <si>
    <t>Tại màn hình Lập báo cáo tổn thất
 1. Thực hiện CTRL+V để paste nội dung không tồn tại ở nơi khác vào textbox</t>
  </si>
  <si>
    <t>Tại màn hình Lập báo cáo tổn thất
 1. Thực hiện CTRL+V để paste nội dung đã tồn tại ở nơi khác vào textbox</t>
  </si>
  <si>
    <t>KBTT_724</t>
  </si>
  <si>
    <t>Textbox Ngày tổn thất
( Đăng nhập:Role:Khách hàng/Khách hàng môi giới/Cán bộ cấp đơn</t>
  </si>
  <si>
    <t>Textbox Giờ tổn thất
( Đăng nhập: Role:Khách hàng/Khách hàng môi giới/Cán bộ cấp đơn</t>
  </si>
  <si>
    <t>Textbox Uớc lượng tổn thất
( Đăng nhập:Role:Khách hàng/Khách hàng môi giới /Cán bộ cấp đơn</t>
  </si>
  <si>
    <t>Textbox Nguyên nhân sơ bộ
( Đăng nhập:Role:Khách hàng/Khách hàng môi giới/Cán bộ cấp đơn</t>
  </si>
  <si>
    <t>Textbox Phương án khắc phục thiệt hại
( Đăng nhập:Role:Khách hàng/Khách hàng môi giới/Cán bộ cấp đơn</t>
  </si>
  <si>
    <t>Dropdown list Hình thức tiếp nhận
( Đăng nhập:Role:Cán bộ PVI + user được phân quyền</t>
  </si>
  <si>
    <t>Textbox Người tiếp nhận
( Đăng nhập:Role:Cán bộ PVI + user được phân quyền</t>
  </si>
  <si>
    <t>Textbox Thời gian tiếp nhận tiếp nhận
( Đăng nhập:Role:Cán bộ PVI + user được phân quyền</t>
  </si>
  <si>
    <t>Textbox Giờ tiếp nhận
( Đăng nhập:Role:Cán bộ PVI + user được phân quyền</t>
  </si>
  <si>
    <t>1. Danh sách hồ sơ
Role:Khách hàng/Khách hàng môi giới/Cán bộ cấp đơn</t>
  </si>
  <si>
    <t>2. Tạo mới Khai báo tổn thất
Role:Khách hàng/Khách hàng môi giới /Cán bộ cấp đơn</t>
  </si>
  <si>
    <t>3. Cập nhật Khai báo tổn thất
Role:Khách hàng/Khách hàng môi giới/Cán bộ cấp đơn</t>
  </si>
  <si>
    <t>4. Xóa Khai báo tổn thất
Role:Khách hàng/Khách hàng môi giới/Cán bộ cấp đơn</t>
  </si>
  <si>
    <t>1. Hiển thị icon Xóa</t>
  </si>
  <si>
    <t>Kiểm tra hiển thị khi tài khoản đăng nhập không được phân quyền Xóa nhà Đồng</t>
  </si>
  <si>
    <t>1. Không hiển thị icon Xóa</t>
  </si>
  <si>
    <t>Kiểm tra khi click icon</t>
  </si>
  <si>
    <t>Kiểm tra khi click button Đồng ý</t>
  </si>
  <si>
    <t>Kiểm tra khi click button Hủy</t>
  </si>
  <si>
    <t>Kiểm tra hiển thị khi tài khoản đăng nhập được phân quyền Xóa KBTT</t>
  </si>
  <si>
    <t>1. Đăng nhập bằng tk được phân quyền Hủy Khai báo tổn thất
2. Tại tab Khai báo tổn thất
3. Quan sát hiển thị</t>
  </si>
  <si>
    <t>Kiểm tra hiển thị khi chưa lập BCTT</t>
  </si>
  <si>
    <t>Tại Tab Khai báo tổn thất
1. Quan sát hiển thị icon</t>
  </si>
  <si>
    <t>Tại Tab Khai báo tổn thất
1. Click icon</t>
  </si>
  <si>
    <t>1. Hệ thống thực hiện xóa KBTT
- KBTT vừa bị xóa, không hiển thị trong danh sách</t>
  </si>
  <si>
    <t>1. Hiển thị popup Xóa tổn thất
- Nội dung: "Bạn có chắc muốn xoá thông tin tổn thất $Mã tổn thất$?"</t>
  </si>
  <si>
    <t>Tại popup Xóa tổn thất
1. Click button Xác nhận</t>
  </si>
  <si>
    <t>Tại popup Xóa tổn thất
1. Click button Hủy</t>
  </si>
  <si>
    <t>Kiểm tra hiển thị đã lập BCTT</t>
  </si>
  <si>
    <t>1. Hệ thống không thực hiện xóa KBTT</t>
  </si>
  <si>
    <t>5. Xem chi tiết khai báo tổn thất
Role:Khách hàng/Khách hàng môi giới/Cán bộ cấp đơn</t>
  </si>
  <si>
    <t>Giao diện</t>
  </si>
  <si>
    <t xml:space="preserve">Kiểm tra bố cục giao diện </t>
  </si>
  <si>
    <t>1. Hiển thị title màn hình: "$Mã tổn thất$ - THÔNG TIN TỔN THẤT"
- Hiển thị đầy đủ các trường thông tin, disable, không cho phép chỉnh sửa
- Hiển thị phần File đính kèm phía bên trái, giao diện đúng theo design</t>
  </si>
  <si>
    <t>Kiểm tra dữ liệu hiển thị</t>
  </si>
  <si>
    <t xml:space="preserve">Chức năng </t>
  </si>
  <si>
    <t>Kiểm tra khi click vào các trường</t>
  </si>
  <si>
    <t>Tại màn hình Xem chi tiết Báo cáo tổn thất
1. Click vào các trường</t>
  </si>
  <si>
    <t>1. Không có thay đổi hay tác động đến các trường</t>
  </si>
  <si>
    <t>Kiểm tra khi click Danh sách hồ sơ</t>
  </si>
  <si>
    <t>1. Quay lại màn hình danh sách hồ sơ</t>
  </si>
  <si>
    <t xml:space="preserve">
1. Đăng nhập hệ thống bằng tk được phân quyền 
2. Truy cập chức năng KBTT &gt; Tab Khai báo tổn thất
3. Click icon Xem của 1 KBTT
4. Kiểm tra title của màn hình
7. Kiểm tra hiển thị thông tin các trường và button trên màn hình</t>
  </si>
  <si>
    <t>Tại màn hình Xem chi tiết KBTT
1. Kiểm tra dữ liệu hiển thị</t>
  </si>
  <si>
    <t>1. Hiển thị dữ liệu đúng với dữ liệu của lần thêm mới/cập nhật KBTT gần nhất</t>
  </si>
  <si>
    <t xml:space="preserve">1. Các label, textbox, combo cùng font chữ cỡ chữ, căn lề trái, có độ dài, rộng và khoảng cách bằng nhau, không xô lệch.
- Không có lỗi về chính tả, cấu trúc câu, ngữ pháp trên màn hình
- Form được bố trí hợp lý và dễ sử dụng
- Zoom in , zoom out không bị vỡ chữ, vỡ giao diện.
2. Kiểm tra trường bắt buộc phải có dấu *
3. Header, footer hợp lý hoặc theo design có sẵn
- Hiển thị giống design
</t>
  </si>
  <si>
    <t>Tại màn hình Xem chi tiết Báo cáo tổn thất
1. Click Danh sách hồ sơ (thanh breadcrum)</t>
  </si>
  <si>
    <t>1. Hiển thị title màn hình: "Danh sách hồ sơ/ mã tổn thất"
- Tên user đăng nhập, chuông thông báo
2.Hiển thị các Button: Lưu/ Xoá tổn thất/ Lập báo cáo tổn thất
Hiển thị các tab: Tiến độ GQKN, Thông tin tổn thất, Đánh giá
- Hiển thị đầy đủ chính xác thông tin cũ tại các textbox
- Button xám tại loại khách hàng, hiển thị khách doanh nghiệp/cá nhân
- Hiển thị đầy đủ các textbox như design https://www.figma.com/file/kRzsMq1sheeceIuzSPF7dR/PVI-GQKN-part-1?node-id=256%3A44474&amp;t=6j72MSiwiymGLhom-0
- Có thể sửa đổi dữ liệu tại các textbox
- Hiển thị các dấu sao đỏ tại các trường bắt buộc, icon datepicker tại trường ngày tháng, Loại tiền tệ
*File đính kèm tại thông tin tổn thất:
-Hiển thị các tài liệu cũ đã tạo trước đó, dung lượng file, Tên loại file
- Hiển thị đầy đủ các tên các thư mục 
- Hiển thị droplist các thư mục dưới icon upload/Tải lên file đính kèm
*File đính kèm gần thanh bar trái
-Textbox tìm kiếm gồm  place holder 'Nhập từ khóa tìm kiếm..'
-Hiển thị các icon folder  và tên thư mục 
- Hiện icon tải xuống tài liệu, tick xanh trong trường hợp đầy đủ tài liệu</t>
  </si>
  <si>
    <t>"1. Hiển thị title màn hình: ""Danh sách hồ sơ/ mã tổn thất""
- Tên user đăng nhập, chuông thông báo
2.Hiển thị các Button: Lưu
Hiển thị các tab: Thông tin tổn thất/Đánh giá
- Hiển thị đầy đủ chính xác thông tin cũ tại các textbox
- Button xám tại loại khách hàng, hiển thị khách doanh nghiệp/cá nhân
- Hiển thị đầy đủ các trường dữ liệu
- Có thể sửa đổi dữ liệu tại các textbox
- Hiển thị các dấu sao đỏ tại các trường bắt buộc, icon datepicker tại trường ngày tháng, Loại tiền tệ
*File đính kèm tại thông tin tổn thất:
-Hiển thị các tài liệu cũ đã tạo trước đó, dung lượng file, Tên loại file
- Hiển thị đầy đủ các tên các thư mục 
- Hiển thị droplist các thư mục dưới icon upload/Tải lên file đính kèm
*File đính kèm gần thanh bar trái
-Textbox tìm kiếm gồm  place holder 'Nhập từ khóa tìm kiếm..'
-Hiển thị các icon folder  và tên thư mục 
- Hiện icon tải xuống tài liệu, tick xanh trong trường hợp đầy đủ tài liệu"</t>
  </si>
  <si>
    <t>KBTT_30</t>
  </si>
  <si>
    <t>KBTT_31</t>
  </si>
  <si>
    <t>KBTT_43</t>
  </si>
  <si>
    <t>KBTT_57</t>
  </si>
  <si>
    <t>KBTT_64</t>
  </si>
  <si>
    <t>KBTT_65</t>
  </si>
  <si>
    <t>KBTT_71</t>
  </si>
  <si>
    <t>KBTT_75</t>
  </si>
  <si>
    <t>KBTT_76</t>
  </si>
  <si>
    <t>KBTT_77</t>
  </si>
  <si>
    <t>KBTT_78</t>
  </si>
  <si>
    <t>KBTT_79</t>
  </si>
  <si>
    <t>KBTT_80</t>
  </si>
  <si>
    <t>KBTT_81</t>
  </si>
  <si>
    <t>KBTT_133</t>
  </si>
  <si>
    <t>KBTT_134</t>
  </si>
  <si>
    <t>KBTT_147</t>
  </si>
  <si>
    <t>KBTT_148</t>
  </si>
  <si>
    <t>KBTT_151</t>
  </si>
  <si>
    <t>KBTT_154</t>
  </si>
  <si>
    <t>KBTT_175</t>
  </si>
  <si>
    <t>KBTT_202</t>
  </si>
  <si>
    <t>KBTT_206</t>
  </si>
  <si>
    <t>KBTT_224</t>
  </si>
  <si>
    <t>KBTT_230</t>
  </si>
  <si>
    <t>KBTT_231</t>
  </si>
  <si>
    <t>KBTT_232</t>
  </si>
  <si>
    <t>KBTT_241</t>
  </si>
  <si>
    <t>KBTT_243</t>
  </si>
  <si>
    <t>KBTT_244</t>
  </si>
  <si>
    <t>KBTT_249</t>
  </si>
  <si>
    <t>KBTT_253</t>
  </si>
  <si>
    <t>KBTT_255</t>
  </si>
  <si>
    <t>KBTT_256</t>
  </si>
  <si>
    <t>KBTT_265</t>
  </si>
  <si>
    <t>KBTT_266</t>
  </si>
  <si>
    <t>KBTT_270</t>
  </si>
  <si>
    <t>KBTT_305</t>
  </si>
  <si>
    <t>KBTT_308</t>
  </si>
  <si>
    <t>KBTT_309</t>
  </si>
  <si>
    <t>KBTT_310</t>
  </si>
  <si>
    <t>KBTT_311</t>
  </si>
  <si>
    <t>KBTT_312</t>
  </si>
  <si>
    <t>KBTT_313</t>
  </si>
  <si>
    <t>KBTT_314</t>
  </si>
  <si>
    <t>KBTT_338</t>
  </si>
  <si>
    <t>KBTT_339</t>
  </si>
  <si>
    <t>KBTT_340</t>
  </si>
  <si>
    <t>KBTT_341</t>
  </si>
  <si>
    <t>KBTT_342</t>
  </si>
  <si>
    <t>KBTT_343</t>
  </si>
  <si>
    <t>KBTT_344</t>
  </si>
  <si>
    <t>KBTT_345</t>
  </si>
  <si>
    <t>KBTT_346</t>
  </si>
  <si>
    <t>KBTT_349</t>
  </si>
  <si>
    <t>KBTT_350</t>
  </si>
  <si>
    <t>KBTT_357</t>
  </si>
  <si>
    <t>KBTT_362</t>
  </si>
  <si>
    <t>KBTT_363</t>
  </si>
  <si>
    <t>KBTT_380</t>
  </si>
  <si>
    <t>KBTT_417</t>
  </si>
  <si>
    <t>KBTT_418</t>
  </si>
  <si>
    <t>KBTT_423</t>
  </si>
  <si>
    <t>KBTT_428</t>
  </si>
  <si>
    <t>KBTT_459</t>
  </si>
  <si>
    <t>KBTT_460</t>
  </si>
  <si>
    <t>KBTT_463</t>
  </si>
  <si>
    <t>KBTT_464</t>
  </si>
  <si>
    <t>KBTT_465</t>
  </si>
  <si>
    <t>KBTT_466</t>
  </si>
  <si>
    <t>KBTT_467</t>
  </si>
  <si>
    <t>KBTT_468</t>
  </si>
  <si>
    <t>KBTT_469</t>
  </si>
  <si>
    <t>KBTT_470</t>
  </si>
  <si>
    <t>KBTT_499</t>
  </si>
  <si>
    <t>KBTT_500</t>
  </si>
  <si>
    <t>KBTT_556</t>
  </si>
  <si>
    <t>KBTT_560</t>
  </si>
  <si>
    <t>KBTT_568</t>
  </si>
  <si>
    <t>KBTT_593</t>
  </si>
  <si>
    <t>KBTT_677</t>
  </si>
  <si>
    <t>KBTT_687</t>
  </si>
  <si>
    <t>KBTT_936</t>
  </si>
  <si>
    <t>KBTT_937</t>
  </si>
  <si>
    <t>KBTT_938</t>
  </si>
  <si>
    <t>KBTT_939</t>
  </si>
  <si>
    <t>KBTT_940</t>
  </si>
  <si>
    <t>KBTT_941</t>
  </si>
  <si>
    <t>KBTT_942</t>
  </si>
  <si>
    <t>KBTT_943</t>
  </si>
  <si>
    <t>KBTT_944</t>
  </si>
  <si>
    <t>KBTT_945</t>
  </si>
  <si>
    <t>KBTT_946</t>
  </si>
  <si>
    <t>KBTT_947</t>
  </si>
  <si>
    <t>KBTT_948</t>
  </si>
  <si>
    <t>KBTT_949</t>
  </si>
  <si>
    <t>KBTT_950</t>
  </si>
  <si>
    <t>KBTT_951</t>
  </si>
  <si>
    <t>KBTT_952</t>
  </si>
  <si>
    <t>KBTT_953</t>
  </si>
  <si>
    <t>KBTT_954</t>
  </si>
  <si>
    <t>KBTT_955</t>
  </si>
  <si>
    <t>KBTT_956</t>
  </si>
  <si>
    <t>KBTT_957</t>
  </si>
  <si>
    <t>KBTT_958</t>
  </si>
  <si>
    <t>KBTT_959</t>
  </si>
  <si>
    <t>KBTT_960</t>
  </si>
  <si>
    <t>KBTT_961</t>
  </si>
  <si>
    <t>KBTT_962</t>
  </si>
  <si>
    <t>KBTT_963</t>
  </si>
  <si>
    <t>KBTT_964</t>
  </si>
  <si>
    <t>KBTT_965</t>
  </si>
  <si>
    <t>KBTT_966</t>
  </si>
  <si>
    <t>KBTT_967</t>
  </si>
  <si>
    <t>KBTT_968</t>
  </si>
  <si>
    <t>KBTT_969</t>
  </si>
  <si>
    <t>KBTT_970</t>
  </si>
  <si>
    <t>Mã khai báo tổn thất
Mã tự sinh</t>
  </si>
  <si>
    <t>Phương án khắc phục</t>
  </si>
  <si>
    <t>Thời gian tiếp nhận</t>
  </si>
  <si>
    <t>Đề xuất</t>
  </si>
  <si>
    <t>Giờ thông báo tổn thất</t>
  </si>
  <si>
    <t>Ngày thông báo</t>
  </si>
  <si>
    <t>Trạng thái KBTT</t>
  </si>
  <si>
    <t>Mã tự sinh</t>
  </si>
  <si>
    <t>ID tổn thất</t>
  </si>
  <si>
    <t>Mã khai báo tổn thất</t>
  </si>
  <si>
    <t>Tên khách hàng bồi thường</t>
  </si>
  <si>
    <t>Tên địa chỉ liên hệ</t>
  </si>
  <si>
    <t>Tên email liên hệ</t>
  </si>
  <si>
    <t>Tên điện thoại liên hệ</t>
  </si>
  <si>
    <t>Tên số hợp đồng</t>
  </si>
  <si>
    <t>Số đơn bổ sung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</si>
</sst>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1"/>
      <color theme="1"/>
      <name val="Calibri"/>
      <scheme val="minor"/>
    </font>
    <font>
      <sz val="10"/>
      <color theme="1"/>
      <name val="Times New Roman"/>
      <family val="1"/>
    </font>
    <font>
      <b/>
      <sz val="14"/>
      <color theme="1"/>
      <name val="Times New Roman"/>
      <family val="1"/>
    </font>
    <font>
      <b/>
      <sz val="12"/>
      <color theme="1"/>
      <name val="Times New Roman"/>
      <family val="1"/>
    </font>
    <font>
      <b/>
      <sz val="18"/>
      <color theme="1"/>
      <name val="Times New Roman"/>
      <family val="1"/>
    </font>
    <font>
      <sz val="11"/>
      <name val="Calibri"/>
      <family val="2"/>
    </font>
    <font>
      <b/>
      <sz val="24"/>
      <color theme="1"/>
      <name val="Times New Roman"/>
      <family val="1"/>
    </font>
    <font>
      <b/>
      <sz val="22"/>
      <color theme="1"/>
      <name val="Times New Roman"/>
      <family val="1"/>
    </font>
    <font>
      <sz val="14"/>
      <color theme="1"/>
      <name val="Times New Roman"/>
      <family val="1"/>
    </font>
    <font>
      <b/>
      <sz val="10"/>
      <color theme="1"/>
      <name val="Times New Roman"/>
      <family val="1"/>
    </font>
    <font>
      <b/>
      <i/>
      <sz val="14"/>
      <color theme="1"/>
      <name val="Times New Roman"/>
      <family val="1"/>
    </font>
    <font>
      <sz val="14"/>
      <color theme="1"/>
      <name val="Calibri"/>
      <family val="2"/>
    </font>
    <font>
      <sz val="11"/>
      <color theme="1"/>
      <name val="Calibri"/>
      <family val="2"/>
    </font>
    <font>
      <b/>
      <sz val="20"/>
      <color rgb="FF000000"/>
      <name val="Times New Roman"/>
      <family val="1"/>
    </font>
    <font>
      <sz val="10"/>
      <color rgb="FF000000"/>
      <name val="Arial"/>
      <family val="2"/>
    </font>
    <font>
      <sz val="10"/>
      <color rgb="FF000000"/>
      <name val="Times New Roman"/>
      <family val="1"/>
    </font>
    <font>
      <sz val="10"/>
      <color theme="1"/>
      <name val="Tahoma"/>
      <family val="2"/>
    </font>
    <font>
      <b/>
      <sz val="10"/>
      <color rgb="FF000000"/>
      <name val="Times New Roman"/>
      <family val="1"/>
    </font>
    <font>
      <sz val="11"/>
      <color rgb="FF000000"/>
      <name val="Times New Roman"/>
      <family val="1"/>
    </font>
    <font>
      <sz val="8"/>
      <name val="Calibri"/>
      <family val="2"/>
      <scheme val="minor"/>
    </font>
    <font>
      <u/>
      <sz val="11"/>
      <color theme="10"/>
      <name val="Calibri"/>
      <scheme val="minor"/>
    </font>
    <font>
      <b/>
      <sz val="11"/>
      <color rgb="FFFFFFFF"/>
      <name val="Calibri"/>
      <family val="2"/>
    </font>
    <font>
      <sz val="11"/>
      <color rgb="FFFF0000"/>
      <name val="Calibri"/>
      <family val="2"/>
    </font>
    <font>
      <sz val="10"/>
      <color theme="1"/>
      <name val="Arial"/>
      <family val="2"/>
    </font>
    <font>
      <b/>
      <sz val="11"/>
      <color theme="1"/>
      <name val="Calibri"/>
      <family val="2"/>
    </font>
    <font>
      <sz val="11"/>
      <color theme="1"/>
      <name val="Times New Roman"/>
      <family val="1"/>
    </font>
    <font>
      <sz val="11"/>
      <name val="Times New Roman"/>
      <family val="1"/>
    </font>
    <font>
      <b/>
      <sz val="11"/>
      <color rgb="FF000000"/>
      <name val="Times New Roman"/>
      <family val="1"/>
    </font>
    <font>
      <b/>
      <sz val="11"/>
      <name val="Times New Roman"/>
      <family val="1"/>
    </font>
    <font>
      <b/>
      <i/>
      <sz val="12"/>
      <color rgb="FF000000"/>
      <name val="Times New Roman"/>
      <family val="1"/>
    </font>
    <font>
      <u/>
      <sz val="11"/>
      <color theme="1"/>
      <name val="Times New Roman"/>
      <family val="1"/>
    </font>
    <font>
      <sz val="11"/>
      <color rgb="FFFF0000"/>
      <name val="Times New Roman"/>
      <family val="1"/>
    </font>
    <font>
      <b/>
      <sz val="14"/>
      <color rgb="FF000000"/>
      <name val="Times New Roman"/>
      <family val="1"/>
    </font>
    <font>
      <sz val="12"/>
      <color rgb="FF000000"/>
      <name val="Times New Roman"/>
      <family val="1"/>
    </font>
    <font>
      <b/>
      <sz val="18"/>
      <color rgb="FF000000"/>
      <name val="Times New Roman"/>
      <family val="1"/>
    </font>
    <font>
      <b/>
      <sz val="12"/>
      <color rgb="FF000000"/>
      <name val="Times New Roman"/>
      <family val="1"/>
    </font>
    <font>
      <u/>
      <sz val="11"/>
      <color rgb="FF000000"/>
      <name val="Times New Roman"/>
      <family val="1"/>
    </font>
    <font>
      <sz val="9"/>
      <color rgb="FF000000"/>
      <name val="Times New Roman"/>
      <family val="1"/>
    </font>
    <font>
      <sz val="11"/>
      <color rgb="FF1155CC"/>
      <name val="Times New Roman"/>
      <family val="1"/>
    </font>
    <font>
      <sz val="12"/>
      <name val="Times New Roman"/>
      <family val="1"/>
    </font>
    <font>
      <sz val="12"/>
      <color theme="1"/>
      <name val="Times New Roman"/>
      <family val="1"/>
    </font>
    <font>
      <i/>
      <sz val="11"/>
      <name val="Times New Roman"/>
      <family val="1"/>
    </font>
    <font>
      <u/>
      <sz val="11"/>
      <color theme="10"/>
      <name val="Times New Roman"/>
      <family val="1"/>
    </font>
  </fonts>
  <fills count="17">
    <fill>
      <patternFill patternType="none"/>
    </fill>
    <fill>
      <patternFill patternType="gray125"/>
    </fill>
    <fill>
      <patternFill patternType="solid">
        <fgColor rgb="FFFFFFFF"/>
        <bgColor rgb="FFFFFFFF"/>
      </patternFill>
    </fill>
    <fill>
      <patternFill patternType="solid">
        <fgColor rgb="FF00CCFF"/>
        <bgColor rgb="FF00CCFF"/>
      </patternFill>
    </fill>
    <fill>
      <patternFill patternType="solid">
        <fgColor rgb="FFCCFFCC"/>
        <bgColor rgb="FFCCFFCC"/>
      </patternFill>
    </fill>
    <fill>
      <patternFill patternType="solid">
        <fgColor rgb="FFCCC0D9"/>
        <bgColor rgb="FFCCC0D9"/>
      </patternFill>
    </fill>
    <fill>
      <patternFill patternType="solid">
        <fgColor rgb="FFDBE5F1"/>
        <bgColor rgb="FFDBE5F1"/>
      </patternFill>
    </fill>
    <fill>
      <patternFill patternType="solid">
        <fgColor rgb="FF95B3D7"/>
        <bgColor rgb="FF95B3D7"/>
      </patternFill>
    </fill>
    <fill>
      <patternFill patternType="solid">
        <fgColor rgb="FFC6D9F0"/>
        <bgColor rgb="FFC6D9F0"/>
      </patternFill>
    </fill>
    <fill>
      <patternFill patternType="solid">
        <fgColor rgb="FF92D050"/>
        <bgColor rgb="FF92D050"/>
      </patternFill>
    </fill>
    <fill>
      <patternFill patternType="solid">
        <fgColor theme="0"/>
        <bgColor rgb="FFFFFFFF"/>
      </patternFill>
    </fill>
    <fill>
      <patternFill patternType="solid">
        <fgColor theme="0"/>
        <bgColor indexed="64"/>
      </patternFill>
    </fill>
    <fill>
      <patternFill patternType="solid">
        <fgColor rgb="FF305496"/>
        <bgColor indexed="64"/>
      </patternFill>
    </fill>
    <fill>
      <patternFill patternType="solid">
        <fgColor rgb="FFFFFFFF"/>
        <bgColor indexed="64"/>
      </patternFill>
    </fill>
    <fill>
      <patternFill patternType="solid">
        <fgColor theme="0"/>
        <bgColor theme="0"/>
      </patternFill>
    </fill>
    <fill>
      <patternFill patternType="solid">
        <fgColor rgb="FFFFFF00"/>
        <bgColor indexed="64"/>
      </patternFill>
    </fill>
    <fill>
      <patternFill patternType="solid">
        <fgColor rgb="FFFFFF00"/>
        <bgColor rgb="FFFFFFFF"/>
      </patternFill>
    </fill>
  </fills>
  <borders count="29">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top style="medium">
        <color rgb="FFCCCCCC"/>
      </top>
      <bottom style="medium">
        <color rgb="FFCCCCCC"/>
      </bottom>
      <diagonal/>
    </border>
    <border>
      <left/>
      <right/>
      <top style="medium">
        <color rgb="FF000000"/>
      </top>
      <bottom style="medium">
        <color rgb="FF000000"/>
      </bottom>
      <diagonal/>
    </border>
    <border>
      <left style="medium">
        <color rgb="FF000000"/>
      </left>
      <right style="medium">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s>
  <cellStyleXfs count="2">
    <xf numFmtId="0" fontId="0" fillId="0" borderId="0"/>
    <xf numFmtId="0" fontId="20" fillId="0" borderId="0" applyNumberFormat="0" applyFill="0" applyBorder="0" applyAlignment="0" applyProtection="0"/>
  </cellStyleXfs>
  <cellXfs count="234">
    <xf numFmtId="0" fontId="0" fillId="0" borderId="0" xfId="0"/>
    <xf numFmtId="0" fontId="1" fillId="2" borderId="1" xfId="0" applyFont="1" applyFill="1" applyBorder="1"/>
    <xf numFmtId="0" fontId="2" fillId="2" borderId="1" xfId="0" applyFont="1" applyFill="1" applyBorder="1"/>
    <xf numFmtId="0" fontId="1" fillId="0" borderId="0" xfId="0" applyFont="1"/>
    <xf numFmtId="0" fontId="7" fillId="0" borderId="0" xfId="0" applyFont="1" applyAlignment="1">
      <alignment wrapText="1"/>
    </xf>
    <xf numFmtId="0" fontId="6" fillId="2" borderId="1" xfId="0" applyFont="1" applyFill="1" applyBorder="1" applyAlignment="1">
      <alignment horizontal="center" wrapText="1"/>
    </xf>
    <xf numFmtId="0" fontId="8" fillId="2" borderId="1" xfId="0" applyFont="1" applyFill="1" applyBorder="1"/>
    <xf numFmtId="0" fontId="8" fillId="2" borderId="1" xfId="0" applyFont="1" applyFill="1" applyBorder="1" applyAlignment="1">
      <alignment horizontal="left"/>
    </xf>
    <xf numFmtId="0" fontId="9" fillId="2" borderId="1" xfId="0" applyFont="1" applyFill="1" applyBorder="1"/>
    <xf numFmtId="0" fontId="8" fillId="0" borderId="0" xfId="0" applyFont="1"/>
    <xf numFmtId="0" fontId="12" fillId="0" borderId="0" xfId="0" applyFont="1"/>
    <xf numFmtId="0" fontId="14" fillId="2" borderId="1" xfId="0" applyFont="1" applyFill="1" applyBorder="1"/>
    <xf numFmtId="0" fontId="14" fillId="2" borderId="1" xfId="0" applyFont="1" applyFill="1" applyBorder="1" applyAlignment="1">
      <alignment horizontal="center"/>
    </xf>
    <xf numFmtId="0" fontId="9" fillId="3" borderId="5" xfId="0" applyFont="1" applyFill="1" applyBorder="1" applyAlignment="1">
      <alignment horizontal="center" vertical="center" wrapText="1"/>
    </xf>
    <xf numFmtId="0" fontId="1" fillId="4" borderId="6" xfId="0" applyFont="1" applyFill="1" applyBorder="1" applyAlignment="1">
      <alignment horizontal="center"/>
    </xf>
    <xf numFmtId="0" fontId="1" fillId="4" borderId="5" xfId="0" applyFont="1" applyFill="1" applyBorder="1" applyAlignment="1">
      <alignment horizontal="center" vertical="center" wrapText="1"/>
    </xf>
    <xf numFmtId="9" fontId="15" fillId="4" borderId="5" xfId="0" applyNumberFormat="1" applyFont="1" applyFill="1" applyBorder="1" applyAlignment="1">
      <alignment horizontal="center"/>
    </xf>
    <xf numFmtId="0" fontId="16" fillId="0" borderId="5" xfId="0" applyFont="1" applyBorder="1"/>
    <xf numFmtId="0" fontId="9" fillId="4" borderId="5" xfId="0" applyFont="1" applyFill="1" applyBorder="1" applyAlignment="1">
      <alignment horizontal="center" vertical="center" wrapText="1"/>
    </xf>
    <xf numFmtId="9" fontId="17" fillId="4" borderId="5" xfId="0" applyNumberFormat="1" applyFont="1" applyFill="1" applyBorder="1" applyAlignment="1">
      <alignment horizontal="center"/>
    </xf>
    <xf numFmtId="0" fontId="9" fillId="10" borderId="1" xfId="0" applyFont="1" applyFill="1" applyBorder="1"/>
    <xf numFmtId="0" fontId="8" fillId="10" borderId="1" xfId="0" applyFont="1" applyFill="1" applyBorder="1"/>
    <xf numFmtId="0" fontId="8" fillId="11" borderId="0" xfId="0" applyFont="1" applyFill="1"/>
    <xf numFmtId="0" fontId="2" fillId="10" borderId="1" xfId="0" applyFont="1" applyFill="1" applyBorder="1"/>
    <xf numFmtId="0" fontId="1" fillId="11" borderId="0" xfId="0" applyFont="1" applyFill="1"/>
    <xf numFmtId="0" fontId="0" fillId="11" borderId="0" xfId="0" applyFill="1"/>
    <xf numFmtId="0" fontId="1" fillId="10" borderId="1" xfId="0" applyFont="1" applyFill="1" applyBorder="1"/>
    <xf numFmtId="0" fontId="3" fillId="10" borderId="1" xfId="0" applyFont="1" applyFill="1" applyBorder="1"/>
    <xf numFmtId="0" fontId="1" fillId="10" borderId="1" xfId="0" applyFont="1" applyFill="1" applyBorder="1" applyAlignment="1">
      <alignment horizontal="left"/>
    </xf>
    <xf numFmtId="0" fontId="8" fillId="10" borderId="1" xfId="0" applyFont="1" applyFill="1" applyBorder="1" applyAlignment="1">
      <alignment horizontal="left"/>
    </xf>
    <xf numFmtId="0" fontId="10" fillId="10" borderId="1" xfId="0" applyFont="1" applyFill="1" applyBorder="1" applyAlignment="1">
      <alignment horizontal="left"/>
    </xf>
    <xf numFmtId="49" fontId="8" fillId="10" borderId="1" xfId="0" applyNumberFormat="1" applyFont="1" applyFill="1" applyBorder="1"/>
    <xf numFmtId="14" fontId="8" fillId="10" borderId="1" xfId="0" applyNumberFormat="1" applyFont="1" applyFill="1" applyBorder="1"/>
    <xf numFmtId="0" fontId="11" fillId="11" borderId="0" xfId="0" applyFont="1" applyFill="1"/>
    <xf numFmtId="0" fontId="12" fillId="11" borderId="0" xfId="0" applyFont="1" applyFill="1"/>
    <xf numFmtId="0" fontId="20" fillId="4" borderId="5" xfId="1" applyFill="1" applyBorder="1" applyAlignment="1">
      <alignment horizontal="left" vertical="center" wrapText="1"/>
    </xf>
    <xf numFmtId="0" fontId="23" fillId="0" borderId="10" xfId="0" applyFont="1" applyBorder="1" applyAlignment="1">
      <alignment wrapText="1"/>
    </xf>
    <xf numFmtId="0" fontId="21" fillId="12" borderId="12" xfId="0" applyFont="1" applyFill="1" applyBorder="1" applyAlignment="1">
      <alignment horizontal="center" wrapText="1"/>
    </xf>
    <xf numFmtId="0" fontId="24" fillId="0" borderId="13" xfId="0" applyFont="1" applyBorder="1" applyAlignment="1">
      <alignment vertical="center"/>
    </xf>
    <xf numFmtId="0" fontId="24" fillId="0" borderId="12" xfId="0" applyFont="1" applyBorder="1" applyAlignment="1">
      <alignment wrapText="1"/>
    </xf>
    <xf numFmtId="0" fontId="23" fillId="0" borderId="12" xfId="0" applyFont="1" applyBorder="1" applyAlignment="1">
      <alignment wrapText="1"/>
    </xf>
    <xf numFmtId="0" fontId="23" fillId="0" borderId="14" xfId="0" applyFont="1" applyBorder="1" applyAlignment="1">
      <alignment wrapText="1"/>
    </xf>
    <xf numFmtId="0" fontId="12" fillId="0" borderId="12" xfId="0" applyFont="1" applyBorder="1" applyAlignment="1">
      <alignment wrapText="1"/>
    </xf>
    <xf numFmtId="0" fontId="12" fillId="0" borderId="14" xfId="0" applyFont="1" applyBorder="1" applyAlignment="1">
      <alignment wrapText="1"/>
    </xf>
    <xf numFmtId="0" fontId="12" fillId="13" borderId="12" xfId="0" applyFont="1" applyFill="1" applyBorder="1" applyAlignment="1">
      <alignment wrapText="1"/>
    </xf>
    <xf numFmtId="0" fontId="25" fillId="2" borderId="19" xfId="0" applyFont="1" applyFill="1" applyBorder="1" applyAlignment="1">
      <alignment horizontal="center" vertical="center" wrapText="1"/>
    </xf>
    <xf numFmtId="0" fontId="26" fillId="0" borderId="4" xfId="0" applyFont="1" applyBorder="1" applyAlignment="1">
      <alignment vertical="center" wrapText="1"/>
    </xf>
    <xf numFmtId="0" fontId="18" fillId="0" borderId="4" xfId="0" applyFont="1" applyBorder="1" applyAlignment="1">
      <alignment vertical="center" wrapText="1"/>
    </xf>
    <xf numFmtId="0" fontId="27" fillId="14" borderId="4" xfId="0" applyFont="1" applyFill="1" applyBorder="1" applyAlignment="1">
      <alignment horizontal="center" vertical="center" wrapText="1"/>
    </xf>
    <xf numFmtId="0" fontId="26" fillId="2" borderId="19" xfId="0" applyFont="1" applyFill="1" applyBorder="1" applyAlignment="1">
      <alignment horizontal="center" vertical="center" wrapText="1"/>
    </xf>
    <xf numFmtId="0" fontId="26" fillId="4" borderId="19" xfId="0" applyFont="1" applyFill="1" applyBorder="1" applyAlignment="1">
      <alignment horizontal="center" vertical="center" wrapText="1"/>
    </xf>
    <xf numFmtId="0" fontId="25" fillId="4" borderId="19" xfId="0" applyFont="1" applyFill="1" applyBorder="1" applyAlignment="1">
      <alignment horizontal="center" vertical="center" wrapText="1"/>
    </xf>
    <xf numFmtId="0" fontId="18" fillId="2" borderId="19" xfId="0" applyFont="1" applyFill="1" applyBorder="1" applyAlignment="1">
      <alignment horizontal="center" vertical="center" wrapText="1"/>
    </xf>
    <xf numFmtId="0" fontId="29" fillId="0" borderId="19" xfId="0" applyFont="1" applyBorder="1" applyAlignment="1">
      <alignment horizontal="left" vertical="center" wrapText="1"/>
    </xf>
    <xf numFmtId="0" fontId="26" fillId="2" borderId="19" xfId="0" applyFont="1" applyFill="1" applyBorder="1" applyAlignment="1">
      <alignment vertical="center" wrapText="1"/>
    </xf>
    <xf numFmtId="0" fontId="18" fillId="2" borderId="19" xfId="0" applyFont="1" applyFill="1" applyBorder="1" applyAlignment="1">
      <alignment vertical="center" wrapText="1"/>
    </xf>
    <xf numFmtId="0" fontId="26" fillId="0" borderId="19" xfId="0" applyFont="1" applyBorder="1" applyAlignment="1">
      <alignment vertical="center" wrapText="1"/>
    </xf>
    <xf numFmtId="0" fontId="25" fillId="0" borderId="4" xfId="0" applyFont="1" applyBorder="1" applyAlignment="1">
      <alignment vertical="center" wrapText="1"/>
    </xf>
    <xf numFmtId="0" fontId="25" fillId="0" borderId="4" xfId="0" applyFont="1" applyBorder="1" applyAlignment="1">
      <alignment vertical="center"/>
    </xf>
    <xf numFmtId="0" fontId="18" fillId="4" borderId="19" xfId="0" applyFont="1" applyFill="1" applyBorder="1" applyAlignment="1">
      <alignment horizontal="center" vertical="center"/>
    </xf>
    <xf numFmtId="0" fontId="33" fillId="4" borderId="19" xfId="0" applyFont="1" applyFill="1" applyBorder="1" applyAlignment="1">
      <alignment horizontal="center" vertical="center" wrapText="1"/>
    </xf>
    <xf numFmtId="0" fontId="26" fillId="0" borderId="19" xfId="0" applyFont="1" applyBorder="1" applyAlignment="1">
      <alignment horizontal="left" vertical="center" wrapText="1"/>
    </xf>
    <xf numFmtId="0" fontId="26" fillId="2" borderId="19" xfId="0" applyFont="1" applyFill="1" applyBorder="1" applyAlignment="1">
      <alignment horizontal="left" vertical="center" wrapText="1"/>
    </xf>
    <xf numFmtId="0" fontId="25" fillId="2" borderId="19" xfId="0" applyFont="1" applyFill="1" applyBorder="1" applyAlignment="1">
      <alignment horizontal="left" vertical="center" wrapText="1"/>
    </xf>
    <xf numFmtId="0" fontId="33" fillId="0" borderId="4" xfId="0" applyFont="1" applyBorder="1" applyAlignment="1">
      <alignment horizontal="center" vertical="center" wrapText="1"/>
    </xf>
    <xf numFmtId="0" fontId="18" fillId="0" borderId="4" xfId="0" applyFont="1" applyBorder="1" applyAlignment="1">
      <alignment horizontal="left" vertical="center" wrapText="1"/>
    </xf>
    <xf numFmtId="0" fontId="27" fillId="2" borderId="19" xfId="0" applyFont="1" applyFill="1" applyBorder="1" applyAlignment="1">
      <alignment horizontal="left" vertical="center" wrapText="1"/>
    </xf>
    <xf numFmtId="0" fontId="35" fillId="2" borderId="4" xfId="0" applyFont="1" applyFill="1" applyBorder="1" applyAlignment="1">
      <alignment horizontal="center" vertical="center" wrapText="1"/>
    </xf>
    <xf numFmtId="0" fontId="27" fillId="2" borderId="4" xfId="0" applyFont="1" applyFill="1" applyBorder="1" applyAlignment="1">
      <alignment horizontal="left" vertical="center" wrapText="1"/>
    </xf>
    <xf numFmtId="0" fontId="27" fillId="2" borderId="4" xfId="0" applyFont="1" applyFill="1" applyBorder="1" applyAlignment="1">
      <alignment horizontal="center" vertical="center" wrapText="1"/>
    </xf>
    <xf numFmtId="0" fontId="25" fillId="0" borderId="0" xfId="0" applyFont="1" applyAlignment="1">
      <alignment vertical="center"/>
    </xf>
    <xf numFmtId="0" fontId="25" fillId="0" borderId="19" xfId="0" applyFont="1" applyBorder="1" applyAlignment="1">
      <alignment horizontal="left" vertical="center" wrapText="1"/>
    </xf>
    <xf numFmtId="0" fontId="25" fillId="0" borderId="19" xfId="0" applyFont="1" applyBorder="1" applyAlignment="1">
      <alignment vertical="center" wrapText="1"/>
    </xf>
    <xf numFmtId="0" fontId="18" fillId="4" borderId="19" xfId="0" applyFont="1" applyFill="1" applyBorder="1" applyAlignment="1">
      <alignment horizontal="center" vertical="center" wrapText="1"/>
    </xf>
    <xf numFmtId="0" fontId="18" fillId="2" borderId="19" xfId="0" applyFont="1" applyFill="1" applyBorder="1" applyAlignment="1">
      <alignment vertical="center"/>
    </xf>
    <xf numFmtId="0" fontId="25" fillId="2" borderId="19" xfId="0" applyFont="1" applyFill="1" applyBorder="1" applyAlignment="1">
      <alignment vertical="center" wrapText="1"/>
    </xf>
    <xf numFmtId="0" fontId="26" fillId="4" borderId="19" xfId="0" applyFont="1" applyFill="1" applyBorder="1" applyAlignment="1">
      <alignment horizontal="center" vertical="center"/>
    </xf>
    <xf numFmtId="0" fontId="18" fillId="0" borderId="19" xfId="0" applyFont="1" applyBorder="1" applyAlignment="1">
      <alignment vertical="center" wrapText="1"/>
    </xf>
    <xf numFmtId="0" fontId="39" fillId="4" borderId="19" xfId="0" applyFont="1" applyFill="1" applyBorder="1" applyAlignment="1">
      <alignment horizontal="center" vertical="center" wrapText="1"/>
    </xf>
    <xf numFmtId="0" fontId="40" fillId="0" borderId="19" xfId="0" applyFont="1" applyBorder="1" applyAlignment="1">
      <alignment vertical="center" wrapText="1"/>
    </xf>
    <xf numFmtId="0" fontId="33" fillId="2" borderId="19" xfId="0" applyFont="1" applyFill="1" applyBorder="1" applyAlignment="1">
      <alignment vertical="center" wrapText="1"/>
    </xf>
    <xf numFmtId="0" fontId="33" fillId="2" borderId="19" xfId="0" applyFont="1" applyFill="1" applyBorder="1" applyAlignment="1">
      <alignment vertical="center"/>
    </xf>
    <xf numFmtId="0" fontId="40" fillId="2" borderId="19" xfId="0" applyFont="1" applyFill="1" applyBorder="1" applyAlignment="1">
      <alignment horizontal="center" vertical="center" wrapText="1"/>
    </xf>
    <xf numFmtId="0" fontId="40" fillId="4" borderId="19" xfId="0" applyFont="1" applyFill="1" applyBorder="1" applyAlignment="1">
      <alignment horizontal="center" vertical="center" wrapText="1"/>
    </xf>
    <xf numFmtId="0" fontId="40" fillId="2" borderId="19" xfId="0" applyFont="1" applyFill="1" applyBorder="1" applyAlignment="1">
      <alignment vertical="center" wrapText="1"/>
    </xf>
    <xf numFmtId="0" fontId="39" fillId="2" borderId="19" xfId="0" applyFont="1" applyFill="1" applyBorder="1" applyAlignment="1">
      <alignment horizontal="center" vertical="center" wrapText="1"/>
    </xf>
    <xf numFmtId="0" fontId="33" fillId="2" borderId="19" xfId="0" quotePrefix="1" applyFont="1" applyFill="1" applyBorder="1" applyAlignment="1">
      <alignment horizontal="left" vertical="center" wrapText="1"/>
    </xf>
    <xf numFmtId="0" fontId="33" fillId="2" borderId="19" xfId="0" applyFont="1" applyFill="1" applyBorder="1" applyAlignment="1">
      <alignment horizontal="center" vertical="center" wrapText="1"/>
    </xf>
    <xf numFmtId="0" fontId="29" fillId="2" borderId="19" xfId="0" applyFont="1" applyFill="1" applyBorder="1" applyAlignment="1">
      <alignment horizontal="left" vertical="center"/>
    </xf>
    <xf numFmtId="0" fontId="29" fillId="0" borderId="19" xfId="0" applyFont="1" applyBorder="1" applyAlignment="1">
      <alignment horizontal="left" vertical="center"/>
    </xf>
    <xf numFmtId="0" fontId="18" fillId="2" borderId="19" xfId="0" quotePrefix="1" applyFont="1" applyFill="1" applyBorder="1" applyAlignment="1">
      <alignment horizontal="left" vertical="center" wrapText="1"/>
    </xf>
    <xf numFmtId="0" fontId="18" fillId="0" borderId="19" xfId="0" quotePrefix="1" applyFont="1" applyBorder="1" applyAlignment="1">
      <alignment horizontal="left" vertical="center" wrapText="1"/>
    </xf>
    <xf numFmtId="0" fontId="26" fillId="2" borderId="19" xfId="0" applyFont="1" applyFill="1" applyBorder="1" applyAlignment="1">
      <alignment horizontal="center" vertical="center"/>
    </xf>
    <xf numFmtId="0" fontId="37" fillId="0" borderId="19" xfId="0" applyFont="1" applyBorder="1" applyAlignment="1">
      <alignment horizontal="left" vertical="center" wrapText="1"/>
    </xf>
    <xf numFmtId="0" fontId="36" fillId="2" borderId="19" xfId="0" applyFont="1" applyFill="1" applyBorder="1" applyAlignment="1">
      <alignment vertical="center" wrapText="1"/>
    </xf>
    <xf numFmtId="0" fontId="18" fillId="4" borderId="19" xfId="0" applyFont="1" applyFill="1" applyBorder="1" applyAlignment="1">
      <alignment vertical="center" wrapText="1"/>
    </xf>
    <xf numFmtId="0" fontId="25" fillId="2" borderId="19" xfId="0" applyFont="1" applyFill="1" applyBorder="1" applyAlignment="1">
      <alignment horizontal="center" vertical="center"/>
    </xf>
    <xf numFmtId="0" fontId="25" fillId="4" borderId="19" xfId="0" applyFont="1" applyFill="1" applyBorder="1" applyAlignment="1">
      <alignment horizontal="center" vertical="center"/>
    </xf>
    <xf numFmtId="0" fontId="30" fillId="0" borderId="19" xfId="0" applyFont="1" applyBorder="1" applyAlignment="1">
      <alignment horizontal="left" vertical="center" wrapText="1"/>
    </xf>
    <xf numFmtId="0" fontId="31" fillId="0" borderId="19" xfId="0" quotePrefix="1" applyFont="1" applyBorder="1" applyAlignment="1">
      <alignment horizontal="left" vertical="center" wrapText="1"/>
    </xf>
    <xf numFmtId="0" fontId="30" fillId="0" borderId="19" xfId="0" applyFont="1" applyBorder="1" applyAlignment="1">
      <alignment vertical="center" wrapText="1"/>
    </xf>
    <xf numFmtId="0" fontId="25" fillId="14" borderId="19" xfId="0" applyFont="1" applyFill="1" applyBorder="1" applyAlignment="1">
      <alignment vertical="center" wrapText="1"/>
    </xf>
    <xf numFmtId="0" fontId="25" fillId="14" borderId="19" xfId="0" quotePrefix="1" applyFont="1" applyFill="1" applyBorder="1" applyAlignment="1">
      <alignment horizontal="left" vertical="center" wrapText="1"/>
    </xf>
    <xf numFmtId="0" fontId="32" fillId="2" borderId="19" xfId="0" applyFont="1" applyFill="1" applyBorder="1" applyAlignment="1">
      <alignment vertical="center" wrapText="1"/>
    </xf>
    <xf numFmtId="0" fontId="32" fillId="2" borderId="19" xfId="0" applyFont="1" applyFill="1" applyBorder="1" applyAlignment="1">
      <alignment vertical="center"/>
    </xf>
    <xf numFmtId="0" fontId="31" fillId="0" borderId="19" xfId="0" applyFont="1" applyBorder="1" applyAlignment="1">
      <alignment vertical="center" wrapText="1"/>
    </xf>
    <xf numFmtId="0" fontId="31" fillId="0" borderId="19" xfId="0" applyFont="1" applyBorder="1" applyAlignment="1">
      <alignment horizontal="left" vertical="center" wrapText="1"/>
    </xf>
    <xf numFmtId="0" fontId="38" fillId="2" borderId="19" xfId="0" applyFont="1" applyFill="1" applyBorder="1" applyAlignment="1">
      <alignment horizontal="center" vertical="center" wrapText="1"/>
    </xf>
    <xf numFmtId="0" fontId="33" fillId="15" borderId="19" xfId="0" applyFont="1" applyFill="1" applyBorder="1" applyAlignment="1">
      <alignment horizontal="left" vertical="center" wrapText="1"/>
    </xf>
    <xf numFmtId="0" fontId="33" fillId="16" borderId="19" xfId="0" applyFont="1" applyFill="1" applyBorder="1" applyAlignment="1">
      <alignment horizontal="left" vertical="center" wrapText="1"/>
    </xf>
    <xf numFmtId="0" fontId="33" fillId="2" borderId="19" xfId="0" applyFont="1" applyFill="1" applyBorder="1" applyAlignment="1">
      <alignment horizontal="left" vertical="center" wrapText="1"/>
    </xf>
    <xf numFmtId="0" fontId="26" fillId="0" borderId="19" xfId="0" applyFont="1" applyBorder="1" applyAlignment="1">
      <alignment vertical="center"/>
    </xf>
    <xf numFmtId="0" fontId="18" fillId="2" borderId="19" xfId="0" applyFont="1" applyFill="1" applyBorder="1" applyAlignment="1">
      <alignment horizontal="left" vertical="center" wrapText="1"/>
    </xf>
    <xf numFmtId="0" fontId="18" fillId="0" borderId="19" xfId="0" applyFont="1" applyBorder="1" applyAlignment="1">
      <alignment horizontal="left" vertical="center" wrapText="1"/>
    </xf>
    <xf numFmtId="0" fontId="27" fillId="3" borderId="19" xfId="0" applyFont="1" applyFill="1" applyBorder="1" applyAlignment="1">
      <alignment horizontal="center" vertical="center" wrapText="1"/>
    </xf>
    <xf numFmtId="0" fontId="28" fillId="3" borderId="19" xfId="0" applyFont="1" applyFill="1" applyBorder="1" applyAlignment="1">
      <alignment horizontal="center" vertical="center" wrapText="1"/>
    </xf>
    <xf numFmtId="0" fontId="26" fillId="0" borderId="19" xfId="0" applyFont="1" applyBorder="1" applyAlignment="1">
      <alignment horizontal="center" vertical="center" wrapText="1"/>
    </xf>
    <xf numFmtId="0" fontId="33" fillId="0" borderId="19" xfId="0" applyFont="1" applyBorder="1" applyAlignment="1">
      <alignment horizontal="left" vertical="center" wrapText="1"/>
    </xf>
    <xf numFmtId="0" fontId="18" fillId="15" borderId="19" xfId="0" applyFont="1" applyFill="1" applyBorder="1" applyAlignment="1">
      <alignment horizontal="left" vertical="center" wrapText="1"/>
    </xf>
    <xf numFmtId="0" fontId="25" fillId="14" borderId="19" xfId="0" applyFont="1" applyFill="1" applyBorder="1" applyAlignment="1">
      <alignment horizontal="left" vertical="center" wrapText="1"/>
    </xf>
    <xf numFmtId="0" fontId="25" fillId="0" borderId="19" xfId="0" applyFont="1" applyBorder="1" applyAlignment="1">
      <alignment vertical="center"/>
    </xf>
    <xf numFmtId="0" fontId="4" fillId="2" borderId="2" xfId="0" applyFont="1" applyFill="1" applyBorder="1" applyAlignment="1">
      <alignment horizontal="center" wrapText="1"/>
    </xf>
    <xf numFmtId="0" fontId="5" fillId="0" borderId="3" xfId="0" applyFont="1" applyBorder="1"/>
    <xf numFmtId="0" fontId="5" fillId="0" borderId="4" xfId="0" applyFont="1" applyBorder="1"/>
    <xf numFmtId="0" fontId="6" fillId="2" borderId="2" xfId="0" applyFont="1" applyFill="1" applyBorder="1" applyAlignment="1">
      <alignment horizontal="center" wrapText="1"/>
    </xf>
    <xf numFmtId="0" fontId="2" fillId="10" borderId="2" xfId="0" applyFont="1" applyFill="1" applyBorder="1" applyAlignment="1">
      <alignment horizontal="center"/>
    </xf>
    <xf numFmtId="0" fontId="5" fillId="11" borderId="4" xfId="0" applyFont="1" applyFill="1" applyBorder="1"/>
    <xf numFmtId="0" fontId="13" fillId="2" borderId="2" xfId="0" applyFont="1" applyFill="1" applyBorder="1" applyAlignment="1">
      <alignment horizontal="center"/>
    </xf>
    <xf numFmtId="0" fontId="32" fillId="5" borderId="19" xfId="0" applyFont="1" applyFill="1" applyBorder="1" applyAlignment="1">
      <alignment horizontal="left" vertical="center" wrapText="1"/>
    </xf>
    <xf numFmtId="0" fontId="26" fillId="0" borderId="19" xfId="0" applyFont="1" applyBorder="1" applyAlignment="1">
      <alignment vertical="center"/>
    </xf>
    <xf numFmtId="0" fontId="27" fillId="6" borderId="19" xfId="0" applyFont="1" applyFill="1" applyBorder="1" applyAlignment="1">
      <alignment horizontal="left" vertical="center" wrapText="1"/>
    </xf>
    <xf numFmtId="0" fontId="18" fillId="0" borderId="19" xfId="0" applyFont="1" applyBorder="1" applyAlignment="1">
      <alignment horizontal="left" vertical="center" wrapText="1"/>
    </xf>
    <xf numFmtId="0" fontId="27" fillId="7" borderId="19" xfId="0" applyFont="1" applyFill="1" applyBorder="1" applyAlignment="1">
      <alignment horizontal="left" vertical="center" wrapText="1"/>
    </xf>
    <xf numFmtId="0" fontId="18" fillId="2" borderId="19" xfId="0" applyFont="1" applyFill="1" applyBorder="1" applyAlignment="1">
      <alignment horizontal="left" vertical="center" wrapText="1"/>
    </xf>
    <xf numFmtId="0" fontId="29" fillId="4" borderId="19" xfId="0" applyFont="1" applyFill="1" applyBorder="1" applyAlignment="1">
      <alignment horizontal="left" vertical="center" wrapText="1"/>
    </xf>
    <xf numFmtId="0" fontId="27" fillId="9" borderId="19" xfId="0" applyFont="1" applyFill="1" applyBorder="1" applyAlignment="1">
      <alignment horizontal="left" vertical="center" wrapText="1"/>
    </xf>
    <xf numFmtId="0" fontId="27" fillId="7" borderId="20" xfId="0" applyFont="1" applyFill="1" applyBorder="1" applyAlignment="1">
      <alignment horizontal="left" vertical="top" wrapText="1"/>
    </xf>
    <xf numFmtId="0" fontId="27" fillId="7" borderId="21" xfId="0" applyFont="1" applyFill="1" applyBorder="1" applyAlignment="1">
      <alignment horizontal="left" vertical="top" wrapText="1"/>
    </xf>
    <xf numFmtId="0" fontId="27" fillId="7" borderId="22" xfId="0" applyFont="1" applyFill="1" applyBorder="1" applyAlignment="1">
      <alignment horizontal="left" vertical="top" wrapText="1"/>
    </xf>
    <xf numFmtId="0" fontId="35" fillId="4" borderId="19" xfId="0" applyFont="1" applyFill="1" applyBorder="1" applyAlignment="1">
      <alignment horizontal="left" vertical="center" wrapText="1"/>
    </xf>
    <xf numFmtId="0" fontId="25" fillId="14" borderId="19" xfId="0" applyFont="1" applyFill="1" applyBorder="1" applyAlignment="1">
      <alignment horizontal="left" vertical="center" wrapText="1"/>
    </xf>
    <xf numFmtId="0" fontId="25" fillId="0" borderId="19" xfId="0" applyFont="1" applyBorder="1" applyAlignment="1">
      <alignment vertical="center"/>
    </xf>
    <xf numFmtId="0" fontId="27" fillId="7" borderId="19" xfId="0" applyFont="1" applyFill="1" applyBorder="1" applyAlignment="1">
      <alignment horizontal="left" vertical="center"/>
    </xf>
    <xf numFmtId="0" fontId="27" fillId="8" borderId="19" xfId="0" applyFont="1" applyFill="1" applyBorder="1" applyAlignment="1">
      <alignment horizontal="left" vertical="center" wrapText="1"/>
    </xf>
    <xf numFmtId="0" fontId="35" fillId="7" borderId="19" xfId="0" applyFont="1" applyFill="1" applyBorder="1" applyAlignment="1">
      <alignment horizontal="left" vertical="center" wrapText="1"/>
    </xf>
    <xf numFmtId="0" fontId="34" fillId="2" borderId="19" xfId="0" applyFont="1" applyFill="1" applyBorder="1" applyAlignment="1">
      <alignment horizontal="center" vertical="center" wrapText="1"/>
    </xf>
    <xf numFmtId="0" fontId="35" fillId="3" borderId="19" xfId="0" applyFont="1" applyFill="1" applyBorder="1" applyAlignment="1">
      <alignment horizontal="center" vertical="center" wrapText="1"/>
    </xf>
    <xf numFmtId="0" fontId="27" fillId="3" borderId="19" xfId="0" applyFont="1" applyFill="1" applyBorder="1" applyAlignment="1">
      <alignment horizontal="left" vertical="center" wrapText="1"/>
    </xf>
    <xf numFmtId="0" fontId="27" fillId="3" borderId="19" xfId="0" applyFont="1" applyFill="1" applyBorder="1" applyAlignment="1">
      <alignment horizontal="center" vertical="center" wrapText="1"/>
    </xf>
    <xf numFmtId="0" fontId="28" fillId="3" borderId="19" xfId="0" applyFont="1" applyFill="1" applyBorder="1" applyAlignment="1">
      <alignment horizontal="center" vertical="center" wrapText="1"/>
    </xf>
    <xf numFmtId="0" fontId="26" fillId="0" borderId="19" xfId="0" applyFont="1" applyBorder="1" applyAlignment="1">
      <alignment horizontal="center" vertical="center" wrapText="1"/>
    </xf>
    <xf numFmtId="0" fontId="35" fillId="6" borderId="19" xfId="0" applyFont="1" applyFill="1" applyBorder="1" applyAlignment="1">
      <alignment horizontal="left" vertical="center" wrapText="1"/>
    </xf>
    <xf numFmtId="0" fontId="33" fillId="0" borderId="19" xfId="0" applyFont="1" applyBorder="1" applyAlignment="1">
      <alignment horizontal="left" vertical="center" wrapText="1"/>
    </xf>
    <xf numFmtId="0" fontId="39" fillId="0" borderId="19" xfId="0" applyFont="1" applyBorder="1" applyAlignment="1">
      <alignment vertical="center"/>
    </xf>
    <xf numFmtId="0" fontId="24" fillId="0" borderId="15" xfId="0" applyFont="1" applyBorder="1" applyAlignment="1">
      <alignment vertical="top" wrapText="1"/>
    </xf>
    <xf numFmtId="0" fontId="24" fillId="0" borderId="17" xfId="0" applyFont="1" applyBorder="1" applyAlignment="1">
      <alignment vertical="top" wrapText="1"/>
    </xf>
    <xf numFmtId="0" fontId="24" fillId="0" borderId="9" xfId="0" applyFont="1" applyBorder="1" applyAlignment="1">
      <alignment vertical="top" wrapText="1"/>
    </xf>
    <xf numFmtId="0" fontId="23" fillId="0" borderId="7" xfId="0" applyFont="1" applyBorder="1" applyAlignment="1">
      <alignment vertical="center" wrapText="1"/>
    </xf>
    <xf numFmtId="0" fontId="23" fillId="0" borderId="18" xfId="0" applyFont="1" applyBorder="1" applyAlignment="1">
      <alignment vertical="center" wrapText="1"/>
    </xf>
    <xf numFmtId="0" fontId="23" fillId="0" borderId="8" xfId="0" applyFont="1" applyBorder="1" applyAlignment="1">
      <alignment vertical="center" wrapText="1"/>
    </xf>
    <xf numFmtId="0" fontId="12" fillId="0" borderId="15" xfId="0" applyFont="1" applyBorder="1" applyAlignment="1">
      <alignment wrapText="1"/>
    </xf>
    <xf numFmtId="0" fontId="12" fillId="0" borderId="17" xfId="0" applyFont="1" applyBorder="1" applyAlignment="1">
      <alignment wrapText="1"/>
    </xf>
    <xf numFmtId="0" fontId="12" fillId="0" borderId="9" xfId="0" applyFont="1" applyBorder="1" applyAlignment="1">
      <alignment wrapText="1"/>
    </xf>
    <xf numFmtId="0" fontId="21" fillId="12" borderId="7" xfId="0" applyFont="1" applyFill="1" applyBorder="1" applyAlignment="1">
      <alignment horizontal="center" vertical="center" wrapText="1"/>
    </xf>
    <xf numFmtId="0" fontId="21" fillId="12" borderId="8" xfId="0" applyFont="1" applyFill="1" applyBorder="1" applyAlignment="1">
      <alignment horizontal="center" vertical="center" wrapText="1"/>
    </xf>
    <xf numFmtId="0" fontId="22" fillId="0" borderId="16" xfId="0" applyFont="1" applyBorder="1" applyAlignment="1">
      <alignment wrapText="1"/>
    </xf>
    <xf numFmtId="0" fontId="22" fillId="0" borderId="11" xfId="0" applyFont="1" applyBorder="1" applyAlignment="1">
      <alignment wrapText="1"/>
    </xf>
    <xf numFmtId="0" fontId="24" fillId="0" borderId="15" xfId="0" applyFont="1" applyBorder="1" applyAlignment="1">
      <alignment wrapText="1"/>
    </xf>
    <xf numFmtId="0" fontId="24" fillId="0" borderId="17" xfId="0" applyFont="1" applyBorder="1" applyAlignment="1">
      <alignment wrapText="1"/>
    </xf>
    <xf numFmtId="0" fontId="24" fillId="0" borderId="9" xfId="0" applyFont="1" applyBorder="1" applyAlignment="1">
      <alignment wrapText="1"/>
    </xf>
    <xf numFmtId="0" fontId="21" fillId="12" borderId="15" xfId="0" applyFont="1" applyFill="1" applyBorder="1" applyAlignment="1">
      <alignment horizontal="center" wrapText="1"/>
    </xf>
    <xf numFmtId="0" fontId="21" fillId="12" borderId="9" xfId="0" applyFont="1" applyFill="1" applyBorder="1" applyAlignment="1">
      <alignment horizontal="center" wrapText="1"/>
    </xf>
    <xf numFmtId="0" fontId="18" fillId="0" borderId="4" xfId="0" applyFont="1" applyBorder="1" applyAlignment="1">
      <alignment horizontal="center" vertical="center" wrapText="1"/>
    </xf>
    <xf numFmtId="0" fontId="18" fillId="2" borderId="19" xfId="0" applyFont="1" applyFill="1" applyBorder="1" applyAlignment="1">
      <alignment horizontal="center" vertical="center"/>
    </xf>
    <xf numFmtId="0" fontId="40" fillId="0" borderId="19" xfId="0" applyFont="1" applyBorder="1" applyAlignment="1">
      <alignment horizontal="center" vertical="center" wrapText="1"/>
    </xf>
    <xf numFmtId="0" fontId="33" fillId="2" borderId="19" xfId="0" applyFont="1" applyFill="1" applyBorder="1" applyAlignment="1">
      <alignment horizontal="center" vertical="center"/>
    </xf>
    <xf numFmtId="0" fontId="33" fillId="0" borderId="19" xfId="0" applyFont="1" applyBorder="1" applyAlignment="1">
      <alignment horizontal="center" vertical="center" wrapText="1"/>
    </xf>
    <xf numFmtId="0" fontId="26" fillId="0" borderId="19" xfId="0" applyFont="1" applyBorder="1" applyAlignment="1">
      <alignment horizontal="center" vertical="center"/>
    </xf>
    <xf numFmtId="0" fontId="18" fillId="0" borderId="19" xfId="0" applyFont="1" applyBorder="1" applyAlignment="1">
      <alignment horizontal="center" vertical="center" wrapText="1"/>
    </xf>
    <xf numFmtId="0" fontId="25" fillId="0" borderId="19" xfId="0" applyFont="1" applyBorder="1" applyAlignment="1">
      <alignment horizontal="center" vertical="center"/>
    </xf>
    <xf numFmtId="0" fontId="25" fillId="0" borderId="19" xfId="0" applyFont="1" applyBorder="1" applyAlignment="1">
      <alignment horizontal="center" vertical="center" wrapText="1"/>
    </xf>
    <xf numFmtId="0" fontId="32" fillId="2" borderId="19" xfId="0" applyFont="1" applyFill="1" applyBorder="1" applyAlignment="1">
      <alignment horizontal="center" vertical="center"/>
    </xf>
    <xf numFmtId="0" fontId="30" fillId="0" borderId="19" xfId="0" applyFont="1" applyBorder="1" applyAlignment="1">
      <alignment horizontal="center" vertical="center" wrapText="1"/>
    </xf>
    <xf numFmtId="0" fontId="31" fillId="0" borderId="19" xfId="0" applyFont="1" applyBorder="1" applyAlignment="1">
      <alignment horizontal="center" vertical="center" wrapText="1"/>
    </xf>
    <xf numFmtId="0" fontId="25" fillId="0" borderId="4" xfId="0" applyFont="1" applyBorder="1" applyAlignment="1">
      <alignment horizontal="center" vertical="center" wrapText="1"/>
    </xf>
    <xf numFmtId="0" fontId="18" fillId="0" borderId="19" xfId="0" applyFont="1" applyFill="1" applyBorder="1" applyAlignment="1">
      <alignment horizontal="left" vertical="center" wrapText="1"/>
    </xf>
    <xf numFmtId="0" fontId="18" fillId="0" borderId="19" xfId="0" applyFont="1" applyFill="1" applyBorder="1" applyAlignment="1">
      <alignment horizontal="left" vertical="center" wrapText="1"/>
    </xf>
    <xf numFmtId="0" fontId="26" fillId="0" borderId="19" xfId="0" applyFont="1" applyFill="1" applyBorder="1" applyAlignment="1">
      <alignment vertical="center"/>
    </xf>
    <xf numFmtId="0" fontId="25" fillId="0" borderId="19" xfId="0" applyFont="1" applyFill="1" applyBorder="1" applyAlignment="1">
      <alignment horizontal="center" vertical="center" wrapText="1"/>
    </xf>
    <xf numFmtId="0" fontId="18" fillId="0" borderId="19" xfId="0" applyFont="1" applyFill="1" applyBorder="1" applyAlignment="1">
      <alignment horizontal="center" vertical="center" wrapText="1"/>
    </xf>
    <xf numFmtId="0" fontId="18" fillId="0" borderId="19" xfId="0" applyFont="1" applyFill="1" applyBorder="1" applyAlignment="1">
      <alignment vertical="center" wrapText="1"/>
    </xf>
    <xf numFmtId="0" fontId="18" fillId="2" borderId="23" xfId="0" applyFont="1" applyFill="1" applyBorder="1" applyAlignment="1">
      <alignment horizontal="left" vertical="center" wrapText="1"/>
    </xf>
    <xf numFmtId="0" fontId="18" fillId="2" borderId="24" xfId="0" applyFont="1" applyFill="1" applyBorder="1" applyAlignment="1">
      <alignment horizontal="left" vertical="center" wrapText="1"/>
    </xf>
    <xf numFmtId="0" fontId="18" fillId="2" borderId="25" xfId="0" applyFont="1" applyFill="1" applyBorder="1" applyAlignment="1">
      <alignment horizontal="left" vertical="center" wrapText="1"/>
    </xf>
    <xf numFmtId="0" fontId="27" fillId="9" borderId="20" xfId="0" applyFont="1" applyFill="1" applyBorder="1" applyAlignment="1">
      <alignment horizontal="left" vertical="center" wrapText="1"/>
    </xf>
    <xf numFmtId="0" fontId="27" fillId="9" borderId="21" xfId="0" applyFont="1" applyFill="1" applyBorder="1" applyAlignment="1">
      <alignment horizontal="left" vertical="center" wrapText="1"/>
    </xf>
    <xf numFmtId="0" fontId="27" fillId="9" borderId="22" xfId="0" applyFont="1" applyFill="1" applyBorder="1" applyAlignment="1">
      <alignment horizontal="left" vertical="center" wrapText="1"/>
    </xf>
    <xf numFmtId="0" fontId="32" fillId="5" borderId="20" xfId="0" applyFont="1" applyFill="1" applyBorder="1" applyAlignment="1">
      <alignment horizontal="left" vertical="center" wrapText="1"/>
    </xf>
    <xf numFmtId="0" fontId="32" fillId="5" borderId="21" xfId="0" applyFont="1" applyFill="1" applyBorder="1" applyAlignment="1">
      <alignment horizontal="left" vertical="center" wrapText="1"/>
    </xf>
    <xf numFmtId="0" fontId="32" fillId="5" borderId="22" xfId="0" applyFont="1" applyFill="1" applyBorder="1" applyAlignment="1">
      <alignment horizontal="left" vertical="center" wrapText="1"/>
    </xf>
    <xf numFmtId="0" fontId="27" fillId="6" borderId="20" xfId="0" applyFont="1" applyFill="1" applyBorder="1" applyAlignment="1">
      <alignment horizontal="left" vertical="center" wrapText="1"/>
    </xf>
    <xf numFmtId="0" fontId="27" fillId="6" borderId="21" xfId="0" applyFont="1" applyFill="1" applyBorder="1" applyAlignment="1">
      <alignment horizontal="left" vertical="center" wrapText="1"/>
    </xf>
    <xf numFmtId="0" fontId="27" fillId="6" borderId="22" xfId="0" applyFont="1" applyFill="1" applyBorder="1" applyAlignment="1">
      <alignment horizontal="left" vertical="center" wrapText="1"/>
    </xf>
    <xf numFmtId="0" fontId="25" fillId="0" borderId="4" xfId="0" applyFont="1" applyBorder="1" applyAlignment="1">
      <alignment horizontal="center" vertical="center"/>
    </xf>
    <xf numFmtId="0" fontId="29" fillId="2" borderId="19" xfId="0" applyFont="1" applyFill="1" applyBorder="1" applyAlignment="1">
      <alignment horizontal="left" vertical="center" wrapText="1"/>
    </xf>
    <xf numFmtId="0" fontId="27" fillId="7" borderId="20" xfId="0" applyFont="1" applyFill="1" applyBorder="1" applyAlignment="1">
      <alignment horizontal="left" vertical="center" wrapText="1"/>
    </xf>
    <xf numFmtId="0" fontId="27" fillId="7" borderId="21" xfId="0" applyFont="1" applyFill="1" applyBorder="1" applyAlignment="1">
      <alignment horizontal="left" vertical="center" wrapText="1"/>
    </xf>
    <xf numFmtId="0" fontId="27" fillId="7" borderId="22" xfId="0" applyFont="1" applyFill="1" applyBorder="1" applyAlignment="1">
      <alignment horizontal="left" vertical="center" wrapText="1"/>
    </xf>
    <xf numFmtId="0" fontId="27" fillId="7" borderId="21" xfId="0" applyFont="1" applyFill="1" applyBorder="1" applyAlignment="1">
      <alignment horizontal="left" vertical="center"/>
    </xf>
    <xf numFmtId="0" fontId="27" fillId="7" borderId="22" xfId="0" applyFont="1" applyFill="1" applyBorder="1" applyAlignment="1">
      <alignment horizontal="left" vertical="center"/>
    </xf>
    <xf numFmtId="0" fontId="25" fillId="2" borderId="19" xfId="0" applyFont="1" applyFill="1" applyBorder="1" applyAlignment="1">
      <alignment horizontal="left" vertical="center" wrapText="1"/>
    </xf>
    <xf numFmtId="0" fontId="26" fillId="0" borderId="19" xfId="0" applyFont="1" applyBorder="1" applyAlignment="1">
      <alignment vertical="center" wrapText="1"/>
    </xf>
    <xf numFmtId="0" fontId="25" fillId="0" borderId="19" xfId="0" applyFont="1" applyFill="1" applyBorder="1" applyAlignment="1">
      <alignment wrapText="1"/>
    </xf>
    <xf numFmtId="0" fontId="25" fillId="0" borderId="4" xfId="0" applyFont="1" applyFill="1" applyBorder="1" applyAlignment="1">
      <alignment wrapText="1"/>
    </xf>
    <xf numFmtId="0" fontId="42" fillId="2" borderId="19" xfId="1" applyFont="1" applyFill="1" applyBorder="1" applyAlignment="1">
      <alignment vertical="center" wrapText="1"/>
    </xf>
    <xf numFmtId="0" fontId="25" fillId="0" borderId="4" xfId="0" applyFont="1" applyFill="1" applyBorder="1"/>
    <xf numFmtId="0" fontId="25" fillId="0" borderId="26" xfId="0" applyFont="1" applyBorder="1" applyAlignment="1">
      <alignment horizontal="left" vertical="center" wrapText="1"/>
    </xf>
    <xf numFmtId="0" fontId="25" fillId="0" borderId="6" xfId="0" quotePrefix="1" applyFont="1" applyBorder="1" applyAlignment="1">
      <alignment horizontal="left" vertical="center" wrapText="1"/>
    </xf>
    <xf numFmtId="0" fontId="25" fillId="0" borderId="6" xfId="0" applyFont="1" applyBorder="1" applyAlignment="1">
      <alignment horizontal="left" vertical="center" wrapText="1"/>
    </xf>
    <xf numFmtId="0" fontId="25" fillId="2" borderId="27" xfId="0" applyFont="1" applyFill="1" applyBorder="1" applyAlignment="1">
      <alignment horizontal="center" vertical="center"/>
    </xf>
    <xf numFmtId="0" fontId="25" fillId="2" borderId="6" xfId="0" applyFont="1" applyFill="1" applyBorder="1" applyAlignment="1">
      <alignment horizontal="center" vertical="center"/>
    </xf>
    <xf numFmtId="0" fontId="25" fillId="4" borderId="6" xfId="0" applyFont="1" applyFill="1" applyBorder="1" applyAlignment="1">
      <alignment horizontal="center" vertical="center"/>
    </xf>
    <xf numFmtId="0" fontId="25" fillId="0" borderId="6" xfId="0" applyFont="1" applyBorder="1" applyAlignment="1">
      <alignment vertical="center"/>
    </xf>
    <xf numFmtId="0" fontId="25" fillId="0" borderId="19" xfId="0" quotePrefix="1" applyFont="1" applyBorder="1" applyAlignment="1">
      <alignment horizontal="left" vertical="center" wrapText="1"/>
    </xf>
    <xf numFmtId="0" fontId="18" fillId="14" borderId="19" xfId="0" applyFont="1" applyFill="1" applyBorder="1" applyAlignment="1">
      <alignment horizontal="left" vertical="center" wrapText="1"/>
    </xf>
    <xf numFmtId="0" fontId="27" fillId="4" borderId="19" xfId="0" applyFont="1" applyFill="1" applyBorder="1" applyAlignment="1">
      <alignment horizontal="left" vertical="center" wrapText="1"/>
    </xf>
    <xf numFmtId="0" fontId="26" fillId="0" borderId="5" xfId="0" applyFont="1" applyBorder="1" applyAlignment="1">
      <alignment horizontal="left" vertical="center" wrapText="1"/>
    </xf>
    <xf numFmtId="0" fontId="26" fillId="0" borderId="5" xfId="0" applyFont="1" applyBorder="1" applyAlignment="1">
      <alignment vertical="center"/>
    </xf>
    <xf numFmtId="0" fontId="26" fillId="2" borderId="28" xfId="0" applyFont="1" applyFill="1" applyBorder="1" applyAlignment="1">
      <alignment horizontal="center" vertical="center"/>
    </xf>
    <xf numFmtId="0" fontId="26" fillId="2" borderId="5" xfId="0" applyFont="1" applyFill="1" applyBorder="1" applyAlignment="1">
      <alignment horizontal="center" vertical="center"/>
    </xf>
    <xf numFmtId="0" fontId="26" fillId="4" borderId="5" xfId="0" applyFont="1" applyFill="1" applyBorder="1" applyAlignment="1">
      <alignment horizontal="center" vertical="center"/>
    </xf>
    <xf numFmtId="0" fontId="26" fillId="0" borderId="5" xfId="0" applyFont="1" applyBorder="1" applyAlignment="1">
      <alignment vertical="center" wrapText="1"/>
    </xf>
    <xf numFmtId="0" fontId="26" fillId="0" borderId="0" xfId="0" applyFont="1" applyAlignment="1">
      <alignment vertical="center"/>
    </xf>
    <xf numFmtId="0" fontId="25" fillId="0" borderId="4" xfId="0" applyFont="1" applyFill="1" applyBorder="1" applyAlignment="1">
      <alignment horizontal="left" vertical="center" wrapText="1"/>
    </xf>
  </cellXfs>
  <cellStyles count="2">
    <cellStyle name="Hyperlink" xfId="1" builtinId="8"/>
    <cellStyle name="Normal" xfId="0" builtinId="0"/>
  </cellStyles>
  <dxfs count="600">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9C0006"/>
      </font>
      <fill>
        <patternFill>
          <bgColor rgb="FFFFC7CE"/>
        </patternFill>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0000FF"/>
      </font>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0000FF"/>
      </font>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customschemas.google.com/relationships/workbookmetadata" Target="metadata"/><Relationship Id="rId3" Type="http://schemas.openxmlformats.org/officeDocument/2006/relationships/worksheet" Target="worksheets/sheet3.xml"/><Relationship Id="rId21" Type="http://schemas.openxmlformats.org/officeDocument/2006/relationships/sharedStrings" Target="sharedStrings.xml"/><Relationship Id="rId2" Type="http://schemas.openxmlformats.org/officeDocument/2006/relationships/worksheet" Target="worksheets/sheet2.xml"/><Relationship Id="rId20" Type="http://schemas.openxmlformats.org/officeDocument/2006/relationships/styles" Target="styles.xml"/><Relationship Id="rId1" Type="http://schemas.openxmlformats.org/officeDocument/2006/relationships/worksheet" Target="worksheets/sheet1.xml"/><Relationship Id="rId24" Type="http://schemas.openxmlformats.org/officeDocument/2006/relationships/customXml" Target="../customXml/item1.xml"/><Relationship Id="rId23" Type="http://schemas.openxmlformats.org/officeDocument/2006/relationships/calcChain" Target="calcChain.xml"/><Relationship Id="rId19" Type="http://schemas.openxmlformats.org/officeDocument/2006/relationships/theme" Target="theme/theme1.xml"/><Relationship Id="rId4" Type="http://schemas.openxmlformats.org/officeDocument/2006/relationships/worksheet" Target="worksheets/sheet4.xml"/><Relationship Id="rId22" Type="http://schemas.openxmlformats.org/officeDocument/2006/relationships/sheetMetadata" Target="metadata.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figma.com/file/kRzsMq1sheeceIuzSPF7dR/PVI-GQKN-part-1?node-id=7297%3A780040&amp;t=6j72MSiwiymGLhom-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84"/>
  <sheetViews>
    <sheetView tabSelected="1" workbookViewId="0">
      <selection activeCell="I35" sqref="I35"/>
    </sheetView>
  </sheetViews>
  <sheetFormatPr defaultColWidth="14.42578125" defaultRowHeight="15" customHeight="1" x14ac:dyDescent="0.25"/>
  <cols>
    <col min="1" max="1" width="9.85546875" customWidth="1"/>
    <col min="2" max="2" width="13.42578125" customWidth="1"/>
    <col min="3" max="3" width="14.28515625" customWidth="1"/>
    <col min="4" max="4" width="12.85546875" customWidth="1"/>
    <col min="5" max="5" width="8.7109375" customWidth="1"/>
    <col min="6" max="6" width="13.42578125" customWidth="1"/>
    <col min="7" max="7" width="17" customWidth="1"/>
    <col min="8" max="8" width="7" customWidth="1"/>
    <col min="9" max="9" width="91.7109375" customWidth="1"/>
    <col min="10" max="26" width="8.7109375" customWidth="1"/>
  </cols>
  <sheetData>
    <row r="1" spans="1:26" ht="48" customHeight="1" x14ac:dyDescent="0.3">
      <c r="A1" s="121" t="s">
        <v>0</v>
      </c>
      <c r="B1" s="122"/>
      <c r="C1" s="122"/>
      <c r="D1" s="122"/>
      <c r="E1" s="122"/>
      <c r="F1" s="122"/>
      <c r="G1" s="122"/>
      <c r="H1" s="122"/>
      <c r="I1" s="123"/>
      <c r="J1" s="3"/>
      <c r="K1" s="3"/>
      <c r="L1" s="3"/>
      <c r="M1" s="3"/>
      <c r="N1" s="3"/>
      <c r="O1" s="3"/>
      <c r="P1" s="3"/>
      <c r="Q1" s="3"/>
      <c r="R1" s="3"/>
      <c r="S1" s="3"/>
      <c r="T1" s="3"/>
      <c r="U1" s="3"/>
      <c r="V1" s="3"/>
      <c r="W1" s="3"/>
      <c r="X1" s="3"/>
      <c r="Y1" s="3"/>
      <c r="Z1" s="3"/>
    </row>
    <row r="2" spans="1:26" ht="45.75" customHeight="1" x14ac:dyDescent="0.4">
      <c r="A2" s="124" t="s">
        <v>1</v>
      </c>
      <c r="B2" s="122"/>
      <c r="C2" s="122"/>
      <c r="D2" s="122"/>
      <c r="E2" s="122"/>
      <c r="F2" s="122"/>
      <c r="G2" s="122"/>
      <c r="H2" s="122"/>
      <c r="I2" s="123"/>
      <c r="J2" s="4"/>
      <c r="K2" s="3"/>
      <c r="L2" s="3"/>
      <c r="M2" s="3"/>
      <c r="N2" s="3"/>
      <c r="O2" s="3"/>
      <c r="P2" s="3"/>
      <c r="Q2" s="3"/>
      <c r="R2" s="3"/>
      <c r="S2" s="3"/>
      <c r="T2" s="3"/>
      <c r="U2" s="3"/>
      <c r="V2" s="3"/>
      <c r="W2" s="3"/>
      <c r="X2" s="3"/>
      <c r="Y2" s="3"/>
      <c r="Z2" s="3"/>
    </row>
    <row r="3" spans="1:26" ht="15.75" customHeight="1" x14ac:dyDescent="0.4">
      <c r="A3" s="5"/>
      <c r="B3" s="5"/>
      <c r="C3" s="5"/>
      <c r="D3" s="5"/>
      <c r="E3" s="5"/>
      <c r="F3" s="5"/>
      <c r="G3" s="5"/>
      <c r="H3" s="5"/>
      <c r="I3" s="5"/>
      <c r="J3" s="4"/>
      <c r="K3" s="3"/>
      <c r="L3" s="3"/>
      <c r="M3" s="3"/>
      <c r="N3" s="3"/>
      <c r="O3" s="3"/>
      <c r="P3" s="3"/>
      <c r="Q3" s="3"/>
      <c r="R3" s="3"/>
      <c r="S3" s="3"/>
      <c r="T3" s="3"/>
      <c r="U3" s="3"/>
      <c r="V3" s="3"/>
      <c r="W3" s="3"/>
      <c r="X3" s="3"/>
      <c r="Y3" s="3"/>
      <c r="Z3" s="3"/>
    </row>
    <row r="4" spans="1:26" ht="15.75" customHeight="1" x14ac:dyDescent="0.25">
      <c r="A4" s="1"/>
      <c r="B4" s="1"/>
      <c r="C4" s="1"/>
      <c r="D4" s="1"/>
      <c r="E4" s="1"/>
      <c r="F4" s="1"/>
      <c r="G4" s="1"/>
      <c r="H4" s="1"/>
      <c r="I4" s="26"/>
      <c r="J4" s="3"/>
      <c r="K4" s="3"/>
      <c r="L4" s="3"/>
      <c r="M4" s="3"/>
      <c r="N4" s="3"/>
      <c r="O4" s="3"/>
      <c r="P4" s="3"/>
      <c r="Q4" s="3"/>
      <c r="R4" s="3"/>
      <c r="S4" s="3"/>
      <c r="T4" s="3"/>
      <c r="U4" s="3"/>
      <c r="V4" s="3"/>
      <c r="W4" s="3"/>
      <c r="X4" s="3"/>
      <c r="Y4" s="3"/>
      <c r="Z4" s="3"/>
    </row>
    <row r="5" spans="1:26" ht="15.75" customHeight="1" x14ac:dyDescent="0.3">
      <c r="A5" s="1"/>
      <c r="B5" s="6"/>
      <c r="C5" s="6"/>
      <c r="D5" s="6"/>
      <c r="E5" s="2"/>
      <c r="F5" s="6"/>
      <c r="G5" s="6"/>
      <c r="H5" s="6"/>
      <c r="I5" s="24"/>
      <c r="J5" s="3"/>
      <c r="K5" s="3"/>
      <c r="L5" s="3"/>
      <c r="M5" s="3"/>
      <c r="N5" s="3"/>
      <c r="O5" s="3"/>
      <c r="P5" s="3"/>
      <c r="Q5" s="3"/>
      <c r="R5" s="3"/>
      <c r="S5" s="3"/>
      <c r="T5" s="3"/>
      <c r="U5" s="3"/>
      <c r="V5" s="3"/>
      <c r="W5" s="3"/>
      <c r="X5" s="3"/>
      <c r="Y5" s="3"/>
      <c r="Z5" s="3"/>
    </row>
    <row r="6" spans="1:26" ht="15.75" customHeight="1" x14ac:dyDescent="0.3">
      <c r="A6" s="1"/>
      <c r="B6" s="2" t="s">
        <v>2</v>
      </c>
      <c r="C6" s="6" t="s">
        <v>3</v>
      </c>
      <c r="D6" s="7" t="s">
        <v>4</v>
      </c>
      <c r="E6" s="6"/>
      <c r="F6" s="6"/>
      <c r="G6" s="6"/>
      <c r="H6" s="6"/>
      <c r="I6" s="24"/>
      <c r="J6" s="3"/>
      <c r="K6" s="3"/>
      <c r="L6" s="3"/>
      <c r="M6" s="3"/>
      <c r="N6" s="3"/>
      <c r="O6" s="3"/>
      <c r="P6" s="3"/>
      <c r="Q6" s="3"/>
      <c r="R6" s="3"/>
      <c r="S6" s="3"/>
      <c r="T6" s="3"/>
      <c r="U6" s="3"/>
      <c r="V6" s="3"/>
      <c r="W6" s="3"/>
      <c r="X6" s="3"/>
      <c r="Y6" s="3"/>
      <c r="Z6" s="3"/>
    </row>
    <row r="7" spans="1:26" ht="25.5" customHeight="1" x14ac:dyDescent="0.3">
      <c r="A7" s="8"/>
      <c r="B7" s="2" t="s">
        <v>5</v>
      </c>
      <c r="C7" s="6" t="s">
        <v>3</v>
      </c>
      <c r="D7" s="9" t="s">
        <v>1795</v>
      </c>
      <c r="E7" s="2"/>
      <c r="F7" s="2"/>
      <c r="G7" s="2"/>
      <c r="H7" s="2"/>
      <c r="I7" s="24"/>
      <c r="J7" s="3"/>
      <c r="K7" s="3"/>
      <c r="L7" s="3"/>
      <c r="M7" s="3"/>
      <c r="N7" s="3"/>
      <c r="O7" s="3"/>
      <c r="P7" s="3"/>
      <c r="Q7" s="3"/>
      <c r="R7" s="3"/>
      <c r="S7" s="3"/>
      <c r="T7" s="3"/>
      <c r="U7" s="3"/>
      <c r="V7" s="3"/>
      <c r="W7" s="3"/>
      <c r="X7" s="3"/>
      <c r="Y7" s="3"/>
      <c r="Z7" s="3"/>
    </row>
    <row r="8" spans="1:26" s="25" customFormat="1" ht="15.75" customHeight="1" x14ac:dyDescent="0.3">
      <c r="A8" s="20"/>
      <c r="B8" s="21"/>
      <c r="C8" s="21"/>
      <c r="D8" s="22"/>
      <c r="E8" s="23"/>
      <c r="F8" s="23"/>
      <c r="G8" s="23"/>
      <c r="H8" s="23"/>
      <c r="I8" s="24"/>
      <c r="J8" s="24"/>
      <c r="K8" s="24"/>
      <c r="L8" s="24"/>
      <c r="M8" s="24"/>
      <c r="N8" s="24"/>
      <c r="O8" s="24"/>
      <c r="P8" s="24"/>
      <c r="Q8" s="24"/>
      <c r="R8" s="24"/>
      <c r="S8" s="24"/>
      <c r="T8" s="24"/>
      <c r="U8" s="24"/>
      <c r="V8" s="24"/>
      <c r="W8" s="24"/>
      <c r="X8" s="24"/>
      <c r="Y8" s="24"/>
      <c r="Z8" s="24"/>
    </row>
    <row r="9" spans="1:26" s="25" customFormat="1" ht="15.75" customHeight="1" x14ac:dyDescent="0.3">
      <c r="A9" s="20"/>
      <c r="B9" s="21"/>
      <c r="C9" s="21"/>
      <c r="D9" s="22"/>
      <c r="E9" s="23"/>
      <c r="F9" s="23"/>
      <c r="G9" s="23"/>
      <c r="H9" s="23"/>
      <c r="I9" s="24"/>
      <c r="J9" s="24"/>
      <c r="K9" s="24"/>
      <c r="L9" s="24"/>
      <c r="M9" s="24"/>
      <c r="N9" s="24"/>
      <c r="O9" s="24"/>
      <c r="P9" s="24"/>
      <c r="Q9" s="24"/>
      <c r="R9" s="24"/>
      <c r="S9" s="24"/>
      <c r="T9" s="24"/>
      <c r="U9" s="24"/>
      <c r="V9" s="24"/>
      <c r="W9" s="24"/>
      <c r="X9" s="24"/>
      <c r="Y9" s="24"/>
      <c r="Z9" s="24"/>
    </row>
    <row r="10" spans="1:26" s="25" customFormat="1" ht="15.75" customHeight="1" x14ac:dyDescent="0.25">
      <c r="A10" s="20"/>
      <c r="B10" s="20"/>
      <c r="C10" s="26"/>
      <c r="D10" s="26"/>
      <c r="E10" s="24"/>
      <c r="F10" s="20"/>
      <c r="G10" s="20"/>
      <c r="H10" s="20"/>
      <c r="I10" s="20"/>
      <c r="J10" s="24"/>
      <c r="K10" s="24"/>
      <c r="L10" s="24"/>
      <c r="M10" s="24"/>
      <c r="N10" s="24"/>
      <c r="O10" s="24"/>
      <c r="P10" s="24"/>
      <c r="Q10" s="24"/>
      <c r="R10" s="24"/>
      <c r="S10" s="24"/>
      <c r="T10" s="24"/>
      <c r="U10" s="24"/>
      <c r="V10" s="24"/>
      <c r="W10" s="24"/>
      <c r="X10" s="24"/>
      <c r="Y10" s="24"/>
      <c r="Z10" s="24"/>
    </row>
    <row r="11" spans="1:26" s="25" customFormat="1" ht="15.75" customHeight="1" x14ac:dyDescent="0.25">
      <c r="A11" s="20"/>
      <c r="B11" s="20"/>
      <c r="C11" s="26"/>
      <c r="D11" s="26"/>
      <c r="E11" s="24"/>
      <c r="F11" s="20"/>
      <c r="G11" s="20"/>
      <c r="H11" s="20"/>
      <c r="I11" s="20"/>
      <c r="J11" s="24"/>
      <c r="K11" s="24"/>
      <c r="L11" s="24"/>
      <c r="M11" s="24"/>
      <c r="N11" s="24"/>
      <c r="O11" s="24"/>
      <c r="P11" s="24"/>
      <c r="Q11" s="24"/>
      <c r="R11" s="24"/>
      <c r="S11" s="24"/>
      <c r="T11" s="24"/>
      <c r="U11" s="24"/>
      <c r="V11" s="24"/>
      <c r="W11" s="24"/>
      <c r="X11" s="24"/>
      <c r="Y11" s="24"/>
      <c r="Z11" s="24"/>
    </row>
    <row r="12" spans="1:26" s="25" customFormat="1" ht="15.75" customHeight="1" x14ac:dyDescent="0.25">
      <c r="A12" s="20"/>
      <c r="B12" s="20"/>
      <c r="C12" s="26"/>
      <c r="D12" s="26"/>
      <c r="E12" s="24"/>
      <c r="F12" s="20"/>
      <c r="G12" s="20"/>
      <c r="H12" s="20"/>
      <c r="I12" s="20"/>
      <c r="J12" s="24"/>
      <c r="K12" s="24"/>
      <c r="L12" s="24"/>
      <c r="M12" s="24"/>
      <c r="N12" s="24"/>
      <c r="O12" s="24"/>
      <c r="P12" s="24"/>
      <c r="Q12" s="24"/>
      <c r="R12" s="24"/>
      <c r="S12" s="24"/>
      <c r="T12" s="24"/>
      <c r="U12" s="24"/>
      <c r="V12" s="24"/>
      <c r="W12" s="24"/>
      <c r="X12" s="24"/>
      <c r="Y12" s="24"/>
      <c r="Z12" s="24"/>
    </row>
    <row r="13" spans="1:26" s="25" customFormat="1" ht="15.75" customHeight="1" x14ac:dyDescent="0.25">
      <c r="A13" s="20"/>
      <c r="B13" s="20"/>
      <c r="C13" s="26"/>
      <c r="D13" s="26"/>
      <c r="E13" s="24"/>
      <c r="F13" s="20"/>
      <c r="G13" s="20"/>
      <c r="H13" s="20"/>
      <c r="I13" s="20"/>
      <c r="J13" s="24"/>
      <c r="K13" s="24"/>
      <c r="L13" s="24"/>
      <c r="M13" s="24"/>
      <c r="N13" s="24"/>
      <c r="O13" s="24"/>
      <c r="P13" s="24"/>
      <c r="Q13" s="24"/>
      <c r="R13" s="24"/>
      <c r="S13" s="24"/>
      <c r="T13" s="24"/>
      <c r="U13" s="24"/>
      <c r="V13" s="24"/>
      <c r="W13" s="24"/>
      <c r="X13" s="24"/>
      <c r="Y13" s="24"/>
      <c r="Z13" s="24"/>
    </row>
    <row r="14" spans="1:26" s="25" customFormat="1" ht="15.75" customHeight="1" x14ac:dyDescent="0.25">
      <c r="A14" s="20"/>
      <c r="B14" s="20"/>
      <c r="C14" s="26"/>
      <c r="D14" s="26"/>
      <c r="E14" s="24"/>
      <c r="F14" s="20"/>
      <c r="G14" s="20"/>
      <c r="H14" s="20"/>
      <c r="I14" s="20"/>
      <c r="J14" s="24"/>
      <c r="K14" s="24"/>
      <c r="L14" s="24"/>
      <c r="M14" s="24"/>
      <c r="N14" s="24"/>
      <c r="O14" s="24"/>
      <c r="P14" s="24"/>
      <c r="Q14" s="24"/>
      <c r="R14" s="24"/>
      <c r="S14" s="24"/>
      <c r="T14" s="24"/>
      <c r="U14" s="24"/>
      <c r="V14" s="24"/>
      <c r="W14" s="24"/>
      <c r="X14" s="24"/>
      <c r="Y14" s="24"/>
      <c r="Z14" s="24"/>
    </row>
    <row r="15" spans="1:26" s="25" customFormat="1" ht="15.75" customHeight="1" x14ac:dyDescent="0.25">
      <c r="A15" s="20"/>
      <c r="B15" s="20"/>
      <c r="C15" s="26"/>
      <c r="D15" s="26"/>
      <c r="E15" s="24"/>
      <c r="F15" s="27" t="s">
        <v>1796</v>
      </c>
      <c r="G15" s="20"/>
      <c r="H15" s="20"/>
      <c r="I15" s="20"/>
      <c r="J15" s="24"/>
      <c r="K15" s="24"/>
      <c r="L15" s="24"/>
      <c r="M15" s="24"/>
      <c r="N15" s="24"/>
      <c r="O15" s="24"/>
      <c r="P15" s="24"/>
      <c r="Q15" s="24"/>
      <c r="R15" s="24"/>
      <c r="S15" s="24"/>
      <c r="T15" s="24"/>
      <c r="U15" s="24"/>
      <c r="V15" s="24"/>
      <c r="W15" s="24"/>
      <c r="X15" s="24"/>
      <c r="Y15" s="24"/>
      <c r="Z15" s="24"/>
    </row>
    <row r="16" spans="1:26" s="25" customFormat="1" ht="15.75" customHeight="1" x14ac:dyDescent="0.25">
      <c r="A16" s="26"/>
      <c r="B16" s="26"/>
      <c r="C16" s="26"/>
      <c r="D16" s="26"/>
      <c r="E16" s="28"/>
      <c r="F16" s="26"/>
      <c r="G16" s="26"/>
      <c r="H16" s="26"/>
      <c r="I16" s="26"/>
      <c r="J16" s="24"/>
      <c r="K16" s="24"/>
      <c r="L16" s="24"/>
      <c r="M16" s="24"/>
      <c r="N16" s="24"/>
      <c r="O16" s="24"/>
      <c r="P16" s="24"/>
      <c r="Q16" s="24"/>
      <c r="R16" s="24"/>
      <c r="S16" s="24"/>
      <c r="T16" s="24"/>
      <c r="U16" s="24"/>
      <c r="V16" s="24"/>
      <c r="W16" s="24"/>
      <c r="X16" s="24"/>
      <c r="Y16" s="24"/>
      <c r="Z16" s="24"/>
    </row>
    <row r="17" spans="1:26" s="25" customFormat="1" ht="15.75" customHeight="1" x14ac:dyDescent="0.25"/>
    <row r="18" spans="1:26" s="25" customFormat="1" ht="15.75" customHeight="1" x14ac:dyDescent="0.25"/>
    <row r="19" spans="1:26" s="25" customFormat="1" ht="15.75" customHeight="1" x14ac:dyDescent="0.3">
      <c r="A19" s="21"/>
      <c r="B19" s="21"/>
      <c r="C19" s="21"/>
      <c r="D19" s="21"/>
      <c r="E19" s="29"/>
      <c r="F19" s="21"/>
      <c r="G19" s="21"/>
      <c r="H19" s="21"/>
      <c r="I19" s="21"/>
      <c r="J19" s="24"/>
      <c r="K19" s="24"/>
      <c r="L19" s="24"/>
      <c r="M19" s="24"/>
      <c r="N19" s="24"/>
      <c r="O19" s="24"/>
      <c r="P19" s="24"/>
      <c r="Q19" s="24"/>
      <c r="R19" s="24"/>
      <c r="S19" s="24"/>
      <c r="T19" s="24"/>
      <c r="U19" s="24"/>
      <c r="V19" s="24"/>
      <c r="W19" s="24"/>
      <c r="X19" s="24"/>
      <c r="Y19" s="24"/>
      <c r="Z19" s="24"/>
    </row>
    <row r="20" spans="1:26" s="25" customFormat="1" ht="15.75" customHeight="1" x14ac:dyDescent="0.3">
      <c r="A20" s="21"/>
      <c r="B20" s="21"/>
      <c r="C20" s="21"/>
      <c r="D20" s="21"/>
      <c r="E20" s="29"/>
      <c r="F20" s="21"/>
      <c r="G20" s="21"/>
      <c r="H20" s="21"/>
      <c r="I20" s="21"/>
      <c r="J20" s="24"/>
      <c r="K20" s="24"/>
      <c r="L20" s="24"/>
      <c r="M20" s="24"/>
      <c r="N20" s="24"/>
      <c r="O20" s="24"/>
      <c r="P20" s="24"/>
      <c r="Q20" s="24"/>
      <c r="R20" s="24"/>
      <c r="S20" s="24"/>
      <c r="T20" s="24"/>
      <c r="U20" s="24"/>
      <c r="V20" s="24"/>
      <c r="W20" s="24"/>
      <c r="X20" s="24"/>
      <c r="Y20" s="24"/>
      <c r="Z20" s="24"/>
    </row>
    <row r="21" spans="1:26" s="25" customFormat="1" ht="15.75" customHeight="1" x14ac:dyDescent="0.3">
      <c r="A21" s="21"/>
      <c r="B21" s="21"/>
      <c r="C21" s="21"/>
      <c r="D21" s="21"/>
      <c r="E21" s="29"/>
      <c r="F21" s="125" t="s">
        <v>6</v>
      </c>
      <c r="G21" s="126"/>
      <c r="H21" s="21"/>
      <c r="I21" s="21"/>
      <c r="J21" s="24"/>
      <c r="K21" s="24"/>
      <c r="L21" s="24"/>
      <c r="M21" s="24"/>
      <c r="N21" s="24"/>
      <c r="O21" s="24"/>
      <c r="P21" s="24"/>
      <c r="Q21" s="24"/>
      <c r="R21" s="24"/>
      <c r="S21" s="24"/>
      <c r="T21" s="24"/>
      <c r="U21" s="24"/>
      <c r="V21" s="24"/>
      <c r="W21" s="24"/>
      <c r="X21" s="24"/>
      <c r="Y21" s="24"/>
      <c r="Z21" s="24"/>
    </row>
    <row r="22" spans="1:26" s="25" customFormat="1" ht="15.75" customHeight="1" x14ac:dyDescent="0.3">
      <c r="A22" s="21"/>
      <c r="B22" s="21"/>
      <c r="C22" s="21"/>
      <c r="D22" s="21"/>
      <c r="E22" s="29"/>
      <c r="F22" s="21"/>
      <c r="G22" s="21"/>
      <c r="H22" s="21"/>
      <c r="I22" s="21"/>
      <c r="J22" s="24"/>
      <c r="K22" s="24"/>
      <c r="L22" s="24"/>
      <c r="M22" s="24"/>
      <c r="N22" s="24"/>
      <c r="O22" s="24"/>
      <c r="P22" s="24"/>
      <c r="Q22" s="24"/>
      <c r="R22" s="24"/>
      <c r="S22" s="24"/>
      <c r="T22" s="24"/>
      <c r="U22" s="24"/>
      <c r="V22" s="24"/>
      <c r="W22" s="24"/>
      <c r="X22" s="24"/>
      <c r="Y22" s="24"/>
      <c r="Z22" s="24"/>
    </row>
    <row r="23" spans="1:26" s="25" customFormat="1" ht="15.75" customHeight="1" x14ac:dyDescent="0.3">
      <c r="A23" s="21"/>
      <c r="B23" s="21"/>
      <c r="C23" s="21"/>
      <c r="D23" s="21"/>
      <c r="E23" s="29"/>
      <c r="F23" s="21"/>
      <c r="G23" s="21"/>
      <c r="H23" s="21"/>
      <c r="I23" s="21"/>
      <c r="J23" s="24"/>
      <c r="K23" s="24"/>
      <c r="L23" s="24"/>
      <c r="M23" s="24"/>
      <c r="N23" s="24"/>
      <c r="O23" s="24"/>
      <c r="P23" s="24"/>
      <c r="Q23" s="24"/>
      <c r="R23" s="24"/>
      <c r="S23" s="24"/>
      <c r="T23" s="24"/>
      <c r="U23" s="24"/>
      <c r="V23" s="24"/>
      <c r="W23" s="24"/>
      <c r="X23" s="24"/>
      <c r="Y23" s="24"/>
      <c r="Z23" s="24"/>
    </row>
    <row r="24" spans="1:26" s="25" customFormat="1" ht="15.75" customHeight="1" x14ac:dyDescent="0.3">
      <c r="A24" s="21"/>
      <c r="B24" s="21"/>
      <c r="C24" s="21"/>
      <c r="D24" s="21"/>
      <c r="E24" s="29"/>
      <c r="F24" s="21"/>
      <c r="G24" s="21"/>
      <c r="H24" s="21"/>
      <c r="I24" s="21"/>
      <c r="J24" s="24"/>
      <c r="K24" s="24"/>
      <c r="L24" s="24"/>
      <c r="M24" s="24"/>
      <c r="N24" s="24"/>
      <c r="O24" s="24"/>
      <c r="P24" s="24"/>
      <c r="Q24" s="24"/>
      <c r="R24" s="24"/>
      <c r="S24" s="24"/>
      <c r="T24" s="24"/>
      <c r="U24" s="24"/>
      <c r="V24" s="24"/>
      <c r="W24" s="24"/>
      <c r="X24" s="24"/>
      <c r="Y24" s="24"/>
      <c r="Z24" s="24"/>
    </row>
    <row r="25" spans="1:26" s="25" customFormat="1" ht="15.75" customHeight="1" x14ac:dyDescent="0.3">
      <c r="A25" s="21"/>
      <c r="B25" s="21"/>
      <c r="C25" s="21"/>
      <c r="D25" s="21"/>
      <c r="E25" s="29"/>
      <c r="F25" s="21"/>
      <c r="G25" s="21"/>
      <c r="H25" s="21"/>
      <c r="I25" s="21"/>
      <c r="J25" s="24"/>
      <c r="K25" s="24"/>
      <c r="L25" s="24"/>
      <c r="M25" s="24"/>
      <c r="N25" s="24"/>
      <c r="O25" s="24"/>
      <c r="P25" s="24"/>
      <c r="Q25" s="24"/>
      <c r="R25" s="24"/>
      <c r="S25" s="24"/>
      <c r="T25" s="24"/>
      <c r="U25" s="24"/>
      <c r="V25" s="24"/>
      <c r="W25" s="24"/>
      <c r="X25" s="24"/>
      <c r="Y25" s="24"/>
      <c r="Z25" s="24"/>
    </row>
    <row r="26" spans="1:26" s="25" customFormat="1" ht="15.75" customHeight="1" x14ac:dyDescent="0.35">
      <c r="A26" s="22"/>
      <c r="B26" s="24"/>
      <c r="C26" s="30" t="s">
        <v>7</v>
      </c>
      <c r="D26" s="24" t="s">
        <v>1797</v>
      </c>
      <c r="E26" s="24"/>
      <c r="F26" s="29"/>
      <c r="G26" s="21"/>
      <c r="H26" s="21"/>
      <c r="I26" s="31" t="s">
        <v>1798</v>
      </c>
      <c r="J26" s="24"/>
      <c r="K26" s="24"/>
      <c r="L26" s="24"/>
      <c r="M26" s="24"/>
      <c r="N26" s="24"/>
      <c r="O26" s="24"/>
      <c r="P26" s="24"/>
      <c r="Q26" s="24"/>
      <c r="R26" s="24"/>
      <c r="S26" s="24"/>
      <c r="T26" s="24"/>
      <c r="U26" s="24"/>
      <c r="V26" s="24"/>
      <c r="W26" s="24"/>
      <c r="X26" s="24"/>
      <c r="Y26" s="24"/>
      <c r="Z26" s="24"/>
    </row>
    <row r="27" spans="1:26" s="25" customFormat="1" ht="15.75" customHeight="1" x14ac:dyDescent="0.3">
      <c r="A27" s="22"/>
      <c r="B27" s="24"/>
      <c r="C27" s="29"/>
      <c r="D27" s="24"/>
      <c r="E27" s="24"/>
      <c r="F27" s="21" t="s">
        <v>8</v>
      </c>
      <c r="G27" s="21"/>
      <c r="H27" s="22"/>
      <c r="I27" s="21"/>
      <c r="J27" s="24"/>
      <c r="K27" s="24"/>
      <c r="L27" s="24"/>
      <c r="M27" s="24"/>
      <c r="N27" s="24"/>
      <c r="O27" s="24"/>
      <c r="P27" s="24"/>
      <c r="Q27" s="24"/>
      <c r="R27" s="24"/>
      <c r="S27" s="24"/>
      <c r="T27" s="24"/>
      <c r="U27" s="24"/>
      <c r="V27" s="24"/>
      <c r="W27" s="24"/>
      <c r="X27" s="24"/>
      <c r="Y27" s="24"/>
      <c r="Z27" s="24"/>
    </row>
    <row r="28" spans="1:26" s="25" customFormat="1" ht="15.75" customHeight="1" x14ac:dyDescent="0.3">
      <c r="A28" s="22"/>
      <c r="B28" s="24"/>
      <c r="C28" s="29"/>
      <c r="D28" s="24"/>
      <c r="E28" s="24"/>
      <c r="F28" s="21"/>
      <c r="G28" s="21"/>
      <c r="H28" s="22"/>
      <c r="I28" s="21"/>
      <c r="J28" s="24"/>
      <c r="K28" s="24"/>
      <c r="L28" s="24"/>
      <c r="M28" s="24"/>
      <c r="N28" s="24"/>
      <c r="O28" s="24"/>
      <c r="P28" s="24"/>
      <c r="Q28" s="24"/>
      <c r="R28" s="24"/>
      <c r="S28" s="24"/>
      <c r="T28" s="24"/>
      <c r="U28" s="24"/>
      <c r="V28" s="24"/>
      <c r="W28" s="24"/>
      <c r="X28" s="24"/>
      <c r="Y28" s="24"/>
      <c r="Z28" s="24"/>
    </row>
    <row r="29" spans="1:26" s="25" customFormat="1" ht="15.75" customHeight="1" x14ac:dyDescent="0.3">
      <c r="A29" s="22"/>
      <c r="B29" s="24"/>
      <c r="C29" s="29"/>
      <c r="D29" s="24"/>
      <c r="E29" s="24"/>
      <c r="F29" s="21"/>
      <c r="G29" s="21"/>
      <c r="H29" s="22"/>
      <c r="I29" s="21"/>
      <c r="J29" s="24"/>
      <c r="K29" s="24"/>
      <c r="L29" s="24"/>
      <c r="M29" s="24"/>
      <c r="N29" s="24"/>
      <c r="O29" s="24"/>
      <c r="P29" s="24"/>
      <c r="Q29" s="24"/>
      <c r="R29" s="24"/>
      <c r="S29" s="24"/>
      <c r="T29" s="24"/>
      <c r="U29" s="24"/>
      <c r="V29" s="24"/>
      <c r="W29" s="24"/>
      <c r="X29" s="24"/>
      <c r="Y29" s="24"/>
      <c r="Z29" s="24"/>
    </row>
    <row r="30" spans="1:26" s="25" customFormat="1" ht="15.75" customHeight="1" x14ac:dyDescent="0.35">
      <c r="A30" s="22"/>
      <c r="B30" s="24"/>
      <c r="C30" s="30"/>
      <c r="D30" s="24"/>
      <c r="E30" s="24"/>
      <c r="F30" s="21"/>
      <c r="G30" s="21"/>
      <c r="H30" s="22"/>
      <c r="I30" s="21"/>
      <c r="J30" s="24"/>
      <c r="K30" s="24"/>
      <c r="L30" s="24"/>
      <c r="M30" s="24"/>
      <c r="N30" s="24"/>
      <c r="O30" s="24"/>
      <c r="P30" s="24"/>
      <c r="Q30" s="24"/>
      <c r="R30" s="24"/>
      <c r="S30" s="24"/>
      <c r="T30" s="24"/>
      <c r="U30" s="24"/>
      <c r="V30" s="24"/>
      <c r="W30" s="24"/>
      <c r="X30" s="24"/>
      <c r="Y30" s="24"/>
      <c r="Z30" s="24"/>
    </row>
    <row r="31" spans="1:26" s="25" customFormat="1" ht="15.75" customHeight="1" x14ac:dyDescent="0.35">
      <c r="A31" s="22"/>
      <c r="B31" s="24"/>
      <c r="C31" s="30"/>
      <c r="D31" s="24"/>
      <c r="E31" s="24"/>
      <c r="F31" s="21"/>
      <c r="G31" s="21"/>
      <c r="H31" s="22"/>
      <c r="I31" s="21"/>
      <c r="J31" s="24"/>
      <c r="K31" s="24"/>
      <c r="L31" s="24"/>
      <c r="M31" s="24"/>
      <c r="N31" s="24"/>
      <c r="O31" s="24"/>
      <c r="P31" s="24"/>
      <c r="Q31" s="24"/>
      <c r="R31" s="24"/>
      <c r="S31" s="24"/>
      <c r="T31" s="24"/>
      <c r="U31" s="24"/>
      <c r="V31" s="24"/>
      <c r="W31" s="24"/>
      <c r="X31" s="24"/>
      <c r="Y31" s="24"/>
      <c r="Z31" s="24"/>
    </row>
    <row r="32" spans="1:26" s="25" customFormat="1" ht="15.75" customHeight="1" x14ac:dyDescent="0.35">
      <c r="A32" s="22"/>
      <c r="B32" s="24"/>
      <c r="C32" s="30" t="s">
        <v>9</v>
      </c>
      <c r="D32" s="24"/>
      <c r="E32" s="24"/>
      <c r="F32" s="21"/>
      <c r="G32" s="21"/>
      <c r="H32" s="22"/>
      <c r="I32" s="21" t="s">
        <v>1799</v>
      </c>
      <c r="J32" s="24"/>
      <c r="K32" s="24"/>
      <c r="L32" s="24"/>
      <c r="M32" s="24"/>
      <c r="N32" s="24"/>
      <c r="O32" s="24"/>
      <c r="P32" s="24"/>
      <c r="Q32" s="24"/>
      <c r="R32" s="24"/>
      <c r="S32" s="24"/>
      <c r="T32" s="24"/>
      <c r="U32" s="24"/>
      <c r="V32" s="24"/>
      <c r="W32" s="24"/>
      <c r="X32" s="24"/>
      <c r="Y32" s="24"/>
      <c r="Z32" s="24"/>
    </row>
    <row r="33" spans="1:26" s="25" customFormat="1" ht="15.75" customHeight="1" x14ac:dyDescent="0.3">
      <c r="A33" s="22"/>
      <c r="B33" s="24"/>
      <c r="C33" s="29"/>
      <c r="D33" s="24"/>
      <c r="E33" s="24"/>
      <c r="F33" s="29" t="s">
        <v>10</v>
      </c>
      <c r="G33" s="21"/>
      <c r="H33" s="22"/>
      <c r="I33" s="32"/>
      <c r="J33" s="24"/>
      <c r="K33" s="24"/>
      <c r="L33" s="24"/>
      <c r="M33" s="24"/>
      <c r="N33" s="24"/>
      <c r="O33" s="24"/>
      <c r="P33" s="24"/>
      <c r="Q33" s="24"/>
      <c r="R33" s="24"/>
      <c r="S33" s="24"/>
      <c r="T33" s="24"/>
      <c r="U33" s="24"/>
      <c r="V33" s="24"/>
      <c r="W33" s="24"/>
      <c r="X33" s="24"/>
      <c r="Y33" s="24"/>
      <c r="Z33" s="24"/>
    </row>
    <row r="34" spans="1:26" s="25" customFormat="1" ht="15.75" customHeight="1" x14ac:dyDescent="0.3">
      <c r="A34" s="22"/>
      <c r="B34" s="24"/>
      <c r="C34" s="29"/>
      <c r="D34" s="24"/>
      <c r="E34" s="24"/>
      <c r="F34" s="21"/>
      <c r="G34" s="21"/>
      <c r="H34" s="22"/>
      <c r="I34" s="32"/>
      <c r="J34" s="24"/>
      <c r="K34" s="24"/>
      <c r="L34" s="24"/>
      <c r="M34" s="24"/>
      <c r="N34" s="24"/>
      <c r="O34" s="24"/>
      <c r="P34" s="24"/>
      <c r="Q34" s="24"/>
      <c r="R34" s="24"/>
      <c r="S34" s="24"/>
      <c r="T34" s="24"/>
      <c r="U34" s="24"/>
      <c r="V34" s="24"/>
      <c r="W34" s="24"/>
      <c r="X34" s="24"/>
      <c r="Y34" s="24"/>
      <c r="Z34" s="24"/>
    </row>
    <row r="35" spans="1:26" s="25" customFormat="1" ht="15.75" customHeight="1" x14ac:dyDescent="0.3">
      <c r="A35" s="22"/>
      <c r="B35" s="24"/>
      <c r="C35" s="29"/>
      <c r="D35" s="24"/>
      <c r="E35" s="24"/>
      <c r="F35" s="21"/>
      <c r="G35" s="21"/>
      <c r="H35" s="22"/>
      <c r="I35" s="32"/>
      <c r="J35" s="24"/>
      <c r="K35" s="24"/>
      <c r="L35" s="24"/>
      <c r="M35" s="24"/>
      <c r="N35" s="24"/>
      <c r="O35" s="24"/>
      <c r="P35" s="24"/>
      <c r="Q35" s="24"/>
      <c r="R35" s="24"/>
      <c r="S35" s="24"/>
      <c r="T35" s="24"/>
      <c r="U35" s="24"/>
      <c r="V35" s="24"/>
      <c r="W35" s="24"/>
      <c r="X35" s="24"/>
      <c r="Y35" s="24"/>
      <c r="Z35" s="24"/>
    </row>
    <row r="36" spans="1:26" s="25" customFormat="1" ht="15.75" customHeight="1" x14ac:dyDescent="0.3">
      <c r="A36" s="22"/>
      <c r="B36" s="24"/>
      <c r="C36" s="29"/>
      <c r="D36" s="24"/>
      <c r="E36" s="24"/>
      <c r="F36" s="21"/>
      <c r="G36" s="21"/>
      <c r="H36" s="22"/>
      <c r="I36" s="32"/>
      <c r="J36" s="24"/>
      <c r="K36" s="24"/>
      <c r="L36" s="24"/>
      <c r="M36" s="24"/>
      <c r="N36" s="24"/>
      <c r="O36" s="24"/>
      <c r="P36" s="24"/>
      <c r="Q36" s="24"/>
      <c r="R36" s="24"/>
      <c r="S36" s="24"/>
      <c r="T36" s="24"/>
      <c r="U36" s="24"/>
      <c r="V36" s="24"/>
      <c r="W36" s="24"/>
      <c r="X36" s="24"/>
      <c r="Y36" s="24"/>
      <c r="Z36" s="24"/>
    </row>
    <row r="37" spans="1:26" s="25" customFormat="1" ht="15.75" customHeight="1" x14ac:dyDescent="0.3">
      <c r="A37" s="22"/>
      <c r="B37" s="24"/>
      <c r="C37" s="29"/>
      <c r="D37" s="24"/>
      <c r="E37" s="24"/>
      <c r="F37" s="21"/>
      <c r="G37" s="21"/>
      <c r="H37" s="22"/>
      <c r="I37" s="21"/>
      <c r="J37" s="24"/>
      <c r="K37" s="24"/>
      <c r="L37" s="24"/>
      <c r="M37" s="24"/>
      <c r="N37" s="24"/>
      <c r="O37" s="24"/>
      <c r="P37" s="24"/>
      <c r="Q37" s="24"/>
      <c r="R37" s="24"/>
      <c r="S37" s="24"/>
      <c r="T37" s="24"/>
      <c r="U37" s="24"/>
      <c r="V37" s="24"/>
      <c r="W37" s="24"/>
      <c r="X37" s="24"/>
      <c r="Y37" s="24"/>
      <c r="Z37" s="24"/>
    </row>
    <row r="38" spans="1:26" s="25" customFormat="1" ht="15.75" customHeight="1" x14ac:dyDescent="0.35">
      <c r="A38" s="22"/>
      <c r="B38" s="24"/>
      <c r="C38" s="30" t="s">
        <v>9</v>
      </c>
      <c r="D38" s="24"/>
      <c r="E38" s="24"/>
      <c r="F38" s="21"/>
      <c r="G38" s="21"/>
      <c r="H38" s="22"/>
      <c r="I38" s="21" t="s">
        <v>1799</v>
      </c>
      <c r="J38" s="24"/>
      <c r="K38" s="24"/>
      <c r="L38" s="24"/>
      <c r="M38" s="24"/>
      <c r="N38" s="24"/>
      <c r="O38" s="24"/>
      <c r="P38" s="24"/>
      <c r="Q38" s="24"/>
      <c r="R38" s="24"/>
      <c r="S38" s="24"/>
      <c r="T38" s="24"/>
      <c r="U38" s="24"/>
      <c r="V38" s="24"/>
      <c r="W38" s="24"/>
      <c r="X38" s="24"/>
      <c r="Y38" s="24"/>
      <c r="Z38" s="24"/>
    </row>
    <row r="39" spans="1:26" s="25" customFormat="1" ht="15.75" customHeight="1" x14ac:dyDescent="0.3">
      <c r="A39" s="22"/>
      <c r="B39" s="24"/>
      <c r="C39" s="29"/>
      <c r="D39" s="24"/>
      <c r="E39" s="24"/>
      <c r="F39" s="29" t="s">
        <v>11</v>
      </c>
      <c r="G39" s="21"/>
      <c r="H39" s="22"/>
      <c r="I39" s="32"/>
      <c r="J39" s="24"/>
      <c r="K39" s="24"/>
      <c r="L39" s="24"/>
      <c r="M39" s="24"/>
      <c r="N39" s="24"/>
      <c r="O39" s="24"/>
      <c r="P39" s="24"/>
      <c r="Q39" s="24"/>
      <c r="R39" s="24"/>
      <c r="S39" s="24"/>
      <c r="T39" s="24"/>
      <c r="U39" s="24"/>
      <c r="V39" s="24"/>
      <c r="W39" s="24"/>
      <c r="X39" s="24"/>
      <c r="Y39" s="24"/>
      <c r="Z39" s="24"/>
    </row>
    <row r="40" spans="1:26" s="25" customFormat="1" ht="15.75" customHeight="1" x14ac:dyDescent="0.3">
      <c r="A40" s="22"/>
      <c r="B40" s="24"/>
      <c r="C40" s="29"/>
      <c r="D40" s="24"/>
      <c r="E40" s="24"/>
      <c r="F40" s="21"/>
      <c r="G40" s="21"/>
      <c r="H40" s="22"/>
      <c r="I40" s="32"/>
      <c r="J40" s="24"/>
      <c r="K40" s="24"/>
      <c r="L40" s="24"/>
      <c r="M40" s="24"/>
      <c r="N40" s="24"/>
      <c r="O40" s="24"/>
      <c r="P40" s="24"/>
      <c r="Q40" s="24"/>
      <c r="R40" s="24"/>
      <c r="S40" s="24"/>
      <c r="T40" s="24"/>
      <c r="U40" s="24"/>
      <c r="V40" s="24"/>
      <c r="W40" s="24"/>
      <c r="X40" s="24"/>
      <c r="Y40" s="24"/>
      <c r="Z40" s="24"/>
    </row>
    <row r="41" spans="1:26" s="25" customFormat="1" ht="15.75" customHeight="1" x14ac:dyDescent="0.3">
      <c r="A41" s="22"/>
      <c r="B41" s="24"/>
      <c r="C41" s="29"/>
      <c r="D41" s="24"/>
      <c r="E41" s="24"/>
      <c r="F41" s="21"/>
      <c r="G41" s="21"/>
      <c r="H41" s="22"/>
      <c r="I41" s="21"/>
      <c r="J41" s="24"/>
      <c r="K41" s="24"/>
      <c r="L41" s="24"/>
      <c r="M41" s="24"/>
      <c r="N41" s="24"/>
      <c r="O41" s="24"/>
      <c r="P41" s="24"/>
      <c r="Q41" s="24"/>
      <c r="R41" s="24"/>
      <c r="S41" s="24"/>
      <c r="T41" s="24"/>
      <c r="U41" s="24"/>
      <c r="V41" s="24"/>
      <c r="W41" s="24"/>
      <c r="X41" s="24"/>
      <c r="Y41" s="24"/>
      <c r="Z41" s="24"/>
    </row>
    <row r="42" spans="1:26" s="25" customFormat="1" ht="15.75" customHeight="1" x14ac:dyDescent="0.3">
      <c r="A42" s="22"/>
      <c r="B42" s="24"/>
      <c r="C42" s="29"/>
      <c r="D42" s="24"/>
      <c r="E42" s="24"/>
      <c r="F42" s="21"/>
      <c r="G42" s="21"/>
      <c r="H42" s="22"/>
      <c r="I42" s="21"/>
      <c r="J42" s="24"/>
      <c r="K42" s="24"/>
      <c r="L42" s="24"/>
      <c r="M42" s="24"/>
      <c r="N42" s="24"/>
      <c r="O42" s="24"/>
      <c r="P42" s="24"/>
      <c r="Q42" s="24"/>
      <c r="R42" s="24"/>
      <c r="S42" s="24"/>
      <c r="T42" s="24"/>
      <c r="U42" s="24"/>
      <c r="V42" s="24"/>
      <c r="W42" s="24"/>
      <c r="X42" s="24"/>
      <c r="Y42" s="24"/>
      <c r="Z42" s="24"/>
    </row>
    <row r="43" spans="1:26" s="25" customFormat="1" ht="15.75" customHeight="1" x14ac:dyDescent="0.3">
      <c r="A43" s="22"/>
      <c r="B43" s="24"/>
      <c r="C43" s="29"/>
      <c r="D43" s="24"/>
      <c r="E43" s="24"/>
      <c r="F43" s="21"/>
      <c r="G43" s="21"/>
      <c r="H43" s="22"/>
      <c r="I43" s="21"/>
      <c r="J43" s="24"/>
      <c r="K43" s="24"/>
      <c r="L43" s="24"/>
      <c r="M43" s="24"/>
      <c r="N43" s="24"/>
      <c r="O43" s="24"/>
      <c r="P43" s="24"/>
      <c r="Q43" s="24"/>
      <c r="R43" s="24"/>
      <c r="S43" s="24"/>
      <c r="T43" s="24"/>
      <c r="U43" s="24"/>
      <c r="V43" s="24"/>
      <c r="W43" s="24"/>
      <c r="X43" s="24"/>
      <c r="Y43" s="24"/>
      <c r="Z43" s="24"/>
    </row>
    <row r="44" spans="1:26" s="25" customFormat="1" ht="15.75" customHeight="1" x14ac:dyDescent="0.35">
      <c r="A44" s="22"/>
      <c r="B44" s="24"/>
      <c r="C44" s="30" t="s">
        <v>12</v>
      </c>
      <c r="D44" s="24"/>
      <c r="E44" s="24"/>
      <c r="F44" s="21"/>
      <c r="G44" s="21"/>
      <c r="H44" s="22"/>
      <c r="I44" s="21" t="s">
        <v>1799</v>
      </c>
      <c r="J44" s="24"/>
      <c r="K44" s="24"/>
      <c r="L44" s="24"/>
      <c r="M44" s="24"/>
      <c r="N44" s="24"/>
      <c r="O44" s="24"/>
      <c r="P44" s="24"/>
      <c r="Q44" s="24"/>
      <c r="R44" s="24"/>
      <c r="S44" s="24"/>
      <c r="T44" s="24"/>
      <c r="U44" s="24"/>
      <c r="V44" s="24"/>
      <c r="W44" s="24"/>
      <c r="X44" s="24"/>
      <c r="Y44" s="24"/>
      <c r="Z44" s="24"/>
    </row>
    <row r="45" spans="1:26" s="25" customFormat="1" ht="15.75" customHeight="1" x14ac:dyDescent="0.3">
      <c r="A45" s="21"/>
      <c r="B45" s="21"/>
      <c r="C45" s="22"/>
      <c r="D45" s="24"/>
      <c r="E45" s="24"/>
      <c r="F45" s="29" t="s">
        <v>10</v>
      </c>
      <c r="G45" s="21"/>
      <c r="H45" s="22"/>
      <c r="I45" s="21"/>
      <c r="J45" s="22"/>
      <c r="K45" s="24"/>
      <c r="L45" s="24"/>
      <c r="M45" s="24"/>
      <c r="N45" s="24"/>
      <c r="O45" s="24"/>
      <c r="P45" s="24"/>
      <c r="Q45" s="24"/>
      <c r="R45" s="24"/>
      <c r="S45" s="24"/>
      <c r="T45" s="24"/>
      <c r="U45" s="24"/>
      <c r="V45" s="24"/>
      <c r="W45" s="24"/>
      <c r="X45" s="24"/>
      <c r="Y45" s="24"/>
      <c r="Z45" s="24"/>
    </row>
    <row r="46" spans="1:26" s="25" customFormat="1" ht="15.75" customHeight="1" x14ac:dyDescent="0.3">
      <c r="A46" s="21"/>
      <c r="B46" s="21"/>
      <c r="C46" s="22"/>
      <c r="D46" s="21"/>
      <c r="E46" s="21"/>
      <c r="F46" s="21"/>
      <c r="G46" s="21"/>
      <c r="H46" s="21"/>
      <c r="I46" s="21"/>
      <c r="J46" s="24"/>
      <c r="K46" s="24"/>
      <c r="L46" s="24"/>
      <c r="M46" s="24"/>
      <c r="N46" s="24"/>
      <c r="O46" s="24"/>
      <c r="P46" s="24"/>
      <c r="Q46" s="24"/>
      <c r="R46" s="24"/>
      <c r="S46" s="24"/>
      <c r="T46" s="24"/>
      <c r="U46" s="24"/>
      <c r="V46" s="24"/>
      <c r="W46" s="24"/>
      <c r="X46" s="24"/>
      <c r="Y46" s="24"/>
      <c r="Z46" s="24"/>
    </row>
    <row r="47" spans="1:26" s="25" customFormat="1" ht="15.75" customHeight="1" x14ac:dyDescent="0.3">
      <c r="A47" s="21"/>
      <c r="B47" s="21"/>
      <c r="C47" s="21"/>
      <c r="D47" s="21"/>
      <c r="E47" s="21"/>
      <c r="F47" s="21"/>
      <c r="G47" s="21"/>
      <c r="H47" s="21"/>
      <c r="I47" s="22"/>
      <c r="J47" s="24"/>
      <c r="K47" s="24"/>
      <c r="L47" s="24"/>
      <c r="M47" s="24"/>
      <c r="N47" s="24"/>
      <c r="O47" s="24"/>
      <c r="P47" s="24"/>
      <c r="Q47" s="24"/>
      <c r="R47" s="24"/>
      <c r="S47" s="24"/>
      <c r="T47" s="24"/>
      <c r="U47" s="24"/>
      <c r="V47" s="24"/>
      <c r="W47" s="24"/>
      <c r="X47" s="24"/>
      <c r="Y47" s="24"/>
      <c r="Z47" s="24"/>
    </row>
    <row r="48" spans="1:26" s="25" customFormat="1" ht="15.75" customHeight="1" x14ac:dyDescent="0.3">
      <c r="A48" s="33"/>
      <c r="B48" s="33"/>
      <c r="C48" s="33"/>
      <c r="D48" s="33"/>
      <c r="E48" s="33"/>
      <c r="F48" s="33"/>
      <c r="G48" s="33"/>
      <c r="H48" s="33"/>
      <c r="I48" s="33"/>
      <c r="J48" s="34"/>
      <c r="K48" s="34"/>
      <c r="L48" s="34"/>
      <c r="M48" s="34"/>
      <c r="N48" s="34"/>
      <c r="O48" s="34"/>
      <c r="P48" s="34"/>
    </row>
    <row r="49" spans="1:16" s="25" customFormat="1" ht="15.75" customHeight="1" x14ac:dyDescent="0.25">
      <c r="A49" s="34"/>
      <c r="B49" s="34"/>
      <c r="C49" s="34"/>
      <c r="D49" s="34"/>
      <c r="E49" s="34"/>
      <c r="F49" s="34"/>
      <c r="G49" s="34"/>
      <c r="H49" s="34"/>
      <c r="I49" s="34"/>
      <c r="J49" s="34"/>
      <c r="K49" s="34"/>
      <c r="L49" s="34"/>
      <c r="M49" s="34"/>
      <c r="N49" s="34"/>
      <c r="O49" s="34"/>
      <c r="P49" s="34"/>
    </row>
    <row r="50" spans="1:16" s="25" customFormat="1" ht="15.75" customHeight="1" x14ac:dyDescent="0.25">
      <c r="A50" s="34"/>
      <c r="B50" s="34"/>
      <c r="C50" s="34"/>
      <c r="D50" s="34"/>
      <c r="E50" s="34"/>
      <c r="F50" s="34"/>
      <c r="G50" s="34"/>
      <c r="H50" s="34"/>
      <c r="I50" s="34"/>
      <c r="J50" s="34"/>
      <c r="K50" s="34"/>
      <c r="L50" s="34"/>
      <c r="M50" s="34"/>
      <c r="N50" s="34"/>
      <c r="O50" s="34"/>
      <c r="P50" s="34"/>
    </row>
    <row r="51" spans="1:16" s="25" customFormat="1" ht="15.75" customHeight="1" x14ac:dyDescent="0.25">
      <c r="A51" s="34"/>
      <c r="B51" s="34"/>
      <c r="C51" s="34"/>
      <c r="D51" s="34"/>
      <c r="E51" s="34"/>
      <c r="F51" s="34"/>
      <c r="G51" s="34"/>
      <c r="H51" s="34"/>
      <c r="I51" s="34"/>
      <c r="J51" s="34"/>
      <c r="K51" s="34"/>
      <c r="L51" s="34"/>
      <c r="M51" s="34"/>
      <c r="N51" s="34"/>
      <c r="O51" s="34"/>
      <c r="P51" s="34"/>
    </row>
    <row r="52" spans="1:16" s="25" customFormat="1" ht="15.75" customHeight="1" x14ac:dyDescent="0.25">
      <c r="A52" s="34"/>
      <c r="B52" s="34"/>
      <c r="C52" s="34"/>
      <c r="D52" s="34"/>
      <c r="E52" s="34"/>
      <c r="F52" s="34"/>
      <c r="G52" s="34"/>
      <c r="H52" s="34"/>
      <c r="I52" s="34"/>
      <c r="J52" s="34"/>
      <c r="K52" s="34"/>
      <c r="L52" s="34"/>
      <c r="M52" s="34"/>
      <c r="N52" s="34"/>
      <c r="O52" s="34"/>
      <c r="P52" s="34"/>
    </row>
    <row r="53" spans="1:16" s="25" customFormat="1" ht="15.75" customHeight="1" x14ac:dyDescent="0.25">
      <c r="A53" s="34"/>
      <c r="B53" s="34"/>
      <c r="C53" s="34"/>
      <c r="D53" s="34"/>
      <c r="E53" s="34"/>
      <c r="F53" s="34"/>
      <c r="G53" s="34"/>
      <c r="H53" s="34"/>
      <c r="I53" s="34"/>
      <c r="J53" s="34"/>
      <c r="K53" s="34"/>
      <c r="L53" s="34"/>
      <c r="M53" s="34"/>
      <c r="N53" s="34"/>
      <c r="O53" s="34"/>
      <c r="P53" s="34"/>
    </row>
    <row r="54" spans="1:16" s="25" customFormat="1" ht="15.75" customHeight="1" x14ac:dyDescent="0.25">
      <c r="A54" s="34"/>
      <c r="B54" s="34"/>
      <c r="C54" s="34"/>
      <c r="D54" s="34"/>
      <c r="E54" s="34"/>
      <c r="F54" s="34"/>
      <c r="G54" s="34"/>
      <c r="H54" s="34"/>
      <c r="I54" s="34"/>
      <c r="J54" s="34"/>
      <c r="K54" s="34"/>
      <c r="L54" s="34"/>
      <c r="M54" s="34"/>
      <c r="N54" s="34"/>
      <c r="O54" s="34"/>
      <c r="P54" s="34"/>
    </row>
    <row r="55" spans="1:16" s="25" customFormat="1" ht="15.75" customHeight="1" x14ac:dyDescent="0.25">
      <c r="A55" s="34"/>
      <c r="B55" s="34"/>
      <c r="C55" s="34"/>
      <c r="D55" s="34"/>
      <c r="E55" s="34"/>
      <c r="F55" s="34"/>
      <c r="G55" s="34"/>
      <c r="H55" s="34"/>
      <c r="I55" s="34"/>
      <c r="J55" s="34"/>
      <c r="K55" s="34"/>
      <c r="L55" s="34"/>
      <c r="M55" s="34"/>
      <c r="N55" s="34"/>
      <c r="O55" s="34"/>
      <c r="P55" s="34"/>
    </row>
    <row r="56" spans="1:16" s="25" customFormat="1" ht="15.75" customHeight="1" x14ac:dyDescent="0.25">
      <c r="A56" s="34"/>
      <c r="B56" s="34"/>
      <c r="C56" s="34"/>
      <c r="D56" s="34"/>
      <c r="E56" s="34"/>
      <c r="F56" s="34"/>
      <c r="G56" s="34"/>
      <c r="H56" s="34"/>
      <c r="I56" s="34"/>
      <c r="J56" s="34"/>
      <c r="K56" s="34"/>
      <c r="L56" s="34"/>
      <c r="M56" s="34"/>
      <c r="N56" s="34"/>
      <c r="O56" s="34"/>
      <c r="P56" s="34"/>
    </row>
    <row r="57" spans="1:16" s="25" customFormat="1" ht="15.75" customHeight="1" x14ac:dyDescent="0.25">
      <c r="A57" s="34"/>
      <c r="B57" s="34"/>
      <c r="C57" s="34"/>
      <c r="D57" s="34"/>
      <c r="E57" s="34"/>
      <c r="F57" s="34"/>
      <c r="G57" s="34"/>
      <c r="H57" s="34"/>
      <c r="I57" s="34"/>
      <c r="J57" s="34"/>
      <c r="K57" s="34"/>
      <c r="L57" s="34"/>
      <c r="M57" s="34"/>
      <c r="N57" s="34"/>
      <c r="O57" s="34"/>
      <c r="P57" s="34"/>
    </row>
    <row r="58" spans="1:16" s="25" customFormat="1" ht="15.75" customHeight="1" x14ac:dyDescent="0.25">
      <c r="A58" s="34"/>
      <c r="B58" s="34"/>
      <c r="C58" s="34"/>
      <c r="D58" s="34"/>
      <c r="E58" s="34"/>
      <c r="F58" s="34"/>
      <c r="G58" s="34"/>
      <c r="H58" s="34"/>
      <c r="I58" s="34"/>
      <c r="J58" s="34"/>
      <c r="K58" s="34"/>
      <c r="L58" s="34"/>
      <c r="M58" s="34"/>
      <c r="N58" s="34"/>
      <c r="O58" s="34"/>
      <c r="P58" s="34"/>
    </row>
    <row r="59" spans="1:16" s="25" customFormat="1" ht="15.75" customHeight="1" x14ac:dyDescent="0.25">
      <c r="A59" s="34"/>
      <c r="B59" s="34"/>
      <c r="C59" s="34"/>
      <c r="D59" s="34"/>
      <c r="E59" s="34"/>
      <c r="F59" s="34"/>
      <c r="G59" s="34"/>
      <c r="H59" s="34"/>
      <c r="I59" s="34"/>
      <c r="J59" s="34"/>
      <c r="K59" s="34"/>
      <c r="L59" s="34"/>
      <c r="M59" s="34"/>
      <c r="N59" s="34"/>
      <c r="O59" s="34"/>
      <c r="P59" s="34"/>
    </row>
    <row r="60" spans="1:16" s="25" customFormat="1" ht="15.75" customHeight="1" x14ac:dyDescent="0.25">
      <c r="A60" s="34"/>
      <c r="B60" s="34"/>
      <c r="C60" s="34"/>
      <c r="D60" s="34"/>
      <c r="E60" s="34"/>
      <c r="F60" s="34"/>
      <c r="G60" s="34"/>
      <c r="H60" s="34"/>
      <c r="I60" s="34"/>
      <c r="J60" s="34"/>
      <c r="K60" s="34"/>
      <c r="L60" s="34"/>
      <c r="M60" s="34"/>
      <c r="N60" s="34"/>
      <c r="O60" s="34"/>
      <c r="P60" s="34"/>
    </row>
    <row r="61" spans="1:16" s="25" customFormat="1" ht="15.75" customHeight="1" x14ac:dyDescent="0.25">
      <c r="A61" s="34"/>
      <c r="B61" s="34"/>
      <c r="C61" s="34"/>
      <c r="D61" s="34"/>
      <c r="E61" s="34"/>
      <c r="F61" s="34"/>
      <c r="G61" s="34"/>
      <c r="H61" s="34"/>
      <c r="I61" s="34"/>
      <c r="J61" s="34"/>
      <c r="K61" s="34"/>
      <c r="L61" s="34"/>
      <c r="M61" s="34"/>
      <c r="N61" s="34"/>
      <c r="O61" s="34"/>
      <c r="P61" s="34"/>
    </row>
    <row r="62" spans="1:16" s="25" customFormat="1" ht="15.75" customHeight="1" x14ac:dyDescent="0.25"/>
    <row r="63" spans="1:16" s="25" customFormat="1" ht="15.75" customHeight="1" x14ac:dyDescent="0.25"/>
    <row r="64" spans="1:16" s="25" customFormat="1" ht="15.75" customHeight="1" x14ac:dyDescent="0.25"/>
    <row r="65" s="25" customFormat="1" ht="15.75" customHeight="1" x14ac:dyDescent="0.25"/>
    <row r="66" s="25" customFormat="1" ht="15.75" customHeight="1" x14ac:dyDescent="0.25"/>
    <row r="67" s="25" customFormat="1" ht="15.75" customHeight="1" x14ac:dyDescent="0.25"/>
    <row r="68" s="25" customFormat="1" ht="15.75" customHeight="1" x14ac:dyDescent="0.25"/>
    <row r="69" s="25" customFormat="1" ht="15.75" customHeight="1" x14ac:dyDescent="0.25"/>
    <row r="70" s="25" customFormat="1" ht="15.75" customHeight="1" x14ac:dyDescent="0.25"/>
    <row r="71" s="25" customFormat="1" ht="15.75" customHeight="1" x14ac:dyDescent="0.25"/>
    <row r="72" s="25" customFormat="1" ht="15.75" customHeight="1" x14ac:dyDescent="0.25"/>
    <row r="73" s="25" customFormat="1" ht="15.75" customHeight="1" x14ac:dyDescent="0.25"/>
    <row r="74" s="25" customFormat="1" ht="15.75" customHeight="1" x14ac:dyDescent="0.25"/>
    <row r="75" s="25" customFormat="1" ht="15.75" customHeight="1" x14ac:dyDescent="0.25"/>
    <row r="76" s="25" customFormat="1" ht="15.75" customHeight="1" x14ac:dyDescent="0.25"/>
    <row r="77" s="25" customFormat="1" ht="15.75" customHeight="1" x14ac:dyDescent="0.25"/>
    <row r="78" s="25" customFormat="1" ht="15.75" customHeight="1" x14ac:dyDescent="0.25"/>
    <row r="79" s="25" customFormat="1" ht="15.75" customHeight="1" x14ac:dyDescent="0.25"/>
    <row r="80" s="25" customFormat="1" ht="15.75" customHeight="1" x14ac:dyDescent="0.25"/>
    <row r="81" s="25" customFormat="1" ht="15.75" customHeight="1" x14ac:dyDescent="0.25"/>
    <row r="82" s="25" customFormat="1" ht="15.75" customHeight="1" x14ac:dyDescent="0.25"/>
    <row r="83" s="25" customFormat="1" ht="15.75" customHeight="1" x14ac:dyDescent="0.25"/>
    <row r="84" s="25" customFormat="1" ht="15.75" customHeight="1" x14ac:dyDescent="0.25"/>
    <row r="85" s="25" customFormat="1" ht="15.75" customHeight="1" x14ac:dyDescent="0.25"/>
    <row r="86" s="25" customFormat="1" ht="15.75" customHeight="1" x14ac:dyDescent="0.25"/>
    <row r="87" s="25" customFormat="1" ht="15.75" customHeight="1" x14ac:dyDescent="0.25"/>
    <row r="88" s="25" customFormat="1" ht="15.75" customHeight="1" x14ac:dyDescent="0.25"/>
    <row r="89" s="25" customFormat="1" ht="15.75" customHeight="1" x14ac:dyDescent="0.25"/>
    <row r="90" s="25" customFormat="1" ht="15.75" customHeight="1" x14ac:dyDescent="0.25"/>
    <row r="91" s="25" customFormat="1" ht="15.75" customHeight="1" x14ac:dyDescent="0.25"/>
    <row r="92" s="25" customFormat="1" ht="15.75" customHeight="1" x14ac:dyDescent="0.25"/>
    <row r="93" s="25" customFormat="1" ht="15.75" customHeight="1" x14ac:dyDescent="0.25"/>
    <row r="94" s="25" customFormat="1" ht="15.75" customHeight="1" x14ac:dyDescent="0.25"/>
    <row r="95" s="25" customFormat="1" ht="15.75" customHeight="1" x14ac:dyDescent="0.25"/>
    <row r="96" s="25" customFormat="1" ht="15.75" customHeight="1" x14ac:dyDescent="0.25"/>
    <row r="97" s="25" customFormat="1" ht="15.75" customHeight="1" x14ac:dyDescent="0.25"/>
    <row r="98" s="25" customFormat="1" ht="15.75" customHeight="1" x14ac:dyDescent="0.25"/>
    <row r="99" s="25" customFormat="1" ht="15.75" customHeight="1" x14ac:dyDescent="0.25"/>
    <row r="100" s="25" customFormat="1" ht="15.75" customHeight="1" x14ac:dyDescent="0.25"/>
    <row r="101" s="25" customFormat="1" ht="15.75" customHeight="1" x14ac:dyDescent="0.25"/>
    <row r="102" s="25" customFormat="1" ht="15.75" customHeight="1" x14ac:dyDescent="0.25"/>
    <row r="103" s="25" customFormat="1" ht="15.75" customHeight="1" x14ac:dyDescent="0.25"/>
    <row r="104" s="25" customFormat="1" ht="15.75" customHeight="1" x14ac:dyDescent="0.25"/>
    <row r="105" s="25" customFormat="1" ht="15.75" customHeight="1" x14ac:dyDescent="0.25"/>
    <row r="106" s="25" customFormat="1" ht="15.75" customHeight="1" x14ac:dyDescent="0.25"/>
    <row r="107" s="25" customFormat="1" ht="15.75" customHeight="1" x14ac:dyDescent="0.25"/>
    <row r="108" s="25" customFormat="1" ht="15.75" customHeight="1" x14ac:dyDescent="0.25"/>
    <row r="109" s="25" customFormat="1" ht="15.75" customHeight="1" x14ac:dyDescent="0.25"/>
    <row r="110" s="25" customFormat="1" ht="15.75" customHeight="1" x14ac:dyDescent="0.25"/>
    <row r="111" s="25" customFormat="1" ht="15.75" customHeight="1" x14ac:dyDescent="0.25"/>
    <row r="112" s="25" customFormat="1" ht="15.75" customHeight="1" x14ac:dyDescent="0.25"/>
    <row r="113" s="25" customFormat="1" ht="15.75" customHeight="1" x14ac:dyDescent="0.25"/>
    <row r="114" s="25" customFormat="1" ht="15.75" customHeight="1" x14ac:dyDescent="0.25"/>
    <row r="115" s="25" customFormat="1" ht="15.75" customHeight="1" x14ac:dyDescent="0.25"/>
    <row r="116" s="25" customFormat="1" ht="15.75" customHeight="1" x14ac:dyDescent="0.25"/>
    <row r="117" s="25" customFormat="1" ht="15.75" customHeight="1" x14ac:dyDescent="0.25"/>
    <row r="118" s="25" customFormat="1" ht="15.75" customHeight="1" x14ac:dyDescent="0.25"/>
    <row r="119" s="25" customFormat="1" ht="15.75" customHeight="1" x14ac:dyDescent="0.25"/>
    <row r="120" s="25" customFormat="1" ht="15.75" customHeight="1" x14ac:dyDescent="0.25"/>
    <row r="121" s="25" customFormat="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sheetData>
  <mergeCells count="3">
    <mergeCell ref="A1:I1"/>
    <mergeCell ref="A2:I2"/>
    <mergeCell ref="F21:G21"/>
  </mergeCells>
  <pageMargins left="0.7" right="0.7" top="0.75" bottom="0.75" header="0" footer="0"/>
  <pageSetup scale="62"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999"/>
  <sheetViews>
    <sheetView workbookViewId="0">
      <selection activeCell="G5" sqref="G5"/>
    </sheetView>
  </sheetViews>
  <sheetFormatPr defaultColWidth="14.42578125" defaultRowHeight="15" customHeight="1" x14ac:dyDescent="0.25"/>
  <cols>
    <col min="1" max="1" width="8.7109375" customWidth="1"/>
    <col min="2" max="2" width="42.7109375" customWidth="1"/>
    <col min="3" max="3" width="12.7109375" customWidth="1"/>
    <col min="4" max="4" width="12.140625" customWidth="1"/>
    <col min="5" max="5" width="10.28515625" customWidth="1"/>
    <col min="6" max="6" width="11.85546875" customWidth="1"/>
    <col min="7" max="9" width="8.7109375" customWidth="1"/>
    <col min="10" max="10" width="8.7109375" hidden="1" customWidth="1"/>
    <col min="11" max="25" width="8.7109375" customWidth="1"/>
  </cols>
  <sheetData>
    <row r="1" spans="1:10" ht="25.5" x14ac:dyDescent="0.35">
      <c r="A1" s="127" t="s">
        <v>13</v>
      </c>
      <c r="B1" s="122"/>
      <c r="C1" s="122"/>
      <c r="D1" s="122"/>
      <c r="E1" s="122"/>
      <c r="F1" s="122"/>
      <c r="G1" s="122"/>
      <c r="H1" s="122"/>
      <c r="I1" s="123"/>
    </row>
    <row r="2" spans="1:10" x14ac:dyDescent="0.25">
      <c r="A2" s="11"/>
      <c r="B2" s="11"/>
      <c r="C2" s="12"/>
      <c r="D2" s="12"/>
      <c r="E2" s="12"/>
      <c r="F2" s="12"/>
      <c r="G2" s="12"/>
      <c r="H2" s="12"/>
      <c r="I2" s="12"/>
    </row>
    <row r="3" spans="1:10" ht="89.25" x14ac:dyDescent="0.25">
      <c r="A3" s="13" t="s">
        <v>14</v>
      </c>
      <c r="B3" s="13" t="s">
        <v>15</v>
      </c>
      <c r="C3" s="13" t="s">
        <v>16</v>
      </c>
      <c r="D3" s="13" t="s">
        <v>17</v>
      </c>
      <c r="E3" s="13" t="s">
        <v>18</v>
      </c>
      <c r="F3" s="13" t="s">
        <v>19</v>
      </c>
      <c r="G3" s="13" t="s">
        <v>20</v>
      </c>
      <c r="H3" s="13" t="s">
        <v>21</v>
      </c>
      <c r="I3" s="13" t="s">
        <v>22</v>
      </c>
    </row>
    <row r="4" spans="1:10" x14ac:dyDescent="0.25">
      <c r="A4" s="14">
        <v>1</v>
      </c>
      <c r="B4" s="35" t="s">
        <v>23</v>
      </c>
      <c r="C4" s="15">
        <f>'Khai báo tổn thất'!D4</f>
        <v>798</v>
      </c>
      <c r="D4" s="15">
        <f>'Khai báo tổn thất'!D5</f>
        <v>0</v>
      </c>
      <c r="E4" s="15">
        <f>'Khai báo tổn thất'!D6</f>
        <v>74</v>
      </c>
      <c r="F4" s="15">
        <f>'Khai báo tổn thất'!D7</f>
        <v>872</v>
      </c>
      <c r="G4" s="16">
        <f>C4/F4</f>
        <v>0.91513761467889909</v>
      </c>
      <c r="H4" s="16">
        <f>D4/F4</f>
        <v>0</v>
      </c>
      <c r="I4" s="16">
        <f>(C4+D4)/F4</f>
        <v>0.91513761467889909</v>
      </c>
      <c r="J4" s="17" t="s">
        <v>24</v>
      </c>
    </row>
    <row r="5" spans="1:10" x14ac:dyDescent="0.25">
      <c r="A5" s="18" t="s">
        <v>25</v>
      </c>
      <c r="B5" s="15"/>
      <c r="C5" s="15">
        <f>SUM(C4:C4)</f>
        <v>798</v>
      </c>
      <c r="D5" s="15">
        <f>D4</f>
        <v>0</v>
      </c>
      <c r="E5" s="15">
        <f>E4</f>
        <v>74</v>
      </c>
      <c r="F5" s="15">
        <f>SUM(F4:F4)</f>
        <v>872</v>
      </c>
      <c r="G5" s="19">
        <f>C5/F5</f>
        <v>0.91513761467889909</v>
      </c>
      <c r="H5" s="19">
        <f>D5/F5</f>
        <v>0</v>
      </c>
      <c r="I5" s="19">
        <f>(C5+D5)/F5</f>
        <v>0.91513761467889909</v>
      </c>
    </row>
    <row r="9" spans="1:10" x14ac:dyDescent="0.25">
      <c r="E9" s="10" t="s">
        <v>26</v>
      </c>
    </row>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mergeCells count="1">
    <mergeCell ref="A1:I1"/>
  </mergeCells>
  <hyperlinks>
    <hyperlink ref="B4" location="'Khai báo tổn thất'!A1" display="Quản lý người dùng" xr:uid="{00000000-0004-0000-0100-000000000000}"/>
  </hyperlinks>
  <pageMargins left="0.7" right="0.7" top="0.75" bottom="0.75" header="0" footer="0"/>
  <pageSetup scale="66"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S1095"/>
  <sheetViews>
    <sheetView showGridLines="0" zoomScale="80" zoomScaleNormal="80" workbookViewId="0">
      <selection activeCell="C991" sqref="C991"/>
    </sheetView>
  </sheetViews>
  <sheetFormatPr defaultColWidth="14.42578125" defaultRowHeight="15" customHeight="1" outlineLevelRow="2" x14ac:dyDescent="0.25"/>
  <cols>
    <col min="1" max="1" width="12.28515625" style="58" customWidth="1"/>
    <col min="2" max="2" width="33.42578125" style="58" customWidth="1"/>
    <col min="3" max="3" width="45.7109375" style="58" customWidth="1"/>
    <col min="4" max="4" width="63.140625" style="58" customWidth="1"/>
    <col min="5" max="5" width="10.7109375" style="203" customWidth="1"/>
    <col min="6" max="6" width="9.85546875" style="184" customWidth="1"/>
    <col min="7" max="7" width="10.7109375" style="58" customWidth="1"/>
    <col min="8" max="16" width="8.7109375" style="46" hidden="1" customWidth="1"/>
    <col min="17" max="17" width="9.140625" style="46" customWidth="1"/>
    <col min="18" max="18" width="9.85546875" style="57" customWidth="1"/>
    <col min="19" max="19" width="31.42578125" style="57" customWidth="1"/>
    <col min="20" max="16384" width="14.42578125" style="58"/>
  </cols>
  <sheetData>
    <row r="1" spans="1:19" ht="23.45" customHeight="1" x14ac:dyDescent="0.25">
      <c r="A1" s="64"/>
      <c r="B1" s="65"/>
      <c r="C1" s="145" t="s">
        <v>27</v>
      </c>
      <c r="D1" s="129"/>
      <c r="E1" s="172"/>
      <c r="F1" s="172"/>
      <c r="G1" s="47"/>
      <c r="R1" s="47"/>
      <c r="S1" s="47"/>
    </row>
    <row r="2" spans="1:19" ht="15.75" x14ac:dyDescent="0.25">
      <c r="A2" s="64"/>
      <c r="B2" s="65"/>
      <c r="C2" s="66" t="s">
        <v>28</v>
      </c>
      <c r="D2" s="52" t="s">
        <v>29</v>
      </c>
      <c r="E2" s="172"/>
      <c r="F2" s="172"/>
      <c r="G2" s="47"/>
      <c r="R2" s="47"/>
      <c r="S2" s="47"/>
    </row>
    <row r="3" spans="1:19" ht="15.75" x14ac:dyDescent="0.25">
      <c r="A3" s="64"/>
      <c r="B3" s="65"/>
      <c r="C3" s="66" t="s">
        <v>30</v>
      </c>
      <c r="D3" s="52" t="s">
        <v>31</v>
      </c>
      <c r="E3" s="172"/>
      <c r="F3" s="172"/>
      <c r="G3" s="47"/>
      <c r="R3" s="47"/>
      <c r="S3" s="47"/>
    </row>
    <row r="4" spans="1:19" ht="15.75" x14ac:dyDescent="0.25">
      <c r="A4" s="64"/>
      <c r="B4" s="65"/>
      <c r="C4" s="66" t="s">
        <v>16</v>
      </c>
      <c r="D4" s="59">
        <f>COUNTIF(E11:E983,"P")</f>
        <v>798</v>
      </c>
      <c r="E4" s="172"/>
      <c r="F4" s="172"/>
      <c r="G4" s="47"/>
      <c r="R4" s="47"/>
      <c r="S4" s="47"/>
    </row>
    <row r="5" spans="1:19" ht="15.75" x14ac:dyDescent="0.25">
      <c r="A5" s="64"/>
      <c r="B5" s="65"/>
      <c r="C5" s="66" t="s">
        <v>17</v>
      </c>
      <c r="D5" s="59">
        <f>COUNTIF(E11:E983,"F")</f>
        <v>0</v>
      </c>
      <c r="E5" s="172"/>
      <c r="F5" s="172"/>
      <c r="G5" s="47"/>
      <c r="R5" s="47"/>
      <c r="S5" s="47"/>
    </row>
    <row r="6" spans="1:19" ht="15.75" x14ac:dyDescent="0.25">
      <c r="A6" s="64"/>
      <c r="B6" s="65"/>
      <c r="C6" s="66" t="s">
        <v>18</v>
      </c>
      <c r="D6" s="59">
        <f>COUNTIF(E11:E983,"PE")</f>
        <v>74</v>
      </c>
      <c r="E6" s="172"/>
      <c r="F6" s="172"/>
      <c r="G6" s="47"/>
      <c r="R6" s="47"/>
      <c r="S6" s="47"/>
    </row>
    <row r="7" spans="1:19" ht="15.75" x14ac:dyDescent="0.25">
      <c r="A7" s="64"/>
      <c r="B7" s="65"/>
      <c r="C7" s="66" t="s">
        <v>19</v>
      </c>
      <c r="D7" s="59">
        <f>COUNTA(D11:D983)</f>
        <v>872</v>
      </c>
      <c r="E7" s="172"/>
      <c r="F7" s="172"/>
      <c r="G7" s="47"/>
      <c r="R7" s="47"/>
      <c r="S7" s="47"/>
    </row>
    <row r="8" spans="1:19" ht="15.75" x14ac:dyDescent="0.25">
      <c r="A8" s="67"/>
      <c r="B8" s="68"/>
      <c r="C8" s="69"/>
      <c r="D8" s="69"/>
      <c r="E8" s="69"/>
      <c r="F8" s="48"/>
      <c r="G8" s="69"/>
      <c r="R8" s="48"/>
      <c r="S8" s="48"/>
    </row>
    <row r="9" spans="1:19" ht="14.45" customHeight="1" x14ac:dyDescent="0.25">
      <c r="A9" s="146" t="s">
        <v>30</v>
      </c>
      <c r="B9" s="147" t="s">
        <v>32</v>
      </c>
      <c r="C9" s="148" t="s">
        <v>33</v>
      </c>
      <c r="D9" s="148" t="s">
        <v>34</v>
      </c>
      <c r="E9" s="148" t="s">
        <v>35</v>
      </c>
      <c r="F9" s="129"/>
      <c r="G9" s="129"/>
      <c r="H9" s="149" t="s">
        <v>1886</v>
      </c>
      <c r="I9" s="150"/>
      <c r="J9" s="150"/>
      <c r="K9" s="149" t="e">
        <f>#REF!</f>
        <v>#REF!</v>
      </c>
      <c r="L9" s="150"/>
      <c r="M9" s="150"/>
      <c r="N9" s="149" t="e">
        <f>#REF!</f>
        <v>#REF!</v>
      </c>
      <c r="O9" s="150"/>
      <c r="P9" s="150"/>
      <c r="Q9" s="149" t="s">
        <v>36</v>
      </c>
      <c r="R9" s="148" t="s">
        <v>37</v>
      </c>
      <c r="S9" s="148" t="s">
        <v>38</v>
      </c>
    </row>
    <row r="10" spans="1:19" x14ac:dyDescent="0.25">
      <c r="A10" s="129"/>
      <c r="B10" s="129"/>
      <c r="C10" s="129"/>
      <c r="D10" s="129"/>
      <c r="E10" s="114" t="s">
        <v>1883</v>
      </c>
      <c r="F10" s="114" t="s">
        <v>1884</v>
      </c>
      <c r="G10" s="114" t="s">
        <v>1885</v>
      </c>
      <c r="H10" s="115" t="s">
        <v>39</v>
      </c>
      <c r="I10" s="115" t="s">
        <v>1887</v>
      </c>
      <c r="J10" s="115" t="s">
        <v>40</v>
      </c>
      <c r="K10" s="115" t="s">
        <v>39</v>
      </c>
      <c r="L10" s="115" t="s">
        <v>1887</v>
      </c>
      <c r="M10" s="115" t="s">
        <v>40</v>
      </c>
      <c r="N10" s="115" t="s">
        <v>39</v>
      </c>
      <c r="O10" s="115" t="s">
        <v>1887</v>
      </c>
      <c r="P10" s="115" t="s">
        <v>40</v>
      </c>
      <c r="Q10" s="150"/>
      <c r="R10" s="150"/>
      <c r="S10" s="150"/>
    </row>
    <row r="11" spans="1:19" ht="17.45" customHeight="1" collapsed="1" x14ac:dyDescent="0.25">
      <c r="A11" s="60"/>
      <c r="B11" s="128" t="s">
        <v>2252</v>
      </c>
      <c r="C11" s="128"/>
      <c r="D11" s="128"/>
      <c r="E11" s="128"/>
      <c r="F11" s="128"/>
      <c r="G11" s="128"/>
      <c r="H11" s="128"/>
      <c r="I11" s="128"/>
      <c r="J11" s="128"/>
      <c r="K11" s="128"/>
      <c r="L11" s="128"/>
      <c r="M11" s="128"/>
      <c r="N11" s="128"/>
      <c r="O11" s="128"/>
      <c r="P11" s="128"/>
      <c r="Q11" s="128"/>
      <c r="R11" s="128"/>
      <c r="S11" s="128"/>
    </row>
    <row r="12" spans="1:19" ht="15.6" hidden="1" customHeight="1" outlineLevel="1" x14ac:dyDescent="0.25">
      <c r="A12" s="60"/>
      <c r="B12" s="139" t="s">
        <v>41</v>
      </c>
      <c r="C12" s="139"/>
      <c r="D12" s="139"/>
      <c r="E12" s="139"/>
      <c r="F12" s="139"/>
      <c r="G12" s="139"/>
      <c r="H12" s="139"/>
      <c r="I12" s="139"/>
      <c r="J12" s="139"/>
      <c r="K12" s="139"/>
      <c r="L12" s="139"/>
      <c r="M12" s="139"/>
      <c r="N12" s="139"/>
      <c r="O12" s="139"/>
      <c r="P12" s="139"/>
      <c r="Q12" s="139"/>
      <c r="R12" s="139"/>
      <c r="S12" s="139"/>
    </row>
    <row r="13" spans="1:19" ht="15.75" hidden="1" outlineLevel="1" x14ac:dyDescent="0.25">
      <c r="A13" s="60"/>
      <c r="B13" s="130" t="s">
        <v>42</v>
      </c>
      <c r="C13" s="130"/>
      <c r="D13" s="130"/>
      <c r="E13" s="130"/>
      <c r="F13" s="130"/>
      <c r="G13" s="130"/>
      <c r="H13" s="130"/>
      <c r="I13" s="130"/>
      <c r="J13" s="130"/>
      <c r="K13" s="130"/>
      <c r="L13" s="130"/>
      <c r="M13" s="130"/>
      <c r="N13" s="130"/>
      <c r="O13" s="130"/>
      <c r="P13" s="130"/>
      <c r="Q13" s="130"/>
      <c r="R13" s="130"/>
      <c r="S13" s="130"/>
    </row>
    <row r="14" spans="1:19" ht="76.150000000000006" hidden="1" customHeight="1" outlineLevel="1" x14ac:dyDescent="0.25">
      <c r="A14" s="60" t="s">
        <v>43</v>
      </c>
      <c r="B14" s="113" t="s">
        <v>44</v>
      </c>
      <c r="C14" s="113" t="s">
        <v>45</v>
      </c>
      <c r="D14" s="72" t="s">
        <v>46</v>
      </c>
      <c r="E14" s="45" t="s">
        <v>54</v>
      </c>
      <c r="F14" s="173"/>
      <c r="G14" s="45"/>
      <c r="H14" s="73"/>
      <c r="I14" s="55"/>
      <c r="J14" s="55"/>
      <c r="K14" s="74"/>
      <c r="L14" s="74"/>
      <c r="M14" s="74"/>
      <c r="N14" s="74"/>
      <c r="O14" s="74"/>
      <c r="P14" s="74"/>
      <c r="Q14" s="50" t="str">
        <f>IF(OR(IF(G14="",IF(F14="",IF(E14="","",E14),F14),G14)="F",IF(J14="",IF(I14="",IF(H14="","",H14),I14),J14)="F",IF(M14="",IF(L14="",IF(K14="","",K14),L14),M14)="F",IF(P14="",IF(O14="",IF(N14="","",N14),O14),P14)="F")=TRUE,"F",IF(OR(IF(G14="",IF(F14="",IF(E14="","",E14),F14),G14)="PE",IF(J14="",IF(I14="",IF(H14="","",H14),I14),J14)="PE",IF(M14="",IF(L14="",IF(K14="","",K14),L14),M14)="PE",IF(P14="",IF(O14="",IF(N14="","",N14),O14),P14)="PE")=TRUE,"PE",IF(AND(IF(G14="",IF(F14="",IF(E14="","",E14),F14),G14)="",IF(J14="",IF(I14="",IF(H14="","",H14),I14),J14)="",IF(M14="",IF(L14="",IF(K14="","",K14),L14),M14)="",IF(P14="",IF(O14="",IF(N14="","",N14),O14),P14)="")=TRUE,"","P")))</f>
        <v>P</v>
      </c>
      <c r="R14" s="74"/>
      <c r="S14" s="55"/>
    </row>
    <row r="15" spans="1:19" ht="90" hidden="1" outlineLevel="1" x14ac:dyDescent="0.25">
      <c r="A15" s="60" t="s">
        <v>48</v>
      </c>
      <c r="B15" s="113" t="s">
        <v>49</v>
      </c>
      <c r="C15" s="113" t="s">
        <v>50</v>
      </c>
      <c r="D15" s="72" t="s">
        <v>1882</v>
      </c>
      <c r="E15" s="45" t="s">
        <v>54</v>
      </c>
      <c r="F15" s="45"/>
      <c r="G15" s="45"/>
      <c r="H15" s="49"/>
      <c r="I15" s="49"/>
      <c r="J15" s="49"/>
      <c r="K15" s="49"/>
      <c r="L15" s="49"/>
      <c r="M15" s="49"/>
      <c r="N15" s="49"/>
      <c r="O15" s="49"/>
      <c r="P15" s="49"/>
      <c r="Q15" s="50" t="str">
        <f>IF(OR(IF(G15="",IF(F15="",IF(E15="","",E15),F15),G15)="F",IF(J15="",IF(I15="",IF(H15="","",H15),I15),J15)="F",IF(M15="",IF(L15="",IF(K15="","",K15),L15),M15)="F",IF(P15="",IF(O15="",IF(N15="","",N15),O15),P15)="F")=TRUE,"F",IF(OR(IF(G15="",IF(F15="",IF(E15="","",E15),F15),G15)="PE",IF(J15="",IF(I15="",IF(H15="","",H15),I15),J15)="PE",IF(M15="",IF(L15="",IF(K15="","",K15),L15),M15)="PE",IF(P15="",IF(O15="",IF(N15="","",N15),O15),P15)="PE")=TRUE,"PE",IF(AND(IF(G15="",IF(F15="",IF(E15="","",E15),F15),G15)="",IF(J15="",IF(I15="",IF(H15="","",H15),I15),J15)="",IF(M15="",IF(L15="",IF(K15="","",K15),L15),M15)="",IF(P15="",IF(O15="",IF(N15="","",N15),O15),P15)="")=TRUE,"","P")))</f>
        <v>P</v>
      </c>
      <c r="R15" s="75"/>
      <c r="S15" s="75"/>
    </row>
    <row r="16" spans="1:19" ht="45" hidden="1" outlineLevel="1" x14ac:dyDescent="0.25">
      <c r="A16" s="60" t="s">
        <v>51</v>
      </c>
      <c r="B16" s="113" t="s">
        <v>52</v>
      </c>
      <c r="C16" s="113" t="s">
        <v>2028</v>
      </c>
      <c r="D16" s="112" t="s">
        <v>53</v>
      </c>
      <c r="E16" s="45" t="s">
        <v>54</v>
      </c>
      <c r="F16" s="45"/>
      <c r="G16" s="45"/>
      <c r="H16" s="49"/>
      <c r="I16" s="49"/>
      <c r="J16" s="49"/>
      <c r="K16" s="49"/>
      <c r="L16" s="49"/>
      <c r="M16" s="49"/>
      <c r="N16" s="49"/>
      <c r="O16" s="49"/>
      <c r="P16" s="49"/>
      <c r="Q16" s="50" t="str">
        <f t="shared" ref="Q16:Q21" si="0">IF(OR(IF(G16="",IF(F16="",IF(E16="","",E16),F16),G16)="F",IF(J16="",IF(I16="",IF(H16="","",H16),I16),J16)="F",IF(M16="",IF(L16="",IF(K16="","",K16),L16),M16)="F",IF(P16="",IF(O16="",IF(N16="","",N16),O16),P16)="F")=TRUE,"F",IF(OR(IF(G16="",IF(F16="",IF(E16="","",E16),F16),G16)="PE",IF(J16="",IF(I16="",IF(H16="","",H16),I16),J16)="PE",IF(M16="",IF(L16="",IF(K16="","",K16),L16),M16)="PE",IF(P16="",IF(O16="",IF(N16="","",N16),O16),P16)="PE")=TRUE,"PE",IF(AND(IF(G16="",IF(F16="",IF(E16="","",E16),F16),G16)="",IF(J16="",IF(I16="",IF(H16="","",H16),I16),J16)="",IF(M16="",IF(L16="",IF(K16="","",K16),L16),M16)="",IF(P16="",IF(O16="",IF(N16="","",N16),O16),P16)="")=TRUE,"","P")))</f>
        <v>P</v>
      </c>
      <c r="R16" s="75"/>
      <c r="S16" s="75"/>
    </row>
    <row r="17" spans="1:19" ht="45" hidden="1" outlineLevel="1" x14ac:dyDescent="0.25">
      <c r="A17" s="60" t="s">
        <v>55</v>
      </c>
      <c r="B17" s="113" t="s">
        <v>56</v>
      </c>
      <c r="C17" s="113" t="s">
        <v>57</v>
      </c>
      <c r="D17" s="113" t="s">
        <v>58</v>
      </c>
      <c r="E17" s="45" t="s">
        <v>54</v>
      </c>
      <c r="F17" s="45"/>
      <c r="G17" s="45"/>
      <c r="H17" s="45"/>
      <c r="I17" s="51"/>
      <c r="J17" s="75"/>
      <c r="K17" s="75"/>
      <c r="L17" s="75"/>
      <c r="M17" s="75"/>
      <c r="N17" s="75"/>
      <c r="O17" s="75"/>
      <c r="P17" s="75"/>
      <c r="Q17" s="76" t="str">
        <f t="shared" si="0"/>
        <v>P</v>
      </c>
      <c r="R17" s="75"/>
      <c r="S17" s="75"/>
    </row>
    <row r="18" spans="1:19" ht="31.15" hidden="1" customHeight="1" outlineLevel="1" x14ac:dyDescent="0.25">
      <c r="A18" s="60" t="s">
        <v>60</v>
      </c>
      <c r="B18" s="130" t="s">
        <v>59</v>
      </c>
      <c r="C18" s="130"/>
      <c r="D18" s="130"/>
      <c r="E18" s="130"/>
      <c r="F18" s="130"/>
      <c r="G18" s="130"/>
      <c r="H18" s="130"/>
      <c r="I18" s="130"/>
      <c r="J18" s="130"/>
      <c r="K18" s="130"/>
      <c r="L18" s="130"/>
      <c r="M18" s="130"/>
      <c r="N18" s="130"/>
      <c r="O18" s="130"/>
      <c r="P18" s="130"/>
      <c r="Q18" s="130"/>
      <c r="R18" s="130"/>
      <c r="S18" s="130"/>
    </row>
    <row r="19" spans="1:19" ht="165" hidden="1" outlineLevel="1" x14ac:dyDescent="0.25">
      <c r="A19" s="60" t="s">
        <v>63</v>
      </c>
      <c r="B19" s="112" t="s">
        <v>61</v>
      </c>
      <c r="C19" s="112" t="s">
        <v>62</v>
      </c>
      <c r="D19" s="113" t="s">
        <v>2029</v>
      </c>
      <c r="E19" s="45" t="s">
        <v>54</v>
      </c>
      <c r="F19" s="45"/>
      <c r="G19" s="45"/>
      <c r="H19" s="49"/>
      <c r="I19" s="49"/>
      <c r="J19" s="49"/>
      <c r="K19" s="49"/>
      <c r="L19" s="49"/>
      <c r="M19" s="49"/>
      <c r="N19" s="49"/>
      <c r="O19" s="49"/>
      <c r="P19" s="49"/>
      <c r="Q19" s="50" t="str">
        <f t="shared" si="0"/>
        <v>P</v>
      </c>
      <c r="R19" s="75"/>
      <c r="S19" s="75"/>
    </row>
    <row r="20" spans="1:19" ht="45" hidden="1" outlineLevel="1" x14ac:dyDescent="0.25">
      <c r="A20" s="60" t="s">
        <v>66</v>
      </c>
      <c r="B20" s="113" t="s">
        <v>64</v>
      </c>
      <c r="C20" s="113" t="s">
        <v>65</v>
      </c>
      <c r="D20" s="113" t="s">
        <v>2030</v>
      </c>
      <c r="E20" s="45" t="s">
        <v>54</v>
      </c>
      <c r="F20" s="45"/>
      <c r="G20" s="45"/>
      <c r="H20" s="49"/>
      <c r="I20" s="49"/>
      <c r="J20" s="49"/>
      <c r="K20" s="49"/>
      <c r="L20" s="49"/>
      <c r="M20" s="49"/>
      <c r="N20" s="49"/>
      <c r="O20" s="49"/>
      <c r="P20" s="49"/>
      <c r="Q20" s="50" t="str">
        <f t="shared" si="0"/>
        <v>P</v>
      </c>
      <c r="R20" s="75"/>
      <c r="S20" s="75"/>
    </row>
    <row r="21" spans="1:19" ht="90" hidden="1" outlineLevel="1" x14ac:dyDescent="0.25">
      <c r="A21" s="60" t="s">
        <v>69</v>
      </c>
      <c r="B21" s="113" t="s">
        <v>2031</v>
      </c>
      <c r="C21" s="113" t="s">
        <v>2032</v>
      </c>
      <c r="D21" s="113" t="s">
        <v>67</v>
      </c>
      <c r="E21" s="45" t="s">
        <v>54</v>
      </c>
      <c r="F21" s="173"/>
      <c r="G21" s="45"/>
      <c r="H21" s="73"/>
      <c r="I21" s="77"/>
      <c r="J21" s="77"/>
      <c r="K21" s="74"/>
      <c r="L21" s="74"/>
      <c r="M21" s="74"/>
      <c r="N21" s="74"/>
      <c r="O21" s="74"/>
      <c r="P21" s="74"/>
      <c r="Q21" s="50" t="str">
        <f t="shared" si="0"/>
        <v>P</v>
      </c>
      <c r="R21" s="74"/>
      <c r="S21" s="55"/>
    </row>
    <row r="22" spans="1:19" ht="15.6" hidden="1" customHeight="1" outlineLevel="1" x14ac:dyDescent="0.25">
      <c r="A22" s="60" t="s">
        <v>73</v>
      </c>
      <c r="B22" s="151" t="s">
        <v>68</v>
      </c>
      <c r="C22" s="151"/>
      <c r="D22" s="151"/>
      <c r="E22" s="151"/>
      <c r="F22" s="151"/>
      <c r="G22" s="151"/>
      <c r="H22" s="151"/>
      <c r="I22" s="151"/>
      <c r="J22" s="151"/>
      <c r="K22" s="151"/>
      <c r="L22" s="151"/>
      <c r="M22" s="151"/>
      <c r="N22" s="151"/>
      <c r="O22" s="151"/>
      <c r="P22" s="151"/>
      <c r="Q22" s="151"/>
      <c r="R22" s="151"/>
      <c r="S22" s="151"/>
    </row>
    <row r="23" spans="1:19" ht="28.15" hidden="1" customHeight="1" outlineLevel="1" x14ac:dyDescent="0.25">
      <c r="A23" s="60" t="s">
        <v>77</v>
      </c>
      <c r="B23" s="117" t="s">
        <v>70</v>
      </c>
      <c r="C23" s="117" t="s">
        <v>71</v>
      </c>
      <c r="D23" s="117" t="s">
        <v>72</v>
      </c>
      <c r="E23" s="45" t="s">
        <v>54</v>
      </c>
      <c r="F23" s="174"/>
      <c r="G23" s="45"/>
      <c r="H23" s="45" t="s">
        <v>54</v>
      </c>
      <c r="I23" s="45" t="s">
        <v>54</v>
      </c>
      <c r="J23" s="45" t="s">
        <v>54</v>
      </c>
      <c r="K23" s="45" t="s">
        <v>54</v>
      </c>
      <c r="L23" s="45" t="s">
        <v>54</v>
      </c>
      <c r="M23" s="45" t="s">
        <v>54</v>
      </c>
      <c r="N23" s="45" t="s">
        <v>54</v>
      </c>
      <c r="O23" s="45" t="s">
        <v>54</v>
      </c>
      <c r="P23" s="45" t="s">
        <v>54</v>
      </c>
      <c r="Q23" s="78" t="str">
        <f>IF(OR(IF(G23="",IF(F23="",IF(E23="","",E23),F23),G23)="F",IF(J23="",IF(I23="",IF(H23="","",H23),I23),J23)="F",IF(M23="",IF(L23="",IF(K23="","",K23),L23),M23)="F",IF(P23="",IF(O23="",IF(N23="","",N23),O23),P23)="F")=TRUE,"F",IF(OR(IF(G23="",IF(F23="",IF(E23="","",E23),F23),G23)="PE",IF(J23="",IF(I23="",IF(H23="","",H23),I23),J23)="PE",IF(M23="",IF(L23="",IF(K23="","",K23),L23),M23)="PE",IF(P23="",IF(O23="",IF(N23="","",N23),O23),P23)="PE")=TRUE,"PE",IF(AND(IF(G23="",IF(F23="",IF(E23="","",E23),F23),G23)="",IF(J23="",IF(I23="",IF(H23="","",H23),I23),J23)="",IF(M23="",IF(L23="",IF(K23="","",K23),L23),M23)="",IF(P23="",IF(O23="",IF(N23="","",N23),O23),P23)="")=TRUE,"","P")))</f>
        <v>P</v>
      </c>
      <c r="R23" s="79"/>
      <c r="S23" s="79"/>
    </row>
    <row r="24" spans="1:19" ht="28.15" hidden="1" customHeight="1" outlineLevel="1" x14ac:dyDescent="0.25">
      <c r="A24" s="60" t="s">
        <v>81</v>
      </c>
      <c r="B24" s="108" t="s">
        <v>74</v>
      </c>
      <c r="C24" s="117" t="s">
        <v>75</v>
      </c>
      <c r="D24" s="117" t="s">
        <v>76</v>
      </c>
      <c r="E24" s="45" t="s">
        <v>54</v>
      </c>
      <c r="F24" s="175"/>
      <c r="G24" s="45"/>
      <c r="H24" s="60"/>
      <c r="I24" s="80"/>
      <c r="J24" s="80"/>
      <c r="K24" s="81"/>
      <c r="L24" s="81"/>
      <c r="M24" s="81"/>
      <c r="N24" s="81"/>
      <c r="O24" s="81"/>
      <c r="P24" s="81"/>
      <c r="Q24" s="78" t="str">
        <f>IF(OR(IF(G24="",IF(F24="",IF(E24="","",E24),F24),G24)="F",IF(J24="",IF(I24="",IF(H24="","",H24),I24),J24)="F",IF(M24="",IF(L24="",IF(K24="","",K24),L24),M24)="F",IF(P24="",IF(O24="",IF(N24="","",N24),O24),P24)="F")=TRUE,"F",IF(OR(IF(G24="",IF(F24="",IF(E24="","",E24),F24),G24)="PE",IF(J24="",IF(I24="",IF(H24="","",H24),I24),J24)="PE",IF(M24="",IF(L24="",IF(K24="","",K24),L24),M24)="PE",IF(P24="",IF(O24="",IF(N24="","",N24),O24),P24)="PE")=TRUE,"PE",IF(AND(IF(G24="",IF(F24="",IF(E24="","",E24),F24),G24)="",IF(J24="",IF(I24="",IF(H24="","",H24),I24),J24)="",IF(M24="",IF(L24="",IF(K24="","",K24),L24),M24)="",IF(P24="",IF(O24="",IF(N24="","",N24),O24),P24)="")=TRUE,"","P")))</f>
        <v>P</v>
      </c>
      <c r="R24" s="81"/>
      <c r="S24" s="80"/>
    </row>
    <row r="25" spans="1:19" ht="27.6" hidden="1" customHeight="1" outlineLevel="1" x14ac:dyDescent="0.25">
      <c r="A25" s="60" t="s">
        <v>85</v>
      </c>
      <c r="B25" s="117" t="s">
        <v>78</v>
      </c>
      <c r="C25" s="117" t="s">
        <v>79</v>
      </c>
      <c r="D25" s="117" t="s">
        <v>80</v>
      </c>
      <c r="E25" s="45" t="s">
        <v>54</v>
      </c>
      <c r="F25" s="174"/>
      <c r="G25" s="45"/>
      <c r="H25" s="82"/>
      <c r="I25" s="83"/>
      <c r="J25" s="84"/>
      <c r="K25" s="84"/>
      <c r="L25" s="79"/>
      <c r="M25" s="79"/>
      <c r="N25" s="79"/>
      <c r="O25" s="79"/>
      <c r="P25" s="79"/>
      <c r="Q25" s="78" t="str">
        <f t="shared" ref="Q25:Q36" si="1">IF(OR(IF(G25="",IF(F25="",IF(E25="","",E25),F25),G25)="F",IF(J25="",IF(I25="",IF(H25="","",H25),I25),J25)="F",IF(M25="",IF(L25="",IF(K25="","",K25),L25),M25)="F",IF(P25="",IF(O25="",IF(N25="","",N25),O25),P25)="F")=TRUE,"F",IF(OR(IF(G25="",IF(F25="",IF(E25="","",E25),F25),G25)="PE",IF(J25="",IF(I25="",IF(H25="","",H25),I25),J25)="PE",IF(M25="",IF(L25="",IF(K25="","",K25),L25),M25)="PE",IF(P25="",IF(O25="",IF(N25="","",N25),O25),P25)="PE")=TRUE,"PE",IF(AND(IF(G25="",IF(F25="",IF(E25="","",E25),F25),G25)="",IF(J25="",IF(I25="",IF(H25="","",H25),I25),J25)="",IF(M25="",IF(L25="",IF(K25="","",K25),L25),M25)="",IF(P25="",IF(O25="",IF(N25="","",N25),O25),P25)="")=TRUE,"","P")))</f>
        <v>P</v>
      </c>
      <c r="R25" s="79"/>
      <c r="S25" s="79"/>
    </row>
    <row r="26" spans="1:19" ht="27.6" hidden="1" customHeight="1" outlineLevel="1" x14ac:dyDescent="0.25">
      <c r="A26" s="60" t="s">
        <v>89</v>
      </c>
      <c r="B26" s="117" t="s">
        <v>82</v>
      </c>
      <c r="C26" s="117" t="s">
        <v>83</v>
      </c>
      <c r="D26" s="117" t="s">
        <v>84</v>
      </c>
      <c r="E26" s="45" t="s">
        <v>54</v>
      </c>
      <c r="F26" s="174"/>
      <c r="G26" s="45"/>
      <c r="H26" s="85"/>
      <c r="I26" s="85"/>
      <c r="J26" s="85"/>
      <c r="K26" s="85"/>
      <c r="L26" s="85"/>
      <c r="M26" s="85"/>
      <c r="N26" s="85"/>
      <c r="O26" s="85"/>
      <c r="P26" s="85"/>
      <c r="Q26" s="78" t="str">
        <f t="shared" si="1"/>
        <v>P</v>
      </c>
      <c r="R26" s="79"/>
      <c r="S26" s="79"/>
    </row>
    <row r="27" spans="1:19" ht="27.6" hidden="1" customHeight="1" outlineLevel="1" x14ac:dyDescent="0.25">
      <c r="A27" s="60" t="s">
        <v>92</v>
      </c>
      <c r="B27" s="152" t="s">
        <v>86</v>
      </c>
      <c r="C27" s="117" t="s">
        <v>87</v>
      </c>
      <c r="D27" s="117" t="s">
        <v>88</v>
      </c>
      <c r="E27" s="45" t="s">
        <v>54</v>
      </c>
      <c r="F27" s="174"/>
      <c r="G27" s="45"/>
      <c r="H27" s="85"/>
      <c r="I27" s="85"/>
      <c r="J27" s="85"/>
      <c r="K27" s="85"/>
      <c r="L27" s="85"/>
      <c r="M27" s="85"/>
      <c r="N27" s="85"/>
      <c r="O27" s="85"/>
      <c r="P27" s="85"/>
      <c r="Q27" s="78" t="str">
        <f t="shared" si="1"/>
        <v>P</v>
      </c>
      <c r="R27" s="79"/>
      <c r="S27" s="79"/>
    </row>
    <row r="28" spans="1:19" ht="27.6" hidden="1" customHeight="1" outlineLevel="1" x14ac:dyDescent="0.25">
      <c r="A28" s="60" t="s">
        <v>95</v>
      </c>
      <c r="B28" s="153"/>
      <c r="C28" s="117" t="s">
        <v>90</v>
      </c>
      <c r="D28" s="117" t="s">
        <v>91</v>
      </c>
      <c r="E28" s="45" t="s">
        <v>54</v>
      </c>
      <c r="F28" s="174"/>
      <c r="G28" s="45"/>
      <c r="H28" s="85"/>
      <c r="I28" s="85"/>
      <c r="J28" s="85"/>
      <c r="K28" s="85"/>
      <c r="L28" s="85"/>
      <c r="M28" s="85"/>
      <c r="N28" s="85"/>
      <c r="O28" s="85"/>
      <c r="P28" s="85"/>
      <c r="Q28" s="78" t="str">
        <f t="shared" si="1"/>
        <v>P</v>
      </c>
      <c r="R28" s="79"/>
      <c r="S28" s="79"/>
    </row>
    <row r="29" spans="1:19" ht="15.6" hidden="1" customHeight="1" outlineLevel="1" x14ac:dyDescent="0.25">
      <c r="A29" s="60" t="s">
        <v>98</v>
      </c>
      <c r="B29" s="153"/>
      <c r="C29" s="117" t="s">
        <v>93</v>
      </c>
      <c r="D29" s="117" t="s">
        <v>94</v>
      </c>
      <c r="E29" s="45" t="s">
        <v>54</v>
      </c>
      <c r="F29" s="174"/>
      <c r="G29" s="45"/>
      <c r="H29" s="85"/>
      <c r="I29" s="85"/>
      <c r="J29" s="85"/>
      <c r="K29" s="85"/>
      <c r="L29" s="85"/>
      <c r="M29" s="85"/>
      <c r="N29" s="85"/>
      <c r="O29" s="85"/>
      <c r="P29" s="85"/>
      <c r="Q29" s="78" t="str">
        <f t="shared" si="1"/>
        <v>P</v>
      </c>
      <c r="R29" s="79"/>
      <c r="S29" s="79"/>
    </row>
    <row r="30" spans="1:19" ht="15.6" hidden="1" customHeight="1" outlineLevel="1" x14ac:dyDescent="0.25">
      <c r="A30" s="60" t="s">
        <v>101</v>
      </c>
      <c r="B30" s="153"/>
      <c r="C30" s="117" t="s">
        <v>96</v>
      </c>
      <c r="D30" s="117" t="s">
        <v>97</v>
      </c>
      <c r="E30" s="45" t="s">
        <v>54</v>
      </c>
      <c r="F30" s="174"/>
      <c r="G30" s="45"/>
      <c r="H30" s="85"/>
      <c r="I30" s="85"/>
      <c r="J30" s="85"/>
      <c r="K30" s="85"/>
      <c r="L30" s="85"/>
      <c r="M30" s="85"/>
      <c r="N30" s="85"/>
      <c r="O30" s="85"/>
      <c r="P30" s="85"/>
      <c r="Q30" s="78" t="str">
        <f t="shared" si="1"/>
        <v>P</v>
      </c>
      <c r="R30" s="79"/>
      <c r="S30" s="79"/>
    </row>
    <row r="31" spans="1:19" ht="15.6" hidden="1" customHeight="1" outlineLevel="1" x14ac:dyDescent="0.25">
      <c r="A31" s="60" t="s">
        <v>105</v>
      </c>
      <c r="B31" s="153"/>
      <c r="C31" s="117" t="s">
        <v>99</v>
      </c>
      <c r="D31" s="117" t="s">
        <v>100</v>
      </c>
      <c r="E31" s="45" t="s">
        <v>54</v>
      </c>
      <c r="F31" s="174"/>
      <c r="G31" s="45"/>
      <c r="H31" s="85"/>
      <c r="I31" s="85"/>
      <c r="J31" s="85"/>
      <c r="K31" s="85"/>
      <c r="L31" s="85"/>
      <c r="M31" s="85"/>
      <c r="N31" s="85"/>
      <c r="O31" s="85"/>
      <c r="P31" s="85"/>
      <c r="Q31" s="78" t="str">
        <f t="shared" si="1"/>
        <v>P</v>
      </c>
      <c r="R31" s="79"/>
      <c r="S31" s="79"/>
    </row>
    <row r="32" spans="1:19" ht="28.15" hidden="1" customHeight="1" outlineLevel="1" x14ac:dyDescent="0.25">
      <c r="A32" s="60" t="s">
        <v>109</v>
      </c>
      <c r="B32" s="117" t="s">
        <v>102</v>
      </c>
      <c r="C32" s="110" t="s">
        <v>103</v>
      </c>
      <c r="D32" s="110" t="s">
        <v>104</v>
      </c>
      <c r="E32" s="45" t="s">
        <v>54</v>
      </c>
      <c r="F32" s="174"/>
      <c r="G32" s="45"/>
      <c r="H32" s="85"/>
      <c r="I32" s="85"/>
      <c r="J32" s="85"/>
      <c r="K32" s="85"/>
      <c r="L32" s="85"/>
      <c r="M32" s="85"/>
      <c r="N32" s="85"/>
      <c r="O32" s="85"/>
      <c r="P32" s="85"/>
      <c r="Q32" s="78" t="str">
        <f t="shared" si="1"/>
        <v>P</v>
      </c>
      <c r="R32" s="79"/>
      <c r="S32" s="79"/>
    </row>
    <row r="33" spans="1:19" ht="28.15" hidden="1" customHeight="1" outlineLevel="1" x14ac:dyDescent="0.25">
      <c r="A33" s="60" t="s">
        <v>113</v>
      </c>
      <c r="B33" s="110" t="s">
        <v>106</v>
      </c>
      <c r="C33" s="110" t="s">
        <v>107</v>
      </c>
      <c r="D33" s="110" t="s">
        <v>108</v>
      </c>
      <c r="E33" s="45" t="s">
        <v>54</v>
      </c>
      <c r="F33" s="174"/>
      <c r="G33" s="45"/>
      <c r="H33" s="85"/>
      <c r="I33" s="85"/>
      <c r="J33" s="85"/>
      <c r="K33" s="85"/>
      <c r="L33" s="85"/>
      <c r="M33" s="85"/>
      <c r="N33" s="85"/>
      <c r="O33" s="85"/>
      <c r="P33" s="85"/>
      <c r="Q33" s="78" t="str">
        <f t="shared" si="1"/>
        <v>P</v>
      </c>
      <c r="R33" s="79"/>
      <c r="S33" s="79"/>
    </row>
    <row r="34" spans="1:19" ht="28.15" hidden="1" customHeight="1" outlineLevel="1" x14ac:dyDescent="0.25">
      <c r="A34" s="60" t="s">
        <v>117</v>
      </c>
      <c r="B34" s="110" t="s">
        <v>110</v>
      </c>
      <c r="C34" s="110" t="s">
        <v>111</v>
      </c>
      <c r="D34" s="110" t="s">
        <v>112</v>
      </c>
      <c r="E34" s="45" t="s">
        <v>54</v>
      </c>
      <c r="F34" s="174"/>
      <c r="G34" s="45"/>
      <c r="H34" s="85"/>
      <c r="I34" s="85"/>
      <c r="J34" s="85"/>
      <c r="K34" s="85"/>
      <c r="L34" s="85"/>
      <c r="M34" s="85"/>
      <c r="N34" s="85"/>
      <c r="O34" s="85"/>
      <c r="P34" s="85"/>
      <c r="Q34" s="78" t="str">
        <f t="shared" si="1"/>
        <v>P</v>
      </c>
      <c r="R34" s="79"/>
      <c r="S34" s="79"/>
    </row>
    <row r="35" spans="1:19" ht="28.15" hidden="1" customHeight="1" outlineLevel="1" x14ac:dyDescent="0.25">
      <c r="A35" s="60" t="s">
        <v>121</v>
      </c>
      <c r="B35" s="110" t="s">
        <v>114</v>
      </c>
      <c r="C35" s="110" t="s">
        <v>115</v>
      </c>
      <c r="D35" s="110" t="s">
        <v>116</v>
      </c>
      <c r="E35" s="45" t="s">
        <v>54</v>
      </c>
      <c r="F35" s="174"/>
      <c r="G35" s="45"/>
      <c r="H35" s="85"/>
      <c r="I35" s="85"/>
      <c r="J35" s="85"/>
      <c r="K35" s="85"/>
      <c r="L35" s="85"/>
      <c r="M35" s="85"/>
      <c r="N35" s="85"/>
      <c r="O35" s="85"/>
      <c r="P35" s="85"/>
      <c r="Q35" s="78" t="str">
        <f t="shared" si="1"/>
        <v>P</v>
      </c>
      <c r="R35" s="79"/>
      <c r="S35" s="79"/>
    </row>
    <row r="36" spans="1:19" ht="28.15" hidden="1" customHeight="1" outlineLevel="1" x14ac:dyDescent="0.25">
      <c r="A36" s="60" t="s">
        <v>122</v>
      </c>
      <c r="B36" s="110" t="s">
        <v>118</v>
      </c>
      <c r="C36" s="110" t="s">
        <v>119</v>
      </c>
      <c r="D36" s="110" t="s">
        <v>120</v>
      </c>
      <c r="E36" s="45" t="s">
        <v>54</v>
      </c>
      <c r="F36" s="174"/>
      <c r="G36" s="45"/>
      <c r="H36" s="85"/>
      <c r="I36" s="85"/>
      <c r="J36" s="85"/>
      <c r="K36" s="85"/>
      <c r="L36" s="85"/>
      <c r="M36" s="85"/>
      <c r="N36" s="85"/>
      <c r="O36" s="85"/>
      <c r="P36" s="85"/>
      <c r="Q36" s="78" t="str">
        <f t="shared" si="1"/>
        <v>P</v>
      </c>
      <c r="R36" s="79"/>
      <c r="S36" s="79"/>
    </row>
    <row r="37" spans="1:19" ht="28.15" hidden="1" customHeight="1" outlineLevel="1" x14ac:dyDescent="0.25">
      <c r="A37" s="60" t="s">
        <v>126</v>
      </c>
      <c r="B37" s="144" t="s">
        <v>1888</v>
      </c>
      <c r="C37" s="144"/>
      <c r="D37" s="144"/>
      <c r="E37" s="144"/>
      <c r="F37" s="144"/>
      <c r="G37" s="144"/>
      <c r="H37" s="144"/>
      <c r="I37" s="144"/>
      <c r="J37" s="144"/>
      <c r="K37" s="144"/>
      <c r="L37" s="144"/>
      <c r="M37" s="144"/>
      <c r="N37" s="144"/>
      <c r="O37" s="144"/>
      <c r="P37" s="144"/>
      <c r="Q37" s="144"/>
      <c r="R37" s="144"/>
      <c r="S37" s="144"/>
    </row>
    <row r="38" spans="1:19" ht="42" hidden="1" customHeight="1" outlineLevel="1" x14ac:dyDescent="0.25">
      <c r="A38" s="60" t="s">
        <v>130</v>
      </c>
      <c r="B38" s="109" t="s">
        <v>1889</v>
      </c>
      <c r="C38" s="110" t="s">
        <v>1892</v>
      </c>
      <c r="D38" s="86" t="s">
        <v>1893</v>
      </c>
      <c r="E38" s="45" t="s">
        <v>47</v>
      </c>
      <c r="F38" s="45"/>
      <c r="G38" s="45"/>
      <c r="H38" s="60"/>
      <c r="I38" s="80"/>
      <c r="J38" s="80"/>
      <c r="K38" s="81"/>
      <c r="L38" s="81"/>
      <c r="M38" s="81"/>
      <c r="N38" s="81"/>
      <c r="O38" s="81"/>
      <c r="P38" s="81"/>
      <c r="Q38" s="78" t="str">
        <f t="shared" ref="Q38:Q48" si="2">IF(OR(IF(G38="",IF(F38="",IF(E38="","",E38),F38),G38)="F",IF(J38="",IF(I38="",IF(H38="","",H38),I38),J38)="F",IF(M38="",IF(L38="",IF(K38="","",K38),L38),M38)="F",IF(P38="",IF(O38="",IF(N38="","",N38),O38),P38)="F")=TRUE,"F",IF(OR(IF(G38="",IF(F38="",IF(E38="","",E38),F38),G38)="PE",IF(J38="",IF(I38="",IF(H38="","",H38),I38),J38)="PE",IF(M38="",IF(L38="",IF(K38="","",K38),L38),M38)="PE",IF(P38="",IF(O38="",IF(N38="","",N38),O38),P38)="PE")=TRUE,"PE",IF(AND(IF(G38="",IF(F38="",IF(E38="","",E38),F38),G38)="",IF(J38="",IF(I38="",IF(H38="","",H38),I38),J38)="",IF(M38="",IF(L38="",IF(K38="","",K38),L38),M38)="",IF(P38="",IF(O38="",IF(N38="","",N38),O38),P38)="")=TRUE,"","P")))</f>
        <v>PE</v>
      </c>
      <c r="R38" s="81"/>
      <c r="S38" s="80" t="s">
        <v>2167</v>
      </c>
    </row>
    <row r="39" spans="1:19" ht="42" hidden="1" customHeight="1" outlineLevel="1" x14ac:dyDescent="0.25">
      <c r="A39" s="60" t="s">
        <v>135</v>
      </c>
      <c r="B39" s="110" t="s">
        <v>1890</v>
      </c>
      <c r="C39" s="110" t="s">
        <v>1892</v>
      </c>
      <c r="D39" s="86" t="s">
        <v>1894</v>
      </c>
      <c r="E39" s="45" t="s">
        <v>47</v>
      </c>
      <c r="F39" s="45"/>
      <c r="G39" s="45"/>
      <c r="H39" s="60"/>
      <c r="I39" s="80"/>
      <c r="J39" s="80"/>
      <c r="K39" s="81"/>
      <c r="L39" s="81"/>
      <c r="M39" s="81"/>
      <c r="N39" s="81"/>
      <c r="O39" s="81"/>
      <c r="P39" s="81"/>
      <c r="Q39" s="78" t="str">
        <f t="shared" si="2"/>
        <v>PE</v>
      </c>
      <c r="R39" s="81"/>
      <c r="S39" s="80"/>
    </row>
    <row r="40" spans="1:19" ht="42" hidden="1" customHeight="1" outlineLevel="1" x14ac:dyDescent="0.25">
      <c r="A40" s="60" t="s">
        <v>139</v>
      </c>
      <c r="B40" s="110" t="s">
        <v>1891</v>
      </c>
      <c r="C40" s="110" t="s">
        <v>1892</v>
      </c>
      <c r="D40" s="86" t="s">
        <v>1895</v>
      </c>
      <c r="E40" s="45" t="s">
        <v>47</v>
      </c>
      <c r="F40" s="45"/>
      <c r="G40" s="45"/>
      <c r="H40" s="60"/>
      <c r="I40" s="80"/>
      <c r="J40" s="80"/>
      <c r="K40" s="81"/>
      <c r="L40" s="81"/>
      <c r="M40" s="81"/>
      <c r="N40" s="81"/>
      <c r="O40" s="81"/>
      <c r="P40" s="81"/>
      <c r="Q40" s="78" t="str">
        <f t="shared" si="2"/>
        <v>PE</v>
      </c>
      <c r="R40" s="81"/>
      <c r="S40" s="80"/>
    </row>
    <row r="41" spans="1:19" ht="42" hidden="1" customHeight="1" outlineLevel="1" x14ac:dyDescent="0.25">
      <c r="A41" s="60" t="s">
        <v>143</v>
      </c>
      <c r="B41" s="110" t="s">
        <v>123</v>
      </c>
      <c r="C41" s="110" t="s">
        <v>124</v>
      </c>
      <c r="D41" s="110" t="s">
        <v>125</v>
      </c>
      <c r="E41" s="45" t="s">
        <v>47</v>
      </c>
      <c r="F41" s="45"/>
      <c r="G41" s="45"/>
      <c r="H41" s="87"/>
      <c r="I41" s="87"/>
      <c r="J41" s="87"/>
      <c r="K41" s="87"/>
      <c r="L41" s="87"/>
      <c r="M41" s="87"/>
      <c r="N41" s="87"/>
      <c r="O41" s="87"/>
      <c r="P41" s="87"/>
      <c r="Q41" s="78" t="str">
        <f t="shared" si="2"/>
        <v>PE</v>
      </c>
      <c r="R41" s="81"/>
      <c r="S41" s="53"/>
    </row>
    <row r="42" spans="1:19" ht="42" hidden="1" customHeight="1" outlineLevel="1" x14ac:dyDescent="0.25">
      <c r="A42" s="60" t="s">
        <v>147</v>
      </c>
      <c r="B42" s="110" t="s">
        <v>127</v>
      </c>
      <c r="C42" s="110" t="s">
        <v>128</v>
      </c>
      <c r="D42" s="110" t="s">
        <v>129</v>
      </c>
      <c r="E42" s="45" t="s">
        <v>47</v>
      </c>
      <c r="F42" s="45"/>
      <c r="G42" s="45"/>
      <c r="H42" s="85"/>
      <c r="I42" s="85"/>
      <c r="J42" s="85"/>
      <c r="K42" s="85"/>
      <c r="L42" s="85"/>
      <c r="M42" s="85"/>
      <c r="N42" s="85"/>
      <c r="O42" s="85"/>
      <c r="P42" s="85"/>
      <c r="Q42" s="78" t="str">
        <f t="shared" si="2"/>
        <v>PE</v>
      </c>
      <c r="R42" s="81"/>
      <c r="S42" s="53"/>
    </row>
    <row r="43" spans="1:19" ht="42" hidden="1" customHeight="1" outlineLevel="1" x14ac:dyDescent="0.25">
      <c r="A43" s="60" t="s">
        <v>2291</v>
      </c>
      <c r="B43" s="110" t="s">
        <v>131</v>
      </c>
      <c r="C43" s="110" t="s">
        <v>132</v>
      </c>
      <c r="D43" s="110" t="s">
        <v>133</v>
      </c>
      <c r="E43" s="45" t="s">
        <v>47</v>
      </c>
      <c r="F43" s="45"/>
      <c r="G43" s="45"/>
      <c r="H43" s="85"/>
      <c r="I43" s="85"/>
      <c r="J43" s="85"/>
      <c r="K43" s="85"/>
      <c r="L43" s="85"/>
      <c r="M43" s="85"/>
      <c r="N43" s="85"/>
      <c r="O43" s="85"/>
      <c r="P43" s="85"/>
      <c r="Q43" s="78" t="str">
        <f t="shared" si="2"/>
        <v>PE</v>
      </c>
      <c r="R43" s="81"/>
      <c r="S43" s="53"/>
    </row>
    <row r="44" spans="1:19" ht="16.149999999999999" hidden="1" customHeight="1" outlineLevel="1" x14ac:dyDescent="0.25">
      <c r="A44" s="60" t="s">
        <v>2292</v>
      </c>
      <c r="B44" s="134" t="s">
        <v>134</v>
      </c>
      <c r="C44" s="134"/>
      <c r="D44" s="134"/>
      <c r="E44" s="134"/>
      <c r="F44" s="134"/>
      <c r="G44" s="134"/>
      <c r="H44" s="134"/>
      <c r="I44" s="134"/>
      <c r="J44" s="134"/>
      <c r="K44" s="134"/>
      <c r="L44" s="134"/>
      <c r="M44" s="134"/>
      <c r="N44" s="134"/>
      <c r="O44" s="134"/>
      <c r="P44" s="134"/>
      <c r="Q44" s="134"/>
      <c r="R44" s="134"/>
      <c r="S44" s="134"/>
    </row>
    <row r="45" spans="1:19" ht="32.450000000000003" hidden="1" customHeight="1" outlineLevel="1" x14ac:dyDescent="0.25">
      <c r="A45" s="60" t="s">
        <v>157</v>
      </c>
      <c r="B45" s="144" t="s">
        <v>1897</v>
      </c>
      <c r="C45" s="144"/>
      <c r="D45" s="144"/>
      <c r="E45" s="144"/>
      <c r="F45" s="144"/>
      <c r="G45" s="144"/>
      <c r="H45" s="144"/>
      <c r="I45" s="144"/>
      <c r="J45" s="144"/>
      <c r="K45" s="144"/>
      <c r="L45" s="144"/>
      <c r="M45" s="144"/>
      <c r="N45" s="144"/>
      <c r="O45" s="144"/>
      <c r="P45" s="144"/>
      <c r="Q45" s="144"/>
      <c r="R45" s="144"/>
      <c r="S45" s="144"/>
    </row>
    <row r="46" spans="1:19" ht="30" hidden="1" outlineLevel="1" x14ac:dyDescent="0.25">
      <c r="A46" s="60" t="s">
        <v>161</v>
      </c>
      <c r="B46" s="113" t="s">
        <v>136</v>
      </c>
      <c r="C46" s="113" t="s">
        <v>137</v>
      </c>
      <c r="D46" s="113" t="s">
        <v>138</v>
      </c>
      <c r="E46" s="45" t="s">
        <v>54</v>
      </c>
      <c r="F46" s="45"/>
      <c r="G46" s="45"/>
      <c r="H46" s="49"/>
      <c r="I46" s="49"/>
      <c r="J46" s="49"/>
      <c r="K46" s="49"/>
      <c r="L46" s="49"/>
      <c r="M46" s="49"/>
      <c r="N46" s="49"/>
      <c r="O46" s="49"/>
      <c r="P46" s="49"/>
      <c r="Q46" s="50" t="str">
        <f t="shared" si="2"/>
        <v>P</v>
      </c>
      <c r="R46" s="117"/>
      <c r="S46" s="53"/>
    </row>
    <row r="47" spans="1:19" ht="45" hidden="1" outlineLevel="1" x14ac:dyDescent="0.25">
      <c r="A47" s="60" t="s">
        <v>163</v>
      </c>
      <c r="B47" s="113" t="s">
        <v>140</v>
      </c>
      <c r="C47" s="113" t="s">
        <v>141</v>
      </c>
      <c r="D47" s="113" t="s">
        <v>142</v>
      </c>
      <c r="E47" s="45" t="s">
        <v>54</v>
      </c>
      <c r="F47" s="45"/>
      <c r="G47" s="45"/>
      <c r="H47" s="45"/>
      <c r="I47" s="45"/>
      <c r="J47" s="45"/>
      <c r="K47" s="45"/>
      <c r="L47" s="45"/>
      <c r="M47" s="45"/>
      <c r="N47" s="45"/>
      <c r="O47" s="45"/>
      <c r="P47" s="45"/>
      <c r="Q47" s="50" t="str">
        <f t="shared" si="2"/>
        <v>P</v>
      </c>
      <c r="R47" s="117"/>
      <c r="S47" s="53"/>
    </row>
    <row r="48" spans="1:19" ht="45" hidden="1" outlineLevel="1" x14ac:dyDescent="0.25">
      <c r="A48" s="60" t="s">
        <v>165</v>
      </c>
      <c r="B48" s="113" t="s">
        <v>144</v>
      </c>
      <c r="C48" s="112" t="s">
        <v>145</v>
      </c>
      <c r="D48" s="112" t="s">
        <v>146</v>
      </c>
      <c r="E48" s="45" t="s">
        <v>54</v>
      </c>
      <c r="F48" s="45"/>
      <c r="G48" s="45"/>
      <c r="H48" s="45"/>
      <c r="I48" s="45"/>
      <c r="J48" s="45"/>
      <c r="K48" s="45"/>
      <c r="L48" s="45"/>
      <c r="M48" s="45"/>
      <c r="N48" s="45"/>
      <c r="O48" s="45"/>
      <c r="P48" s="45"/>
      <c r="Q48" s="50" t="str">
        <f t="shared" si="2"/>
        <v>P</v>
      </c>
      <c r="R48" s="117"/>
      <c r="S48" s="53"/>
    </row>
    <row r="49" spans="1:19" ht="60" hidden="1" outlineLevel="1" x14ac:dyDescent="0.25">
      <c r="A49" s="60" t="s">
        <v>167</v>
      </c>
      <c r="B49" s="112" t="s">
        <v>154</v>
      </c>
      <c r="C49" s="112" t="s">
        <v>155</v>
      </c>
      <c r="D49" s="112" t="s">
        <v>156</v>
      </c>
      <c r="E49" s="45" t="s">
        <v>54</v>
      </c>
      <c r="F49" s="45"/>
      <c r="G49" s="45"/>
      <c r="H49" s="49"/>
      <c r="I49" s="49"/>
      <c r="J49" s="49"/>
      <c r="K49" s="49"/>
      <c r="L49" s="49"/>
      <c r="M49" s="49"/>
      <c r="N49" s="49"/>
      <c r="O49" s="49"/>
      <c r="P49" s="49"/>
      <c r="Q49" s="50" t="str">
        <f t="shared" ref="Q49:Q57" si="3">IF(OR(IF(G49="",IF(F49="",IF(E49="","",E49),F49),G49)="F",IF(J49="",IF(I49="",IF(H49="","",H49),I49),J49)="F",IF(M49="",IF(L49="",IF(K49="","",K49),L49),M49)="F",IF(P49="",IF(O49="",IF(N49="","",N49),O49),P49)="F")=TRUE,"F",IF(OR(IF(G49="",IF(F49="",IF(E49="","",E49),F49),G49)="PE",IF(J49="",IF(I49="",IF(H49="","",H49),I49),J49)="PE",IF(M49="",IF(L49="",IF(K49="","",K49),L49),M49)="PE",IF(P49="",IF(O49="",IF(N49="","",N49),O49),P49)="PE")=TRUE,"PE",IF(AND(IF(G49="",IF(F49="",IF(E49="","",E49),F49),G49)="",IF(J49="",IF(I49="",IF(H49="","",H49),I49),J49)="",IF(M49="",IF(L49="",IF(K49="","",K49),L49),M49)="",IF(P49="",IF(O49="",IF(N49="","",N49),O49),P49)="")=TRUE,"","P")))</f>
        <v>P</v>
      </c>
      <c r="R49" s="117"/>
      <c r="S49" s="53"/>
    </row>
    <row r="50" spans="1:19" ht="45" hidden="1" outlineLevel="1" x14ac:dyDescent="0.25">
      <c r="A50" s="60" t="s">
        <v>168</v>
      </c>
      <c r="B50" s="112" t="s">
        <v>158</v>
      </c>
      <c r="C50" s="112" t="s">
        <v>159</v>
      </c>
      <c r="D50" s="113" t="s">
        <v>160</v>
      </c>
      <c r="E50" s="45" t="s">
        <v>54</v>
      </c>
      <c r="F50" s="45"/>
      <c r="G50" s="45"/>
      <c r="H50" s="49"/>
      <c r="I50" s="49"/>
      <c r="J50" s="49"/>
      <c r="K50" s="49"/>
      <c r="L50" s="49"/>
      <c r="M50" s="49"/>
      <c r="N50" s="49"/>
      <c r="O50" s="49"/>
      <c r="P50" s="49"/>
      <c r="Q50" s="50" t="str">
        <f t="shared" si="3"/>
        <v>P</v>
      </c>
      <c r="R50" s="117"/>
      <c r="S50" s="53"/>
    </row>
    <row r="51" spans="1:19" ht="36.6" hidden="1" customHeight="1" outlineLevel="1" x14ac:dyDescent="0.25">
      <c r="A51" s="60" t="s">
        <v>169</v>
      </c>
      <c r="B51" s="132" t="s">
        <v>1906</v>
      </c>
      <c r="C51" s="132"/>
      <c r="D51" s="132"/>
      <c r="E51" s="132"/>
      <c r="F51" s="132"/>
      <c r="G51" s="132"/>
      <c r="H51" s="132"/>
      <c r="I51" s="132"/>
      <c r="J51" s="132"/>
      <c r="K51" s="132"/>
      <c r="L51" s="132"/>
      <c r="M51" s="132"/>
      <c r="N51" s="132"/>
      <c r="O51" s="132"/>
      <c r="P51" s="132"/>
      <c r="Q51" s="132"/>
      <c r="R51" s="132"/>
      <c r="S51" s="132"/>
    </row>
    <row r="52" spans="1:19" ht="47.25" hidden="1" outlineLevel="1" x14ac:dyDescent="0.25">
      <c r="A52" s="60" t="s">
        <v>170</v>
      </c>
      <c r="B52" s="113" t="s">
        <v>136</v>
      </c>
      <c r="C52" s="113" t="s">
        <v>137</v>
      </c>
      <c r="D52" s="113" t="s">
        <v>162</v>
      </c>
      <c r="E52" s="45" t="s">
        <v>47</v>
      </c>
      <c r="F52" s="45"/>
      <c r="G52" s="45"/>
      <c r="H52" s="45"/>
      <c r="I52" s="45"/>
      <c r="J52" s="45"/>
      <c r="K52" s="45"/>
      <c r="L52" s="45"/>
      <c r="M52" s="45"/>
      <c r="N52" s="45"/>
      <c r="O52" s="45"/>
      <c r="P52" s="45"/>
      <c r="Q52" s="51" t="str">
        <f t="shared" si="3"/>
        <v>PE</v>
      </c>
      <c r="R52" s="117"/>
      <c r="S52" s="80" t="s">
        <v>2167</v>
      </c>
    </row>
    <row r="53" spans="1:19" ht="45" hidden="1" outlineLevel="1" x14ac:dyDescent="0.25">
      <c r="A53" s="60" t="s">
        <v>171</v>
      </c>
      <c r="B53" s="113" t="s">
        <v>164</v>
      </c>
      <c r="C53" s="113" t="s">
        <v>141</v>
      </c>
      <c r="D53" s="113" t="s">
        <v>142</v>
      </c>
      <c r="E53" s="45" t="s">
        <v>47</v>
      </c>
      <c r="F53" s="45"/>
      <c r="G53" s="45"/>
      <c r="H53" s="49"/>
      <c r="I53" s="49"/>
      <c r="J53" s="49"/>
      <c r="K53" s="49"/>
      <c r="L53" s="49"/>
      <c r="M53" s="49"/>
      <c r="N53" s="49"/>
      <c r="O53" s="49"/>
      <c r="P53" s="49"/>
      <c r="Q53" s="50" t="str">
        <f t="shared" si="3"/>
        <v>PE</v>
      </c>
      <c r="R53" s="53"/>
      <c r="S53" s="53"/>
    </row>
    <row r="54" spans="1:19" ht="45" hidden="1" outlineLevel="1" x14ac:dyDescent="0.25">
      <c r="A54" s="60" t="s">
        <v>172</v>
      </c>
      <c r="B54" s="112" t="s">
        <v>144</v>
      </c>
      <c r="C54" s="112" t="s">
        <v>145</v>
      </c>
      <c r="D54" s="112" t="s">
        <v>166</v>
      </c>
      <c r="E54" s="45" t="s">
        <v>47</v>
      </c>
      <c r="F54" s="45"/>
      <c r="G54" s="45"/>
      <c r="H54" s="45"/>
      <c r="I54" s="45"/>
      <c r="J54" s="45"/>
      <c r="K54" s="45"/>
      <c r="L54" s="45"/>
      <c r="M54" s="45"/>
      <c r="N54" s="45"/>
      <c r="O54" s="45"/>
      <c r="P54" s="45"/>
      <c r="Q54" s="50" t="str">
        <f t="shared" si="3"/>
        <v>PE</v>
      </c>
      <c r="R54" s="53"/>
      <c r="S54" s="53"/>
    </row>
    <row r="55" spans="1:19" ht="60" hidden="1" outlineLevel="1" x14ac:dyDescent="0.25">
      <c r="A55" s="60" t="s">
        <v>173</v>
      </c>
      <c r="B55" s="112" t="s">
        <v>148</v>
      </c>
      <c r="C55" s="112" t="s">
        <v>149</v>
      </c>
      <c r="D55" s="112" t="s">
        <v>150</v>
      </c>
      <c r="E55" s="45" t="s">
        <v>47</v>
      </c>
      <c r="F55" s="45"/>
      <c r="G55" s="45"/>
      <c r="H55" s="45"/>
      <c r="I55" s="45"/>
      <c r="J55" s="45"/>
      <c r="K55" s="45"/>
      <c r="L55" s="45"/>
      <c r="M55" s="45"/>
      <c r="N55" s="45"/>
      <c r="O55" s="45"/>
      <c r="P55" s="45"/>
      <c r="Q55" s="50" t="str">
        <f t="shared" si="3"/>
        <v>PE</v>
      </c>
      <c r="R55" s="53"/>
      <c r="S55" s="53"/>
    </row>
    <row r="56" spans="1:19" ht="45" hidden="1" outlineLevel="1" x14ac:dyDescent="0.25">
      <c r="A56" s="60" t="s">
        <v>2293</v>
      </c>
      <c r="B56" s="112" t="s">
        <v>151</v>
      </c>
      <c r="C56" s="112" t="s">
        <v>152</v>
      </c>
      <c r="D56" s="112" t="s">
        <v>153</v>
      </c>
      <c r="E56" s="45" t="s">
        <v>47</v>
      </c>
      <c r="F56" s="45"/>
      <c r="G56" s="45"/>
      <c r="H56" s="73"/>
      <c r="I56" s="53"/>
      <c r="J56" s="53"/>
      <c r="K56" s="88"/>
      <c r="L56" s="88"/>
      <c r="M56" s="88"/>
      <c r="N56" s="88"/>
      <c r="O56" s="88"/>
      <c r="P56" s="88"/>
      <c r="Q56" s="50" t="str">
        <f t="shared" si="3"/>
        <v>PE</v>
      </c>
      <c r="R56" s="88"/>
      <c r="S56" s="204"/>
    </row>
    <row r="57" spans="1:19" ht="60" hidden="1" outlineLevel="1" x14ac:dyDescent="0.25">
      <c r="A57" s="60" t="s">
        <v>174</v>
      </c>
      <c r="B57" s="112" t="s">
        <v>154</v>
      </c>
      <c r="C57" s="112" t="s">
        <v>155</v>
      </c>
      <c r="D57" s="112" t="s">
        <v>156</v>
      </c>
      <c r="E57" s="45" t="s">
        <v>47</v>
      </c>
      <c r="F57" s="45"/>
      <c r="G57" s="45"/>
      <c r="H57" s="52"/>
      <c r="I57" s="52"/>
      <c r="J57" s="52"/>
      <c r="K57" s="52"/>
      <c r="L57" s="52"/>
      <c r="M57" s="52"/>
      <c r="N57" s="52"/>
      <c r="O57" s="52"/>
      <c r="P57" s="52"/>
      <c r="Q57" s="50" t="str">
        <f t="shared" si="3"/>
        <v>PE</v>
      </c>
      <c r="R57" s="53"/>
      <c r="S57" s="53"/>
    </row>
    <row r="58" spans="1:19" ht="45" hidden="1" outlineLevel="1" x14ac:dyDescent="0.25">
      <c r="A58" s="60" t="s">
        <v>175</v>
      </c>
      <c r="B58" s="112" t="s">
        <v>158</v>
      </c>
      <c r="C58" s="112" t="s">
        <v>159</v>
      </c>
      <c r="D58" s="113" t="s">
        <v>160</v>
      </c>
      <c r="E58" s="45" t="s">
        <v>47</v>
      </c>
      <c r="F58" s="45"/>
      <c r="G58" s="45"/>
      <c r="H58" s="49"/>
      <c r="I58" s="49"/>
      <c r="J58" s="49"/>
      <c r="K58" s="49"/>
      <c r="L58" s="49"/>
      <c r="M58" s="49"/>
      <c r="N58" s="49"/>
      <c r="O58" s="49"/>
      <c r="P58" s="49"/>
      <c r="Q58" s="50" t="str">
        <f t="shared" ref="Q58:Q64" si="4">IF(OR(IF(G58="",IF(F58="",IF(E58="","",E58),F58),G58)="F",IF(J58="",IF(I58="",IF(H58="","",H58),I58),J58)="F",IF(M58="",IF(L58="",IF(K58="","",K58),L58),M58)="F",IF(P58="",IF(O58="",IF(N58="","",N58),O58),P58)="F")=TRUE,"F",IF(OR(IF(G58="",IF(F58="",IF(E58="","",E58),F58),G58)="PE",IF(J58="",IF(I58="",IF(H58="","",H58),I58),J58)="PE",IF(M58="",IF(L58="",IF(K58="","",K58),L58),M58)="PE",IF(P58="",IF(O58="",IF(N58="","",N58),O58),P58)="PE")=TRUE,"PE",IF(AND(IF(G58="",IF(F58="",IF(E58="","",E58),F58),G58)="",IF(J58="",IF(I58="",IF(H58="","",H58),I58),J58)="",IF(M58="",IF(L58="",IF(K58="","",K58),L58),M58)="",IF(P58="",IF(O58="",IF(N58="","",N58),O58),P58)="")=TRUE,"","P")))</f>
        <v>PE</v>
      </c>
      <c r="R58" s="53"/>
      <c r="S58" s="53"/>
    </row>
    <row r="59" spans="1:19" ht="37.9" hidden="1" customHeight="1" outlineLevel="1" x14ac:dyDescent="0.25">
      <c r="A59" s="60" t="s">
        <v>176</v>
      </c>
      <c r="B59" s="132" t="s">
        <v>1896</v>
      </c>
      <c r="C59" s="132"/>
      <c r="D59" s="132"/>
      <c r="E59" s="132"/>
      <c r="F59" s="132"/>
      <c r="G59" s="132"/>
      <c r="H59" s="132"/>
      <c r="I59" s="132"/>
      <c r="J59" s="132"/>
      <c r="K59" s="132"/>
      <c r="L59" s="132"/>
      <c r="M59" s="132"/>
      <c r="N59" s="132"/>
      <c r="O59" s="132"/>
      <c r="P59" s="132"/>
      <c r="Q59" s="132"/>
      <c r="R59" s="132"/>
      <c r="S59" s="132"/>
    </row>
    <row r="60" spans="1:19" ht="47.25" hidden="1" outlineLevel="1" x14ac:dyDescent="0.25">
      <c r="A60" s="60" t="s">
        <v>177</v>
      </c>
      <c r="B60" s="113" t="s">
        <v>136</v>
      </c>
      <c r="C60" s="113" t="s">
        <v>137</v>
      </c>
      <c r="D60" s="113" t="s">
        <v>162</v>
      </c>
      <c r="E60" s="45" t="s">
        <v>47</v>
      </c>
      <c r="F60" s="176"/>
      <c r="G60" s="52"/>
      <c r="H60" s="45"/>
      <c r="I60" s="45"/>
      <c r="J60" s="45"/>
      <c r="K60" s="45"/>
      <c r="L60" s="45"/>
      <c r="M60" s="45"/>
      <c r="N60" s="45"/>
      <c r="O60" s="45"/>
      <c r="P60" s="45"/>
      <c r="Q60" s="51" t="str">
        <f t="shared" si="4"/>
        <v>PE</v>
      </c>
      <c r="R60" s="117"/>
      <c r="S60" s="80" t="s">
        <v>2167</v>
      </c>
    </row>
    <row r="61" spans="1:19" ht="45" hidden="1" outlineLevel="1" x14ac:dyDescent="0.25">
      <c r="A61" s="60" t="s">
        <v>178</v>
      </c>
      <c r="B61" s="113" t="s">
        <v>164</v>
      </c>
      <c r="C61" s="113" t="s">
        <v>141</v>
      </c>
      <c r="D61" s="113" t="s">
        <v>142</v>
      </c>
      <c r="E61" s="45" t="s">
        <v>47</v>
      </c>
      <c r="F61" s="176"/>
      <c r="G61" s="52"/>
      <c r="H61" s="45"/>
      <c r="I61" s="45"/>
      <c r="J61" s="45"/>
      <c r="K61" s="45"/>
      <c r="L61" s="45"/>
      <c r="M61" s="45"/>
      <c r="N61" s="45"/>
      <c r="O61" s="45"/>
      <c r="P61" s="45"/>
      <c r="Q61" s="51" t="str">
        <f t="shared" si="4"/>
        <v>PE</v>
      </c>
      <c r="R61" s="117"/>
      <c r="S61" s="53"/>
    </row>
    <row r="62" spans="1:19" ht="45" hidden="1" outlineLevel="1" x14ac:dyDescent="0.25">
      <c r="A62" s="60" t="s">
        <v>179</v>
      </c>
      <c r="B62" s="112" t="s">
        <v>144</v>
      </c>
      <c r="C62" s="112" t="s">
        <v>145</v>
      </c>
      <c r="D62" s="112" t="s">
        <v>166</v>
      </c>
      <c r="E62" s="45" t="s">
        <v>47</v>
      </c>
      <c r="F62" s="176"/>
      <c r="G62" s="52"/>
      <c r="H62" s="49"/>
      <c r="I62" s="49"/>
      <c r="J62" s="49"/>
      <c r="K62" s="49"/>
      <c r="L62" s="49"/>
      <c r="M62" s="49"/>
      <c r="N62" s="49"/>
      <c r="O62" s="49"/>
      <c r="P62" s="49"/>
      <c r="Q62" s="50" t="str">
        <f t="shared" si="4"/>
        <v>PE</v>
      </c>
      <c r="R62" s="117"/>
      <c r="S62" s="53"/>
    </row>
    <row r="63" spans="1:19" ht="45" hidden="1" outlineLevel="1" x14ac:dyDescent="0.25">
      <c r="A63" s="60" t="s">
        <v>180</v>
      </c>
      <c r="B63" s="112" t="s">
        <v>151</v>
      </c>
      <c r="C63" s="112" t="s">
        <v>152</v>
      </c>
      <c r="D63" s="112" t="s">
        <v>153</v>
      </c>
      <c r="E63" s="45" t="s">
        <v>47</v>
      </c>
      <c r="F63" s="176"/>
      <c r="G63" s="52"/>
      <c r="H63" s="45"/>
      <c r="I63" s="45"/>
      <c r="J63" s="45"/>
      <c r="K63" s="45"/>
      <c r="L63" s="45"/>
      <c r="M63" s="45"/>
      <c r="N63" s="45"/>
      <c r="O63" s="45"/>
      <c r="P63" s="45"/>
      <c r="Q63" s="51" t="str">
        <f t="shared" si="4"/>
        <v>PE</v>
      </c>
      <c r="R63" s="117"/>
      <c r="S63" s="53"/>
    </row>
    <row r="64" spans="1:19" ht="60" hidden="1" outlineLevel="1" x14ac:dyDescent="0.25">
      <c r="A64" s="60" t="s">
        <v>181</v>
      </c>
      <c r="B64" s="112" t="s">
        <v>154</v>
      </c>
      <c r="C64" s="112" t="s">
        <v>155</v>
      </c>
      <c r="D64" s="112" t="s">
        <v>156</v>
      </c>
      <c r="E64" s="45" t="s">
        <v>47</v>
      </c>
      <c r="F64" s="176"/>
      <c r="G64" s="52"/>
      <c r="H64" s="73"/>
      <c r="I64" s="53"/>
      <c r="J64" s="53"/>
      <c r="K64" s="88"/>
      <c r="L64" s="88"/>
      <c r="M64" s="88"/>
      <c r="N64" s="88"/>
      <c r="O64" s="88"/>
      <c r="P64" s="88"/>
      <c r="Q64" s="51" t="str">
        <f t="shared" si="4"/>
        <v>PE</v>
      </c>
      <c r="R64" s="117"/>
      <c r="S64" s="204"/>
    </row>
    <row r="65" spans="1:19" ht="45" hidden="1" outlineLevel="1" x14ac:dyDescent="0.25">
      <c r="A65" s="60" t="s">
        <v>182</v>
      </c>
      <c r="B65" s="112" t="s">
        <v>158</v>
      </c>
      <c r="C65" s="112" t="s">
        <v>159</v>
      </c>
      <c r="D65" s="113" t="s">
        <v>160</v>
      </c>
      <c r="E65" s="45" t="s">
        <v>47</v>
      </c>
      <c r="F65" s="176"/>
      <c r="G65" s="52"/>
      <c r="H65" s="52"/>
      <c r="I65" s="52"/>
      <c r="J65" s="52"/>
      <c r="K65" s="52"/>
      <c r="L65" s="52"/>
      <c r="M65" s="52"/>
      <c r="N65" s="52"/>
      <c r="O65" s="52"/>
      <c r="P65" s="52"/>
      <c r="Q65" s="50" t="str">
        <f t="shared" ref="Q65:Q73" si="5">IF(OR(IF(G65="",IF(F65="",IF(E65="","",E65),F65),G65)="F",IF(J65="",IF(I65="",IF(H65="","",H65),I65),J65)="F",IF(M65="",IF(L65="",IF(K65="","",K65),L65),M65)="F",IF(P65="",IF(O65="",IF(N65="","",N65),O65),P65)="F")=TRUE,"F",IF(OR(IF(G65="",IF(F65="",IF(E65="","",E65),F65),G65)="PE",IF(J65="",IF(I65="",IF(H65="","",H65),I65),J65)="PE",IF(M65="",IF(L65="",IF(K65="","",K65),L65),M65)="PE",IF(P65="",IF(O65="",IF(N65="","",N65),O65),P65)="PE")=TRUE,"PE",IF(AND(IF(G65="",IF(F65="",IF(E65="","",E65),F65),G65)="",IF(J65="",IF(I65="",IF(H65="","",H65),I65),J65)="",IF(M65="",IF(L65="",IF(K65="","",K65),L65),M65)="",IF(P65="",IF(O65="",IF(N65="","",N65),O65),P65)="")=TRUE,"","P")))</f>
        <v>PE</v>
      </c>
      <c r="R65" s="117"/>
      <c r="S65" s="53"/>
    </row>
    <row r="66" spans="1:19" ht="37.9" hidden="1" customHeight="1" outlineLevel="1" x14ac:dyDescent="0.25">
      <c r="A66" s="60" t="s">
        <v>183</v>
      </c>
      <c r="B66" s="132" t="s">
        <v>1898</v>
      </c>
      <c r="C66" s="132"/>
      <c r="D66" s="132"/>
      <c r="E66" s="132"/>
      <c r="F66" s="132"/>
      <c r="G66" s="132"/>
      <c r="H66" s="132"/>
      <c r="I66" s="132"/>
      <c r="J66" s="132"/>
      <c r="K66" s="132"/>
      <c r="L66" s="132"/>
      <c r="M66" s="132"/>
      <c r="N66" s="132"/>
      <c r="O66" s="132"/>
      <c r="P66" s="132"/>
      <c r="Q66" s="132"/>
      <c r="R66" s="132"/>
      <c r="S66" s="132"/>
    </row>
    <row r="67" spans="1:19" ht="42" hidden="1" customHeight="1" outlineLevel="1" x14ac:dyDescent="0.25">
      <c r="A67" s="60" t="s">
        <v>184</v>
      </c>
      <c r="B67" s="113" t="s">
        <v>136</v>
      </c>
      <c r="C67" s="113" t="s">
        <v>137</v>
      </c>
      <c r="D67" s="113" t="s">
        <v>162</v>
      </c>
      <c r="E67" s="45" t="s">
        <v>47</v>
      </c>
      <c r="F67" s="176"/>
      <c r="G67" s="52"/>
      <c r="H67" s="49"/>
      <c r="I67" s="49"/>
      <c r="J67" s="49"/>
      <c r="K67" s="49"/>
      <c r="L67" s="49"/>
      <c r="M67" s="49"/>
      <c r="N67" s="49"/>
      <c r="O67" s="49"/>
      <c r="P67" s="49"/>
      <c r="Q67" s="50" t="str">
        <f t="shared" si="5"/>
        <v>PE</v>
      </c>
      <c r="R67" s="117"/>
      <c r="S67" s="80" t="s">
        <v>2167</v>
      </c>
    </row>
    <row r="68" spans="1:19" ht="55.15" hidden="1" customHeight="1" outlineLevel="1" x14ac:dyDescent="0.25">
      <c r="A68" s="60" t="s">
        <v>185</v>
      </c>
      <c r="B68" s="113" t="s">
        <v>164</v>
      </c>
      <c r="C68" s="113" t="s">
        <v>141</v>
      </c>
      <c r="D68" s="113" t="s">
        <v>142</v>
      </c>
      <c r="E68" s="45" t="s">
        <v>47</v>
      </c>
      <c r="F68" s="176"/>
      <c r="G68" s="52"/>
      <c r="H68" s="45"/>
      <c r="I68" s="45"/>
      <c r="J68" s="45"/>
      <c r="K68" s="45"/>
      <c r="L68" s="45"/>
      <c r="M68" s="45"/>
      <c r="N68" s="45"/>
      <c r="O68" s="45"/>
      <c r="P68" s="45"/>
      <c r="Q68" s="51" t="str">
        <f t="shared" si="5"/>
        <v>PE</v>
      </c>
      <c r="R68" s="117"/>
      <c r="S68" s="53"/>
    </row>
    <row r="69" spans="1:19" ht="55.15" hidden="1" customHeight="1" outlineLevel="1" x14ac:dyDescent="0.25">
      <c r="A69" s="60" t="s">
        <v>186</v>
      </c>
      <c r="B69" s="112" t="s">
        <v>144</v>
      </c>
      <c r="C69" s="112" t="s">
        <v>145</v>
      </c>
      <c r="D69" s="112" t="s">
        <v>166</v>
      </c>
      <c r="E69" s="45" t="s">
        <v>47</v>
      </c>
      <c r="F69" s="176"/>
      <c r="G69" s="52"/>
      <c r="H69" s="45"/>
      <c r="I69" s="45"/>
      <c r="J69" s="45"/>
      <c r="K69" s="45"/>
      <c r="L69" s="45"/>
      <c r="M69" s="45"/>
      <c r="N69" s="45"/>
      <c r="O69" s="45"/>
      <c r="P69" s="45"/>
      <c r="Q69" s="51" t="str">
        <f t="shared" si="5"/>
        <v>PE</v>
      </c>
      <c r="R69" s="117"/>
      <c r="S69" s="53"/>
    </row>
    <row r="70" spans="1:19" ht="55.15" hidden="1" customHeight="1" outlineLevel="1" x14ac:dyDescent="0.25">
      <c r="A70" s="60" t="s">
        <v>2294</v>
      </c>
      <c r="B70" s="112" t="s">
        <v>148</v>
      </c>
      <c r="C70" s="112" t="s">
        <v>149</v>
      </c>
      <c r="D70" s="112" t="s">
        <v>150</v>
      </c>
      <c r="E70" s="45" t="s">
        <v>47</v>
      </c>
      <c r="F70" s="176"/>
      <c r="G70" s="52"/>
      <c r="H70" s="49"/>
      <c r="I70" s="49"/>
      <c r="J70" s="49"/>
      <c r="K70" s="49"/>
      <c r="L70" s="49"/>
      <c r="M70" s="49"/>
      <c r="N70" s="49"/>
      <c r="O70" s="49"/>
      <c r="P70" s="49"/>
      <c r="Q70" s="50" t="str">
        <f t="shared" si="5"/>
        <v>PE</v>
      </c>
      <c r="R70" s="117"/>
      <c r="S70" s="53"/>
    </row>
    <row r="71" spans="1:19" ht="42" hidden="1" customHeight="1" outlineLevel="1" x14ac:dyDescent="0.25">
      <c r="A71" s="60" t="s">
        <v>187</v>
      </c>
      <c r="B71" s="112" t="s">
        <v>151</v>
      </c>
      <c r="C71" s="112" t="s">
        <v>152</v>
      </c>
      <c r="D71" s="112" t="s">
        <v>153</v>
      </c>
      <c r="E71" s="45" t="s">
        <v>47</v>
      </c>
      <c r="F71" s="176"/>
      <c r="G71" s="52"/>
      <c r="H71" s="45"/>
      <c r="I71" s="45"/>
      <c r="J71" s="45"/>
      <c r="K71" s="45"/>
      <c r="L71" s="45"/>
      <c r="M71" s="45"/>
      <c r="N71" s="45"/>
      <c r="O71" s="45"/>
      <c r="P71" s="45"/>
      <c r="Q71" s="51" t="str">
        <f t="shared" si="5"/>
        <v>PE</v>
      </c>
      <c r="R71" s="117"/>
      <c r="S71" s="53"/>
    </row>
    <row r="72" spans="1:19" ht="55.15" hidden="1" customHeight="1" outlineLevel="1" x14ac:dyDescent="0.25">
      <c r="A72" s="60" t="s">
        <v>188</v>
      </c>
      <c r="B72" s="112" t="s">
        <v>154</v>
      </c>
      <c r="C72" s="112" t="s">
        <v>155</v>
      </c>
      <c r="D72" s="112" t="s">
        <v>156</v>
      </c>
      <c r="E72" s="45" t="s">
        <v>47</v>
      </c>
      <c r="F72" s="176"/>
      <c r="G72" s="52"/>
      <c r="H72" s="45"/>
      <c r="I72" s="45"/>
      <c r="J72" s="45"/>
      <c r="K72" s="45"/>
      <c r="L72" s="45"/>
      <c r="M72" s="45"/>
      <c r="N72" s="45"/>
      <c r="O72" s="45"/>
      <c r="P72" s="45"/>
      <c r="Q72" s="51" t="str">
        <f t="shared" si="5"/>
        <v>PE</v>
      </c>
      <c r="R72" s="117"/>
      <c r="S72" s="53"/>
    </row>
    <row r="73" spans="1:19" ht="42" hidden="1" customHeight="1" outlineLevel="1" x14ac:dyDescent="0.25">
      <c r="A73" s="60" t="s">
        <v>189</v>
      </c>
      <c r="B73" s="112" t="s">
        <v>158</v>
      </c>
      <c r="C73" s="112" t="s">
        <v>159</v>
      </c>
      <c r="D73" s="113" t="s">
        <v>160</v>
      </c>
      <c r="E73" s="45" t="s">
        <v>47</v>
      </c>
      <c r="F73" s="176"/>
      <c r="G73" s="52"/>
      <c r="H73" s="73"/>
      <c r="I73" s="53"/>
      <c r="J73" s="53"/>
      <c r="K73" s="88"/>
      <c r="L73" s="88"/>
      <c r="M73" s="88"/>
      <c r="N73" s="88"/>
      <c r="O73" s="88"/>
      <c r="P73" s="88"/>
      <c r="Q73" s="51" t="str">
        <f t="shared" si="5"/>
        <v>PE</v>
      </c>
      <c r="R73" s="117"/>
      <c r="S73" s="204"/>
    </row>
    <row r="74" spans="1:19" ht="30.6" hidden="1" customHeight="1" outlineLevel="1" x14ac:dyDescent="0.25">
      <c r="A74" s="60" t="s">
        <v>190</v>
      </c>
      <c r="B74" s="132" t="s">
        <v>1899</v>
      </c>
      <c r="C74" s="132"/>
      <c r="D74" s="132"/>
      <c r="E74" s="132"/>
      <c r="F74" s="132"/>
      <c r="G74" s="132"/>
      <c r="H74" s="132"/>
      <c r="I74" s="132"/>
      <c r="J74" s="132"/>
      <c r="K74" s="132"/>
      <c r="L74" s="132"/>
      <c r="M74" s="132"/>
      <c r="N74" s="132"/>
      <c r="O74" s="132"/>
      <c r="P74" s="132"/>
      <c r="Q74" s="132"/>
      <c r="R74" s="132"/>
      <c r="S74" s="132"/>
    </row>
    <row r="75" spans="1:19" ht="28.15" hidden="1" customHeight="1" outlineLevel="1" x14ac:dyDescent="0.25">
      <c r="A75" s="60" t="s">
        <v>191</v>
      </c>
      <c r="B75" s="113" t="s">
        <v>136</v>
      </c>
      <c r="C75" s="113" t="s">
        <v>137</v>
      </c>
      <c r="D75" s="113" t="s">
        <v>162</v>
      </c>
      <c r="E75" s="45" t="s">
        <v>54</v>
      </c>
      <c r="F75" s="176"/>
      <c r="G75" s="52"/>
      <c r="H75" s="49"/>
      <c r="I75" s="49"/>
      <c r="J75" s="49"/>
      <c r="K75" s="49"/>
      <c r="L75" s="49"/>
      <c r="M75" s="49"/>
      <c r="N75" s="49"/>
      <c r="O75" s="49"/>
      <c r="P75" s="49"/>
      <c r="Q75" s="50" t="str">
        <f t="shared" ref="Q75:Q93" si="6">IF(OR(IF(G75="",IF(F75="",IF(E75="","",E75),F75),G75)="F",IF(J75="",IF(I75="",IF(H75="","",H75),I75),J75)="F",IF(M75="",IF(L75="",IF(K75="","",K75),L75),M75)="F",IF(P75="",IF(O75="",IF(N75="","",N75),O75),P75)="F")=TRUE,"F",IF(OR(IF(G75="",IF(F75="",IF(E75="","",E75),F75),G75)="PE",IF(J75="",IF(I75="",IF(H75="","",H75),I75),J75)="PE",IF(M75="",IF(L75="",IF(K75="","",K75),L75),M75)="PE",IF(P75="",IF(O75="",IF(N75="","",N75),O75),P75)="PE")=TRUE,"PE",IF(AND(IF(G75="",IF(F75="",IF(E75="","",E75),F75),G75)="",IF(J75="",IF(I75="",IF(H75="","",H75),I75),J75)="",IF(M75="",IF(L75="",IF(K75="","",K75),L75),M75)="",IF(P75="",IF(O75="",IF(N75="","",N75),O75),P75)="")=TRUE,"","P")))</f>
        <v>P</v>
      </c>
      <c r="R75" s="117"/>
      <c r="S75" s="53"/>
    </row>
    <row r="76" spans="1:19" ht="55.15" hidden="1" customHeight="1" outlineLevel="1" x14ac:dyDescent="0.25">
      <c r="A76" s="60" t="s">
        <v>193</v>
      </c>
      <c r="B76" s="113" t="s">
        <v>164</v>
      </c>
      <c r="C76" s="113" t="s">
        <v>141</v>
      </c>
      <c r="D76" s="113" t="s">
        <v>142</v>
      </c>
      <c r="E76" s="45" t="s">
        <v>54</v>
      </c>
      <c r="F76" s="176"/>
      <c r="G76" s="52"/>
      <c r="H76" s="49"/>
      <c r="I76" s="49"/>
      <c r="J76" s="49"/>
      <c r="K76" s="49"/>
      <c r="L76" s="49"/>
      <c r="M76" s="49"/>
      <c r="N76" s="49"/>
      <c r="O76" s="49"/>
      <c r="P76" s="49"/>
      <c r="Q76" s="50" t="str">
        <f t="shared" si="6"/>
        <v>P</v>
      </c>
      <c r="R76" s="117"/>
      <c r="S76" s="53"/>
    </row>
    <row r="77" spans="1:19" ht="55.15" hidden="1" customHeight="1" outlineLevel="1" x14ac:dyDescent="0.25">
      <c r="A77" s="60" t="s">
        <v>2295</v>
      </c>
      <c r="B77" s="112" t="s">
        <v>144</v>
      </c>
      <c r="C77" s="112" t="s">
        <v>145</v>
      </c>
      <c r="D77" s="112" t="s">
        <v>166</v>
      </c>
      <c r="E77" s="45" t="s">
        <v>54</v>
      </c>
      <c r="F77" s="176"/>
      <c r="G77" s="52"/>
      <c r="H77" s="45"/>
      <c r="I77" s="45"/>
      <c r="J77" s="45"/>
      <c r="K77" s="45"/>
      <c r="L77" s="45"/>
      <c r="M77" s="45"/>
      <c r="N77" s="45"/>
      <c r="O77" s="45"/>
      <c r="P77" s="45"/>
      <c r="Q77" s="51" t="str">
        <f t="shared" si="6"/>
        <v>P</v>
      </c>
      <c r="R77" s="117"/>
      <c r="S77" s="53"/>
    </row>
    <row r="78" spans="1:19" ht="41.45" hidden="1" customHeight="1" outlineLevel="1" x14ac:dyDescent="0.25">
      <c r="A78" s="60" t="s">
        <v>2296</v>
      </c>
      <c r="B78" s="112" t="s">
        <v>151</v>
      </c>
      <c r="C78" s="112" t="s">
        <v>152</v>
      </c>
      <c r="D78" s="112" t="s">
        <v>153</v>
      </c>
      <c r="E78" s="45" t="s">
        <v>54</v>
      </c>
      <c r="F78" s="176"/>
      <c r="G78" s="52"/>
      <c r="H78" s="49"/>
      <c r="I78" s="49"/>
      <c r="J78" s="49"/>
      <c r="K78" s="49"/>
      <c r="L78" s="49"/>
      <c r="M78" s="49"/>
      <c r="N78" s="49"/>
      <c r="O78" s="49"/>
      <c r="P78" s="49"/>
      <c r="Q78" s="50" t="str">
        <f t="shared" si="6"/>
        <v>P</v>
      </c>
      <c r="R78" s="117"/>
      <c r="S78" s="53"/>
    </row>
    <row r="79" spans="1:19" ht="55.15" hidden="1" customHeight="1" outlineLevel="1" x14ac:dyDescent="0.25">
      <c r="A79" s="60" t="s">
        <v>194</v>
      </c>
      <c r="B79" s="112" t="s">
        <v>154</v>
      </c>
      <c r="C79" s="112" t="s">
        <v>155</v>
      </c>
      <c r="D79" s="112" t="s">
        <v>156</v>
      </c>
      <c r="E79" s="45" t="s">
        <v>54</v>
      </c>
      <c r="F79" s="176"/>
      <c r="G79" s="52"/>
      <c r="H79" s="45"/>
      <c r="I79" s="45"/>
      <c r="J79" s="45"/>
      <c r="K79" s="45"/>
      <c r="L79" s="45"/>
      <c r="M79" s="45"/>
      <c r="N79" s="45"/>
      <c r="O79" s="45"/>
      <c r="P79" s="45"/>
      <c r="Q79" s="51" t="str">
        <f t="shared" si="6"/>
        <v>P</v>
      </c>
      <c r="R79" s="117"/>
      <c r="S79" s="53"/>
    </row>
    <row r="80" spans="1:19" ht="42" hidden="1" customHeight="1" outlineLevel="1" x14ac:dyDescent="0.25">
      <c r="A80" s="60" t="s">
        <v>195</v>
      </c>
      <c r="B80" s="112" t="s">
        <v>158</v>
      </c>
      <c r="C80" s="112" t="s">
        <v>159</v>
      </c>
      <c r="D80" s="113" t="s">
        <v>160</v>
      </c>
      <c r="E80" s="45" t="s">
        <v>54</v>
      </c>
      <c r="F80" s="176"/>
      <c r="G80" s="52"/>
      <c r="H80" s="45"/>
      <c r="I80" s="45"/>
      <c r="J80" s="45"/>
      <c r="K80" s="45"/>
      <c r="L80" s="45"/>
      <c r="M80" s="45"/>
      <c r="N80" s="45"/>
      <c r="O80" s="45"/>
      <c r="P80" s="45"/>
      <c r="Q80" s="51" t="str">
        <f t="shared" si="6"/>
        <v>P</v>
      </c>
      <c r="R80" s="117"/>
      <c r="S80" s="53"/>
    </row>
    <row r="81" spans="1:19" ht="37.15" hidden="1" customHeight="1" outlineLevel="1" x14ac:dyDescent="0.25">
      <c r="A81" s="60" t="s">
        <v>196</v>
      </c>
      <c r="B81" s="132" t="s">
        <v>1904</v>
      </c>
      <c r="C81" s="132"/>
      <c r="D81" s="132"/>
      <c r="E81" s="132"/>
      <c r="F81" s="132"/>
      <c r="G81" s="132"/>
      <c r="H81" s="132"/>
      <c r="I81" s="132"/>
      <c r="J81" s="132"/>
      <c r="K81" s="132"/>
      <c r="L81" s="132"/>
      <c r="M81" s="132"/>
      <c r="N81" s="132"/>
      <c r="O81" s="132"/>
      <c r="P81" s="132"/>
      <c r="Q81" s="132"/>
      <c r="R81" s="132"/>
      <c r="S81" s="132"/>
    </row>
    <row r="82" spans="1:19" ht="28.15" hidden="1" customHeight="1" outlineLevel="1" x14ac:dyDescent="0.25">
      <c r="A82" s="60" t="s">
        <v>197</v>
      </c>
      <c r="B82" s="113" t="s">
        <v>136</v>
      </c>
      <c r="C82" s="113" t="s">
        <v>137</v>
      </c>
      <c r="D82" s="113" t="s">
        <v>162</v>
      </c>
      <c r="E82" s="45" t="s">
        <v>54</v>
      </c>
      <c r="F82" s="176"/>
      <c r="G82" s="52"/>
      <c r="H82" s="52"/>
      <c r="I82" s="52"/>
      <c r="J82" s="52"/>
      <c r="K82" s="52"/>
      <c r="L82" s="52"/>
      <c r="M82" s="52"/>
      <c r="N82" s="52"/>
      <c r="O82" s="52"/>
      <c r="P82" s="52"/>
      <c r="Q82" s="51" t="str">
        <f t="shared" si="6"/>
        <v>P</v>
      </c>
      <c r="R82" s="117"/>
      <c r="S82" s="53"/>
    </row>
    <row r="83" spans="1:19" ht="55.15" hidden="1" customHeight="1" outlineLevel="1" x14ac:dyDescent="0.25">
      <c r="A83" s="60" t="s">
        <v>199</v>
      </c>
      <c r="B83" s="113" t="s">
        <v>164</v>
      </c>
      <c r="C83" s="113" t="s">
        <v>141</v>
      </c>
      <c r="D83" s="113" t="s">
        <v>192</v>
      </c>
      <c r="E83" s="45" t="s">
        <v>54</v>
      </c>
      <c r="F83" s="176"/>
      <c r="G83" s="52"/>
      <c r="H83" s="49"/>
      <c r="I83" s="49"/>
      <c r="J83" s="49"/>
      <c r="K83" s="49"/>
      <c r="L83" s="49"/>
      <c r="M83" s="49"/>
      <c r="N83" s="49"/>
      <c r="O83" s="49"/>
      <c r="P83" s="49"/>
      <c r="Q83" s="50" t="str">
        <f t="shared" si="6"/>
        <v>P</v>
      </c>
      <c r="R83" s="117"/>
      <c r="S83" s="53"/>
    </row>
    <row r="84" spans="1:19" ht="55.15" hidden="1" customHeight="1" outlineLevel="1" x14ac:dyDescent="0.25">
      <c r="A84" s="60" t="s">
        <v>2297</v>
      </c>
      <c r="B84" s="112" t="s">
        <v>144</v>
      </c>
      <c r="C84" s="112" t="s">
        <v>145</v>
      </c>
      <c r="D84" s="112" t="s">
        <v>166</v>
      </c>
      <c r="E84" s="45" t="s">
        <v>54</v>
      </c>
      <c r="F84" s="176"/>
      <c r="G84" s="52"/>
      <c r="H84" s="49"/>
      <c r="I84" s="49"/>
      <c r="J84" s="49"/>
      <c r="K84" s="49"/>
      <c r="L84" s="49"/>
      <c r="M84" s="49"/>
      <c r="N84" s="49"/>
      <c r="O84" s="49"/>
      <c r="P84" s="49"/>
      <c r="Q84" s="50" t="str">
        <f t="shared" si="6"/>
        <v>P</v>
      </c>
      <c r="R84" s="117"/>
      <c r="S84" s="53"/>
    </row>
    <row r="85" spans="1:19" ht="55.15" hidden="1" customHeight="1" outlineLevel="1" x14ac:dyDescent="0.25">
      <c r="A85" s="60" t="s">
        <v>200</v>
      </c>
      <c r="B85" s="112" t="s">
        <v>154</v>
      </c>
      <c r="C85" s="112" t="s">
        <v>155</v>
      </c>
      <c r="D85" s="112" t="s">
        <v>156</v>
      </c>
      <c r="E85" s="45" t="s">
        <v>54</v>
      </c>
      <c r="F85" s="176"/>
      <c r="G85" s="52"/>
      <c r="H85" s="49"/>
      <c r="I85" s="49"/>
      <c r="J85" s="49"/>
      <c r="K85" s="49"/>
      <c r="L85" s="49"/>
      <c r="M85" s="49"/>
      <c r="N85" s="49"/>
      <c r="O85" s="49"/>
      <c r="P85" s="49"/>
      <c r="Q85" s="50" t="str">
        <f t="shared" si="6"/>
        <v>P</v>
      </c>
      <c r="R85" s="117"/>
      <c r="S85" s="53"/>
    </row>
    <row r="86" spans="1:19" ht="42" hidden="1" customHeight="1" outlineLevel="1" x14ac:dyDescent="0.25">
      <c r="A86" s="60" t="s">
        <v>201</v>
      </c>
      <c r="B86" s="112" t="s">
        <v>158</v>
      </c>
      <c r="C86" s="112" t="s">
        <v>159</v>
      </c>
      <c r="D86" s="113" t="s">
        <v>160</v>
      </c>
      <c r="E86" s="45" t="s">
        <v>54</v>
      </c>
      <c r="F86" s="176"/>
      <c r="G86" s="52"/>
      <c r="H86" s="45"/>
      <c r="I86" s="45"/>
      <c r="J86" s="45"/>
      <c r="K86" s="45"/>
      <c r="L86" s="45"/>
      <c r="M86" s="45"/>
      <c r="N86" s="45"/>
      <c r="O86" s="45"/>
      <c r="P86" s="45"/>
      <c r="Q86" s="51" t="str">
        <f t="shared" si="6"/>
        <v>P</v>
      </c>
      <c r="R86" s="117"/>
      <c r="S86" s="53"/>
    </row>
    <row r="87" spans="1:19" ht="33.6" hidden="1" customHeight="1" outlineLevel="1" x14ac:dyDescent="0.25">
      <c r="A87" s="60" t="s">
        <v>202</v>
      </c>
      <c r="B87" s="132" t="s">
        <v>1900</v>
      </c>
      <c r="C87" s="132"/>
      <c r="D87" s="132"/>
      <c r="E87" s="132"/>
      <c r="F87" s="132"/>
      <c r="G87" s="132"/>
      <c r="H87" s="132"/>
      <c r="I87" s="132"/>
      <c r="J87" s="132"/>
      <c r="K87" s="132"/>
      <c r="L87" s="132"/>
      <c r="M87" s="132"/>
      <c r="N87" s="132"/>
      <c r="O87" s="132"/>
      <c r="P87" s="132"/>
      <c r="Q87" s="132"/>
      <c r="R87" s="132"/>
      <c r="S87" s="132"/>
    </row>
    <row r="88" spans="1:19" ht="28.15" hidden="1" customHeight="1" outlineLevel="1" x14ac:dyDescent="0.25">
      <c r="A88" s="60" t="s">
        <v>2298</v>
      </c>
      <c r="B88" s="113" t="s">
        <v>136</v>
      </c>
      <c r="C88" s="113" t="s">
        <v>137</v>
      </c>
      <c r="D88" s="113" t="s">
        <v>162</v>
      </c>
      <c r="E88" s="45" t="s">
        <v>54</v>
      </c>
      <c r="F88" s="176"/>
      <c r="G88" s="52"/>
      <c r="H88" s="73"/>
      <c r="I88" s="53"/>
      <c r="J88" s="53"/>
      <c r="K88" s="89"/>
      <c r="L88" s="89"/>
      <c r="M88" s="89"/>
      <c r="N88" s="89"/>
      <c r="O88" s="89"/>
      <c r="P88" s="89"/>
      <c r="Q88" s="51" t="str">
        <f t="shared" si="6"/>
        <v>P</v>
      </c>
      <c r="R88" s="117"/>
      <c r="S88" s="53"/>
    </row>
    <row r="89" spans="1:19" ht="55.15" hidden="1" customHeight="1" outlineLevel="1" x14ac:dyDescent="0.25">
      <c r="A89" s="60" t="s">
        <v>2299</v>
      </c>
      <c r="B89" s="113" t="s">
        <v>164</v>
      </c>
      <c r="C89" s="113" t="s">
        <v>141</v>
      </c>
      <c r="D89" s="113" t="s">
        <v>198</v>
      </c>
      <c r="E89" s="45" t="s">
        <v>54</v>
      </c>
      <c r="F89" s="176"/>
      <c r="G89" s="52"/>
      <c r="H89" s="52"/>
      <c r="I89" s="52"/>
      <c r="J89" s="52"/>
      <c r="K89" s="52"/>
      <c r="L89" s="52"/>
      <c r="M89" s="52"/>
      <c r="N89" s="52"/>
      <c r="O89" s="52"/>
      <c r="P89" s="52"/>
      <c r="Q89" s="51" t="str">
        <f t="shared" si="6"/>
        <v>P</v>
      </c>
      <c r="R89" s="117"/>
      <c r="S89" s="53"/>
    </row>
    <row r="90" spans="1:19" ht="55.15" hidden="1" customHeight="1" outlineLevel="1" x14ac:dyDescent="0.25">
      <c r="A90" s="60" t="s">
        <v>2300</v>
      </c>
      <c r="B90" s="112" t="s">
        <v>144</v>
      </c>
      <c r="C90" s="112" t="s">
        <v>145</v>
      </c>
      <c r="D90" s="112" t="s">
        <v>166</v>
      </c>
      <c r="E90" s="45" t="s">
        <v>54</v>
      </c>
      <c r="F90" s="176"/>
      <c r="G90" s="52"/>
      <c r="H90" s="49"/>
      <c r="I90" s="49"/>
      <c r="J90" s="49"/>
      <c r="K90" s="49"/>
      <c r="L90" s="49"/>
      <c r="M90" s="49"/>
      <c r="N90" s="49"/>
      <c r="O90" s="49"/>
      <c r="P90" s="49"/>
      <c r="Q90" s="50" t="str">
        <f t="shared" si="6"/>
        <v>P</v>
      </c>
      <c r="R90" s="117"/>
      <c r="S90" s="53"/>
    </row>
    <row r="91" spans="1:19" ht="41.45" hidden="1" customHeight="1" outlineLevel="1" x14ac:dyDescent="0.25">
      <c r="A91" s="60" t="s">
        <v>2301</v>
      </c>
      <c r="B91" s="112" t="s">
        <v>151</v>
      </c>
      <c r="C91" s="112" t="s">
        <v>152</v>
      </c>
      <c r="D91" s="112" t="s">
        <v>153</v>
      </c>
      <c r="E91" s="45" t="s">
        <v>54</v>
      </c>
      <c r="F91" s="176"/>
      <c r="G91" s="52"/>
      <c r="H91" s="45"/>
      <c r="I91" s="45"/>
      <c r="J91" s="45"/>
      <c r="K91" s="45"/>
      <c r="L91" s="45"/>
      <c r="M91" s="45"/>
      <c r="N91" s="45"/>
      <c r="O91" s="45"/>
      <c r="P91" s="45"/>
      <c r="Q91" s="51" t="str">
        <f t="shared" si="6"/>
        <v>P</v>
      </c>
      <c r="R91" s="117"/>
      <c r="S91" s="53"/>
    </row>
    <row r="92" spans="1:19" ht="55.15" hidden="1" customHeight="1" outlineLevel="1" x14ac:dyDescent="0.25">
      <c r="A92" s="60" t="s">
        <v>2302</v>
      </c>
      <c r="B92" s="112" t="s">
        <v>154</v>
      </c>
      <c r="C92" s="112" t="s">
        <v>155</v>
      </c>
      <c r="D92" s="112" t="s">
        <v>156</v>
      </c>
      <c r="E92" s="45" t="s">
        <v>54</v>
      </c>
      <c r="F92" s="176"/>
      <c r="G92" s="52"/>
      <c r="H92" s="45"/>
      <c r="I92" s="45"/>
      <c r="J92" s="45"/>
      <c r="K92" s="45"/>
      <c r="L92" s="45"/>
      <c r="M92" s="45"/>
      <c r="N92" s="45"/>
      <c r="O92" s="45"/>
      <c r="P92" s="45"/>
      <c r="Q92" s="51" t="str">
        <f t="shared" si="6"/>
        <v>P</v>
      </c>
      <c r="R92" s="117"/>
      <c r="S92" s="53"/>
    </row>
    <row r="93" spans="1:19" ht="42" hidden="1" customHeight="1" outlineLevel="1" x14ac:dyDescent="0.25">
      <c r="A93" s="60" t="s">
        <v>2303</v>
      </c>
      <c r="B93" s="112" t="s">
        <v>158</v>
      </c>
      <c r="C93" s="112" t="s">
        <v>159</v>
      </c>
      <c r="D93" s="113" t="s">
        <v>160</v>
      </c>
      <c r="E93" s="45" t="s">
        <v>54</v>
      </c>
      <c r="F93" s="176"/>
      <c r="G93" s="52"/>
      <c r="H93" s="49"/>
      <c r="I93" s="49"/>
      <c r="J93" s="49"/>
      <c r="K93" s="49"/>
      <c r="L93" s="49"/>
      <c r="M93" s="49"/>
      <c r="N93" s="49"/>
      <c r="O93" s="49"/>
      <c r="P93" s="49"/>
      <c r="Q93" s="50" t="str">
        <f t="shared" si="6"/>
        <v>P</v>
      </c>
      <c r="R93" s="117"/>
      <c r="S93" s="53"/>
    </row>
    <row r="94" spans="1:19" ht="29.45" hidden="1" customHeight="1" outlineLevel="1" x14ac:dyDescent="0.25">
      <c r="A94" s="60" t="s">
        <v>2304</v>
      </c>
      <c r="B94" s="132" t="s">
        <v>1901</v>
      </c>
      <c r="C94" s="132"/>
      <c r="D94" s="132"/>
      <c r="E94" s="132"/>
      <c r="F94" s="132"/>
      <c r="G94" s="132"/>
      <c r="H94" s="132"/>
      <c r="I94" s="132"/>
      <c r="J94" s="132"/>
      <c r="K94" s="132"/>
      <c r="L94" s="132"/>
      <c r="M94" s="132"/>
      <c r="N94" s="132"/>
      <c r="O94" s="132"/>
      <c r="P94" s="132"/>
      <c r="Q94" s="132"/>
      <c r="R94" s="132"/>
      <c r="S94" s="132"/>
    </row>
    <row r="95" spans="1:19" s="57" customFormat="1" ht="45" hidden="1" outlineLevel="1" x14ac:dyDescent="0.25">
      <c r="A95" s="60" t="s">
        <v>204</v>
      </c>
      <c r="B95" s="61" t="s">
        <v>136</v>
      </c>
      <c r="C95" s="56" t="s">
        <v>2033</v>
      </c>
      <c r="D95" s="56" t="s">
        <v>1907</v>
      </c>
      <c r="E95" s="45" t="s">
        <v>54</v>
      </c>
      <c r="F95" s="176"/>
      <c r="G95" s="52"/>
      <c r="H95" s="52"/>
      <c r="I95" s="52"/>
      <c r="J95" s="52"/>
      <c r="K95" s="52"/>
      <c r="L95" s="52"/>
      <c r="M95" s="52"/>
      <c r="N95" s="52"/>
      <c r="O95" s="52"/>
      <c r="P95" s="52"/>
      <c r="Q95" s="51" t="str">
        <f t="shared" ref="Q95:Q97" si="7">IF(OR(IF(G95="",IF(F95="",IF(E95="","",E95),F95),G95)="F",IF(J95="",IF(I95="",IF(H95="","",H95),I95),J95)="F",IF(M95="",IF(L95="",IF(K95="","",K95),L95),M95)="F",IF(P95="",IF(O95="",IF(N95="","",N95),O95),P95)="F")=TRUE,"F",IF(OR(IF(G95="",IF(F95="",IF(E95="","",E95),F95),G95)="PE",IF(J95="",IF(I95="",IF(H95="","",H95),I95),J95)="PE",IF(M95="",IF(L95="",IF(K95="","",K95),L95),M95)="PE",IF(P95="",IF(O95="",IF(N95="","",N95),O95),P95)="PE")=TRUE,"PE",IF(AND(IF(G95="",IF(F95="",IF(E95="","",E95),F95),G95)="",IF(J95="",IF(I95="",IF(H95="","",H95),I95),J95)="",IF(M95="",IF(L95="",IF(K95="","",K95),L95),M95)="",IF(P95="",IF(O95="",IF(N95="","",N95),O95),P95)="")=TRUE,"","P")))</f>
        <v>P</v>
      </c>
      <c r="R95" s="117"/>
      <c r="S95" s="53"/>
    </row>
    <row r="96" spans="1:19" s="57" customFormat="1" ht="60" hidden="1" outlineLevel="1" x14ac:dyDescent="0.25">
      <c r="A96" s="60" t="s">
        <v>205</v>
      </c>
      <c r="B96" s="54" t="s">
        <v>1908</v>
      </c>
      <c r="C96" s="54" t="s">
        <v>2034</v>
      </c>
      <c r="D96" s="112" t="s">
        <v>1909</v>
      </c>
      <c r="E96" s="45" t="s">
        <v>54</v>
      </c>
      <c r="F96" s="176"/>
      <c r="G96" s="49"/>
      <c r="H96" s="49"/>
      <c r="I96" s="49"/>
      <c r="J96" s="49"/>
      <c r="K96" s="49"/>
      <c r="L96" s="49"/>
      <c r="M96" s="49"/>
      <c r="N96" s="49"/>
      <c r="O96" s="49"/>
      <c r="P96" s="49"/>
      <c r="Q96" s="50" t="str">
        <f t="shared" si="7"/>
        <v>P</v>
      </c>
      <c r="R96" s="117"/>
      <c r="S96" s="53"/>
    </row>
    <row r="97" spans="1:19" s="57" customFormat="1" ht="60" hidden="1" outlineLevel="1" x14ac:dyDescent="0.25">
      <c r="A97" s="60" t="s">
        <v>206</v>
      </c>
      <c r="B97" s="54" t="s">
        <v>1910</v>
      </c>
      <c r="C97" s="54" t="s">
        <v>2035</v>
      </c>
      <c r="D97" s="62" t="s">
        <v>268</v>
      </c>
      <c r="E97" s="45" t="s">
        <v>54</v>
      </c>
      <c r="F97" s="176"/>
      <c r="G97" s="49"/>
      <c r="H97" s="49"/>
      <c r="I97" s="49"/>
      <c r="J97" s="49"/>
      <c r="K97" s="49"/>
      <c r="L97" s="49"/>
      <c r="M97" s="49"/>
      <c r="N97" s="49"/>
      <c r="O97" s="49"/>
      <c r="P97" s="49"/>
      <c r="Q97" s="50" t="str">
        <f t="shared" si="7"/>
        <v>P</v>
      </c>
      <c r="R97" s="117"/>
      <c r="S97" s="53"/>
    </row>
    <row r="98" spans="1:19" s="46" customFormat="1" ht="45" hidden="1" outlineLevel="1" x14ac:dyDescent="0.25">
      <c r="A98" s="60" t="s">
        <v>207</v>
      </c>
      <c r="B98" s="62" t="s">
        <v>1911</v>
      </c>
      <c r="C98" s="62" t="s">
        <v>2036</v>
      </c>
      <c r="D98" s="61" t="s">
        <v>2038</v>
      </c>
      <c r="E98" s="45" t="s">
        <v>54</v>
      </c>
      <c r="F98" s="176"/>
      <c r="G98" s="49"/>
      <c r="H98" s="49"/>
      <c r="I98" s="49"/>
      <c r="J98" s="49"/>
      <c r="K98" s="49"/>
      <c r="L98" s="49"/>
      <c r="M98" s="49"/>
      <c r="N98" s="49"/>
      <c r="O98" s="49"/>
      <c r="P98" s="49"/>
      <c r="Q98" s="51" t="str">
        <f t="shared" ref="Q98:Q101" si="8">IF(OR(IF(G98="",IF(F98="",IF(E98="","",E98),F98),G98)="F",IF(J98="",IF(I98="",IF(H98="","",H98),I98),J98)="F",IF(M98="",IF(L98="",IF(K98="","",K98),L98),M98)="F",IF(P98="",IF(O98="",IF(N98="","",N98),O98),P98)="F")=TRUE,"F",IF(OR(IF(G98="",IF(F98="",IF(E98="","",E98),F98),G98)="PE",IF(J98="",IF(I98="",IF(H98="","",H98),I98),J98)="PE",IF(M98="",IF(L98="",IF(K98="","",K98),L98),M98)="PE",IF(P98="",IF(O98="",IF(N98="","",N98),O98),P98)="PE")=TRUE,"PE",IF(AND(IF(G98="",IF(F98="",IF(E98="","",E98),F98),G98)="",IF(J98="",IF(I98="",IF(H98="","",H98),I98),J98)="",IF(M98="",IF(L98="",IF(K98="","",K98),L98),M98)="",IF(P98="",IF(O98="",IF(N98="","",N98),O98),P98)="")=TRUE,"","P")))</f>
        <v>P</v>
      </c>
      <c r="R98" s="117"/>
      <c r="S98" s="54"/>
    </row>
    <row r="99" spans="1:19" s="57" customFormat="1" ht="75" hidden="1" outlineLevel="1" x14ac:dyDescent="0.25">
      <c r="A99" s="60" t="s">
        <v>208</v>
      </c>
      <c r="B99" s="61" t="s">
        <v>603</v>
      </c>
      <c r="C99" s="61" t="s">
        <v>1912</v>
      </c>
      <c r="D99" s="61" t="s">
        <v>2037</v>
      </c>
      <c r="E99" s="45" t="s">
        <v>54</v>
      </c>
      <c r="F99" s="176"/>
      <c r="G99" s="45"/>
      <c r="H99" s="45"/>
      <c r="I99" s="45"/>
      <c r="J99" s="45"/>
      <c r="K99" s="45"/>
      <c r="L99" s="45"/>
      <c r="M99" s="45"/>
      <c r="N99" s="45"/>
      <c r="O99" s="45"/>
      <c r="P99" s="45"/>
      <c r="Q99" s="51" t="str">
        <f t="shared" si="8"/>
        <v>P</v>
      </c>
      <c r="R99" s="117"/>
      <c r="S99" s="55"/>
    </row>
    <row r="100" spans="1:19" s="57" customFormat="1" ht="60" hidden="1" outlineLevel="1" x14ac:dyDescent="0.25">
      <c r="A100" s="60" t="s">
        <v>209</v>
      </c>
      <c r="B100" s="63" t="s">
        <v>1913</v>
      </c>
      <c r="C100" s="63" t="s">
        <v>2039</v>
      </c>
      <c r="D100" s="63" t="s">
        <v>1914</v>
      </c>
      <c r="E100" s="45" t="s">
        <v>54</v>
      </c>
      <c r="F100" s="176"/>
      <c r="G100" s="45"/>
      <c r="H100" s="45"/>
      <c r="I100" s="45"/>
      <c r="J100" s="45"/>
      <c r="K100" s="45"/>
      <c r="L100" s="45"/>
      <c r="M100" s="45"/>
      <c r="N100" s="45"/>
      <c r="O100" s="45"/>
      <c r="P100" s="45"/>
      <c r="Q100" s="51" t="str">
        <f t="shared" si="8"/>
        <v>P</v>
      </c>
      <c r="R100" s="117"/>
      <c r="S100" s="55"/>
    </row>
    <row r="101" spans="1:19" s="57" customFormat="1" ht="60" hidden="1" outlineLevel="1" x14ac:dyDescent="0.25">
      <c r="A101" s="60" t="s">
        <v>210</v>
      </c>
      <c r="B101" s="63" t="s">
        <v>1915</v>
      </c>
      <c r="C101" s="63" t="s">
        <v>2040</v>
      </c>
      <c r="D101" s="63" t="s">
        <v>1916</v>
      </c>
      <c r="E101" s="45" t="s">
        <v>54</v>
      </c>
      <c r="F101" s="176"/>
      <c r="G101" s="45"/>
      <c r="H101" s="45"/>
      <c r="I101" s="45"/>
      <c r="J101" s="45"/>
      <c r="K101" s="45"/>
      <c r="L101" s="45"/>
      <c r="M101" s="45"/>
      <c r="N101" s="45"/>
      <c r="O101" s="45"/>
      <c r="P101" s="45"/>
      <c r="Q101" s="51" t="str">
        <f t="shared" si="8"/>
        <v>P</v>
      </c>
      <c r="R101" s="117"/>
      <c r="S101" s="55"/>
    </row>
    <row r="102" spans="1:19" s="57" customFormat="1" ht="60" hidden="1" outlineLevel="1" x14ac:dyDescent="0.25">
      <c r="A102" s="60" t="s">
        <v>211</v>
      </c>
      <c r="B102" s="54" t="s">
        <v>158</v>
      </c>
      <c r="C102" s="54" t="s">
        <v>2041</v>
      </c>
      <c r="D102" s="61" t="s">
        <v>1917</v>
      </c>
      <c r="E102" s="45" t="s">
        <v>54</v>
      </c>
      <c r="F102" s="176"/>
      <c r="G102" s="49"/>
      <c r="H102" s="49"/>
      <c r="I102" s="49"/>
      <c r="J102" s="49"/>
      <c r="K102" s="49"/>
      <c r="L102" s="49"/>
      <c r="M102" s="49"/>
      <c r="N102" s="49"/>
      <c r="O102" s="49"/>
      <c r="P102" s="49"/>
      <c r="Q102" s="50" t="str">
        <f>IF(OR(IF(G102="",IF(F102="",IF(E102="","",E102),F102),G102)="F",IF(J102="",IF(I102="",IF(H102="","",H102),I102),J102)="F",IF(M102="",IF(L102="",IF(K102="","",K102),L102),M102)="F",IF(P102="",IF(O102="",IF(N102="","",N102),O102),P102)="F")=TRUE,"F",IF(OR(IF(G102="",IF(F102="",IF(E102="","",E102),F102),G102)="PE",IF(J102="",IF(I102="",IF(H102="","",H102),I102),J102)="PE",IF(M102="",IF(L102="",IF(K102="","",K102),L102),M102)="PE",IF(P102="",IF(O102="",IF(N102="","",N102),O102),P102)="PE")=TRUE,"PE",IF(AND(IF(G102="",IF(F102="",IF(E102="","",E102),F102),G102)="",IF(J102="",IF(I102="",IF(H102="","",H102),I102),J102)="",IF(M102="",IF(L102="",IF(K102="","",K102),L102),M102)="",IF(P102="",IF(O102="",IF(N102="","",N102),O102),P102)="")=TRUE,"","P")))</f>
        <v>P</v>
      </c>
      <c r="R102" s="117"/>
      <c r="S102" s="53"/>
    </row>
    <row r="103" spans="1:19" ht="36" hidden="1" customHeight="1" outlineLevel="1" x14ac:dyDescent="0.25">
      <c r="A103" s="60" t="s">
        <v>212</v>
      </c>
      <c r="B103" s="132" t="s">
        <v>1902</v>
      </c>
      <c r="C103" s="132"/>
      <c r="D103" s="132"/>
      <c r="E103" s="132"/>
      <c r="F103" s="132"/>
      <c r="G103" s="132"/>
      <c r="H103" s="132"/>
      <c r="I103" s="132"/>
      <c r="J103" s="132"/>
      <c r="K103" s="132"/>
      <c r="L103" s="132"/>
      <c r="M103" s="132"/>
      <c r="N103" s="132"/>
      <c r="O103" s="132"/>
      <c r="P103" s="132"/>
      <c r="Q103" s="132"/>
      <c r="R103" s="132"/>
      <c r="S103" s="132"/>
    </row>
    <row r="104" spans="1:19" ht="28.15" hidden="1" customHeight="1" outlineLevel="1" x14ac:dyDescent="0.25">
      <c r="A104" s="60" t="s">
        <v>213</v>
      </c>
      <c r="B104" s="113" t="s">
        <v>136</v>
      </c>
      <c r="C104" s="113" t="s">
        <v>137</v>
      </c>
      <c r="D104" s="113" t="s">
        <v>162</v>
      </c>
      <c r="E104" s="45" t="s">
        <v>47</v>
      </c>
      <c r="F104" s="45"/>
      <c r="G104" s="45"/>
      <c r="H104" s="49"/>
      <c r="I104" s="49"/>
      <c r="J104" s="49"/>
      <c r="K104" s="49"/>
      <c r="L104" s="49"/>
      <c r="M104" s="49"/>
      <c r="N104" s="49"/>
      <c r="O104" s="49"/>
      <c r="P104" s="49"/>
      <c r="Q104" s="51" t="str">
        <f t="shared" ref="Q104:Q108" si="9">IF(OR(IF(G104="",IF(F104="",IF(E104="","",E104),F104),G104)="F",IF(J104="",IF(I104="",IF(H104="","",H104),I104),J104)="F",IF(M104="",IF(L104="",IF(K104="","",K104),L104),M104)="F",IF(P104="",IF(O104="",IF(N104="","",N104),O104),P104)="F")=TRUE,"F",IF(OR(IF(G104="",IF(F104="",IF(E104="","",E104),F104),G104)="PE",IF(J104="",IF(I104="",IF(H104="","",H104),I104),J104)="PE",IF(M104="",IF(L104="",IF(K104="","",K104),L104),M104)="PE",IF(P104="",IF(O104="",IF(N104="","",N104),O104),P104)="PE")=TRUE,"PE",IF(AND(IF(G104="",IF(F104="",IF(E104="","",E104),F104),G104)="",IF(J104="",IF(I104="",IF(H104="","",H104),I104),J104)="",IF(M104="",IF(L104="",IF(K104="","",K104),L104),M104)="",IF(P104="",IF(O104="",IF(N104="","",N104),O104),P104)="")=TRUE,"","P")))</f>
        <v>PE</v>
      </c>
      <c r="R104" s="54"/>
      <c r="S104" s="80" t="s">
        <v>2167</v>
      </c>
    </row>
    <row r="105" spans="1:19" ht="55.15" hidden="1" customHeight="1" outlineLevel="1" x14ac:dyDescent="0.25">
      <c r="A105" s="60" t="s">
        <v>215</v>
      </c>
      <c r="B105" s="113" t="s">
        <v>164</v>
      </c>
      <c r="C105" s="113" t="s">
        <v>141</v>
      </c>
      <c r="D105" s="113" t="s">
        <v>142</v>
      </c>
      <c r="E105" s="45" t="s">
        <v>47</v>
      </c>
      <c r="F105" s="45"/>
      <c r="G105" s="45"/>
      <c r="H105" s="45"/>
      <c r="I105" s="45"/>
      <c r="J105" s="45"/>
      <c r="K105" s="45"/>
      <c r="L105" s="45"/>
      <c r="M105" s="45"/>
      <c r="N105" s="45"/>
      <c r="O105" s="45"/>
      <c r="P105" s="45"/>
      <c r="Q105" s="51" t="str">
        <f t="shared" si="9"/>
        <v>PE</v>
      </c>
      <c r="R105" s="54"/>
      <c r="S105" s="55"/>
    </row>
    <row r="106" spans="1:19" ht="55.15" hidden="1" customHeight="1" outlineLevel="1" x14ac:dyDescent="0.25">
      <c r="A106" s="60" t="s">
        <v>216</v>
      </c>
      <c r="B106" s="112" t="s">
        <v>148</v>
      </c>
      <c r="C106" s="112" t="s">
        <v>149</v>
      </c>
      <c r="D106" s="90" t="s">
        <v>1918</v>
      </c>
      <c r="E106" s="45" t="s">
        <v>47</v>
      </c>
      <c r="F106" s="45"/>
      <c r="G106" s="45"/>
      <c r="H106" s="45"/>
      <c r="I106" s="45"/>
      <c r="J106" s="45"/>
      <c r="K106" s="45"/>
      <c r="L106" s="45"/>
      <c r="M106" s="45"/>
      <c r="N106" s="45"/>
      <c r="O106" s="45"/>
      <c r="P106" s="45"/>
      <c r="Q106" s="51" t="str">
        <f t="shared" si="9"/>
        <v>PE</v>
      </c>
      <c r="R106" s="54"/>
      <c r="S106" s="55"/>
    </row>
    <row r="107" spans="1:19" ht="41.45" hidden="1" customHeight="1" outlineLevel="1" x14ac:dyDescent="0.25">
      <c r="A107" s="60" t="s">
        <v>217</v>
      </c>
      <c r="B107" s="112" t="s">
        <v>151</v>
      </c>
      <c r="C107" s="112" t="s">
        <v>152</v>
      </c>
      <c r="D107" s="112" t="s">
        <v>203</v>
      </c>
      <c r="E107" s="45" t="s">
        <v>47</v>
      </c>
      <c r="F107" s="45"/>
      <c r="G107" s="45"/>
      <c r="H107" s="45"/>
      <c r="I107" s="45"/>
      <c r="J107" s="45"/>
      <c r="K107" s="45"/>
      <c r="L107" s="45"/>
      <c r="M107" s="45"/>
      <c r="N107" s="45"/>
      <c r="O107" s="45"/>
      <c r="P107" s="45"/>
      <c r="Q107" s="51" t="str">
        <f t="shared" si="9"/>
        <v>PE</v>
      </c>
      <c r="R107" s="54"/>
      <c r="S107" s="55"/>
    </row>
    <row r="108" spans="1:19" ht="55.15" hidden="1" customHeight="1" outlineLevel="1" x14ac:dyDescent="0.25">
      <c r="A108" s="60" t="s">
        <v>218</v>
      </c>
      <c r="B108" s="112" t="s">
        <v>154</v>
      </c>
      <c r="C108" s="112" t="s">
        <v>155</v>
      </c>
      <c r="D108" s="112" t="s">
        <v>156</v>
      </c>
      <c r="E108" s="45" t="s">
        <v>47</v>
      </c>
      <c r="F108" s="45"/>
      <c r="G108" s="45"/>
      <c r="H108" s="45"/>
      <c r="I108" s="45"/>
      <c r="J108" s="45"/>
      <c r="K108" s="45"/>
      <c r="L108" s="45"/>
      <c r="M108" s="45"/>
      <c r="N108" s="45"/>
      <c r="O108" s="45"/>
      <c r="P108" s="45"/>
      <c r="Q108" s="51" t="str">
        <f t="shared" si="9"/>
        <v>PE</v>
      </c>
      <c r="R108" s="54"/>
      <c r="S108" s="55"/>
    </row>
    <row r="109" spans="1:19" ht="42" hidden="1" customHeight="1" outlineLevel="1" x14ac:dyDescent="0.25">
      <c r="A109" s="60" t="s">
        <v>219</v>
      </c>
      <c r="B109" s="112" t="s">
        <v>158</v>
      </c>
      <c r="C109" s="112" t="s">
        <v>159</v>
      </c>
      <c r="D109" s="113" t="s">
        <v>160</v>
      </c>
      <c r="E109" s="45" t="s">
        <v>47</v>
      </c>
      <c r="F109" s="45"/>
      <c r="G109" s="45"/>
      <c r="H109" s="49"/>
      <c r="I109" s="49"/>
      <c r="J109" s="49"/>
      <c r="K109" s="49"/>
      <c r="L109" s="49"/>
      <c r="M109" s="49"/>
      <c r="N109" s="49"/>
      <c r="O109" s="49"/>
      <c r="P109" s="49"/>
      <c r="Q109" s="50" t="str">
        <f>IF(OR(IF(G109="",IF(F109="",IF(E109="","",E109),F109),G109)="F",IF(J109="",IF(I109="",IF(H109="","",H109),I109),J109)="F",IF(M109="",IF(L109="",IF(K109="","",K109),L109),M109)="F",IF(P109="",IF(O109="",IF(N109="","",N109),O109),P109)="F")=TRUE,"F",IF(OR(IF(G109="",IF(F109="",IF(E109="","",E109),F109),G109)="PE",IF(J109="",IF(I109="",IF(H109="","",H109),I109),J109)="PE",IF(M109="",IF(L109="",IF(K109="","",K109),L109),M109)="PE",IF(P109="",IF(O109="",IF(N109="","",N109),O109),P109)="PE")=TRUE,"PE",IF(AND(IF(G109="",IF(F109="",IF(E109="","",E109),F109),G109)="",IF(J109="",IF(I109="",IF(H109="","",H109),I109),J109)="",IF(M109="",IF(L109="",IF(K109="","",K109),L109),M109)="",IF(P109="",IF(O109="",IF(N109="","",N109),O109),P109)="")=TRUE,"","P")))</f>
        <v>PE</v>
      </c>
      <c r="R109" s="54"/>
      <c r="S109" s="53"/>
    </row>
    <row r="110" spans="1:19" ht="33" hidden="1" customHeight="1" outlineLevel="1" x14ac:dyDescent="0.25">
      <c r="A110" s="60" t="s">
        <v>220</v>
      </c>
      <c r="B110" s="132" t="s">
        <v>1903</v>
      </c>
      <c r="C110" s="132"/>
      <c r="D110" s="132"/>
      <c r="E110" s="132"/>
      <c r="F110" s="132"/>
      <c r="G110" s="132"/>
      <c r="H110" s="132"/>
      <c r="I110" s="132"/>
      <c r="J110" s="132"/>
      <c r="K110" s="132"/>
      <c r="L110" s="132"/>
      <c r="M110" s="132"/>
      <c r="N110" s="132"/>
      <c r="O110" s="132"/>
      <c r="P110" s="132"/>
      <c r="Q110" s="132"/>
      <c r="R110" s="132"/>
      <c r="S110" s="132"/>
    </row>
    <row r="111" spans="1:19" ht="42" hidden="1" customHeight="1" outlineLevel="1" x14ac:dyDescent="0.25">
      <c r="A111" s="60" t="s">
        <v>221</v>
      </c>
      <c r="B111" s="113" t="s">
        <v>136</v>
      </c>
      <c r="C111" s="113" t="s">
        <v>137</v>
      </c>
      <c r="D111" s="113" t="s">
        <v>162</v>
      </c>
      <c r="E111" s="45" t="s">
        <v>47</v>
      </c>
      <c r="F111" s="45"/>
      <c r="G111" s="45"/>
      <c r="H111" s="52"/>
      <c r="I111" s="52"/>
      <c r="J111" s="52"/>
      <c r="K111" s="52"/>
      <c r="L111" s="52"/>
      <c r="M111" s="52"/>
      <c r="N111" s="52"/>
      <c r="O111" s="52"/>
      <c r="P111" s="52"/>
      <c r="Q111" s="50" t="str">
        <f>IF(OR(IF(G111="",IF(F111="",IF(E111="","",E111),F111),G111)="F",IF(J111="",IF(I111="",IF(H111="","",H111),I111),J111)="F",IF(M111="",IF(L111="",IF(K111="","",K111),L111),M111)="F",IF(P111="",IF(O111="",IF(N111="","",N111),O111),P111)="F")=TRUE,"F",IF(OR(IF(G111="",IF(F111="",IF(E111="","",E111),F111),G111)="PE",IF(J111="",IF(I111="",IF(H111="","",H111),I111),J111)="PE",IF(M111="",IF(L111="",IF(K111="","",K111),L111),M111)="PE",IF(P111="",IF(O111="",IF(N111="","",N111),O111),P111)="PE")=TRUE,"PE",IF(AND(IF(G111="",IF(F111="",IF(E111="","",E111),F111),G111)="",IF(J111="",IF(I111="",IF(H111="","",H111),I111),J111)="",IF(M111="",IF(L111="",IF(K111="","",K111),L111),M111)="",IF(P111="",IF(O111="",IF(N111="","",N111),O111),P111)="")=TRUE,"","P")))</f>
        <v>PE</v>
      </c>
      <c r="R111" s="54"/>
      <c r="S111" s="80" t="s">
        <v>2167</v>
      </c>
    </row>
    <row r="112" spans="1:19" ht="55.15" hidden="1" customHeight="1" outlineLevel="1" x14ac:dyDescent="0.25">
      <c r="A112" s="60" t="s">
        <v>222</v>
      </c>
      <c r="B112" s="113" t="s">
        <v>164</v>
      </c>
      <c r="C112" s="113" t="s">
        <v>141</v>
      </c>
      <c r="D112" s="113" t="s">
        <v>142</v>
      </c>
      <c r="E112" s="45" t="s">
        <v>47</v>
      </c>
      <c r="F112" s="45"/>
      <c r="G112" s="45"/>
      <c r="H112" s="49"/>
      <c r="I112" s="49"/>
      <c r="J112" s="49"/>
      <c r="K112" s="49"/>
      <c r="L112" s="49"/>
      <c r="M112" s="49"/>
      <c r="N112" s="49"/>
      <c r="O112" s="49"/>
      <c r="P112" s="49"/>
      <c r="Q112" s="50" t="str">
        <f t="shared" ref="Q112:Q145" si="10">IF(OR(IF(G112="",IF(F112="",IF(E112="","",E112),F112),G112)="F",IF(J112="",IF(I112="",IF(H112="","",H112),I112),J112)="F",IF(M112="",IF(L112="",IF(K112="","",K112),L112),M112)="F",IF(P112="",IF(O112="",IF(N112="","",N112),O112),P112)="F")=TRUE,"F",IF(OR(IF(G112="",IF(F112="",IF(E112="","",E112),F112),G112)="PE",IF(J112="",IF(I112="",IF(H112="","",H112),I112),J112)="PE",IF(M112="",IF(L112="",IF(K112="","",K112),L112),M112)="PE",IF(P112="",IF(O112="",IF(N112="","",N112),O112),P112)="PE")=TRUE,"PE",IF(AND(IF(G112="",IF(F112="",IF(E112="","",E112),F112),G112)="",IF(J112="",IF(I112="",IF(H112="","",H112),I112),J112)="",IF(M112="",IF(L112="",IF(K112="","",K112),L112),M112)="",IF(P112="",IF(O112="",IF(N112="","",N112),O112),P112)="")=TRUE,"","P")))</f>
        <v>PE</v>
      </c>
      <c r="R112" s="54"/>
      <c r="S112" s="53"/>
    </row>
    <row r="113" spans="1:19" ht="55.15" hidden="1" customHeight="1" outlineLevel="1" x14ac:dyDescent="0.25">
      <c r="A113" s="60" t="s">
        <v>223</v>
      </c>
      <c r="B113" s="112" t="s">
        <v>144</v>
      </c>
      <c r="C113" s="112" t="s">
        <v>145</v>
      </c>
      <c r="D113" s="112" t="s">
        <v>166</v>
      </c>
      <c r="E113" s="45" t="s">
        <v>47</v>
      </c>
      <c r="F113" s="45"/>
      <c r="G113" s="45"/>
      <c r="H113" s="49"/>
      <c r="I113" s="49"/>
      <c r="J113" s="49"/>
      <c r="K113" s="49"/>
      <c r="L113" s="49"/>
      <c r="M113" s="49"/>
      <c r="N113" s="49"/>
      <c r="O113" s="49"/>
      <c r="P113" s="49"/>
      <c r="Q113" s="50" t="str">
        <f t="shared" si="10"/>
        <v>PE</v>
      </c>
      <c r="R113" s="54"/>
      <c r="S113" s="53"/>
    </row>
    <row r="114" spans="1:19" ht="55.15" hidden="1" customHeight="1" outlineLevel="1" x14ac:dyDescent="0.25">
      <c r="A114" s="60" t="s">
        <v>224</v>
      </c>
      <c r="B114" s="112" t="s">
        <v>148</v>
      </c>
      <c r="C114" s="112" t="s">
        <v>214</v>
      </c>
      <c r="D114" s="112" t="s">
        <v>150</v>
      </c>
      <c r="E114" s="45" t="s">
        <v>47</v>
      </c>
      <c r="F114" s="45"/>
      <c r="G114" s="45"/>
      <c r="H114" s="45"/>
      <c r="I114" s="45"/>
      <c r="J114" s="45"/>
      <c r="K114" s="45"/>
      <c r="L114" s="45"/>
      <c r="M114" s="45"/>
      <c r="N114" s="45"/>
      <c r="O114" s="45"/>
      <c r="P114" s="45"/>
      <c r="Q114" s="51" t="str">
        <f t="shared" si="10"/>
        <v>PE</v>
      </c>
      <c r="R114" s="54"/>
      <c r="S114" s="53"/>
    </row>
    <row r="115" spans="1:19" ht="42" hidden="1" customHeight="1" outlineLevel="1" x14ac:dyDescent="0.25">
      <c r="A115" s="60" t="s">
        <v>225</v>
      </c>
      <c r="B115" s="112" t="s">
        <v>151</v>
      </c>
      <c r="C115" s="112" t="s">
        <v>152</v>
      </c>
      <c r="D115" s="112" t="s">
        <v>153</v>
      </c>
      <c r="E115" s="45" t="s">
        <v>47</v>
      </c>
      <c r="F115" s="45"/>
      <c r="G115" s="45"/>
      <c r="H115" s="45"/>
      <c r="I115" s="45"/>
      <c r="J115" s="45"/>
      <c r="K115" s="45"/>
      <c r="L115" s="45"/>
      <c r="M115" s="45"/>
      <c r="N115" s="45"/>
      <c r="O115" s="45"/>
      <c r="P115" s="45"/>
      <c r="Q115" s="51" t="str">
        <f t="shared" si="10"/>
        <v>PE</v>
      </c>
      <c r="R115" s="54"/>
      <c r="S115" s="53"/>
    </row>
    <row r="116" spans="1:19" ht="55.15" hidden="1" customHeight="1" outlineLevel="1" x14ac:dyDescent="0.25">
      <c r="A116" s="60" t="s">
        <v>226</v>
      </c>
      <c r="B116" s="112" t="s">
        <v>154</v>
      </c>
      <c r="C116" s="112" t="s">
        <v>155</v>
      </c>
      <c r="D116" s="112" t="s">
        <v>156</v>
      </c>
      <c r="E116" s="45" t="s">
        <v>47</v>
      </c>
      <c r="F116" s="45"/>
      <c r="G116" s="45"/>
      <c r="H116" s="49"/>
      <c r="I116" s="49"/>
      <c r="J116" s="49"/>
      <c r="K116" s="49"/>
      <c r="L116" s="49"/>
      <c r="M116" s="49"/>
      <c r="N116" s="49"/>
      <c r="O116" s="49"/>
      <c r="P116" s="49"/>
      <c r="Q116" s="50" t="str">
        <f t="shared" si="10"/>
        <v>PE</v>
      </c>
      <c r="R116" s="54"/>
      <c r="S116" s="53"/>
    </row>
    <row r="117" spans="1:19" ht="42" hidden="1" customHeight="1" outlineLevel="1" x14ac:dyDescent="0.25">
      <c r="A117" s="60" t="s">
        <v>227</v>
      </c>
      <c r="B117" s="112" t="s">
        <v>158</v>
      </c>
      <c r="C117" s="112" t="s">
        <v>159</v>
      </c>
      <c r="D117" s="113" t="s">
        <v>160</v>
      </c>
      <c r="E117" s="45" t="s">
        <v>47</v>
      </c>
      <c r="F117" s="45"/>
      <c r="G117" s="45"/>
      <c r="H117" s="45"/>
      <c r="I117" s="45"/>
      <c r="J117" s="45"/>
      <c r="K117" s="45"/>
      <c r="L117" s="45"/>
      <c r="M117" s="45"/>
      <c r="N117" s="45"/>
      <c r="O117" s="45"/>
      <c r="P117" s="45"/>
      <c r="Q117" s="51" t="str">
        <f t="shared" si="10"/>
        <v>PE</v>
      </c>
      <c r="R117" s="54"/>
      <c r="S117" s="53"/>
    </row>
    <row r="118" spans="1:19" ht="35.450000000000003" hidden="1" customHeight="1" outlineLevel="1" x14ac:dyDescent="0.25">
      <c r="A118" s="60" t="s">
        <v>228</v>
      </c>
      <c r="B118" s="132" t="s">
        <v>1905</v>
      </c>
      <c r="C118" s="132"/>
      <c r="D118" s="132"/>
      <c r="E118" s="132"/>
      <c r="F118" s="132"/>
      <c r="G118" s="132"/>
      <c r="H118" s="132"/>
      <c r="I118" s="132"/>
      <c r="J118" s="132"/>
      <c r="K118" s="132"/>
      <c r="L118" s="132"/>
      <c r="M118" s="132"/>
      <c r="N118" s="132"/>
      <c r="O118" s="132"/>
      <c r="P118" s="132"/>
      <c r="Q118" s="132"/>
      <c r="R118" s="132"/>
      <c r="S118" s="132"/>
    </row>
    <row r="119" spans="1:19" ht="28.15" hidden="1" customHeight="1" outlineLevel="1" x14ac:dyDescent="0.25">
      <c r="A119" s="60" t="s">
        <v>229</v>
      </c>
      <c r="B119" s="113" t="s">
        <v>136</v>
      </c>
      <c r="C119" s="113" t="s">
        <v>137</v>
      </c>
      <c r="D119" s="113" t="s">
        <v>162</v>
      </c>
      <c r="E119" s="45" t="s">
        <v>47</v>
      </c>
      <c r="F119" s="45"/>
      <c r="G119" s="45"/>
      <c r="H119" s="73"/>
      <c r="I119" s="53"/>
      <c r="J119" s="53"/>
      <c r="K119" s="89"/>
      <c r="L119" s="89"/>
      <c r="M119" s="89"/>
      <c r="N119" s="89"/>
      <c r="O119" s="89"/>
      <c r="P119" s="89"/>
      <c r="Q119" s="51" t="str">
        <f t="shared" si="10"/>
        <v>PE</v>
      </c>
      <c r="R119" s="54"/>
      <c r="S119" s="80" t="s">
        <v>2167</v>
      </c>
    </row>
    <row r="120" spans="1:19" ht="55.15" hidden="1" customHeight="1" outlineLevel="1" x14ac:dyDescent="0.25">
      <c r="A120" s="60" t="s">
        <v>230</v>
      </c>
      <c r="B120" s="113" t="s">
        <v>164</v>
      </c>
      <c r="C120" s="113" t="s">
        <v>141</v>
      </c>
      <c r="D120" s="113" t="s">
        <v>142</v>
      </c>
      <c r="E120" s="45" t="s">
        <v>47</v>
      </c>
      <c r="F120" s="45"/>
      <c r="G120" s="45"/>
      <c r="H120" s="52"/>
      <c r="I120" s="52"/>
      <c r="J120" s="52"/>
      <c r="K120" s="52"/>
      <c r="L120" s="52"/>
      <c r="M120" s="52"/>
      <c r="N120" s="52"/>
      <c r="O120" s="52"/>
      <c r="P120" s="52"/>
      <c r="Q120" s="51" t="str">
        <f t="shared" si="10"/>
        <v>PE</v>
      </c>
      <c r="R120" s="54"/>
      <c r="S120" s="53"/>
    </row>
    <row r="121" spans="1:19" ht="55.15" hidden="1" customHeight="1" outlineLevel="1" x14ac:dyDescent="0.25">
      <c r="A121" s="60" t="s">
        <v>231</v>
      </c>
      <c r="B121" s="112" t="s">
        <v>144</v>
      </c>
      <c r="C121" s="112" t="s">
        <v>145</v>
      </c>
      <c r="D121" s="112" t="s">
        <v>166</v>
      </c>
      <c r="E121" s="45" t="s">
        <v>47</v>
      </c>
      <c r="F121" s="45"/>
      <c r="G121" s="45"/>
      <c r="H121" s="49"/>
      <c r="I121" s="49"/>
      <c r="J121" s="49"/>
      <c r="K121" s="49"/>
      <c r="L121" s="49"/>
      <c r="M121" s="49"/>
      <c r="N121" s="49"/>
      <c r="O121" s="49"/>
      <c r="P121" s="49"/>
      <c r="Q121" s="50" t="str">
        <f t="shared" si="10"/>
        <v>PE</v>
      </c>
      <c r="R121" s="54"/>
      <c r="S121" s="53"/>
    </row>
    <row r="122" spans="1:19" ht="55.15" hidden="1" customHeight="1" outlineLevel="1" x14ac:dyDescent="0.25">
      <c r="A122" s="60" t="s">
        <v>232</v>
      </c>
      <c r="B122" s="112" t="s">
        <v>148</v>
      </c>
      <c r="C122" s="112" t="s">
        <v>149</v>
      </c>
      <c r="D122" s="112" t="s">
        <v>150</v>
      </c>
      <c r="E122" s="45" t="s">
        <v>47</v>
      </c>
      <c r="F122" s="45"/>
      <c r="G122" s="45"/>
      <c r="H122" s="49"/>
      <c r="I122" s="49"/>
      <c r="J122" s="49"/>
      <c r="K122" s="49"/>
      <c r="L122" s="49"/>
      <c r="M122" s="49"/>
      <c r="N122" s="49"/>
      <c r="O122" s="49"/>
      <c r="P122" s="49"/>
      <c r="Q122" s="50" t="str">
        <f t="shared" si="10"/>
        <v>PE</v>
      </c>
      <c r="R122" s="54"/>
      <c r="S122" s="53"/>
    </row>
    <row r="123" spans="1:19" ht="41.45" hidden="1" customHeight="1" outlineLevel="1" x14ac:dyDescent="0.25">
      <c r="A123" s="60" t="s">
        <v>235</v>
      </c>
      <c r="B123" s="112" t="s">
        <v>151</v>
      </c>
      <c r="C123" s="112" t="s">
        <v>152</v>
      </c>
      <c r="D123" s="112" t="s">
        <v>153</v>
      </c>
      <c r="E123" s="45" t="s">
        <v>47</v>
      </c>
      <c r="F123" s="45"/>
      <c r="G123" s="45"/>
      <c r="H123" s="45"/>
      <c r="I123" s="45"/>
      <c r="J123" s="45"/>
      <c r="K123" s="45"/>
      <c r="L123" s="45"/>
      <c r="M123" s="45"/>
      <c r="N123" s="45"/>
      <c r="O123" s="45"/>
      <c r="P123" s="45"/>
      <c r="Q123" s="51" t="str">
        <f t="shared" si="10"/>
        <v>PE</v>
      </c>
      <c r="R123" s="54"/>
      <c r="S123" s="53"/>
    </row>
    <row r="124" spans="1:19" ht="55.15" hidden="1" customHeight="1" outlineLevel="1" x14ac:dyDescent="0.25">
      <c r="A124" s="60" t="s">
        <v>238</v>
      </c>
      <c r="B124" s="112" t="s">
        <v>154</v>
      </c>
      <c r="C124" s="112" t="s">
        <v>155</v>
      </c>
      <c r="D124" s="112" t="s">
        <v>156</v>
      </c>
      <c r="E124" s="45" t="s">
        <v>47</v>
      </c>
      <c r="F124" s="45"/>
      <c r="G124" s="45"/>
      <c r="H124" s="45"/>
      <c r="I124" s="45"/>
      <c r="J124" s="45"/>
      <c r="K124" s="45"/>
      <c r="L124" s="45"/>
      <c r="M124" s="45"/>
      <c r="N124" s="45"/>
      <c r="O124" s="45"/>
      <c r="P124" s="45"/>
      <c r="Q124" s="51" t="str">
        <f t="shared" si="10"/>
        <v>PE</v>
      </c>
      <c r="R124" s="54"/>
      <c r="S124" s="53"/>
    </row>
    <row r="125" spans="1:19" ht="42" hidden="1" customHeight="1" outlineLevel="1" x14ac:dyDescent="0.25">
      <c r="A125" s="60" t="s">
        <v>241</v>
      </c>
      <c r="B125" s="112" t="s">
        <v>158</v>
      </c>
      <c r="C125" s="112" t="s">
        <v>159</v>
      </c>
      <c r="D125" s="113" t="s">
        <v>160</v>
      </c>
      <c r="E125" s="45" t="s">
        <v>47</v>
      </c>
      <c r="F125" s="45"/>
      <c r="G125" s="45"/>
      <c r="H125" s="49"/>
      <c r="I125" s="49"/>
      <c r="J125" s="49"/>
      <c r="K125" s="49"/>
      <c r="L125" s="49"/>
      <c r="M125" s="49"/>
      <c r="N125" s="49"/>
      <c r="O125" s="49"/>
      <c r="P125" s="49"/>
      <c r="Q125" s="50" t="str">
        <f t="shared" si="10"/>
        <v>PE</v>
      </c>
      <c r="R125" s="54"/>
      <c r="S125" s="53"/>
    </row>
    <row r="126" spans="1:19" ht="33.6" hidden="1" customHeight="1" outlineLevel="1" x14ac:dyDescent="0.25">
      <c r="A126" s="60" t="s">
        <v>245</v>
      </c>
      <c r="B126" s="132" t="s">
        <v>1919</v>
      </c>
      <c r="C126" s="132"/>
      <c r="D126" s="132"/>
      <c r="E126" s="132"/>
      <c r="F126" s="132"/>
      <c r="G126" s="132"/>
      <c r="H126" s="132"/>
      <c r="I126" s="132"/>
      <c r="J126" s="132"/>
      <c r="K126" s="132"/>
      <c r="L126" s="132"/>
      <c r="M126" s="132"/>
      <c r="N126" s="132"/>
      <c r="O126" s="132"/>
      <c r="P126" s="132"/>
      <c r="Q126" s="132"/>
      <c r="R126" s="132"/>
      <c r="S126" s="132"/>
    </row>
    <row r="127" spans="1:19" ht="28.15" hidden="1" customHeight="1" outlineLevel="1" x14ac:dyDescent="0.25">
      <c r="A127" s="60" t="s">
        <v>248</v>
      </c>
      <c r="B127" s="113" t="s">
        <v>136</v>
      </c>
      <c r="C127" s="113" t="s">
        <v>137</v>
      </c>
      <c r="D127" s="113" t="s">
        <v>162</v>
      </c>
      <c r="E127" s="45" t="s">
        <v>47</v>
      </c>
      <c r="F127" s="45"/>
      <c r="G127" s="45"/>
      <c r="H127" s="45"/>
      <c r="I127" s="45"/>
      <c r="J127" s="45"/>
      <c r="K127" s="45"/>
      <c r="L127" s="45"/>
      <c r="M127" s="45"/>
      <c r="N127" s="45"/>
      <c r="O127" s="45"/>
      <c r="P127" s="45"/>
      <c r="Q127" s="51" t="str">
        <f t="shared" si="10"/>
        <v>PE</v>
      </c>
      <c r="R127" s="54"/>
      <c r="S127" s="80" t="s">
        <v>2167</v>
      </c>
    </row>
    <row r="128" spans="1:19" ht="55.15" hidden="1" customHeight="1" outlineLevel="1" x14ac:dyDescent="0.25">
      <c r="A128" s="60" t="s">
        <v>250</v>
      </c>
      <c r="B128" s="113" t="s">
        <v>164</v>
      </c>
      <c r="C128" s="113" t="s">
        <v>141</v>
      </c>
      <c r="D128" s="113" t="s">
        <v>198</v>
      </c>
      <c r="E128" s="45" t="s">
        <v>47</v>
      </c>
      <c r="F128" s="45"/>
      <c r="G128" s="45"/>
      <c r="H128" s="73"/>
      <c r="I128" s="53"/>
      <c r="J128" s="53"/>
      <c r="K128" s="89"/>
      <c r="L128" s="89"/>
      <c r="M128" s="89"/>
      <c r="N128" s="89"/>
      <c r="O128" s="89"/>
      <c r="P128" s="89"/>
      <c r="Q128" s="51" t="str">
        <f t="shared" si="10"/>
        <v>PE</v>
      </c>
      <c r="R128" s="54"/>
      <c r="S128" s="53"/>
    </row>
    <row r="129" spans="1:19" ht="55.15" hidden="1" customHeight="1" outlineLevel="1" x14ac:dyDescent="0.25">
      <c r="A129" s="60" t="s">
        <v>253</v>
      </c>
      <c r="B129" s="112" t="s">
        <v>144</v>
      </c>
      <c r="C129" s="112" t="s">
        <v>145</v>
      </c>
      <c r="D129" s="112" t="s">
        <v>166</v>
      </c>
      <c r="E129" s="45" t="s">
        <v>47</v>
      </c>
      <c r="F129" s="45"/>
      <c r="G129" s="45"/>
      <c r="H129" s="52"/>
      <c r="I129" s="52"/>
      <c r="J129" s="52"/>
      <c r="K129" s="52"/>
      <c r="L129" s="52"/>
      <c r="M129" s="52"/>
      <c r="N129" s="52"/>
      <c r="O129" s="52"/>
      <c r="P129" s="52"/>
      <c r="Q129" s="51" t="str">
        <f t="shared" si="10"/>
        <v>PE</v>
      </c>
      <c r="R129" s="54"/>
      <c r="S129" s="53"/>
    </row>
    <row r="130" spans="1:19" ht="55.15" hidden="1" customHeight="1" outlineLevel="1" x14ac:dyDescent="0.25">
      <c r="A130" s="60" t="s">
        <v>257</v>
      </c>
      <c r="B130" s="112" t="s">
        <v>148</v>
      </c>
      <c r="C130" s="112" t="s">
        <v>149</v>
      </c>
      <c r="D130" s="112" t="s">
        <v>150</v>
      </c>
      <c r="E130" s="45" t="s">
        <v>47</v>
      </c>
      <c r="F130" s="45"/>
      <c r="G130" s="45"/>
      <c r="H130" s="49"/>
      <c r="I130" s="49"/>
      <c r="J130" s="49"/>
      <c r="K130" s="49"/>
      <c r="L130" s="49"/>
      <c r="M130" s="49"/>
      <c r="N130" s="49"/>
      <c r="O130" s="49"/>
      <c r="P130" s="49"/>
      <c r="Q130" s="50" t="str">
        <f t="shared" si="10"/>
        <v>PE</v>
      </c>
      <c r="R130" s="54"/>
      <c r="S130" s="53"/>
    </row>
    <row r="131" spans="1:19" ht="41.45" hidden="1" customHeight="1" outlineLevel="1" x14ac:dyDescent="0.25">
      <c r="A131" s="60" t="s">
        <v>261</v>
      </c>
      <c r="B131" s="112" t="s">
        <v>151</v>
      </c>
      <c r="C131" s="112" t="s">
        <v>152</v>
      </c>
      <c r="D131" s="112" t="s">
        <v>153</v>
      </c>
      <c r="E131" s="45" t="s">
        <v>47</v>
      </c>
      <c r="F131" s="45"/>
      <c r="G131" s="45"/>
      <c r="H131" s="49"/>
      <c r="I131" s="49"/>
      <c r="J131" s="49"/>
      <c r="K131" s="49"/>
      <c r="L131" s="49"/>
      <c r="M131" s="49"/>
      <c r="N131" s="49"/>
      <c r="O131" s="49"/>
      <c r="P131" s="49"/>
      <c r="Q131" s="50" t="str">
        <f t="shared" si="10"/>
        <v>PE</v>
      </c>
      <c r="R131" s="54"/>
      <c r="S131" s="53"/>
    </row>
    <row r="132" spans="1:19" ht="55.15" hidden="1" customHeight="1" outlineLevel="1" x14ac:dyDescent="0.25">
      <c r="A132" s="60" t="s">
        <v>265</v>
      </c>
      <c r="B132" s="112" t="s">
        <v>154</v>
      </c>
      <c r="C132" s="112" t="s">
        <v>155</v>
      </c>
      <c r="D132" s="112" t="s">
        <v>156</v>
      </c>
      <c r="E132" s="45" t="s">
        <v>47</v>
      </c>
      <c r="F132" s="45"/>
      <c r="G132" s="45"/>
      <c r="H132" s="45"/>
      <c r="I132" s="45"/>
      <c r="J132" s="45"/>
      <c r="K132" s="45"/>
      <c r="L132" s="45"/>
      <c r="M132" s="45"/>
      <c r="N132" s="45"/>
      <c r="O132" s="45"/>
      <c r="P132" s="45"/>
      <c r="Q132" s="51" t="str">
        <f t="shared" si="10"/>
        <v>PE</v>
      </c>
      <c r="R132" s="54"/>
      <c r="S132" s="53"/>
    </row>
    <row r="133" spans="1:19" ht="42" hidden="1" customHeight="1" outlineLevel="1" x14ac:dyDescent="0.25">
      <c r="A133" s="60" t="s">
        <v>269</v>
      </c>
      <c r="B133" s="112" t="s">
        <v>158</v>
      </c>
      <c r="C133" s="112" t="s">
        <v>159</v>
      </c>
      <c r="D133" s="113" t="s">
        <v>160</v>
      </c>
      <c r="E133" s="45" t="s">
        <v>47</v>
      </c>
      <c r="F133" s="45"/>
      <c r="G133" s="45"/>
      <c r="H133" s="45"/>
      <c r="I133" s="45"/>
      <c r="J133" s="45"/>
      <c r="K133" s="45"/>
      <c r="L133" s="45"/>
      <c r="M133" s="45"/>
      <c r="N133" s="45"/>
      <c r="O133" s="45"/>
      <c r="P133" s="45"/>
      <c r="Q133" s="51" t="str">
        <f t="shared" si="10"/>
        <v>PE</v>
      </c>
      <c r="R133" s="54"/>
      <c r="S133" s="53"/>
    </row>
    <row r="134" spans="1:19" ht="36" hidden="1" customHeight="1" outlineLevel="1" x14ac:dyDescent="0.25">
      <c r="A134" s="60" t="s">
        <v>271</v>
      </c>
      <c r="B134" s="132" t="s">
        <v>2042</v>
      </c>
      <c r="C134" s="132"/>
      <c r="D134" s="132"/>
      <c r="E134" s="132"/>
      <c r="F134" s="132"/>
      <c r="G134" s="132"/>
      <c r="H134" s="132"/>
      <c r="I134" s="132"/>
      <c r="J134" s="132"/>
      <c r="K134" s="132"/>
      <c r="L134" s="132"/>
      <c r="M134" s="132"/>
      <c r="N134" s="132"/>
      <c r="O134" s="132"/>
      <c r="P134" s="132"/>
      <c r="Q134" s="132"/>
      <c r="R134" s="132"/>
      <c r="S134" s="132"/>
    </row>
    <row r="135" spans="1:19" ht="28.15" hidden="1" customHeight="1" outlineLevel="1" x14ac:dyDescent="0.25">
      <c r="A135" s="60" t="s">
        <v>274</v>
      </c>
      <c r="B135" s="112" t="s">
        <v>136</v>
      </c>
      <c r="C135" s="113" t="s">
        <v>233</v>
      </c>
      <c r="D135" s="113" t="s">
        <v>234</v>
      </c>
      <c r="E135" s="45" t="s">
        <v>47</v>
      </c>
      <c r="F135" s="45"/>
      <c r="G135" s="45"/>
      <c r="H135" s="45"/>
      <c r="I135" s="45"/>
      <c r="J135" s="45"/>
      <c r="K135" s="45"/>
      <c r="L135" s="45"/>
      <c r="M135" s="45"/>
      <c r="N135" s="45"/>
      <c r="O135" s="45"/>
      <c r="P135" s="45"/>
      <c r="Q135" s="51" t="str">
        <f t="shared" si="10"/>
        <v>PE</v>
      </c>
      <c r="R135" s="54"/>
      <c r="S135" s="80" t="s">
        <v>2167</v>
      </c>
    </row>
    <row r="136" spans="1:19" ht="55.15" hidden="1" customHeight="1" outlineLevel="1" x14ac:dyDescent="0.25">
      <c r="A136" s="60" t="s">
        <v>276</v>
      </c>
      <c r="B136" s="113" t="s">
        <v>236</v>
      </c>
      <c r="C136" s="113" t="s">
        <v>141</v>
      </c>
      <c r="D136" s="113" t="s">
        <v>237</v>
      </c>
      <c r="E136" s="45" t="s">
        <v>47</v>
      </c>
      <c r="F136" s="45"/>
      <c r="G136" s="45"/>
      <c r="H136" s="45"/>
      <c r="I136" s="45"/>
      <c r="J136" s="45"/>
      <c r="K136" s="45"/>
      <c r="L136" s="45"/>
      <c r="M136" s="45"/>
      <c r="N136" s="45"/>
      <c r="O136" s="45"/>
      <c r="P136" s="45"/>
      <c r="Q136" s="51" t="str">
        <f t="shared" si="10"/>
        <v>PE</v>
      </c>
      <c r="R136" s="54"/>
      <c r="S136" s="53"/>
    </row>
    <row r="137" spans="1:19" ht="42" hidden="1" customHeight="1" outlineLevel="1" x14ac:dyDescent="0.25">
      <c r="A137" s="60" t="s">
        <v>279</v>
      </c>
      <c r="B137" s="112" t="s">
        <v>239</v>
      </c>
      <c r="C137" s="113" t="s">
        <v>137</v>
      </c>
      <c r="D137" s="113" t="s">
        <v>240</v>
      </c>
      <c r="E137" s="45" t="s">
        <v>47</v>
      </c>
      <c r="F137" s="45"/>
      <c r="G137" s="45"/>
      <c r="H137" s="73"/>
      <c r="I137" s="53"/>
      <c r="J137" s="53"/>
      <c r="K137" s="89"/>
      <c r="L137" s="89"/>
      <c r="M137" s="89"/>
      <c r="N137" s="89"/>
      <c r="O137" s="89"/>
      <c r="P137" s="89"/>
      <c r="Q137" s="51" t="str">
        <f t="shared" si="10"/>
        <v>PE</v>
      </c>
      <c r="R137" s="54"/>
      <c r="S137" s="53"/>
    </row>
    <row r="138" spans="1:19" ht="42" hidden="1" customHeight="1" outlineLevel="1" x14ac:dyDescent="0.25">
      <c r="A138" s="60" t="s">
        <v>281</v>
      </c>
      <c r="B138" s="112" t="s">
        <v>242</v>
      </c>
      <c r="C138" s="113" t="s">
        <v>243</v>
      </c>
      <c r="D138" s="113" t="s">
        <v>244</v>
      </c>
      <c r="E138" s="45" t="s">
        <v>47</v>
      </c>
      <c r="F138" s="45"/>
      <c r="G138" s="45"/>
      <c r="H138" s="52"/>
      <c r="I138" s="52"/>
      <c r="J138" s="52"/>
      <c r="K138" s="52"/>
      <c r="L138" s="52"/>
      <c r="M138" s="52"/>
      <c r="N138" s="52"/>
      <c r="O138" s="52"/>
      <c r="P138" s="52"/>
      <c r="Q138" s="51" t="str">
        <f t="shared" si="10"/>
        <v>PE</v>
      </c>
      <c r="R138" s="54"/>
      <c r="S138" s="53"/>
    </row>
    <row r="139" spans="1:19" ht="27.6" hidden="1" customHeight="1" outlineLevel="1" x14ac:dyDescent="0.25">
      <c r="A139" s="60" t="s">
        <v>283</v>
      </c>
      <c r="B139" s="112" t="s">
        <v>151</v>
      </c>
      <c r="C139" s="113" t="s">
        <v>246</v>
      </c>
      <c r="D139" s="113" t="s">
        <v>247</v>
      </c>
      <c r="E139" s="45" t="s">
        <v>47</v>
      </c>
      <c r="F139" s="45"/>
      <c r="G139" s="45"/>
      <c r="H139" s="49"/>
      <c r="I139" s="49"/>
      <c r="J139" s="49"/>
      <c r="K139" s="49"/>
      <c r="L139" s="49"/>
      <c r="M139" s="49"/>
      <c r="N139" s="49"/>
      <c r="O139" s="49"/>
      <c r="P139" s="49"/>
      <c r="Q139" s="50" t="str">
        <f t="shared" si="10"/>
        <v>PE</v>
      </c>
      <c r="R139" s="54"/>
      <c r="S139" s="53"/>
    </row>
    <row r="140" spans="1:19" ht="41.45" hidden="1" customHeight="1" outlineLevel="1" x14ac:dyDescent="0.25">
      <c r="A140" s="60" t="s">
        <v>285</v>
      </c>
      <c r="B140" s="112" t="s">
        <v>154</v>
      </c>
      <c r="C140" s="113" t="s">
        <v>249</v>
      </c>
      <c r="D140" s="113" t="s">
        <v>247</v>
      </c>
      <c r="E140" s="45" t="s">
        <v>47</v>
      </c>
      <c r="F140" s="45"/>
      <c r="G140" s="45"/>
      <c r="H140" s="49"/>
      <c r="I140" s="49"/>
      <c r="J140" s="49"/>
      <c r="K140" s="49"/>
      <c r="L140" s="49"/>
      <c r="M140" s="49"/>
      <c r="N140" s="49"/>
      <c r="O140" s="49"/>
      <c r="P140" s="49"/>
      <c r="Q140" s="50" t="str">
        <f t="shared" si="10"/>
        <v>PE</v>
      </c>
      <c r="R140" s="54"/>
      <c r="S140" s="53"/>
    </row>
    <row r="141" spans="1:19" ht="42" hidden="1" customHeight="1" outlineLevel="1" x14ac:dyDescent="0.25">
      <c r="A141" s="60" t="s">
        <v>287</v>
      </c>
      <c r="B141" s="112" t="s">
        <v>158</v>
      </c>
      <c r="C141" s="113" t="s">
        <v>251</v>
      </c>
      <c r="D141" s="112" t="s">
        <v>252</v>
      </c>
      <c r="E141" s="45" t="s">
        <v>47</v>
      </c>
      <c r="F141" s="45"/>
      <c r="G141" s="45"/>
      <c r="H141" s="45"/>
      <c r="I141" s="45"/>
      <c r="J141" s="45"/>
      <c r="K141" s="45"/>
      <c r="L141" s="45"/>
      <c r="M141" s="45"/>
      <c r="N141" s="45"/>
      <c r="O141" s="45"/>
      <c r="P141" s="45"/>
      <c r="Q141" s="51" t="str">
        <f t="shared" si="10"/>
        <v>PE</v>
      </c>
      <c r="R141" s="54"/>
      <c r="S141" s="53"/>
    </row>
    <row r="142" spans="1:19" ht="41.45" hidden="1" customHeight="1" outlineLevel="1" x14ac:dyDescent="0.25">
      <c r="A142" s="60" t="s">
        <v>290</v>
      </c>
      <c r="B142" s="112" t="s">
        <v>254</v>
      </c>
      <c r="C142" s="113" t="s">
        <v>255</v>
      </c>
      <c r="D142" s="113" t="s">
        <v>256</v>
      </c>
      <c r="E142" s="45" t="s">
        <v>47</v>
      </c>
      <c r="F142" s="45"/>
      <c r="G142" s="45"/>
      <c r="H142" s="45"/>
      <c r="I142" s="45"/>
      <c r="J142" s="45"/>
      <c r="K142" s="45"/>
      <c r="L142" s="45"/>
      <c r="M142" s="45"/>
      <c r="N142" s="45"/>
      <c r="O142" s="45"/>
      <c r="P142" s="45"/>
      <c r="Q142" s="51" t="str">
        <f t="shared" si="10"/>
        <v>PE</v>
      </c>
      <c r="R142" s="54"/>
      <c r="S142" s="53"/>
    </row>
    <row r="143" spans="1:19" ht="41.45" hidden="1" customHeight="1" outlineLevel="1" x14ac:dyDescent="0.25">
      <c r="A143" s="60" t="s">
        <v>293</v>
      </c>
      <c r="B143" s="112" t="s">
        <v>258</v>
      </c>
      <c r="C143" s="113" t="s">
        <v>259</v>
      </c>
      <c r="D143" s="113" t="s">
        <v>260</v>
      </c>
      <c r="E143" s="45" t="s">
        <v>47</v>
      </c>
      <c r="F143" s="45"/>
      <c r="G143" s="45"/>
      <c r="H143" s="49"/>
      <c r="I143" s="49"/>
      <c r="J143" s="49"/>
      <c r="K143" s="49"/>
      <c r="L143" s="49"/>
      <c r="M143" s="49"/>
      <c r="N143" s="49"/>
      <c r="O143" s="49"/>
      <c r="P143" s="49"/>
      <c r="Q143" s="50" t="str">
        <f t="shared" si="10"/>
        <v>PE</v>
      </c>
      <c r="R143" s="54"/>
      <c r="S143" s="53"/>
    </row>
    <row r="144" spans="1:19" ht="41.45" hidden="1" customHeight="1" outlineLevel="1" x14ac:dyDescent="0.25">
      <c r="A144" s="60" t="s">
        <v>295</v>
      </c>
      <c r="B144" s="112" t="s">
        <v>262</v>
      </c>
      <c r="C144" s="113" t="s">
        <v>263</v>
      </c>
      <c r="D144" s="112" t="s">
        <v>264</v>
      </c>
      <c r="E144" s="45" t="s">
        <v>47</v>
      </c>
      <c r="F144" s="45"/>
      <c r="G144" s="45"/>
      <c r="H144" s="45"/>
      <c r="I144" s="45"/>
      <c r="J144" s="45"/>
      <c r="K144" s="45"/>
      <c r="L144" s="45"/>
      <c r="M144" s="45"/>
      <c r="N144" s="45"/>
      <c r="O144" s="45"/>
      <c r="P144" s="45"/>
      <c r="Q144" s="51" t="str">
        <f t="shared" si="10"/>
        <v>PE</v>
      </c>
      <c r="R144" s="54"/>
      <c r="S144" s="53"/>
    </row>
    <row r="145" spans="1:19" ht="28.15" hidden="1" customHeight="1" outlineLevel="1" x14ac:dyDescent="0.25">
      <c r="A145" s="60" t="s">
        <v>296</v>
      </c>
      <c r="B145" s="112" t="s">
        <v>266</v>
      </c>
      <c r="C145" s="113" t="s">
        <v>267</v>
      </c>
      <c r="D145" s="113" t="s">
        <v>268</v>
      </c>
      <c r="E145" s="45" t="s">
        <v>47</v>
      </c>
      <c r="F145" s="45"/>
      <c r="G145" s="45"/>
      <c r="H145" s="45"/>
      <c r="I145" s="45"/>
      <c r="J145" s="45"/>
      <c r="K145" s="45"/>
      <c r="L145" s="45"/>
      <c r="M145" s="45"/>
      <c r="N145" s="45"/>
      <c r="O145" s="45"/>
      <c r="P145" s="45"/>
      <c r="Q145" s="51" t="str">
        <f t="shared" si="10"/>
        <v>PE</v>
      </c>
      <c r="R145" s="54"/>
      <c r="S145" s="53"/>
    </row>
    <row r="146" spans="1:19" ht="30" hidden="1" customHeight="1" outlineLevel="1" x14ac:dyDescent="0.25">
      <c r="A146" s="60" t="s">
        <v>2305</v>
      </c>
      <c r="B146" s="132" t="s">
        <v>2043</v>
      </c>
      <c r="C146" s="132"/>
      <c r="D146" s="132"/>
      <c r="E146" s="132"/>
      <c r="F146" s="132"/>
      <c r="G146" s="132"/>
      <c r="H146" s="132"/>
      <c r="I146" s="132"/>
      <c r="J146" s="132"/>
      <c r="K146" s="132"/>
      <c r="L146" s="132"/>
      <c r="M146" s="132"/>
      <c r="N146" s="132"/>
      <c r="O146" s="132"/>
      <c r="P146" s="132"/>
      <c r="Q146" s="132"/>
      <c r="R146" s="132"/>
      <c r="S146" s="132"/>
    </row>
    <row r="147" spans="1:19" ht="28.15" hidden="1" customHeight="1" outlineLevel="1" x14ac:dyDescent="0.25">
      <c r="A147" s="60" t="s">
        <v>2306</v>
      </c>
      <c r="B147" s="113" t="s">
        <v>136</v>
      </c>
      <c r="C147" s="113" t="s">
        <v>137</v>
      </c>
      <c r="D147" s="113" t="s">
        <v>270</v>
      </c>
      <c r="E147" s="45" t="s">
        <v>47</v>
      </c>
      <c r="F147" s="45"/>
      <c r="G147" s="45"/>
      <c r="H147" s="49"/>
      <c r="I147" s="49"/>
      <c r="J147" s="49"/>
      <c r="K147" s="49"/>
      <c r="L147" s="49"/>
      <c r="M147" s="49"/>
      <c r="N147" s="49"/>
      <c r="O147" s="49"/>
      <c r="P147" s="49"/>
      <c r="Q147" s="50" t="str">
        <f>IF(OR(IF(G147="",IF(F147="",IF(E147="","",E147),F147),G147)="F",IF(J147="",IF(I147="",IF(H147="","",H147),I147),J147)="F",IF(M147="",IF(L147="",IF(K147="","",K147),L147),M147)="F",IF(P147="",IF(O147="",IF(N147="","",N147),O147),P147)="F")=TRUE,"F",IF(OR(IF(G147="",IF(F147="",IF(E147="","",E147),F147),G147)="PE",IF(J147="",IF(I147="",IF(H147="","",H147),I147),J147)="PE",IF(M147="",IF(L147="",IF(K147="","",K147),L147),M147)="PE",IF(P147="",IF(O147="",IF(N147="","",N147),O147),P147)="PE")=TRUE,"PE",IF(AND(IF(G147="",IF(F147="",IF(E147="","",E147),F147),G147)="",IF(J147="",IF(I147="",IF(H147="","",H147),I147),J147)="",IF(M147="",IF(L147="",IF(K147="","",K147),L147),M147)="",IF(P147="",IF(O147="",IF(N147="","",N147),O147),P147)="")=TRUE,"","P")))</f>
        <v>PE</v>
      </c>
      <c r="R147" s="54"/>
      <c r="S147" s="80" t="s">
        <v>2167</v>
      </c>
    </row>
    <row r="148" spans="1:19" ht="55.15" hidden="1" customHeight="1" outlineLevel="1" x14ac:dyDescent="0.25">
      <c r="A148" s="60" t="s">
        <v>300</v>
      </c>
      <c r="B148" s="113" t="s">
        <v>272</v>
      </c>
      <c r="C148" s="113" t="s">
        <v>141</v>
      </c>
      <c r="D148" s="113" t="s">
        <v>273</v>
      </c>
      <c r="E148" s="45" t="s">
        <v>47</v>
      </c>
      <c r="F148" s="45"/>
      <c r="G148" s="45"/>
      <c r="H148" s="49"/>
      <c r="I148" s="49"/>
      <c r="J148" s="49"/>
      <c r="K148" s="49"/>
      <c r="L148" s="49"/>
      <c r="M148" s="49"/>
      <c r="N148" s="49"/>
      <c r="O148" s="49"/>
      <c r="P148" s="49"/>
      <c r="Q148" s="50" t="str">
        <f>IF(OR(IF(G148="",IF(F148="",IF(E148="","",E148),F148),G148)="F",IF(J148="",IF(I148="",IF(H148="","",H148),I148),J148)="F",IF(M148="",IF(L148="",IF(K148="","",K148),L148),M148)="F",IF(P148="",IF(O148="",IF(N148="","",N148),O148),P148)="F")=TRUE,"F",IF(OR(IF(G148="",IF(F148="",IF(E148="","",E148),F148),G148)="PE",IF(J148="",IF(I148="",IF(H148="","",H148),I148),J148)="PE",IF(M148="",IF(L148="",IF(K148="","",K148),L148),M148)="PE",IF(P148="",IF(O148="",IF(N148="","",N148),O148),P148)="PE")=TRUE,"PE",IF(AND(IF(G148="",IF(F148="",IF(E148="","",E148),F148),G148)="",IF(J148="",IF(I148="",IF(H148="","",H148),I148),J148)="",IF(M148="",IF(L148="",IF(K148="","",K148),L148),M148)="",IF(P148="",IF(O148="",IF(N148="","",N148),O148),P148)="")=TRUE,"","P")))</f>
        <v>PE</v>
      </c>
      <c r="R148" s="54"/>
      <c r="S148" s="55"/>
    </row>
    <row r="149" spans="1:19" ht="55.9" hidden="1" customHeight="1" outlineLevel="1" x14ac:dyDescent="0.25">
      <c r="A149" s="60" t="s">
        <v>304</v>
      </c>
      <c r="B149" s="112" t="s">
        <v>239</v>
      </c>
      <c r="C149" s="113" t="s">
        <v>137</v>
      </c>
      <c r="D149" s="113" t="s">
        <v>275</v>
      </c>
      <c r="E149" s="45" t="s">
        <v>47</v>
      </c>
      <c r="F149" s="45"/>
      <c r="G149" s="45"/>
      <c r="H149" s="49"/>
      <c r="I149" s="49"/>
      <c r="J149" s="49"/>
      <c r="K149" s="49"/>
      <c r="L149" s="49"/>
      <c r="M149" s="49"/>
      <c r="N149" s="49"/>
      <c r="O149" s="49"/>
      <c r="P149" s="49"/>
      <c r="Q149" s="50" t="str">
        <f>IF(OR(IF(G149="",IF(F149="",IF(E149="","",E149),F149),G149)="F",IF(J149="",IF(I149="",IF(H149="","",H149),I149),J149)="F",IF(M149="",IF(L149="",IF(K149="","",K149),L149),M149)="F",IF(P149="",IF(O149="",IF(N149="","",N149),O149),P149)="F")=TRUE,"F",IF(OR(IF(G149="",IF(F149="",IF(E149="","",E149),F149),G149)="PE",IF(J149="",IF(I149="",IF(H149="","",H149),I149),J149)="PE",IF(M149="",IF(L149="",IF(K149="","",K149),L149),M149)="PE",IF(P149="",IF(O149="",IF(N149="","",N149),O149),P149)="PE")=TRUE,"PE",IF(AND(IF(G149="",IF(F149="",IF(E149="","",E149),F149),G149)="",IF(J149="",IF(I149="",IF(H149="","",H149),I149),J149)="",IF(M149="",IF(L149="",IF(K149="","",K149),L149),M149)="",IF(P149="",IF(O149="",IF(N149="","",N149),O149),P149)="")=TRUE,"","P")))</f>
        <v>PE</v>
      </c>
      <c r="R149" s="54"/>
      <c r="S149" s="55"/>
    </row>
    <row r="150" spans="1:19" ht="42" hidden="1" customHeight="1" outlineLevel="1" x14ac:dyDescent="0.25">
      <c r="A150" s="60" t="s">
        <v>308</v>
      </c>
      <c r="B150" s="112" t="s">
        <v>277</v>
      </c>
      <c r="C150" s="113" t="s">
        <v>243</v>
      </c>
      <c r="D150" s="113" t="s">
        <v>278</v>
      </c>
      <c r="E150" s="45" t="s">
        <v>47</v>
      </c>
      <c r="F150" s="45"/>
      <c r="G150" s="45"/>
      <c r="H150" s="49"/>
      <c r="I150" s="49"/>
      <c r="J150" s="49"/>
      <c r="K150" s="49"/>
      <c r="L150" s="49"/>
      <c r="M150" s="49"/>
      <c r="N150" s="49"/>
      <c r="O150" s="49"/>
      <c r="P150" s="49"/>
      <c r="Q150" s="50" t="str">
        <f>IF(OR(IF(G150="",IF(F150="",IF(E150="","",E150),F150),G150)="F",IF(J150="",IF(I150="",IF(H150="","",H150),I150),J150)="F",IF(M150="",IF(L150="",IF(K150="","",K150),L150),M150)="F",IF(P150="",IF(O150="",IF(N150="","",N150),O150),P150)="F")=TRUE,"F",IF(OR(IF(G150="",IF(F150="",IF(E150="","",E150),F150),G150)="PE",IF(J150="",IF(I150="",IF(H150="","",H150),I150),J150)="PE",IF(M150="",IF(L150="",IF(K150="","",K150),L150),M150)="PE",IF(P150="",IF(O150="",IF(N150="","",N150),O150),P150)="PE")=TRUE,"PE",IF(AND(IF(G150="",IF(F150="",IF(E150="","",E150),F150),G150)="",IF(J150="",IF(I150="",IF(H150="","",H150),I150),J150)="",IF(M150="",IF(L150="",IF(K150="","",K150),L150),M150)="",IF(P150="",IF(O150="",IF(N150="","",N150),O150),P150)="")=TRUE,"","P")))</f>
        <v>PE</v>
      </c>
      <c r="R150" s="54"/>
      <c r="S150" s="55"/>
    </row>
    <row r="151" spans="1:19" ht="28.15" hidden="1" customHeight="1" outlineLevel="1" x14ac:dyDescent="0.25">
      <c r="A151" s="60" t="s">
        <v>309</v>
      </c>
      <c r="B151" s="112" t="s">
        <v>151</v>
      </c>
      <c r="C151" s="113" t="s">
        <v>246</v>
      </c>
      <c r="D151" s="113" t="s">
        <v>280</v>
      </c>
      <c r="E151" s="45" t="s">
        <v>47</v>
      </c>
      <c r="F151" s="45"/>
      <c r="G151" s="45"/>
      <c r="H151" s="52"/>
      <c r="I151" s="52"/>
      <c r="J151" s="52"/>
      <c r="K151" s="52"/>
      <c r="L151" s="52"/>
      <c r="M151" s="52"/>
      <c r="N151" s="52"/>
      <c r="O151" s="52"/>
      <c r="P151" s="52"/>
      <c r="Q151" s="50" t="str">
        <f t="shared" ref="Q151:Q160" si="11">IF(OR(IF(G151="",IF(F151="",IF(E151="","",E151),F151),G151)="F",IF(J151="",IF(I151="",IF(H151="","",H151),I151),J151)="F",IF(M151="",IF(L151="",IF(K151="","",K151),L151),M151)="F",IF(P151="",IF(O151="",IF(N151="","",N151),O151),P151)="F")=TRUE,"F",IF(OR(IF(G151="",IF(F151="",IF(E151="","",E151),F151),G151)="PE",IF(J151="",IF(I151="",IF(H151="","",H151),I151),J151)="PE",IF(M151="",IF(L151="",IF(K151="","",K151),L151),M151)="PE",IF(P151="",IF(O151="",IF(N151="","",N151),O151),P151)="PE")=TRUE,"PE",IF(AND(IF(G151="",IF(F151="",IF(E151="","",E151),F151),G151)="",IF(J151="",IF(I151="",IF(H151="","",H151),I151),J151)="",IF(M151="",IF(L151="",IF(K151="","",K151),L151),M151)="",IF(P151="",IF(O151="",IF(N151="","",N151),O151),P151)="")=TRUE,"","P")))</f>
        <v>PE</v>
      </c>
      <c r="R151" s="54"/>
      <c r="S151" s="55"/>
    </row>
    <row r="152" spans="1:19" ht="41.45" hidden="1" customHeight="1" outlineLevel="1" x14ac:dyDescent="0.25">
      <c r="A152" s="60" t="s">
        <v>312</v>
      </c>
      <c r="B152" s="112" t="s">
        <v>154</v>
      </c>
      <c r="C152" s="113" t="s">
        <v>249</v>
      </c>
      <c r="D152" s="113" t="s">
        <v>282</v>
      </c>
      <c r="E152" s="45" t="s">
        <v>47</v>
      </c>
      <c r="F152" s="45"/>
      <c r="G152" s="45"/>
      <c r="H152" s="52"/>
      <c r="I152" s="52"/>
      <c r="J152" s="52"/>
      <c r="K152" s="52"/>
      <c r="L152" s="52"/>
      <c r="M152" s="52"/>
      <c r="N152" s="52"/>
      <c r="O152" s="52"/>
      <c r="P152" s="52"/>
      <c r="Q152" s="50" t="str">
        <f t="shared" si="11"/>
        <v>PE</v>
      </c>
      <c r="R152" s="54"/>
      <c r="S152" s="55"/>
    </row>
    <row r="153" spans="1:19" ht="42" hidden="1" customHeight="1" outlineLevel="1" x14ac:dyDescent="0.25">
      <c r="A153" s="60" t="s">
        <v>314</v>
      </c>
      <c r="B153" s="112" t="s">
        <v>158</v>
      </c>
      <c r="C153" s="113" t="s">
        <v>251</v>
      </c>
      <c r="D153" s="113" t="s">
        <v>284</v>
      </c>
      <c r="E153" s="45" t="s">
        <v>47</v>
      </c>
      <c r="F153" s="45"/>
      <c r="G153" s="45"/>
      <c r="H153" s="52"/>
      <c r="I153" s="52"/>
      <c r="J153" s="52"/>
      <c r="K153" s="52"/>
      <c r="L153" s="52"/>
      <c r="M153" s="52"/>
      <c r="N153" s="52"/>
      <c r="O153" s="52"/>
      <c r="P153" s="52"/>
      <c r="Q153" s="50" t="str">
        <f t="shared" si="11"/>
        <v>PE</v>
      </c>
      <c r="R153" s="54"/>
      <c r="S153" s="55"/>
    </row>
    <row r="154" spans="1:19" ht="41.45" hidden="1" customHeight="1" outlineLevel="1" x14ac:dyDescent="0.25">
      <c r="A154" s="60" t="s">
        <v>317</v>
      </c>
      <c r="B154" s="112" t="s">
        <v>254</v>
      </c>
      <c r="C154" s="113" t="s">
        <v>255</v>
      </c>
      <c r="D154" s="113" t="s">
        <v>286</v>
      </c>
      <c r="E154" s="45" t="s">
        <v>47</v>
      </c>
      <c r="F154" s="45"/>
      <c r="G154" s="45"/>
      <c r="H154" s="49"/>
      <c r="I154" s="49"/>
      <c r="J154" s="49"/>
      <c r="K154" s="49"/>
      <c r="L154" s="49"/>
      <c r="M154" s="49"/>
      <c r="N154" s="49"/>
      <c r="O154" s="49"/>
      <c r="P154" s="49"/>
      <c r="Q154" s="50" t="str">
        <f t="shared" si="11"/>
        <v>PE</v>
      </c>
      <c r="R154" s="54"/>
      <c r="S154" s="55"/>
    </row>
    <row r="155" spans="1:19" ht="33" hidden="1" customHeight="1" outlineLevel="1" x14ac:dyDescent="0.25">
      <c r="A155" s="60" t="s">
        <v>320</v>
      </c>
      <c r="B155" s="143" t="s">
        <v>1922</v>
      </c>
      <c r="C155" s="143"/>
      <c r="D155" s="143"/>
      <c r="E155" s="143"/>
      <c r="F155" s="143"/>
      <c r="G155" s="143"/>
      <c r="H155" s="143"/>
      <c r="I155" s="143"/>
      <c r="J155" s="143"/>
      <c r="K155" s="143"/>
      <c r="L155" s="143"/>
      <c r="M155" s="143"/>
      <c r="N155" s="143"/>
      <c r="O155" s="143"/>
      <c r="P155" s="143"/>
      <c r="Q155" s="143"/>
      <c r="R155" s="143"/>
      <c r="S155" s="143"/>
    </row>
    <row r="156" spans="1:19" ht="32.25" hidden="1" customHeight="1" outlineLevel="1" x14ac:dyDescent="0.25">
      <c r="A156" s="60" t="s">
        <v>323</v>
      </c>
      <c r="B156" s="113" t="s">
        <v>288</v>
      </c>
      <c r="C156" s="112" t="s">
        <v>289</v>
      </c>
      <c r="D156" s="113" t="s">
        <v>2044</v>
      </c>
      <c r="E156" s="45" t="s">
        <v>54</v>
      </c>
      <c r="F156" s="52"/>
      <c r="G156" s="45"/>
      <c r="H156" s="49"/>
      <c r="I156" s="49"/>
      <c r="J156" s="49"/>
      <c r="K156" s="49"/>
      <c r="L156" s="49"/>
      <c r="M156" s="49"/>
      <c r="N156" s="49"/>
      <c r="O156" s="49"/>
      <c r="P156" s="49"/>
      <c r="Q156" s="50" t="str">
        <f t="shared" si="11"/>
        <v>P</v>
      </c>
      <c r="R156" s="55"/>
      <c r="S156" s="55"/>
    </row>
    <row r="157" spans="1:19" ht="30" hidden="1" outlineLevel="1" x14ac:dyDescent="0.25">
      <c r="A157" s="60" t="s">
        <v>326</v>
      </c>
      <c r="B157" s="113" t="s">
        <v>291</v>
      </c>
      <c r="C157" s="112" t="s">
        <v>292</v>
      </c>
      <c r="D157" s="91" t="s">
        <v>1920</v>
      </c>
      <c r="E157" s="45" t="s">
        <v>54</v>
      </c>
      <c r="F157" s="52"/>
      <c r="G157" s="45"/>
      <c r="H157" s="49"/>
      <c r="I157" s="49"/>
      <c r="J157" s="49"/>
      <c r="K157" s="49"/>
      <c r="L157" s="49"/>
      <c r="M157" s="49"/>
      <c r="N157" s="49"/>
      <c r="O157" s="49"/>
      <c r="P157" s="49"/>
      <c r="Q157" s="50" t="str">
        <f t="shared" si="11"/>
        <v>P</v>
      </c>
      <c r="R157" s="55"/>
      <c r="S157" s="212"/>
    </row>
    <row r="158" spans="1:19" ht="30" hidden="1" outlineLevel="1" x14ac:dyDescent="0.25">
      <c r="A158" s="60" t="s">
        <v>329</v>
      </c>
      <c r="B158" s="113" t="s">
        <v>1923</v>
      </c>
      <c r="C158" s="112" t="s">
        <v>294</v>
      </c>
      <c r="D158" s="91" t="s">
        <v>1921</v>
      </c>
      <c r="E158" s="45" t="s">
        <v>54</v>
      </c>
      <c r="F158" s="52"/>
      <c r="G158" s="45"/>
      <c r="H158" s="52"/>
      <c r="I158" s="52"/>
      <c r="J158" s="52"/>
      <c r="K158" s="52"/>
      <c r="L158" s="52"/>
      <c r="M158" s="52"/>
      <c r="N158" s="52"/>
      <c r="O158" s="52"/>
      <c r="P158" s="52"/>
      <c r="Q158" s="50" t="str">
        <f t="shared" si="11"/>
        <v>P</v>
      </c>
      <c r="R158" s="55"/>
      <c r="S158" s="55"/>
    </row>
    <row r="159" spans="1:19" ht="30" hidden="1" outlineLevel="1" x14ac:dyDescent="0.25">
      <c r="A159" s="60" t="s">
        <v>332</v>
      </c>
      <c r="B159" s="113" t="s">
        <v>1924</v>
      </c>
      <c r="C159" s="112" t="s">
        <v>1925</v>
      </c>
      <c r="D159" s="91" t="s">
        <v>1926</v>
      </c>
      <c r="E159" s="45" t="s">
        <v>54</v>
      </c>
      <c r="F159" s="52"/>
      <c r="G159" s="45"/>
      <c r="H159" s="52"/>
      <c r="I159" s="52"/>
      <c r="J159" s="52"/>
      <c r="K159" s="52"/>
      <c r="L159" s="52"/>
      <c r="M159" s="52"/>
      <c r="N159" s="52"/>
      <c r="O159" s="52"/>
      <c r="P159" s="52"/>
      <c r="Q159" s="50" t="str">
        <f t="shared" si="11"/>
        <v>P</v>
      </c>
      <c r="R159" s="55"/>
      <c r="S159" s="55"/>
    </row>
    <row r="160" spans="1:19" ht="45" hidden="1" outlineLevel="1" x14ac:dyDescent="0.25">
      <c r="A160" s="60" t="s">
        <v>2307</v>
      </c>
      <c r="B160" s="55" t="s">
        <v>297</v>
      </c>
      <c r="C160" s="112" t="s">
        <v>298</v>
      </c>
      <c r="D160" s="112" t="s">
        <v>2045</v>
      </c>
      <c r="E160" s="45" t="s">
        <v>54</v>
      </c>
      <c r="F160" s="52"/>
      <c r="G160" s="45"/>
      <c r="H160" s="49"/>
      <c r="I160" s="49"/>
      <c r="J160" s="49"/>
      <c r="K160" s="49"/>
      <c r="L160" s="49"/>
      <c r="M160" s="49"/>
      <c r="N160" s="49"/>
      <c r="O160" s="49"/>
      <c r="P160" s="49"/>
      <c r="Q160" s="50" t="str">
        <f t="shared" si="11"/>
        <v>P</v>
      </c>
      <c r="R160" s="55"/>
      <c r="S160" s="55"/>
    </row>
    <row r="161" spans="1:19" ht="22.15" hidden="1" customHeight="1" outlineLevel="1" x14ac:dyDescent="0.25">
      <c r="A161" s="60" t="s">
        <v>2308</v>
      </c>
      <c r="B161" s="134" t="s">
        <v>299</v>
      </c>
      <c r="C161" s="134"/>
      <c r="D161" s="134"/>
      <c r="E161" s="134"/>
      <c r="F161" s="134"/>
      <c r="G161" s="134"/>
      <c r="H161" s="134"/>
      <c r="I161" s="134"/>
      <c r="J161" s="134"/>
      <c r="K161" s="134"/>
      <c r="L161" s="134"/>
      <c r="M161" s="134"/>
      <c r="N161" s="134"/>
      <c r="O161" s="134"/>
      <c r="P161" s="134"/>
      <c r="Q161" s="134"/>
      <c r="R161" s="134"/>
      <c r="S161" s="134"/>
    </row>
    <row r="162" spans="1:19" ht="15.6" hidden="1" customHeight="1" outlineLevel="1" x14ac:dyDescent="0.25">
      <c r="A162" s="60" t="s">
        <v>340</v>
      </c>
      <c r="B162" s="113" t="s">
        <v>301</v>
      </c>
      <c r="C162" s="113" t="s">
        <v>302</v>
      </c>
      <c r="D162" s="112" t="s">
        <v>303</v>
      </c>
      <c r="E162" s="45" t="s">
        <v>54</v>
      </c>
      <c r="F162" s="52"/>
      <c r="G162" s="45"/>
      <c r="H162" s="45"/>
      <c r="I162" s="45"/>
      <c r="J162" s="45"/>
      <c r="K162" s="45"/>
      <c r="L162" s="45"/>
      <c r="M162" s="45"/>
      <c r="N162" s="45"/>
      <c r="O162" s="45"/>
      <c r="P162" s="45"/>
      <c r="Q162" s="51" t="str">
        <f t="shared" ref="Q162:Q165" si="12">IF(OR(IF(G162="",IF(F162="",IF(E162="","",E162),F162),G162)="F",IF(J162="",IF(I162="",IF(H162="","",H162),I162),J162)="F",IF(M162="",IF(L162="",IF(K162="","",K162),L162),M162)="F",IF(P162="",IF(O162="",IF(N162="","",N162),O162),P162)="F")=TRUE,"F",IF(OR(IF(G162="",IF(F162="",IF(E162="","",E162),F162),G162)="PE",IF(J162="",IF(I162="",IF(H162="","",H162),I162),J162)="PE",IF(M162="",IF(L162="",IF(K162="","",K162),L162),M162)="PE",IF(P162="",IF(O162="",IF(N162="","",N162),O162),P162)="PE")=TRUE,"PE",IF(AND(IF(G162="",IF(F162="",IF(E162="","",E162),F162),G162)="",IF(J162="",IF(I162="",IF(H162="","",H162),I162),J162)="",IF(M162="",IF(L162="",IF(K162="","",K162),L162),M162)="",IF(P162="",IF(O162="",IF(N162="","",N162),O162),P162)="")=TRUE,"","P")))</f>
        <v>P</v>
      </c>
      <c r="R162" s="55"/>
      <c r="S162" s="55"/>
    </row>
    <row r="163" spans="1:19" ht="15.6" hidden="1" customHeight="1" outlineLevel="1" x14ac:dyDescent="0.25">
      <c r="A163" s="60" t="s">
        <v>344</v>
      </c>
      <c r="B163" s="131" t="s">
        <v>305</v>
      </c>
      <c r="C163" s="113" t="s">
        <v>306</v>
      </c>
      <c r="D163" s="112" t="s">
        <v>307</v>
      </c>
      <c r="E163" s="45" t="s">
        <v>54</v>
      </c>
      <c r="F163" s="52"/>
      <c r="G163" s="45"/>
      <c r="H163" s="45"/>
      <c r="I163" s="45"/>
      <c r="J163" s="45"/>
      <c r="K163" s="45"/>
      <c r="L163" s="45"/>
      <c r="M163" s="45"/>
      <c r="N163" s="45"/>
      <c r="O163" s="45"/>
      <c r="P163" s="45"/>
      <c r="Q163" s="51" t="str">
        <f t="shared" si="12"/>
        <v>P</v>
      </c>
      <c r="R163" s="55"/>
      <c r="S163" s="55"/>
    </row>
    <row r="164" spans="1:19" ht="15.6" hidden="1" customHeight="1" outlineLevel="1" x14ac:dyDescent="0.25">
      <c r="A164" s="60" t="s">
        <v>2309</v>
      </c>
      <c r="B164" s="129"/>
      <c r="C164" s="113" t="s">
        <v>1927</v>
      </c>
      <c r="D164" s="112" t="s">
        <v>1928</v>
      </c>
      <c r="E164" s="45" t="s">
        <v>54</v>
      </c>
      <c r="F164" s="52"/>
      <c r="G164" s="45"/>
      <c r="H164" s="49"/>
      <c r="I164" s="49"/>
      <c r="J164" s="49"/>
      <c r="K164" s="49"/>
      <c r="L164" s="49"/>
      <c r="M164" s="49"/>
      <c r="N164" s="49"/>
      <c r="O164" s="49"/>
      <c r="P164" s="49"/>
      <c r="Q164" s="50" t="str">
        <f t="shared" si="12"/>
        <v>P</v>
      </c>
      <c r="R164" s="55"/>
      <c r="S164" s="55"/>
    </row>
    <row r="165" spans="1:19" ht="42" hidden="1" customHeight="1" outlineLevel="1" x14ac:dyDescent="0.25">
      <c r="A165" s="60" t="s">
        <v>349</v>
      </c>
      <c r="B165" s="129"/>
      <c r="C165" s="113" t="s">
        <v>310</v>
      </c>
      <c r="D165" s="112" t="s">
        <v>1931</v>
      </c>
      <c r="E165" s="45" t="s">
        <v>54</v>
      </c>
      <c r="F165" s="173"/>
      <c r="G165" s="45"/>
      <c r="H165" s="73"/>
      <c r="I165" s="55"/>
      <c r="J165" s="55"/>
      <c r="K165" s="74"/>
      <c r="L165" s="74"/>
      <c r="M165" s="74"/>
      <c r="N165" s="74"/>
      <c r="O165" s="74"/>
      <c r="P165" s="74"/>
      <c r="Q165" s="50" t="str">
        <f t="shared" si="12"/>
        <v>P</v>
      </c>
      <c r="R165" s="74"/>
      <c r="S165" s="55"/>
    </row>
    <row r="166" spans="1:19" ht="15.6" hidden="1" customHeight="1" outlineLevel="1" x14ac:dyDescent="0.25">
      <c r="A166" s="60" t="s">
        <v>352</v>
      </c>
      <c r="B166" s="129"/>
      <c r="C166" s="112" t="s">
        <v>1929</v>
      </c>
      <c r="D166" s="112" t="s">
        <v>1930</v>
      </c>
      <c r="E166" s="45" t="s">
        <v>54</v>
      </c>
      <c r="F166" s="177"/>
      <c r="G166" s="45"/>
      <c r="H166" s="92"/>
      <c r="I166" s="92"/>
      <c r="J166" s="92"/>
      <c r="K166" s="92"/>
      <c r="L166" s="92"/>
      <c r="M166" s="92"/>
      <c r="N166" s="92"/>
      <c r="O166" s="92"/>
      <c r="P166" s="92"/>
      <c r="Q166" s="76" t="str">
        <f t="shared" ref="Q166:Q176" si="13">IF(OR(IF(G166="",IF(F166="",IF(E166="","",E166),F166),G166)="F",IF(J166="",IF(I166="",IF(H166="","",H166),I166),J166)="F",IF(M166="",IF(L166="",IF(K166="","",K166),L166),M166)="F",IF(P166="",IF(O166="",IF(N166="","",N166),O166),P166)="F")=TRUE,"F",IF(OR(IF(G166="",IF(F166="",IF(E166="","",E166),F166),G166)="PE",IF(J166="",IF(I166="",IF(H166="","",H166),I166),J166)="PE",IF(M166="",IF(L166="",IF(K166="","",K166),L166),M166)="PE",IF(P166="",IF(O166="",IF(N166="","",N166),O166),P166)="PE")=TRUE,"PE",IF(AND(IF(G166="",IF(F166="",IF(E166="","",E166),F166),G166)="",IF(J166="",IF(I166="",IF(H166="","",H166),I166),J166)="",IF(M166="",IF(L166="",IF(K166="","",K166),L166),M166)="",IF(P166="",IF(O166="",IF(N166="","",N166),O166),P166)="")=TRUE,"","P")))</f>
        <v>P</v>
      </c>
      <c r="R166" s="111"/>
      <c r="S166" s="56"/>
    </row>
    <row r="167" spans="1:19" ht="24" hidden="1" customHeight="1" outlineLevel="1" x14ac:dyDescent="0.25">
      <c r="A167" s="60" t="s">
        <v>2310</v>
      </c>
      <c r="B167" s="129"/>
      <c r="C167" s="112" t="s">
        <v>313</v>
      </c>
      <c r="D167" s="93" t="s">
        <v>311</v>
      </c>
      <c r="E167" s="45" t="s">
        <v>54</v>
      </c>
      <c r="F167" s="52"/>
      <c r="G167" s="45"/>
      <c r="H167" s="45"/>
      <c r="I167" s="45"/>
      <c r="J167" s="45"/>
      <c r="K167" s="45"/>
      <c r="L167" s="45"/>
      <c r="M167" s="45"/>
      <c r="N167" s="45"/>
      <c r="O167" s="45"/>
      <c r="P167" s="45"/>
      <c r="Q167" s="51" t="str">
        <f t="shared" si="13"/>
        <v>P</v>
      </c>
      <c r="R167" s="55"/>
      <c r="S167" s="55"/>
    </row>
    <row r="168" spans="1:19" ht="15.6" hidden="1" customHeight="1" outlineLevel="1" x14ac:dyDescent="0.25">
      <c r="A168" s="60" t="s">
        <v>357</v>
      </c>
      <c r="B168" s="129"/>
      <c r="C168" s="113" t="s">
        <v>315</v>
      </c>
      <c r="D168" s="112" t="s">
        <v>316</v>
      </c>
      <c r="E168" s="45" t="s">
        <v>54</v>
      </c>
      <c r="F168" s="52"/>
      <c r="G168" s="45"/>
      <c r="H168" s="45"/>
      <c r="I168" s="45"/>
      <c r="J168" s="45"/>
      <c r="K168" s="45"/>
      <c r="L168" s="45"/>
      <c r="M168" s="45"/>
      <c r="N168" s="45"/>
      <c r="O168" s="45"/>
      <c r="P168" s="45"/>
      <c r="Q168" s="51" t="str">
        <f t="shared" si="13"/>
        <v>P</v>
      </c>
      <c r="R168" s="55"/>
      <c r="S168" s="55"/>
    </row>
    <row r="169" spans="1:19" ht="15.6" hidden="1" customHeight="1" outlineLevel="1" x14ac:dyDescent="0.25">
      <c r="A169" s="60" t="s">
        <v>360</v>
      </c>
      <c r="B169" s="129"/>
      <c r="C169" s="113" t="s">
        <v>318</v>
      </c>
      <c r="D169" s="112" t="s">
        <v>319</v>
      </c>
      <c r="E169" s="45" t="s">
        <v>54</v>
      </c>
      <c r="F169" s="52"/>
      <c r="G169" s="45"/>
      <c r="H169" s="45"/>
      <c r="I169" s="45"/>
      <c r="J169" s="45"/>
      <c r="K169" s="45"/>
      <c r="L169" s="45"/>
      <c r="M169" s="45"/>
      <c r="N169" s="45"/>
      <c r="O169" s="45"/>
      <c r="P169" s="45"/>
      <c r="Q169" s="51" t="str">
        <f t="shared" si="13"/>
        <v>P</v>
      </c>
      <c r="R169" s="55"/>
      <c r="S169" s="55"/>
    </row>
    <row r="170" spans="1:19" ht="15.6" hidden="1" customHeight="1" outlineLevel="1" x14ac:dyDescent="0.25">
      <c r="A170" s="60" t="s">
        <v>364</v>
      </c>
      <c r="B170" s="129"/>
      <c r="C170" s="113" t="s">
        <v>321</v>
      </c>
      <c r="D170" s="112" t="s">
        <v>322</v>
      </c>
      <c r="E170" s="45" t="s">
        <v>54</v>
      </c>
      <c r="F170" s="173"/>
      <c r="G170" s="45"/>
      <c r="H170" s="73"/>
      <c r="I170" s="55"/>
      <c r="J170" s="55"/>
      <c r="K170" s="74"/>
      <c r="L170" s="74"/>
      <c r="M170" s="74"/>
      <c r="N170" s="74"/>
      <c r="O170" s="74"/>
      <c r="P170" s="74"/>
      <c r="Q170" s="51" t="str">
        <f t="shared" si="13"/>
        <v>P</v>
      </c>
      <c r="R170" s="74"/>
      <c r="S170" s="55"/>
    </row>
    <row r="171" spans="1:19" ht="15.6" hidden="1" customHeight="1" outlineLevel="1" x14ac:dyDescent="0.25">
      <c r="A171" s="60" t="s">
        <v>367</v>
      </c>
      <c r="B171" s="129"/>
      <c r="C171" s="113" t="s">
        <v>324</v>
      </c>
      <c r="D171" s="112" t="s">
        <v>325</v>
      </c>
      <c r="E171" s="45" t="s">
        <v>54</v>
      </c>
      <c r="F171" s="173"/>
      <c r="G171" s="45"/>
      <c r="H171" s="73"/>
      <c r="I171" s="55"/>
      <c r="J171" s="55"/>
      <c r="K171" s="74"/>
      <c r="L171" s="74"/>
      <c r="M171" s="74"/>
      <c r="N171" s="74"/>
      <c r="O171" s="74"/>
      <c r="P171" s="74"/>
      <c r="Q171" s="51" t="str">
        <f t="shared" si="13"/>
        <v>P</v>
      </c>
      <c r="R171" s="74"/>
      <c r="S171" s="55"/>
    </row>
    <row r="172" spans="1:19" ht="83.45" hidden="1" customHeight="1" outlineLevel="1" x14ac:dyDescent="0.25">
      <c r="A172" s="60" t="s">
        <v>371</v>
      </c>
      <c r="B172" s="129"/>
      <c r="C172" s="113" t="s">
        <v>327</v>
      </c>
      <c r="D172" s="112" t="s">
        <v>328</v>
      </c>
      <c r="E172" s="45" t="s">
        <v>54</v>
      </c>
      <c r="F172" s="52"/>
      <c r="G172" s="45"/>
      <c r="H172" s="45"/>
      <c r="I172" s="45"/>
      <c r="J172" s="45"/>
      <c r="K172" s="45"/>
      <c r="L172" s="45"/>
      <c r="M172" s="45"/>
      <c r="N172" s="45"/>
      <c r="O172" s="45"/>
      <c r="P172" s="45"/>
      <c r="Q172" s="51" t="str">
        <f t="shared" si="13"/>
        <v>P</v>
      </c>
      <c r="R172" s="55"/>
      <c r="S172" s="55"/>
    </row>
    <row r="173" spans="1:19" ht="28.15" hidden="1" customHeight="1" outlineLevel="1" x14ac:dyDescent="0.25">
      <c r="A173" s="60" t="s">
        <v>374</v>
      </c>
      <c r="B173" s="129"/>
      <c r="C173" s="113" t="s">
        <v>330</v>
      </c>
      <c r="D173" s="112" t="s">
        <v>331</v>
      </c>
      <c r="E173" s="45" t="s">
        <v>54</v>
      </c>
      <c r="F173" s="52"/>
      <c r="G173" s="45"/>
      <c r="H173" s="49"/>
      <c r="I173" s="49"/>
      <c r="J173" s="49"/>
      <c r="K173" s="49"/>
      <c r="L173" s="49"/>
      <c r="M173" s="49"/>
      <c r="N173" s="49"/>
      <c r="O173" s="49"/>
      <c r="P173" s="49"/>
      <c r="Q173" s="51" t="str">
        <f t="shared" si="13"/>
        <v>P</v>
      </c>
      <c r="R173" s="55"/>
      <c r="S173" s="55"/>
    </row>
    <row r="174" spans="1:19" ht="15.6" hidden="1" customHeight="1" outlineLevel="1" x14ac:dyDescent="0.25">
      <c r="A174" s="60" t="s">
        <v>377</v>
      </c>
      <c r="B174" s="113"/>
      <c r="C174" s="113" t="s">
        <v>333</v>
      </c>
      <c r="D174" s="112" t="s">
        <v>334</v>
      </c>
      <c r="E174" s="45" t="s">
        <v>54</v>
      </c>
      <c r="F174" s="52"/>
      <c r="G174" s="45"/>
      <c r="H174" s="45"/>
      <c r="I174" s="45"/>
      <c r="J174" s="45"/>
      <c r="K174" s="45"/>
      <c r="L174" s="45"/>
      <c r="M174" s="45"/>
      <c r="N174" s="45"/>
      <c r="O174" s="45"/>
      <c r="P174" s="45"/>
      <c r="Q174" s="51" t="str">
        <f t="shared" si="13"/>
        <v>P</v>
      </c>
      <c r="R174" s="55"/>
      <c r="S174" s="55"/>
    </row>
    <row r="175" spans="1:19" ht="138.6" hidden="1" customHeight="1" outlineLevel="1" x14ac:dyDescent="0.25">
      <c r="A175" s="60" t="s">
        <v>380</v>
      </c>
      <c r="B175" s="113" t="s">
        <v>335</v>
      </c>
      <c r="C175" s="112"/>
      <c r="D175" s="112" t="s">
        <v>336</v>
      </c>
      <c r="E175" s="45" t="s">
        <v>54</v>
      </c>
      <c r="F175" s="52"/>
      <c r="G175" s="45"/>
      <c r="H175" s="45"/>
      <c r="I175" s="45"/>
      <c r="J175" s="45"/>
      <c r="K175" s="45"/>
      <c r="L175" s="45"/>
      <c r="M175" s="45"/>
      <c r="N175" s="45"/>
      <c r="O175" s="45"/>
      <c r="P175" s="45"/>
      <c r="Q175" s="51" t="str">
        <f t="shared" si="13"/>
        <v>P</v>
      </c>
      <c r="R175" s="55"/>
      <c r="S175" s="55"/>
    </row>
    <row r="176" spans="1:19" ht="193.9" hidden="1" customHeight="1" outlineLevel="1" x14ac:dyDescent="0.25">
      <c r="A176" s="60" t="s">
        <v>382</v>
      </c>
      <c r="B176" s="113" t="s">
        <v>337</v>
      </c>
      <c r="C176" s="113"/>
      <c r="D176" s="113" t="s">
        <v>338</v>
      </c>
      <c r="E176" s="45" t="s">
        <v>54</v>
      </c>
      <c r="F176" s="173"/>
      <c r="G176" s="45"/>
      <c r="H176" s="73"/>
      <c r="I176" s="55"/>
      <c r="J176" s="55"/>
      <c r="K176" s="74"/>
      <c r="L176" s="74"/>
      <c r="M176" s="74"/>
      <c r="N176" s="74"/>
      <c r="O176" s="74"/>
      <c r="P176" s="74"/>
      <c r="Q176" s="51" t="str">
        <f t="shared" si="13"/>
        <v>P</v>
      </c>
      <c r="R176" s="74"/>
      <c r="S176" s="55"/>
    </row>
    <row r="177" spans="1:19" ht="16.149999999999999" hidden="1" customHeight="1" outlineLevel="1" x14ac:dyDescent="0.25">
      <c r="A177" s="60" t="s">
        <v>385</v>
      </c>
      <c r="B177" s="143" t="s">
        <v>339</v>
      </c>
      <c r="C177" s="143"/>
      <c r="D177" s="143"/>
      <c r="E177" s="143"/>
      <c r="F177" s="143"/>
      <c r="G177" s="143"/>
      <c r="H177" s="143"/>
      <c r="I177" s="143"/>
      <c r="J177" s="143"/>
      <c r="K177" s="143"/>
      <c r="L177" s="143"/>
      <c r="M177" s="143"/>
      <c r="N177" s="143"/>
      <c r="O177" s="143"/>
      <c r="P177" s="143"/>
      <c r="Q177" s="143"/>
      <c r="R177" s="143"/>
      <c r="S177" s="143"/>
    </row>
    <row r="178" spans="1:19" ht="28.15" hidden="1" customHeight="1" outlineLevel="1" x14ac:dyDescent="0.25">
      <c r="A178" s="60" t="s">
        <v>388</v>
      </c>
      <c r="B178" s="113" t="s">
        <v>341</v>
      </c>
      <c r="C178" s="113" t="s">
        <v>342</v>
      </c>
      <c r="D178" s="113" t="s">
        <v>343</v>
      </c>
      <c r="E178" s="45" t="s">
        <v>54</v>
      </c>
      <c r="F178" s="178"/>
      <c r="G178" s="45"/>
      <c r="H178" s="45" t="s">
        <v>54</v>
      </c>
      <c r="I178" s="45" t="s">
        <v>54</v>
      </c>
      <c r="J178" s="45" t="s">
        <v>54</v>
      </c>
      <c r="K178" s="45" t="s">
        <v>54</v>
      </c>
      <c r="L178" s="45" t="s">
        <v>54</v>
      </c>
      <c r="M178" s="45" t="s">
        <v>54</v>
      </c>
      <c r="N178" s="45" t="s">
        <v>54</v>
      </c>
      <c r="O178" s="45" t="s">
        <v>54</v>
      </c>
      <c r="P178" s="45" t="s">
        <v>54</v>
      </c>
      <c r="Q178" s="51" t="str">
        <f>IF(OR(IF(G178="",IF(F178="",IF(E178="","",E178),F178),G178)="F",IF(J178="",IF(I178="",IF(H178="","",H178),I178),J178)="F",IF(M178="",IF(L178="",IF(K178="","",K178),L178),M178)="F",IF(P178="",IF(O178="",IF(N178="","",N178),O178),P178)="F")=TRUE,"F",IF(OR(IF(G178="",IF(F178="",IF(E178="","",E178),F178),G178)="PE",IF(J178="",IF(I178="",IF(H178="","",H178),I178),J178)="PE",IF(M178="",IF(L178="",IF(K178="","",K178),L178),M178)="PE",IF(P178="",IF(O178="",IF(N178="","",N178),O178),P178)="PE")=TRUE,"PE",IF(AND(IF(G178="",IF(F178="",IF(E178="","",E178),F178),G178)="",IF(J178="",IF(I178="",IF(H178="","",H178),I178),J178)="",IF(M178="",IF(L178="",IF(K178="","",K178),L178),M178)="",IF(P178="",IF(O178="",IF(N178="","",N178),O178),P178)="")=TRUE,"","P")))</f>
        <v>P</v>
      </c>
      <c r="R178" s="77"/>
      <c r="S178" s="77"/>
    </row>
    <row r="179" spans="1:19" ht="28.15" hidden="1" customHeight="1" outlineLevel="1" x14ac:dyDescent="0.25">
      <c r="A179" s="60" t="s">
        <v>390</v>
      </c>
      <c r="B179" s="113" t="s">
        <v>345</v>
      </c>
      <c r="C179" s="113" t="s">
        <v>346</v>
      </c>
      <c r="D179" s="113" t="s">
        <v>347</v>
      </c>
      <c r="E179" s="45" t="s">
        <v>54</v>
      </c>
      <c r="F179" s="178"/>
      <c r="G179" s="45"/>
      <c r="H179" s="45"/>
      <c r="I179" s="45"/>
      <c r="J179" s="45"/>
      <c r="K179" s="45"/>
      <c r="L179" s="45"/>
      <c r="M179" s="45"/>
      <c r="N179" s="45"/>
      <c r="O179" s="45"/>
      <c r="P179" s="45"/>
      <c r="Q179" s="51" t="str">
        <f t="shared" ref="Q179:Q182" si="14">IF(OR(IF(G179="",IF(F179="",IF(E179="","",E179),F179),G179)="F",IF(J179="",IF(I179="",IF(H179="","",H179),I179),J179)="F",IF(M179="",IF(L179="",IF(K179="","",K179),L179),M179)="F",IF(P179="",IF(O179="",IF(N179="","",N179),O179),P179)="F")=TRUE,"F",IF(OR(IF(G179="",IF(F179="",IF(E179="","",E179),F179),G179)="PE",IF(J179="",IF(I179="",IF(H179="","",H179),I179),J179)="PE",IF(M179="",IF(L179="",IF(K179="","",K179),L179),M179)="PE",IF(P179="",IF(O179="",IF(N179="","",N179),O179),P179)="PE")=TRUE,"PE",IF(AND(IF(G179="",IF(F179="",IF(E179="","",E179),F179),G179)="",IF(J179="",IF(I179="",IF(H179="","",H179),I179),J179)="",IF(M179="",IF(L179="",IF(K179="","",K179),L179),M179)="",IF(P179="",IF(O179="",IF(N179="","",N179),O179),P179)="")=TRUE,"","P")))</f>
        <v>P</v>
      </c>
      <c r="R179" s="77"/>
      <c r="S179" s="77"/>
    </row>
    <row r="180" spans="1:19" ht="16.149999999999999" hidden="1" customHeight="1" outlineLevel="1" x14ac:dyDescent="0.25">
      <c r="A180" s="60" t="s">
        <v>393</v>
      </c>
      <c r="B180" s="143" t="s">
        <v>348</v>
      </c>
      <c r="C180" s="143"/>
      <c r="D180" s="143"/>
      <c r="E180" s="143"/>
      <c r="F180" s="143"/>
      <c r="G180" s="143"/>
      <c r="H180" s="143"/>
      <c r="I180" s="143"/>
      <c r="J180" s="143"/>
      <c r="K180" s="143"/>
      <c r="L180" s="143"/>
      <c r="M180" s="143"/>
      <c r="N180" s="143"/>
      <c r="O180" s="143"/>
      <c r="P180" s="143"/>
      <c r="Q180" s="143"/>
      <c r="R180" s="143"/>
      <c r="S180" s="143"/>
    </row>
    <row r="181" spans="1:19" ht="28.15" hidden="1" customHeight="1" outlineLevel="1" x14ac:dyDescent="0.25">
      <c r="A181" s="60" t="s">
        <v>396</v>
      </c>
      <c r="B181" s="113" t="s">
        <v>350</v>
      </c>
      <c r="C181" s="113" t="s">
        <v>351</v>
      </c>
      <c r="D181" s="113" t="s">
        <v>343</v>
      </c>
      <c r="E181" s="45" t="s">
        <v>54</v>
      </c>
      <c r="F181" s="178"/>
      <c r="G181" s="45"/>
      <c r="H181" s="45"/>
      <c r="I181" s="45"/>
      <c r="J181" s="45"/>
      <c r="K181" s="45"/>
      <c r="L181" s="45"/>
      <c r="M181" s="45"/>
      <c r="N181" s="45"/>
      <c r="O181" s="45"/>
      <c r="P181" s="45"/>
      <c r="Q181" s="51" t="str">
        <f t="shared" si="14"/>
        <v>P</v>
      </c>
      <c r="R181" s="77"/>
      <c r="S181" s="77"/>
    </row>
    <row r="182" spans="1:19" ht="28.15" hidden="1" customHeight="1" outlineLevel="1" x14ac:dyDescent="0.25">
      <c r="A182" s="60" t="s">
        <v>398</v>
      </c>
      <c r="B182" s="113" t="s">
        <v>353</v>
      </c>
      <c r="C182" s="113" t="s">
        <v>354</v>
      </c>
      <c r="D182" s="113" t="s">
        <v>355</v>
      </c>
      <c r="E182" s="45" t="s">
        <v>54</v>
      </c>
      <c r="F182" s="178"/>
      <c r="G182" s="45"/>
      <c r="H182" s="45"/>
      <c r="I182" s="45"/>
      <c r="J182" s="45"/>
      <c r="K182" s="45"/>
      <c r="L182" s="45"/>
      <c r="M182" s="45"/>
      <c r="N182" s="45"/>
      <c r="O182" s="45"/>
      <c r="P182" s="45"/>
      <c r="Q182" s="51" t="str">
        <f t="shared" si="14"/>
        <v>P</v>
      </c>
      <c r="R182" s="77"/>
      <c r="S182" s="77"/>
    </row>
    <row r="183" spans="1:19" ht="16.149999999999999" hidden="1" customHeight="1" outlineLevel="1" collapsed="1" x14ac:dyDescent="0.25">
      <c r="A183" s="60" t="s">
        <v>401</v>
      </c>
      <c r="B183" s="143" t="s">
        <v>356</v>
      </c>
      <c r="C183" s="143"/>
      <c r="D183" s="143"/>
      <c r="E183" s="143"/>
      <c r="F183" s="143"/>
      <c r="G183" s="143"/>
      <c r="H183" s="143"/>
      <c r="I183" s="143"/>
      <c r="J183" s="143"/>
      <c r="K183" s="143"/>
      <c r="L183" s="143"/>
      <c r="M183" s="143"/>
      <c r="N183" s="143"/>
      <c r="O183" s="143"/>
      <c r="P183" s="143"/>
      <c r="Q183" s="143"/>
      <c r="R183" s="143"/>
      <c r="S183" s="143"/>
    </row>
    <row r="184" spans="1:19" ht="30" hidden="1" outlineLevel="1" x14ac:dyDescent="0.25">
      <c r="A184" s="60" t="s">
        <v>403</v>
      </c>
      <c r="B184" s="113" t="s">
        <v>358</v>
      </c>
      <c r="C184" s="113" t="s">
        <v>359</v>
      </c>
      <c r="D184" s="113" t="s">
        <v>343</v>
      </c>
      <c r="E184" s="45" t="s">
        <v>54</v>
      </c>
      <c r="F184" s="178"/>
      <c r="G184" s="45"/>
      <c r="H184" s="45"/>
      <c r="I184" s="45"/>
      <c r="J184" s="45"/>
      <c r="K184" s="45"/>
      <c r="L184" s="45"/>
      <c r="M184" s="45"/>
      <c r="N184" s="45"/>
      <c r="O184" s="45"/>
      <c r="P184" s="45"/>
      <c r="Q184" s="51" t="str">
        <f>IF(OR(IF(G184="",IF(F184="",IF(E184="","",E184),F184),G184)="F",IF(J184="",IF(I184="",IF(H184="","",H184),I184),J184)="F",IF(M184="",IF(L184="",IF(K184="","",K184),L184),M184)="F",IF(P184="",IF(O184="",IF(N184="","",N184),O184),P184)="F")=TRUE,"F",IF(OR(IF(G184="",IF(F184="",IF(E184="","",E184),F184),G184)="PE",IF(J184="",IF(I184="",IF(H184="","",H184),I184),J184)="PE",IF(M184="",IF(L184="",IF(K184="","",K184),L184),M184)="PE",IF(P184="",IF(O184="",IF(N184="","",N184),O184),P184)="PE")=TRUE,"PE",IF(AND(IF(G184="",IF(F184="",IF(E184="","",E184),F184),G184)="",IF(J184="",IF(I184="",IF(H184="","",H184),I184),J184)="",IF(M184="",IF(L184="",IF(K184="","",K184),L184),M184)="",IF(P184="",IF(O184="",IF(N184="","",N184),O184),P184)="")=TRUE,"","P")))</f>
        <v>P</v>
      </c>
      <c r="R184" s="77"/>
      <c r="S184" s="77"/>
    </row>
    <row r="185" spans="1:19" ht="30" hidden="1" outlineLevel="1" x14ac:dyDescent="0.25">
      <c r="A185" s="60" t="s">
        <v>405</v>
      </c>
      <c r="B185" s="113" t="s">
        <v>361</v>
      </c>
      <c r="C185" s="113" t="s">
        <v>362</v>
      </c>
      <c r="D185" s="113" t="s">
        <v>363</v>
      </c>
      <c r="E185" s="45" t="s">
        <v>54</v>
      </c>
      <c r="F185" s="178"/>
      <c r="G185" s="45"/>
      <c r="H185" s="45"/>
      <c r="I185" s="45"/>
      <c r="J185" s="45"/>
      <c r="K185" s="45"/>
      <c r="L185" s="45"/>
      <c r="M185" s="45"/>
      <c r="N185" s="45"/>
      <c r="O185" s="45"/>
      <c r="P185" s="45"/>
      <c r="Q185" s="51" t="str">
        <f t="shared" ref="Q185:Q187" si="15">IF(OR(IF(G185="",IF(F185="",IF(E185="","",E185),F185),G185)="F",IF(J185="",IF(I185="",IF(H185="","",H185),I185),J185)="F",IF(M185="",IF(L185="",IF(K185="","",K185),L185),M185)="F",IF(P185="",IF(O185="",IF(N185="","",N185),O185),P185)="F")=TRUE,"F",IF(OR(IF(G185="",IF(F185="",IF(E185="","",E185),F185),G185)="PE",IF(J185="",IF(I185="",IF(H185="","",H185),I185),J185)="PE",IF(M185="",IF(L185="",IF(K185="","",K185),L185),M185)="PE",IF(P185="",IF(O185="",IF(N185="","",N185),O185),P185)="PE")=TRUE,"PE",IF(AND(IF(G185="",IF(F185="",IF(E185="","",E185),F185),G185)="",IF(J185="",IF(I185="",IF(H185="","",H185),I185),J185)="",IF(M185="",IF(L185="",IF(K185="","",K185),L185),M185)="",IF(P185="",IF(O185="",IF(N185="","",N185),O185),P185)="")=TRUE,"","P")))</f>
        <v>P</v>
      </c>
      <c r="R185" s="77"/>
      <c r="S185" s="77"/>
    </row>
    <row r="186" spans="1:19" ht="45" hidden="1" outlineLevel="1" x14ac:dyDescent="0.25">
      <c r="A186" s="60" t="s">
        <v>408</v>
      </c>
      <c r="B186" s="113" t="s">
        <v>365</v>
      </c>
      <c r="C186" s="113" t="s">
        <v>366</v>
      </c>
      <c r="D186" s="113" t="e" cm="1">
        <f t="array" ref="D186">- Xoá khỏi danh sách KBTT
- Hiển thị thông báo Xoá thành công KBTT</f>
        <v>#NAME?</v>
      </c>
      <c r="E186" s="45" t="s">
        <v>54</v>
      </c>
      <c r="F186" s="178"/>
      <c r="G186" s="45"/>
      <c r="H186" s="45"/>
      <c r="I186" s="45"/>
      <c r="J186" s="45"/>
      <c r="K186" s="45"/>
      <c r="L186" s="45"/>
      <c r="M186" s="45"/>
      <c r="N186" s="45"/>
      <c r="O186" s="45"/>
      <c r="P186" s="45"/>
      <c r="Q186" s="51" t="str">
        <f t="shared" si="15"/>
        <v>P</v>
      </c>
      <c r="R186" s="77"/>
      <c r="S186" s="77"/>
    </row>
    <row r="187" spans="1:19" ht="45" hidden="1" outlineLevel="1" x14ac:dyDescent="0.25">
      <c r="A187" s="60" t="s">
        <v>412</v>
      </c>
      <c r="B187" s="113" t="s">
        <v>368</v>
      </c>
      <c r="C187" s="113" t="s">
        <v>369</v>
      </c>
      <c r="D187" s="113" t="s">
        <v>370</v>
      </c>
      <c r="E187" s="45" t="s">
        <v>54</v>
      </c>
      <c r="F187" s="178"/>
      <c r="G187" s="45"/>
      <c r="H187" s="45"/>
      <c r="I187" s="45"/>
      <c r="J187" s="45"/>
      <c r="K187" s="45"/>
      <c r="L187" s="45"/>
      <c r="M187" s="45"/>
      <c r="N187" s="45"/>
      <c r="O187" s="45"/>
      <c r="P187" s="45"/>
      <c r="Q187" s="51" t="str">
        <f t="shared" si="15"/>
        <v>P</v>
      </c>
      <c r="R187" s="77"/>
      <c r="S187" s="77"/>
    </row>
    <row r="188" spans="1:19" ht="17.45" customHeight="1" collapsed="1" x14ac:dyDescent="0.25">
      <c r="A188" s="60" t="s">
        <v>2311</v>
      </c>
      <c r="B188" s="128" t="s">
        <v>2253</v>
      </c>
      <c r="C188" s="128"/>
      <c r="D188" s="128"/>
      <c r="E188" s="128"/>
      <c r="F188" s="128"/>
      <c r="G188" s="128"/>
      <c r="H188" s="128"/>
      <c r="I188" s="128"/>
      <c r="J188" s="128"/>
      <c r="K188" s="128"/>
      <c r="L188" s="128"/>
      <c r="M188" s="128"/>
      <c r="N188" s="128"/>
      <c r="O188" s="128"/>
      <c r="P188" s="128"/>
      <c r="Q188" s="128"/>
      <c r="R188" s="128"/>
      <c r="S188" s="128"/>
    </row>
    <row r="189" spans="1:19" ht="15.6" hidden="1" customHeight="1" outlineLevel="1" x14ac:dyDescent="0.25">
      <c r="A189" s="60" t="s">
        <v>415</v>
      </c>
      <c r="B189" s="130" t="s">
        <v>42</v>
      </c>
      <c r="C189" s="130"/>
      <c r="D189" s="130"/>
      <c r="E189" s="130"/>
      <c r="F189" s="130"/>
      <c r="G189" s="130"/>
      <c r="H189" s="130"/>
      <c r="I189" s="130"/>
      <c r="J189" s="130"/>
      <c r="K189" s="130"/>
      <c r="L189" s="130"/>
      <c r="M189" s="130"/>
      <c r="N189" s="130"/>
      <c r="O189" s="130"/>
      <c r="P189" s="130"/>
      <c r="Q189" s="130"/>
      <c r="R189" s="130"/>
      <c r="S189" s="130"/>
    </row>
    <row r="190" spans="1:19" ht="409.6" hidden="1" customHeight="1" outlineLevel="1" x14ac:dyDescent="0.25">
      <c r="A190" s="60" t="s">
        <v>419</v>
      </c>
      <c r="B190" s="133" t="s">
        <v>372</v>
      </c>
      <c r="C190" s="113" t="s">
        <v>373</v>
      </c>
      <c r="D190" s="72" t="s">
        <v>2046</v>
      </c>
      <c r="E190" s="45" t="s">
        <v>54</v>
      </c>
      <c r="F190" s="178"/>
      <c r="G190" s="45"/>
      <c r="H190" s="45"/>
      <c r="I190" s="45"/>
      <c r="J190" s="45"/>
      <c r="K190" s="45"/>
      <c r="L190" s="45"/>
      <c r="M190" s="45"/>
      <c r="N190" s="45"/>
      <c r="O190" s="45"/>
      <c r="P190" s="45"/>
      <c r="Q190" s="51" t="str">
        <f>IF(OR(IF(G190="",IF(F190="",IF(E190="","",E190),F190),G190)="F",IF(J190="",IF(I190="",IF(H190="","",H190),I190),J190)="F",IF(M190="",IF(L190="",IF(K190="","",K190),L190),M190)="F",IF(P190="",IF(O190="",IF(N190="","",N190),O190),P190)="F")=TRUE,"F",IF(OR(IF(G190="",IF(F190="",IF(E190="","",E190),F190),G190)="PE",IF(J190="",IF(I190="",IF(H190="","",H190),I190),J190)="PE",IF(M190="",IF(L190="",IF(K190="","",K190),L190),M190)="PE",IF(P190="",IF(O190="",IF(N190="","",N190),O190),P190)="PE")=TRUE,"PE",IF(AND(IF(G190="",IF(F190="",IF(E190="","",E190),F190),G190)="",IF(J190="",IF(I190="",IF(H190="","",H190),I190),J190)="",IF(M190="",IF(L190="",IF(K190="","",K190),L190),M190)="",IF(P190="",IF(O190="",IF(N190="","",N190),O190),P190)="")=TRUE,"","P")))</f>
        <v>P</v>
      </c>
      <c r="R190" s="77"/>
      <c r="S190" s="77"/>
    </row>
    <row r="191" spans="1:19" ht="409.6" hidden="1" customHeight="1" outlineLevel="1" x14ac:dyDescent="0.25">
      <c r="A191" s="60" t="s">
        <v>422</v>
      </c>
      <c r="B191" s="129"/>
      <c r="C191" s="113" t="s">
        <v>375</v>
      </c>
      <c r="D191" s="72" t="s">
        <v>376</v>
      </c>
      <c r="E191" s="45" t="s">
        <v>54</v>
      </c>
      <c r="F191" s="178"/>
      <c r="G191" s="94"/>
      <c r="H191" s="45"/>
      <c r="I191" s="45"/>
      <c r="J191" s="45"/>
      <c r="K191" s="45"/>
      <c r="L191" s="45"/>
      <c r="M191" s="45"/>
      <c r="N191" s="45"/>
      <c r="O191" s="45"/>
      <c r="P191" s="45"/>
      <c r="Q191" s="51" t="str">
        <f t="shared" ref="Q191:Q194" si="16">IF(OR(IF(G191="",IF(F191="",IF(E191="","",E191),F191),G191)="F",IF(J191="",IF(I191="",IF(H191="","",H191),I191),J191)="F",IF(M191="",IF(L191="",IF(K191="","",K191),L191),M191)="F",IF(P191="",IF(O191="",IF(N191="","",N191),O191),P191)="F")=TRUE,"F",IF(OR(IF(G191="",IF(F191="",IF(E191="","",E191),F191),G191)="PE",IF(J191="",IF(I191="",IF(H191="","",H191),I191),J191)="PE",IF(M191="",IF(L191="",IF(K191="","",K191),L191),M191)="PE",IF(P191="",IF(O191="",IF(N191="","",N191),O191),P191)="PE")=TRUE,"PE",IF(AND(IF(G191="",IF(F191="",IF(E191="","",E191),F191),G191)="",IF(J191="",IF(I191="",IF(H191="","",H191),I191),J191)="",IF(M191="",IF(L191="",IF(K191="","",K191),L191),M191)="",IF(P191="",IF(O191="",IF(N191="","",N191),O191),P191)="")=TRUE,"","P")))</f>
        <v>P</v>
      </c>
      <c r="R191" s="77"/>
      <c r="S191" s="77"/>
    </row>
    <row r="192" spans="1:19" ht="138" hidden="1" customHeight="1" outlineLevel="1" x14ac:dyDescent="0.25">
      <c r="A192" s="60" t="s">
        <v>424</v>
      </c>
      <c r="B192" s="118" t="s">
        <v>49</v>
      </c>
      <c r="C192" s="113" t="s">
        <v>378</v>
      </c>
      <c r="D192" s="113" t="s">
        <v>379</v>
      </c>
      <c r="E192" s="45" t="s">
        <v>54</v>
      </c>
      <c r="F192" s="178"/>
      <c r="G192" s="55"/>
      <c r="H192" s="45"/>
      <c r="I192" s="45"/>
      <c r="J192" s="45"/>
      <c r="K192" s="45"/>
      <c r="L192" s="45"/>
      <c r="M192" s="45"/>
      <c r="N192" s="45"/>
      <c r="O192" s="45"/>
      <c r="P192" s="45"/>
      <c r="Q192" s="51" t="str">
        <f t="shared" si="16"/>
        <v>P</v>
      </c>
      <c r="R192" s="77"/>
      <c r="S192" s="77"/>
    </row>
    <row r="193" spans="1:19" ht="27.6" hidden="1" customHeight="1" outlineLevel="1" x14ac:dyDescent="0.25">
      <c r="A193" s="60" t="s">
        <v>427</v>
      </c>
      <c r="B193" s="113" t="s">
        <v>52</v>
      </c>
      <c r="C193" s="113" t="s">
        <v>2028</v>
      </c>
      <c r="D193" s="112" t="s">
        <v>381</v>
      </c>
      <c r="E193" s="45" t="s">
        <v>54</v>
      </c>
      <c r="F193" s="178"/>
      <c r="G193" s="45"/>
      <c r="H193" s="45"/>
      <c r="I193" s="45"/>
      <c r="J193" s="45"/>
      <c r="K193" s="45"/>
      <c r="L193" s="45"/>
      <c r="M193" s="45"/>
      <c r="N193" s="45"/>
      <c r="O193" s="45"/>
      <c r="P193" s="45"/>
      <c r="Q193" s="51" t="str">
        <f t="shared" si="16"/>
        <v>P</v>
      </c>
      <c r="R193" s="77"/>
      <c r="S193" s="77"/>
    </row>
    <row r="194" spans="1:19" ht="41.45" hidden="1" customHeight="1" outlineLevel="1" x14ac:dyDescent="0.25">
      <c r="A194" s="60" t="s">
        <v>430</v>
      </c>
      <c r="B194" s="113" t="s">
        <v>56</v>
      </c>
      <c r="C194" s="113" t="s">
        <v>2047</v>
      </c>
      <c r="D194" s="113" t="s">
        <v>58</v>
      </c>
      <c r="E194" s="45" t="s">
        <v>54</v>
      </c>
      <c r="F194" s="178"/>
      <c r="G194" s="45"/>
      <c r="H194" s="45"/>
      <c r="I194" s="45"/>
      <c r="J194" s="45"/>
      <c r="K194" s="45"/>
      <c r="L194" s="45"/>
      <c r="M194" s="45"/>
      <c r="N194" s="45"/>
      <c r="O194" s="45"/>
      <c r="P194" s="45"/>
      <c r="Q194" s="51" t="str">
        <f t="shared" si="16"/>
        <v>P</v>
      </c>
      <c r="R194" s="77"/>
      <c r="S194" s="77"/>
    </row>
    <row r="195" spans="1:19" ht="18" hidden="1" customHeight="1" outlineLevel="1" x14ac:dyDescent="0.25">
      <c r="A195" s="60" t="s">
        <v>433</v>
      </c>
      <c r="B195" s="134" t="s">
        <v>383</v>
      </c>
      <c r="C195" s="134"/>
      <c r="D195" s="134"/>
      <c r="E195" s="134"/>
      <c r="F195" s="134"/>
      <c r="G195" s="134"/>
      <c r="H195" s="134"/>
      <c r="I195" s="134"/>
      <c r="J195" s="134"/>
      <c r="K195" s="134"/>
      <c r="L195" s="134"/>
      <c r="M195" s="134"/>
      <c r="N195" s="134"/>
      <c r="O195" s="134"/>
      <c r="P195" s="134"/>
      <c r="Q195" s="134"/>
      <c r="R195" s="134"/>
      <c r="S195" s="134"/>
    </row>
    <row r="196" spans="1:19" ht="30" hidden="1" customHeight="1" outlineLevel="1" x14ac:dyDescent="0.25">
      <c r="A196" s="60" t="s">
        <v>436</v>
      </c>
      <c r="B196" s="132" t="s">
        <v>384</v>
      </c>
      <c r="C196" s="132"/>
      <c r="D196" s="132"/>
      <c r="E196" s="132"/>
      <c r="F196" s="132"/>
      <c r="G196" s="132"/>
      <c r="H196" s="132"/>
      <c r="I196" s="132"/>
      <c r="J196" s="132"/>
      <c r="K196" s="132"/>
      <c r="L196" s="132"/>
      <c r="M196" s="132"/>
      <c r="N196" s="132"/>
      <c r="O196" s="132"/>
      <c r="P196" s="132"/>
      <c r="Q196" s="132"/>
      <c r="R196" s="132"/>
      <c r="S196" s="132"/>
    </row>
    <row r="197" spans="1:19" ht="27.6" hidden="1" customHeight="1" outlineLevel="1" x14ac:dyDescent="0.25">
      <c r="A197" s="60" t="s">
        <v>438</v>
      </c>
      <c r="B197" s="131" t="s">
        <v>136</v>
      </c>
      <c r="C197" s="113" t="s">
        <v>386</v>
      </c>
      <c r="D197" s="113" t="s">
        <v>387</v>
      </c>
      <c r="E197" s="45" t="s">
        <v>54</v>
      </c>
      <c r="F197" s="178"/>
      <c r="G197" s="45"/>
      <c r="H197" s="45"/>
      <c r="I197" s="45"/>
      <c r="J197" s="45"/>
      <c r="K197" s="45"/>
      <c r="L197" s="45"/>
      <c r="M197" s="45"/>
      <c r="N197" s="45"/>
      <c r="O197" s="45"/>
      <c r="P197" s="45"/>
      <c r="Q197" s="51" t="str">
        <f>IF(OR(IF(G197="",IF(F197="",IF(E197="","",E197),F197),G197)="F",IF(J197="",IF(I197="",IF(H197="","",H197),I197),J197)="F",IF(M197="",IF(L197="",IF(K197="","",K197),L197),M197)="F",IF(P197="",IF(O197="",IF(N197="","",N197),O197),P197)="F")=TRUE,"F",IF(OR(IF(G197="",IF(F197="",IF(E197="","",E197),F197),G197)="PE",IF(J197="",IF(I197="",IF(H197="","",H197),I197),J197)="PE",IF(M197="",IF(L197="",IF(K197="","",K197),L197),M197)="PE",IF(P197="",IF(O197="",IF(N197="","",N197),O197),P197)="PE")=TRUE,"PE",IF(AND(IF(G197="",IF(F197="",IF(E197="","",E197),F197),G197)="",IF(J197="",IF(I197="",IF(H197="","",H197),I197),J197)="",IF(M197="",IF(L197="",IF(K197="","",K197),L197),M197)="",IF(P197="",IF(O197="",IF(N197="","",N197),O197),P197)="")=TRUE,"","P")))</f>
        <v>P</v>
      </c>
      <c r="R197" s="77"/>
      <c r="S197" s="77"/>
    </row>
    <row r="198" spans="1:19" ht="42" hidden="1" customHeight="1" outlineLevel="1" x14ac:dyDescent="0.25">
      <c r="A198" s="60" t="s">
        <v>440</v>
      </c>
      <c r="B198" s="129"/>
      <c r="C198" s="113" t="s">
        <v>389</v>
      </c>
      <c r="D198" s="113" t="s">
        <v>2048</v>
      </c>
      <c r="E198" s="45" t="s">
        <v>54</v>
      </c>
      <c r="F198" s="178"/>
      <c r="G198" s="45"/>
      <c r="H198" s="45"/>
      <c r="I198" s="45"/>
      <c r="J198" s="45"/>
      <c r="K198" s="45"/>
      <c r="L198" s="45"/>
      <c r="M198" s="45"/>
      <c r="N198" s="45"/>
      <c r="O198" s="45"/>
      <c r="P198" s="45"/>
      <c r="Q198" s="51" t="str">
        <f>IF(OR(IF(G198="",IF(F198="",IF(E198="","",E198),F198),G198)="F",IF(J198="",IF(I198="",IF(H198="","",H198),I198),J198)="F",IF(M198="",IF(L198="",IF(K198="","",K198),L198),M198)="F",IF(P198="",IF(O198="",IF(N198="","",N198),O198),P198)="F")=TRUE,"F",IF(OR(IF(G198="",IF(F198="",IF(E198="","",E198),F198),G198)="PE",IF(J198="",IF(I198="",IF(H198="","",H198),I198),J198)="PE",IF(M198="",IF(L198="",IF(K198="","",K198),L198),M198)="PE",IF(P198="",IF(O198="",IF(N198="","",N198),O198),P198)="PE")=TRUE,"PE",IF(AND(IF(G198="",IF(F198="",IF(E198="","",E198),F198),G198)="",IF(J198="",IF(I198="",IF(H198="","",H198),I198),J198)="",IF(M198="",IF(L198="",IF(K198="","",K198),L198),M198)="",IF(P198="",IF(O198="",IF(N198="","",N198),O198),P198)="")=TRUE,"","P")))</f>
        <v>P</v>
      </c>
      <c r="R198" s="77"/>
      <c r="S198" s="77"/>
    </row>
    <row r="199" spans="1:19" ht="55.15" hidden="1" customHeight="1" outlineLevel="1" x14ac:dyDescent="0.25">
      <c r="A199" s="60" t="s">
        <v>444</v>
      </c>
      <c r="B199" s="113" t="s">
        <v>391</v>
      </c>
      <c r="C199" s="113" t="s">
        <v>392</v>
      </c>
      <c r="D199" s="113" t="s">
        <v>1944</v>
      </c>
      <c r="E199" s="45" t="s">
        <v>54</v>
      </c>
      <c r="F199" s="178"/>
      <c r="G199" s="45"/>
      <c r="H199" s="45"/>
      <c r="I199" s="45"/>
      <c r="J199" s="45"/>
      <c r="K199" s="45"/>
      <c r="L199" s="45"/>
      <c r="M199" s="45"/>
      <c r="N199" s="45"/>
      <c r="O199" s="45"/>
      <c r="P199" s="45"/>
      <c r="Q199" s="51" t="str">
        <f t="shared" ref="Q199:Q204" si="17">IF(OR(IF(G199="",IF(F199="",IF(E199="","",E199),F199),G199)="F",IF(J199="",IF(I199="",IF(H199="","",H199),I199),J199)="F",IF(M199="",IF(L199="",IF(K199="","",K199),L199),M199)="F",IF(P199="",IF(O199="",IF(N199="","",N199),O199),P199)="F")=TRUE,"F",IF(OR(IF(G199="",IF(F199="",IF(E199="","",E199),F199),G199)="PE",IF(J199="",IF(I199="",IF(H199="","",H199),I199),J199)="PE",IF(M199="",IF(L199="",IF(K199="","",K199),L199),M199)="PE",IF(P199="",IF(O199="",IF(N199="","",N199),O199),P199)="PE")=TRUE,"PE",IF(AND(IF(G199="",IF(F199="",IF(E199="","",E199),F199),G199)="",IF(J199="",IF(I199="",IF(H199="","",H199),I199),J199)="",IF(M199="",IF(L199="",IF(K199="","",K199),L199),M199)="",IF(P199="",IF(O199="",IF(N199="","",N199),O199),P199)="")=TRUE,"","P")))</f>
        <v>P</v>
      </c>
      <c r="R199" s="77"/>
      <c r="S199" s="77"/>
    </row>
    <row r="200" spans="1:19" ht="69" hidden="1" customHeight="1" outlineLevel="1" x14ac:dyDescent="0.25">
      <c r="A200" s="60" t="s">
        <v>446</v>
      </c>
      <c r="B200" s="113" t="s">
        <v>394</v>
      </c>
      <c r="C200" s="113" t="s">
        <v>395</v>
      </c>
      <c r="D200" s="113" t="s">
        <v>1933</v>
      </c>
      <c r="E200" s="45" t="s">
        <v>54</v>
      </c>
      <c r="F200" s="178"/>
      <c r="G200" s="45"/>
      <c r="H200" s="45"/>
      <c r="I200" s="45"/>
      <c r="J200" s="45"/>
      <c r="K200" s="45"/>
      <c r="L200" s="45"/>
      <c r="M200" s="45"/>
      <c r="N200" s="45"/>
      <c r="O200" s="45"/>
      <c r="P200" s="45"/>
      <c r="Q200" s="51" t="str">
        <f t="shared" si="17"/>
        <v>P</v>
      </c>
      <c r="R200" s="77"/>
      <c r="S200" s="77"/>
    </row>
    <row r="201" spans="1:19" ht="96.6" hidden="1" customHeight="1" outlineLevel="1" x14ac:dyDescent="0.25">
      <c r="A201" s="60" t="s">
        <v>448</v>
      </c>
      <c r="B201" s="113" t="s">
        <v>397</v>
      </c>
      <c r="C201" s="113" t="s">
        <v>1932</v>
      </c>
      <c r="D201" s="112" t="s">
        <v>2049</v>
      </c>
      <c r="E201" s="45" t="s">
        <v>54</v>
      </c>
      <c r="F201" s="178"/>
      <c r="G201" s="45"/>
      <c r="H201" s="45"/>
      <c r="I201" s="45"/>
      <c r="J201" s="45"/>
      <c r="K201" s="45"/>
      <c r="L201" s="45"/>
      <c r="M201" s="45"/>
      <c r="N201" s="45"/>
      <c r="O201" s="45"/>
      <c r="P201" s="45"/>
      <c r="Q201" s="51" t="str">
        <f t="shared" si="17"/>
        <v>P</v>
      </c>
      <c r="R201" s="77"/>
      <c r="S201" s="77"/>
    </row>
    <row r="202" spans="1:19" ht="55.15" hidden="1" customHeight="1" outlineLevel="1" x14ac:dyDescent="0.25">
      <c r="A202" s="60" t="s">
        <v>451</v>
      </c>
      <c r="B202" s="112" t="s">
        <v>399</v>
      </c>
      <c r="C202" s="113" t="s">
        <v>400</v>
      </c>
      <c r="D202" s="62" t="s">
        <v>2050</v>
      </c>
      <c r="E202" s="45" t="s">
        <v>54</v>
      </c>
      <c r="F202" s="178"/>
      <c r="G202" s="45"/>
      <c r="H202" s="45"/>
      <c r="I202" s="45"/>
      <c r="J202" s="45"/>
      <c r="K202" s="45"/>
      <c r="L202" s="45"/>
      <c r="M202" s="45"/>
      <c r="N202" s="45"/>
      <c r="O202" s="45"/>
      <c r="P202" s="45"/>
      <c r="Q202" s="51" t="str">
        <f t="shared" si="17"/>
        <v>P</v>
      </c>
      <c r="R202" s="77"/>
      <c r="S202" s="77"/>
    </row>
    <row r="203" spans="1:19" ht="55.15" hidden="1" customHeight="1" outlineLevel="1" x14ac:dyDescent="0.25">
      <c r="A203" s="60" t="s">
        <v>453</v>
      </c>
      <c r="B203" s="112" t="s">
        <v>402</v>
      </c>
      <c r="C203" s="113" t="s">
        <v>2051</v>
      </c>
      <c r="D203" s="113" t="s">
        <v>2052</v>
      </c>
      <c r="E203" s="45" t="s">
        <v>54</v>
      </c>
      <c r="F203" s="178"/>
      <c r="G203" s="45"/>
      <c r="H203" s="45"/>
      <c r="I203" s="45"/>
      <c r="J203" s="45"/>
      <c r="K203" s="45"/>
      <c r="L203" s="45"/>
      <c r="M203" s="45"/>
      <c r="N203" s="45"/>
      <c r="O203" s="45"/>
      <c r="P203" s="45"/>
      <c r="Q203" s="51" t="str">
        <f t="shared" si="17"/>
        <v>P</v>
      </c>
      <c r="R203" s="77"/>
      <c r="S203" s="77"/>
    </row>
    <row r="204" spans="1:19" ht="55.15" hidden="1" customHeight="1" outlineLevel="1" x14ac:dyDescent="0.25">
      <c r="A204" s="60" t="s">
        <v>456</v>
      </c>
      <c r="B204" s="131" t="s">
        <v>404</v>
      </c>
      <c r="C204" s="112" t="s">
        <v>1934</v>
      </c>
      <c r="D204" s="112" t="s">
        <v>1935</v>
      </c>
      <c r="E204" s="45" t="s">
        <v>54</v>
      </c>
      <c r="F204" s="178"/>
      <c r="G204" s="45"/>
      <c r="H204" s="95"/>
      <c r="I204" s="77"/>
      <c r="J204" s="77"/>
      <c r="K204" s="74"/>
      <c r="L204" s="74"/>
      <c r="M204" s="74"/>
      <c r="N204" s="74"/>
      <c r="O204" s="74"/>
      <c r="P204" s="74"/>
      <c r="Q204" s="51" t="str">
        <f t="shared" si="17"/>
        <v>P</v>
      </c>
      <c r="R204" s="77"/>
      <c r="S204" s="55"/>
    </row>
    <row r="205" spans="1:19" ht="27.6" hidden="1" customHeight="1" outlineLevel="1" x14ac:dyDescent="0.25">
      <c r="A205" s="60" t="s">
        <v>459</v>
      </c>
      <c r="B205" s="129"/>
      <c r="C205" s="112" t="s">
        <v>406</v>
      </c>
      <c r="D205" s="112" t="s">
        <v>407</v>
      </c>
      <c r="E205" s="45" t="s">
        <v>54</v>
      </c>
      <c r="F205" s="178"/>
      <c r="G205" s="45"/>
      <c r="H205" s="96"/>
      <c r="I205" s="96"/>
      <c r="J205" s="96"/>
      <c r="K205" s="96"/>
      <c r="L205" s="96"/>
      <c r="M205" s="96"/>
      <c r="N205" s="96"/>
      <c r="O205" s="96"/>
      <c r="P205" s="96"/>
      <c r="Q205" s="97" t="str">
        <f>IF(OR(IF(G205="",IF(F205="",IF(E205="","",E205),F205),G205)="F",IF(J205="",IF(I205="",IF(H205="","",H205),I205),J205)="F",IF(M205="",IF(L205="",IF(K205="","",K205),L205),M205)="F",IF(P205="",IF(O205="",IF(N205="","",N205),O205),P205)="F")=TRUE,"F",IF(OR(IF(G205="",IF(F205="",IF(E205="","",E205),F205),G205)="PE",IF(J205="",IF(I205="",IF(H205="","",H205),I205),J205)="PE",IF(M205="",IF(L205="",IF(K205="","",K205),L205),M205)="PE",IF(P205="",IF(O205="",IF(N205="","",N205),O205),P205)="PE")=TRUE,"PE",IF(AND(IF(G205="",IF(F205="",IF(E205="","",E205),F205),G205)="",IF(J205="",IF(I205="",IF(H205="","",H205),I205),J205)="",IF(M205="",IF(L205="",IF(K205="","",K205),L205),M205)="",IF(P205="",IF(O205="",IF(N205="","",N205),O205),P205)="")=TRUE,"","P")))</f>
        <v>P</v>
      </c>
      <c r="R205" s="77"/>
      <c r="S205" s="99"/>
    </row>
    <row r="206" spans="1:19" ht="41.45" hidden="1" customHeight="1" outlineLevel="1" x14ac:dyDescent="0.25">
      <c r="A206" s="60" t="s">
        <v>461</v>
      </c>
      <c r="B206" s="112" t="s">
        <v>409</v>
      </c>
      <c r="C206" s="112" t="s">
        <v>410</v>
      </c>
      <c r="D206" s="112" t="s">
        <v>411</v>
      </c>
      <c r="E206" s="45" t="s">
        <v>54</v>
      </c>
      <c r="F206" s="178"/>
      <c r="G206" s="45"/>
      <c r="H206" s="96"/>
      <c r="I206" s="96"/>
      <c r="J206" s="96"/>
      <c r="K206" s="96"/>
      <c r="L206" s="96"/>
      <c r="M206" s="96"/>
      <c r="N206" s="96"/>
      <c r="O206" s="96"/>
      <c r="P206" s="96"/>
      <c r="Q206" s="97" t="str">
        <f>IF(OR(IF(G206="",IF(F206="",IF(E206="","",E206),F206),G206)="F",IF(J206="",IF(I206="",IF(H206="","",H206),I206),J206)="F",IF(M206="",IF(L206="",IF(K206="","",K206),L206),M206)="F",IF(P206="",IF(O206="",IF(N206="","",N206),O206),P206)="F")=TRUE,"F",IF(OR(IF(G206="",IF(F206="",IF(E206="","",E206),F206),G206)="PE",IF(J206="",IF(I206="",IF(H206="","",H206),I206),J206)="PE",IF(M206="",IF(L206="",IF(K206="","",K206),L206),M206)="PE",IF(P206="",IF(O206="",IF(N206="","",N206),O206),P206)="PE")=TRUE,"PE",IF(AND(IF(G206="",IF(F206="",IF(E206="","",E206),F206),G206)="",IF(J206="",IF(I206="",IF(H206="","",H206),I206),J206)="",IF(M206="",IF(L206="",IF(K206="","",K206),L206),M206)="",IF(P206="",IF(O206="",IF(N206="","",N206),O206),P206)="")=TRUE,"","P")))</f>
        <v>P</v>
      </c>
      <c r="R206" s="77"/>
      <c r="S206" s="72"/>
    </row>
    <row r="207" spans="1:19" ht="69" hidden="1" customHeight="1" outlineLevel="1" x14ac:dyDescent="0.25">
      <c r="A207" s="60" t="s">
        <v>464</v>
      </c>
      <c r="B207" s="112" t="s">
        <v>148</v>
      </c>
      <c r="C207" s="112" t="s">
        <v>413</v>
      </c>
      <c r="D207" s="112" t="s">
        <v>414</v>
      </c>
      <c r="E207" s="45" t="s">
        <v>54</v>
      </c>
      <c r="F207" s="178"/>
      <c r="G207" s="45"/>
      <c r="H207" s="96"/>
      <c r="I207" s="96"/>
      <c r="J207" s="96"/>
      <c r="K207" s="96"/>
      <c r="L207" s="96"/>
      <c r="M207" s="96"/>
      <c r="N207" s="96"/>
      <c r="O207" s="96"/>
      <c r="P207" s="96"/>
      <c r="Q207" s="97" t="str">
        <f>IF(OR(IF(G207="",IF(F207="",IF(E207="","",E207),F207),G207)="F",IF(J207="",IF(I207="",IF(H207="","",H207),I207),J207)="F",IF(M207="",IF(L207="",IF(K207="","",K207),L207),M207)="F",IF(P207="",IF(O207="",IF(N207="","",N207),O207),P207)="F")=TRUE,"F",IF(OR(IF(G207="",IF(F207="",IF(E207="","",E207),F207),G207)="PE",IF(J207="",IF(I207="",IF(H207="","",H207),I207),J207)="PE",IF(M207="",IF(L207="",IF(K207="","",K207),L207),M207)="PE",IF(P207="",IF(O207="",IF(N207="","",N207),O207),P207)="PE")=TRUE,"PE",IF(AND(IF(G207="",IF(F207="",IF(E207="","",E207),F207),G207)="",IF(J207="",IF(I207="",IF(H207="","",H207),I207),J207)="",IF(M207="",IF(L207="",IF(K207="","",K207),L207),M207)="",IF(P207="",IF(O207="",IF(N207="","",N207),O207),P207)="")=TRUE,"","P")))</f>
        <v>P</v>
      </c>
      <c r="R207" s="77"/>
      <c r="S207" s="71"/>
    </row>
    <row r="208" spans="1:19" ht="69" hidden="1" customHeight="1" outlineLevel="1" x14ac:dyDescent="0.25">
      <c r="A208" s="60" t="s">
        <v>466</v>
      </c>
      <c r="B208" s="111"/>
      <c r="C208" s="112" t="s">
        <v>416</v>
      </c>
      <c r="D208" s="112" t="s">
        <v>417</v>
      </c>
      <c r="E208" s="45" t="s">
        <v>54</v>
      </c>
      <c r="F208" s="178"/>
      <c r="G208" s="45"/>
      <c r="H208" s="96"/>
      <c r="I208" s="96"/>
      <c r="J208" s="96"/>
      <c r="K208" s="96"/>
      <c r="L208" s="96"/>
      <c r="M208" s="96"/>
      <c r="N208" s="96"/>
      <c r="O208" s="96"/>
      <c r="P208" s="96"/>
      <c r="Q208" s="97" t="str">
        <f t="shared" ref="Q208:Q211" si="18">IF(OR(IF(G208="",IF(F208="",IF(E208="","",E208),F208),G208)="F",IF(J208="",IF(I208="",IF(H208="","",H208),I208),J208)="F",IF(M208="",IF(L208="",IF(K208="","",K208),L208),M208)="F",IF(P208="",IF(O208="",IF(N208="","",N208),O208),P208)="F")=TRUE,"F",IF(OR(IF(G208="",IF(F208="",IF(E208="","",E208),F208),G208)="PE",IF(J208="",IF(I208="",IF(H208="","",H208),I208),J208)="PE",IF(M208="",IF(L208="",IF(K208="","",K208),L208),M208)="PE",IF(P208="",IF(O208="",IF(N208="","",N208),O208),P208)="PE")=TRUE,"PE",IF(AND(IF(G208="",IF(F208="",IF(E208="","",E208),F208),G208)="",IF(J208="",IF(I208="",IF(H208="","",H208),I208),J208)="",IF(M208="",IF(L208="",IF(K208="","",K208),L208),M208)="",IF(P208="",IF(O208="",IF(N208="","",N208),O208),P208)="")=TRUE,"","P")))</f>
        <v>P</v>
      </c>
      <c r="R208" s="77"/>
      <c r="S208" s="72"/>
    </row>
    <row r="209" spans="1:19" ht="31.9" hidden="1" customHeight="1" outlineLevel="1" x14ac:dyDescent="0.25">
      <c r="A209" s="60" t="s">
        <v>468</v>
      </c>
      <c r="B209" s="136" t="s">
        <v>418</v>
      </c>
      <c r="C209" s="137"/>
      <c r="D209" s="137"/>
      <c r="E209" s="137"/>
      <c r="F209" s="137"/>
      <c r="G209" s="137"/>
      <c r="H209" s="137"/>
      <c r="I209" s="137"/>
      <c r="J209" s="137"/>
      <c r="K209" s="137"/>
      <c r="L209" s="137"/>
      <c r="M209" s="137"/>
      <c r="N209" s="137"/>
      <c r="O209" s="137"/>
      <c r="P209" s="137"/>
      <c r="Q209" s="137"/>
      <c r="R209" s="137"/>
      <c r="S209" s="138"/>
    </row>
    <row r="210" spans="1:19" ht="28.15" hidden="1" customHeight="1" outlineLevel="1" x14ac:dyDescent="0.25">
      <c r="A210" s="60" t="s">
        <v>471</v>
      </c>
      <c r="B210" s="131" t="s">
        <v>136</v>
      </c>
      <c r="C210" s="113" t="s">
        <v>1936</v>
      </c>
      <c r="D210" s="113" t="s">
        <v>421</v>
      </c>
      <c r="E210" s="45" t="s">
        <v>54</v>
      </c>
      <c r="F210" s="173"/>
      <c r="G210" s="45"/>
      <c r="H210" s="95"/>
      <c r="I210" s="77"/>
      <c r="J210" s="77"/>
      <c r="K210" s="74"/>
      <c r="L210" s="74"/>
      <c r="M210" s="74"/>
      <c r="N210" s="74"/>
      <c r="O210" s="74"/>
      <c r="P210" s="74"/>
      <c r="Q210" s="97" t="str">
        <f t="shared" si="18"/>
        <v>P</v>
      </c>
      <c r="R210" s="74"/>
      <c r="S210" s="55"/>
    </row>
    <row r="211" spans="1:19" ht="42" hidden="1" customHeight="1" outlineLevel="1" x14ac:dyDescent="0.25">
      <c r="A211" s="60" t="s">
        <v>473</v>
      </c>
      <c r="B211" s="129"/>
      <c r="C211" s="113" t="s">
        <v>423</v>
      </c>
      <c r="D211" s="91" t="s">
        <v>1937</v>
      </c>
      <c r="E211" s="45" t="s">
        <v>54</v>
      </c>
      <c r="F211" s="173"/>
      <c r="G211" s="45"/>
      <c r="H211" s="95"/>
      <c r="I211" s="77"/>
      <c r="J211" s="77"/>
      <c r="K211" s="74"/>
      <c r="L211" s="74"/>
      <c r="M211" s="74"/>
      <c r="N211" s="74"/>
      <c r="O211" s="74"/>
      <c r="P211" s="74"/>
      <c r="Q211" s="97" t="str">
        <f t="shared" si="18"/>
        <v>P</v>
      </c>
      <c r="R211" s="74"/>
      <c r="S211" s="55"/>
    </row>
    <row r="212" spans="1:19" ht="55.9" hidden="1" customHeight="1" outlineLevel="1" x14ac:dyDescent="0.25">
      <c r="A212" s="60" t="s">
        <v>475</v>
      </c>
      <c r="B212" s="113" t="s">
        <v>425</v>
      </c>
      <c r="C212" s="113" t="s">
        <v>426</v>
      </c>
      <c r="D212" s="113" t="s">
        <v>2053</v>
      </c>
      <c r="E212" s="45" t="s">
        <v>54</v>
      </c>
      <c r="F212" s="173"/>
      <c r="G212" s="45"/>
      <c r="H212" s="45"/>
      <c r="I212" s="45"/>
      <c r="J212" s="45"/>
      <c r="K212" s="45"/>
      <c r="L212" s="45"/>
      <c r="M212" s="45"/>
      <c r="N212" s="45"/>
      <c r="O212" s="45"/>
      <c r="P212" s="45"/>
      <c r="Q212" s="51" t="str">
        <f t="shared" ref="Q212:Q217" si="19">IF(OR(IF(G212="",IF(F212="",IF(E212="","",E212),F212),G212)="F",IF(J212="",IF(I212="",IF(H212="","",H212),I212),J212)="F",IF(M212="",IF(L212="",IF(K212="","",K212),L212),M212)="F",IF(P212="",IF(O212="",IF(N212="","",N212),O212),P212)="F")=TRUE,"F",IF(OR(IF(G212="",IF(F212="",IF(E212="","",E212),F212),G212)="PE",IF(J212="",IF(I212="",IF(H212="","",H212),I212),J212)="PE",IF(M212="",IF(L212="",IF(K212="","",K212),L212),M212)="PE",IF(P212="",IF(O212="",IF(N212="","",N212),O212),P212)="PE")=TRUE,"PE",IF(AND(IF(G212="",IF(F212="",IF(E212="","",E212),F212),G212)="",IF(J212="",IF(I212="",IF(H212="","",H212),I212),J212)="",IF(M212="",IF(L212="",IF(K212="","",K212),L212),M212)="",IF(P212="",IF(O212="",IF(N212="","",N212),O212),P212)="")=TRUE,"","P")))</f>
        <v>P</v>
      </c>
      <c r="R212" s="74"/>
      <c r="S212" s="55"/>
    </row>
    <row r="213" spans="1:19" ht="55.9" hidden="1" customHeight="1" outlineLevel="1" x14ac:dyDescent="0.25">
      <c r="A213" s="60" t="s">
        <v>476</v>
      </c>
      <c r="B213" s="113" t="s">
        <v>428</v>
      </c>
      <c r="C213" s="113" t="s">
        <v>429</v>
      </c>
      <c r="D213" s="113" t="s">
        <v>1943</v>
      </c>
      <c r="E213" s="45" t="s">
        <v>54</v>
      </c>
      <c r="F213" s="52"/>
      <c r="G213" s="45"/>
      <c r="H213" s="49"/>
      <c r="I213" s="49"/>
      <c r="J213" s="49"/>
      <c r="K213" s="49"/>
      <c r="L213" s="49"/>
      <c r="M213" s="49"/>
      <c r="N213" s="49"/>
      <c r="O213" s="49"/>
      <c r="P213" s="49"/>
      <c r="Q213" s="50" t="str">
        <f t="shared" si="19"/>
        <v>P</v>
      </c>
      <c r="R213" s="55"/>
      <c r="S213" s="55"/>
    </row>
    <row r="214" spans="1:19" ht="42" hidden="1" customHeight="1" outlineLevel="1" x14ac:dyDescent="0.25">
      <c r="A214" s="60" t="s">
        <v>477</v>
      </c>
      <c r="B214" s="113" t="s">
        <v>394</v>
      </c>
      <c r="C214" s="113" t="s">
        <v>431</v>
      </c>
      <c r="D214" s="113" t="s">
        <v>432</v>
      </c>
      <c r="E214" s="45" t="s">
        <v>54</v>
      </c>
      <c r="F214" s="52"/>
      <c r="G214" s="45"/>
      <c r="H214" s="45"/>
      <c r="I214" s="45"/>
      <c r="J214" s="45"/>
      <c r="K214" s="45"/>
      <c r="L214" s="45"/>
      <c r="M214" s="45"/>
      <c r="N214" s="45"/>
      <c r="O214" s="45"/>
      <c r="P214" s="45"/>
      <c r="Q214" s="51" t="str">
        <f t="shared" si="19"/>
        <v>P</v>
      </c>
      <c r="R214" s="55"/>
      <c r="S214" s="55"/>
    </row>
    <row r="215" spans="1:19" ht="69.599999999999994" hidden="1" customHeight="1" outlineLevel="1" x14ac:dyDescent="0.25">
      <c r="A215" s="60" t="s">
        <v>2312</v>
      </c>
      <c r="B215" s="112" t="s">
        <v>242</v>
      </c>
      <c r="C215" s="112" t="s">
        <v>434</v>
      </c>
      <c r="D215" s="113" t="s">
        <v>435</v>
      </c>
      <c r="E215" s="45" t="s">
        <v>54</v>
      </c>
      <c r="F215" s="52"/>
      <c r="G215" s="45"/>
      <c r="H215" s="45"/>
      <c r="I215" s="45"/>
      <c r="J215" s="45"/>
      <c r="K215" s="45"/>
      <c r="L215" s="45"/>
      <c r="M215" s="45"/>
      <c r="N215" s="45"/>
      <c r="O215" s="45"/>
      <c r="P215" s="45"/>
      <c r="Q215" s="51" t="str">
        <f t="shared" si="19"/>
        <v>P</v>
      </c>
      <c r="R215" s="55"/>
      <c r="S215" s="55"/>
    </row>
    <row r="216" spans="1:19" ht="69.599999999999994" hidden="1" customHeight="1" outlineLevel="1" x14ac:dyDescent="0.25">
      <c r="A216" s="60" t="s">
        <v>479</v>
      </c>
      <c r="B216" s="112" t="s">
        <v>437</v>
      </c>
      <c r="C216" s="112" t="s">
        <v>413</v>
      </c>
      <c r="D216" s="113" t="s">
        <v>2054</v>
      </c>
      <c r="E216" s="45" t="s">
        <v>54</v>
      </c>
      <c r="F216" s="173"/>
      <c r="G216" s="45"/>
      <c r="H216" s="95"/>
      <c r="I216" s="77"/>
      <c r="J216" s="77"/>
      <c r="K216" s="74"/>
      <c r="L216" s="74"/>
      <c r="M216" s="74"/>
      <c r="N216" s="74"/>
      <c r="O216" s="74"/>
      <c r="P216" s="74"/>
      <c r="Q216" s="51" t="str">
        <f t="shared" si="19"/>
        <v>P</v>
      </c>
      <c r="R216" s="74"/>
      <c r="S216" s="55"/>
    </row>
    <row r="217" spans="1:19" ht="55.9" hidden="1" customHeight="1" outlineLevel="1" x14ac:dyDescent="0.25">
      <c r="A217" s="60" t="s">
        <v>481</v>
      </c>
      <c r="B217" s="112" t="s">
        <v>151</v>
      </c>
      <c r="C217" s="112" t="s">
        <v>439</v>
      </c>
      <c r="D217" s="113" t="s">
        <v>1943</v>
      </c>
      <c r="E217" s="45" t="s">
        <v>54</v>
      </c>
      <c r="F217" s="173"/>
      <c r="G217" s="45"/>
      <c r="H217" s="95"/>
      <c r="I217" s="77"/>
      <c r="J217" s="77"/>
      <c r="K217" s="74"/>
      <c r="L217" s="74"/>
      <c r="M217" s="74"/>
      <c r="N217" s="74"/>
      <c r="O217" s="74"/>
      <c r="P217" s="74"/>
      <c r="Q217" s="51" t="str">
        <f t="shared" si="19"/>
        <v>P</v>
      </c>
      <c r="R217" s="74"/>
      <c r="S217" s="55"/>
    </row>
    <row r="218" spans="1:19" ht="28.15" hidden="1" customHeight="1" outlineLevel="1" x14ac:dyDescent="0.25">
      <c r="A218" s="60" t="s">
        <v>483</v>
      </c>
      <c r="B218" s="133" t="s">
        <v>441</v>
      </c>
      <c r="C218" s="112" t="s">
        <v>442</v>
      </c>
      <c r="D218" s="112" t="s">
        <v>443</v>
      </c>
      <c r="E218" s="45" t="s">
        <v>54</v>
      </c>
      <c r="F218" s="52"/>
      <c r="G218" s="45"/>
      <c r="H218" s="45"/>
      <c r="I218" s="45"/>
      <c r="J218" s="45"/>
      <c r="K218" s="45"/>
      <c r="L218" s="45"/>
      <c r="M218" s="45"/>
      <c r="N218" s="45"/>
      <c r="O218" s="45"/>
      <c r="P218" s="45"/>
      <c r="Q218" s="51" t="str">
        <f t="shared" ref="Q218:Q222" si="20">IF(OR(IF(G218="",IF(F218="",IF(E218="","",E218),F218),G218)="F",IF(J218="",IF(I218="",IF(H218="","",H218),I218),J218)="F",IF(M218="",IF(L218="",IF(K218="","",K218),L218),M218)="F",IF(P218="",IF(O218="",IF(N218="","",N218),O218),P218)="F")=TRUE,"F",IF(OR(IF(G218="",IF(F218="",IF(E218="","",E218),F218),G218)="PE",IF(J218="",IF(I218="",IF(H218="","",H218),I218),J218)="PE",IF(M218="",IF(L218="",IF(K218="","",K218),L218),M218)="PE",IF(P218="",IF(O218="",IF(N218="","",N218),O218),P218)="PE")=TRUE,"PE",IF(AND(IF(G218="",IF(F218="",IF(E218="","",E218),F218),G218)="",IF(J218="",IF(I218="",IF(H218="","",H218),I218),J218)="",IF(M218="",IF(L218="",IF(K218="","",K218),L218),M218)="",IF(P218="",IF(O218="",IF(N218="","",N218),O218),P218)="")=TRUE,"","P")))</f>
        <v>P</v>
      </c>
      <c r="R218" s="55"/>
      <c r="S218" s="55"/>
    </row>
    <row r="219" spans="1:19" ht="55.9" hidden="1" customHeight="1" outlineLevel="1" x14ac:dyDescent="0.25">
      <c r="A219" s="60" t="s">
        <v>2313</v>
      </c>
      <c r="B219" s="129"/>
      <c r="C219" s="112" t="s">
        <v>445</v>
      </c>
      <c r="D219" s="113" t="s">
        <v>1943</v>
      </c>
      <c r="E219" s="45" t="s">
        <v>54</v>
      </c>
      <c r="F219" s="52"/>
      <c r="G219" s="45"/>
      <c r="H219" s="45"/>
      <c r="I219" s="45"/>
      <c r="J219" s="45"/>
      <c r="K219" s="45"/>
      <c r="L219" s="45"/>
      <c r="M219" s="45"/>
      <c r="N219" s="45"/>
      <c r="O219" s="45"/>
      <c r="P219" s="45"/>
      <c r="Q219" s="51" t="str">
        <f t="shared" si="20"/>
        <v>P</v>
      </c>
      <c r="R219" s="55"/>
      <c r="S219" s="55"/>
    </row>
    <row r="220" spans="1:19" ht="69.599999999999994" hidden="1" customHeight="1" outlineLevel="1" x14ac:dyDescent="0.25">
      <c r="A220" s="60" t="s">
        <v>486</v>
      </c>
      <c r="B220" s="112" t="s">
        <v>158</v>
      </c>
      <c r="C220" s="112" t="s">
        <v>447</v>
      </c>
      <c r="D220" s="113" t="s">
        <v>1943</v>
      </c>
      <c r="E220" s="45" t="s">
        <v>54</v>
      </c>
      <c r="F220" s="52"/>
      <c r="G220" s="45"/>
      <c r="H220" s="45"/>
      <c r="I220" s="45"/>
      <c r="J220" s="45"/>
      <c r="K220" s="45"/>
      <c r="L220" s="45"/>
      <c r="M220" s="45"/>
      <c r="N220" s="45"/>
      <c r="O220" s="45"/>
      <c r="P220" s="45"/>
      <c r="Q220" s="51" t="str">
        <f t="shared" si="20"/>
        <v>P</v>
      </c>
      <c r="R220" s="55"/>
      <c r="S220" s="55"/>
    </row>
    <row r="221" spans="1:19" ht="36.6" hidden="1" customHeight="1" outlineLevel="1" x14ac:dyDescent="0.25">
      <c r="A221" s="60" t="s">
        <v>488</v>
      </c>
      <c r="B221" s="132" t="s">
        <v>1938</v>
      </c>
      <c r="C221" s="132"/>
      <c r="D221" s="132"/>
      <c r="E221" s="132"/>
      <c r="F221" s="132"/>
      <c r="G221" s="132"/>
      <c r="H221" s="132"/>
      <c r="I221" s="132"/>
      <c r="J221" s="132"/>
      <c r="K221" s="132"/>
      <c r="L221" s="132"/>
      <c r="M221" s="132"/>
      <c r="N221" s="132"/>
      <c r="O221" s="132"/>
      <c r="P221" s="132"/>
      <c r="Q221" s="132"/>
      <c r="R221" s="132"/>
      <c r="S221" s="132"/>
    </row>
    <row r="222" spans="1:19" ht="28.15" hidden="1" customHeight="1" outlineLevel="1" x14ac:dyDescent="0.25">
      <c r="A222" s="60" t="s">
        <v>489</v>
      </c>
      <c r="B222" s="131" t="s">
        <v>136</v>
      </c>
      <c r="C222" s="113" t="s">
        <v>449</v>
      </c>
      <c r="D222" s="113" t="s">
        <v>450</v>
      </c>
      <c r="E222" s="45" t="s">
        <v>54</v>
      </c>
      <c r="F222" s="173"/>
      <c r="G222" s="45"/>
      <c r="H222" s="95"/>
      <c r="I222" s="77"/>
      <c r="J222" s="77"/>
      <c r="K222" s="74"/>
      <c r="L222" s="74"/>
      <c r="M222" s="74"/>
      <c r="N222" s="74"/>
      <c r="O222" s="74"/>
      <c r="P222" s="74"/>
      <c r="Q222" s="51" t="str">
        <f t="shared" si="20"/>
        <v>P</v>
      </c>
      <c r="R222" s="74"/>
      <c r="S222" s="55"/>
    </row>
    <row r="223" spans="1:19" ht="28.15" hidden="1" customHeight="1" outlineLevel="1" x14ac:dyDescent="0.25">
      <c r="A223" s="60" t="s">
        <v>490</v>
      </c>
      <c r="B223" s="129"/>
      <c r="C223" s="113" t="s">
        <v>423</v>
      </c>
      <c r="D223" s="113" t="s">
        <v>452</v>
      </c>
      <c r="E223" s="45" t="s">
        <v>54</v>
      </c>
      <c r="F223" s="52"/>
      <c r="G223" s="45"/>
      <c r="H223" s="45"/>
      <c r="I223" s="45"/>
      <c r="J223" s="45"/>
      <c r="K223" s="45"/>
      <c r="L223" s="45"/>
      <c r="M223" s="45"/>
      <c r="N223" s="45"/>
      <c r="O223" s="45"/>
      <c r="P223" s="45"/>
      <c r="Q223" s="51" t="str">
        <f t="shared" ref="Q223:Q226" si="21">IF(OR(IF(G223="",IF(F223="",IF(E223="","",E223),F223),G223)="F",IF(J223="",IF(I223="",IF(H223="","",H223),I223),J223)="F",IF(M223="",IF(L223="",IF(K223="","",K223),L223),M223)="F",IF(P223="",IF(O223="",IF(N223="","",N223),O223),P223)="F")=TRUE,"F",IF(OR(IF(G223="",IF(F223="",IF(E223="","",E223),F223),G223)="PE",IF(J223="",IF(I223="",IF(H223="","",H223),I223),J223)="PE",IF(M223="",IF(L223="",IF(K223="","",K223),L223),M223)="PE",IF(P223="",IF(O223="",IF(N223="","",N223),O223),P223)="PE")=TRUE,"PE",IF(AND(IF(G223="",IF(F223="",IF(E223="","",E223),F223),G223)="",IF(J223="",IF(I223="",IF(H223="","",H223),I223),J223)="",IF(M223="",IF(L223="",IF(K223="","",K223),L223),M223)="",IF(P223="",IF(O223="",IF(N223="","",N223),O223),P223)="")=TRUE,"","P")))</f>
        <v>P</v>
      </c>
      <c r="R223" s="55"/>
      <c r="S223" s="55"/>
    </row>
    <row r="224" spans="1:19" ht="42" hidden="1" customHeight="1" outlineLevel="1" x14ac:dyDescent="0.25">
      <c r="A224" s="60" t="s">
        <v>491</v>
      </c>
      <c r="B224" s="113" t="s">
        <v>425</v>
      </c>
      <c r="C224" s="113" t="s">
        <v>454</v>
      </c>
      <c r="D224" s="112" t="s">
        <v>455</v>
      </c>
      <c r="E224" s="45" t="s">
        <v>54</v>
      </c>
      <c r="F224" s="52"/>
      <c r="G224" s="45"/>
      <c r="H224" s="45"/>
      <c r="I224" s="45"/>
      <c r="J224" s="45"/>
      <c r="K224" s="45"/>
      <c r="L224" s="45"/>
      <c r="M224" s="45"/>
      <c r="N224" s="45"/>
      <c r="O224" s="45"/>
      <c r="P224" s="45"/>
      <c r="Q224" s="51" t="str">
        <f t="shared" si="21"/>
        <v>P</v>
      </c>
      <c r="R224" s="55"/>
      <c r="S224" s="55"/>
    </row>
    <row r="225" spans="1:19" ht="42" hidden="1" customHeight="1" outlineLevel="1" x14ac:dyDescent="0.25">
      <c r="A225" s="60" t="s">
        <v>493</v>
      </c>
      <c r="B225" s="113" t="s">
        <v>394</v>
      </c>
      <c r="C225" s="113" t="s">
        <v>457</v>
      </c>
      <c r="D225" s="113" t="s">
        <v>458</v>
      </c>
      <c r="E225" s="45" t="s">
        <v>54</v>
      </c>
      <c r="F225" s="173"/>
      <c r="G225" s="45"/>
      <c r="H225" s="95"/>
      <c r="I225" s="77"/>
      <c r="J225" s="77"/>
      <c r="K225" s="74"/>
      <c r="L225" s="74"/>
      <c r="M225" s="74"/>
      <c r="N225" s="74"/>
      <c r="O225" s="74"/>
      <c r="P225" s="74"/>
      <c r="Q225" s="51" t="str">
        <f t="shared" si="21"/>
        <v>P</v>
      </c>
      <c r="R225" s="74"/>
      <c r="S225" s="55"/>
    </row>
    <row r="226" spans="1:19" ht="55.9" hidden="1" customHeight="1" outlineLevel="1" x14ac:dyDescent="0.25">
      <c r="A226" s="60" t="s">
        <v>496</v>
      </c>
      <c r="B226" s="133" t="s">
        <v>441</v>
      </c>
      <c r="C226" s="112" t="s">
        <v>2055</v>
      </c>
      <c r="D226" s="112" t="s">
        <v>460</v>
      </c>
      <c r="E226" s="45" t="s">
        <v>54</v>
      </c>
      <c r="F226" s="173"/>
      <c r="G226" s="45"/>
      <c r="H226" s="95"/>
      <c r="I226" s="77"/>
      <c r="J226" s="77"/>
      <c r="K226" s="74"/>
      <c r="L226" s="74"/>
      <c r="M226" s="74"/>
      <c r="N226" s="74"/>
      <c r="O226" s="74"/>
      <c r="P226" s="74"/>
      <c r="Q226" s="51" t="str">
        <f t="shared" si="21"/>
        <v>P</v>
      </c>
      <c r="R226" s="74"/>
      <c r="S226" s="55"/>
    </row>
    <row r="227" spans="1:19" ht="28.15" hidden="1" customHeight="1" outlineLevel="1" x14ac:dyDescent="0.25">
      <c r="A227" s="60" t="s">
        <v>497</v>
      </c>
      <c r="B227" s="129"/>
      <c r="C227" s="112" t="s">
        <v>462</v>
      </c>
      <c r="D227" s="112" t="s">
        <v>463</v>
      </c>
      <c r="E227" s="45" t="s">
        <v>54</v>
      </c>
      <c r="F227" s="52"/>
      <c r="G227" s="45"/>
      <c r="H227" s="45"/>
      <c r="I227" s="45"/>
      <c r="J227" s="45"/>
      <c r="K227" s="45"/>
      <c r="L227" s="45"/>
      <c r="M227" s="45"/>
      <c r="N227" s="45"/>
      <c r="O227" s="45"/>
      <c r="P227" s="45"/>
      <c r="Q227" s="51" t="str">
        <f>IF(OR(IF(G227="",IF(F227="",IF(E227="","",E227),F227),G227)="F",IF(J227="",IF(I227="",IF(H227="","",H227),I227),J227)="F",IF(M227="",IF(L227="",IF(K227="","",K227),L227),M227)="F",IF(P227="",IF(O227="",IF(N227="","",N227),O227),P227)="F")=TRUE,"F",IF(OR(IF(G227="",IF(F227="",IF(E227="","",E227),F227),G227)="PE",IF(J227="",IF(I227="",IF(H227="","",H227),I227),J227)="PE",IF(M227="",IF(L227="",IF(K227="","",K227),L227),M227)="PE",IF(P227="",IF(O227="",IF(N227="","",N227),O227),P227)="PE")=TRUE,"PE",IF(AND(IF(G227="",IF(F227="",IF(E227="","",E227),F227),G227)="",IF(J227="",IF(I227="",IF(H227="","",H227),I227),J227)="",IF(M227="",IF(L227="",IF(K227="","",K227),L227),M227)="",IF(P227="",IF(O227="",IF(N227="","",N227),O227),P227)="")=TRUE,"","P")))</f>
        <v>P</v>
      </c>
      <c r="R227" s="55"/>
      <c r="S227" s="55"/>
    </row>
    <row r="228" spans="1:19" ht="55.9" hidden="1" customHeight="1" outlineLevel="1" x14ac:dyDescent="0.25">
      <c r="A228" s="60" t="s">
        <v>501</v>
      </c>
      <c r="B228" s="112" t="s">
        <v>409</v>
      </c>
      <c r="C228" s="112" t="s">
        <v>465</v>
      </c>
      <c r="D228" s="112" t="s">
        <v>460</v>
      </c>
      <c r="E228" s="45" t="s">
        <v>54</v>
      </c>
      <c r="F228" s="52"/>
      <c r="G228" s="45"/>
      <c r="H228" s="45"/>
      <c r="I228" s="45"/>
      <c r="J228" s="45"/>
      <c r="K228" s="45"/>
      <c r="L228" s="45"/>
      <c r="M228" s="45"/>
      <c r="N228" s="45"/>
      <c r="O228" s="45"/>
      <c r="P228" s="45"/>
      <c r="Q228" s="51" t="str">
        <f t="shared" ref="Q228:Q285" si="22">IF(OR(IF(G228="",IF(F228="",IF(E228="","",E228),F228),G228)="F",IF(J228="",IF(I228="",IF(H228="","",H228),I228),J228)="F",IF(M228="",IF(L228="",IF(K228="","",K228),L228),M228)="F",IF(P228="",IF(O228="",IF(N228="","",N228),O228),P228)="F")=TRUE,"F",IF(OR(IF(G228="",IF(F228="",IF(E228="","",E228),F228),G228)="PE",IF(J228="",IF(I228="",IF(H228="","",H228),I228),J228)="PE",IF(M228="",IF(L228="",IF(K228="","",K228),L228),M228)="PE",IF(P228="",IF(O228="",IF(N228="","",N228),O228),P228)="PE")=TRUE,"PE",IF(AND(IF(G228="",IF(F228="",IF(E228="","",E228),F228),G228)="",IF(J228="",IF(I228="",IF(H228="","",H228),I228),J228)="",IF(M228="",IF(L228="",IF(K228="","",K228),L228),M228)="",IF(P228="",IF(O228="",IF(N228="","",N228),O228),P228)="")=TRUE,"","P")))</f>
        <v>P</v>
      </c>
      <c r="R228" s="55"/>
      <c r="S228" s="55"/>
    </row>
    <row r="229" spans="1:19" ht="69.599999999999994" hidden="1" customHeight="1" outlineLevel="1" x14ac:dyDescent="0.25">
      <c r="A229" s="60" t="s">
        <v>504</v>
      </c>
      <c r="B229" s="185" t="s">
        <v>148</v>
      </c>
      <c r="C229" s="112" t="s">
        <v>467</v>
      </c>
      <c r="D229" s="112" t="s">
        <v>460</v>
      </c>
      <c r="E229" s="45" t="s">
        <v>54</v>
      </c>
      <c r="F229" s="52"/>
      <c r="G229" s="45"/>
      <c r="H229" s="45"/>
      <c r="I229" s="45"/>
      <c r="J229" s="45"/>
      <c r="K229" s="45"/>
      <c r="L229" s="45"/>
      <c r="M229" s="45"/>
      <c r="N229" s="45"/>
      <c r="O229" s="45"/>
      <c r="P229" s="45"/>
      <c r="Q229" s="51" t="str">
        <f t="shared" si="22"/>
        <v>P</v>
      </c>
      <c r="R229" s="55"/>
      <c r="S229" s="212"/>
    </row>
    <row r="230" spans="1:19" ht="55.15" hidden="1" customHeight="1" outlineLevel="1" x14ac:dyDescent="0.25">
      <c r="A230" s="60" t="s">
        <v>506</v>
      </c>
      <c r="B230" s="112" t="s">
        <v>158</v>
      </c>
      <c r="C230" s="112" t="s">
        <v>469</v>
      </c>
      <c r="D230" s="112" t="s">
        <v>470</v>
      </c>
      <c r="E230" s="45" t="s">
        <v>54</v>
      </c>
      <c r="F230" s="52"/>
      <c r="G230" s="45"/>
      <c r="H230" s="49"/>
      <c r="I230" s="49"/>
      <c r="J230" s="49"/>
      <c r="K230" s="49"/>
      <c r="L230" s="49"/>
      <c r="M230" s="49"/>
      <c r="N230" s="49"/>
      <c r="O230" s="49"/>
      <c r="P230" s="49"/>
      <c r="Q230" s="51" t="str">
        <f t="shared" si="22"/>
        <v>P</v>
      </c>
      <c r="R230" s="55"/>
      <c r="S230" s="55"/>
    </row>
    <row r="231" spans="1:19" ht="31.9" hidden="1" customHeight="1" outlineLevel="1" x14ac:dyDescent="0.25">
      <c r="A231" s="60" t="s">
        <v>508</v>
      </c>
      <c r="B231" s="132" t="s">
        <v>1939</v>
      </c>
      <c r="C231" s="132"/>
      <c r="D231" s="132"/>
      <c r="E231" s="132"/>
      <c r="F231" s="132"/>
      <c r="G231" s="132"/>
      <c r="H231" s="132"/>
      <c r="I231" s="132"/>
      <c r="J231" s="132"/>
      <c r="K231" s="132"/>
      <c r="L231" s="132"/>
      <c r="M231" s="132"/>
      <c r="N231" s="132"/>
      <c r="O231" s="132"/>
      <c r="P231" s="132"/>
      <c r="Q231" s="132"/>
      <c r="R231" s="132"/>
      <c r="S231" s="132"/>
    </row>
    <row r="232" spans="1:19" ht="42" hidden="1" customHeight="1" outlineLevel="1" x14ac:dyDescent="0.25">
      <c r="A232" s="60" t="s">
        <v>510</v>
      </c>
      <c r="B232" s="131" t="s">
        <v>136</v>
      </c>
      <c r="C232" s="113" t="s">
        <v>449</v>
      </c>
      <c r="D232" s="113" t="s">
        <v>472</v>
      </c>
      <c r="E232" s="45" t="s">
        <v>54</v>
      </c>
      <c r="F232" s="52"/>
      <c r="G232" s="45"/>
      <c r="H232" s="45"/>
      <c r="I232" s="45"/>
      <c r="J232" s="45"/>
      <c r="K232" s="45"/>
      <c r="L232" s="45"/>
      <c r="M232" s="45"/>
      <c r="N232" s="45"/>
      <c r="O232" s="45"/>
      <c r="P232" s="45"/>
      <c r="Q232" s="51" t="str">
        <f t="shared" si="22"/>
        <v>P</v>
      </c>
      <c r="R232" s="55"/>
      <c r="S232" s="55"/>
    </row>
    <row r="233" spans="1:19" ht="42" hidden="1" customHeight="1" outlineLevel="1" x14ac:dyDescent="0.25">
      <c r="A233" s="60" t="s">
        <v>513</v>
      </c>
      <c r="B233" s="129"/>
      <c r="C233" s="113" t="s">
        <v>423</v>
      </c>
      <c r="D233" s="113" t="s">
        <v>474</v>
      </c>
      <c r="E233" s="45" t="s">
        <v>54</v>
      </c>
      <c r="F233" s="52"/>
      <c r="G233" s="45"/>
      <c r="H233" s="45"/>
      <c r="I233" s="45"/>
      <c r="J233" s="45"/>
      <c r="K233" s="45"/>
      <c r="L233" s="45"/>
      <c r="M233" s="45"/>
      <c r="N233" s="45"/>
      <c r="O233" s="45"/>
      <c r="P233" s="45"/>
      <c r="Q233" s="51" t="str">
        <f t="shared" si="22"/>
        <v>P</v>
      </c>
      <c r="R233" s="55"/>
      <c r="S233" s="55"/>
    </row>
    <row r="234" spans="1:19" ht="55.9" hidden="1" customHeight="1" outlineLevel="1" x14ac:dyDescent="0.25">
      <c r="A234" s="60" t="s">
        <v>515</v>
      </c>
      <c r="B234" s="113" t="s">
        <v>425</v>
      </c>
      <c r="C234" s="113" t="s">
        <v>2056</v>
      </c>
      <c r="D234" s="113" t="s">
        <v>2057</v>
      </c>
      <c r="E234" s="45" t="s">
        <v>54</v>
      </c>
      <c r="F234" s="52"/>
      <c r="G234" s="45"/>
      <c r="H234" s="45"/>
      <c r="I234" s="45"/>
      <c r="J234" s="45"/>
      <c r="K234" s="45"/>
      <c r="L234" s="45"/>
      <c r="M234" s="45"/>
      <c r="N234" s="45"/>
      <c r="O234" s="45"/>
      <c r="P234" s="45"/>
      <c r="Q234" s="51" t="str">
        <f t="shared" si="22"/>
        <v>P</v>
      </c>
      <c r="R234" s="55"/>
      <c r="S234" s="55"/>
    </row>
    <row r="235" spans="1:19" ht="42" hidden="1" customHeight="1" outlineLevel="1" x14ac:dyDescent="0.25">
      <c r="A235" s="60" t="s">
        <v>518</v>
      </c>
      <c r="B235" s="113" t="s">
        <v>394</v>
      </c>
      <c r="C235" s="113" t="s">
        <v>2059</v>
      </c>
      <c r="D235" s="91" t="s">
        <v>1945</v>
      </c>
      <c r="E235" s="45" t="s">
        <v>54</v>
      </c>
      <c r="F235" s="52"/>
      <c r="G235" s="45"/>
      <c r="H235" s="45"/>
      <c r="I235" s="45"/>
      <c r="J235" s="45"/>
      <c r="K235" s="45"/>
      <c r="L235" s="45"/>
      <c r="M235" s="45"/>
      <c r="N235" s="45"/>
      <c r="O235" s="45"/>
      <c r="P235" s="45"/>
      <c r="Q235" s="51" t="str">
        <f t="shared" si="22"/>
        <v>P</v>
      </c>
      <c r="R235" s="55"/>
      <c r="S235" s="55"/>
    </row>
    <row r="236" spans="1:19" ht="55.9" hidden="1" customHeight="1" outlineLevel="1" x14ac:dyDescent="0.25">
      <c r="A236" s="60" t="s">
        <v>519</v>
      </c>
      <c r="B236" s="112" t="s">
        <v>242</v>
      </c>
      <c r="C236" s="112" t="s">
        <v>478</v>
      </c>
      <c r="D236" s="112" t="s">
        <v>1946</v>
      </c>
      <c r="E236" s="45" t="s">
        <v>54</v>
      </c>
      <c r="F236" s="52"/>
      <c r="G236" s="45"/>
      <c r="H236" s="45"/>
      <c r="I236" s="45"/>
      <c r="J236" s="45"/>
      <c r="K236" s="45"/>
      <c r="L236" s="45"/>
      <c r="M236" s="45"/>
      <c r="N236" s="45"/>
      <c r="O236" s="45"/>
      <c r="P236" s="45"/>
      <c r="Q236" s="51" t="str">
        <f t="shared" si="22"/>
        <v>P</v>
      </c>
      <c r="R236" s="55"/>
      <c r="S236" s="55"/>
    </row>
    <row r="237" spans="1:19" ht="55.9" hidden="1" customHeight="1" outlineLevel="1" x14ac:dyDescent="0.25">
      <c r="A237" s="60" t="s">
        <v>2314</v>
      </c>
      <c r="B237" s="112" t="s">
        <v>151</v>
      </c>
      <c r="C237" s="112" t="s">
        <v>480</v>
      </c>
      <c r="D237" s="112" t="s">
        <v>1946</v>
      </c>
      <c r="E237" s="45" t="s">
        <v>54</v>
      </c>
      <c r="F237" s="49"/>
      <c r="G237" s="45"/>
      <c r="H237" s="49"/>
      <c r="I237" s="49"/>
      <c r="J237" s="49"/>
      <c r="K237" s="49"/>
      <c r="L237" s="49"/>
      <c r="M237" s="49"/>
      <c r="N237" s="49"/>
      <c r="O237" s="49"/>
      <c r="P237" s="49"/>
      <c r="Q237" s="51" t="str">
        <f t="shared" si="22"/>
        <v>P</v>
      </c>
      <c r="R237" s="54"/>
      <c r="S237" s="54"/>
    </row>
    <row r="238" spans="1:19" ht="28.15" hidden="1" customHeight="1" outlineLevel="1" x14ac:dyDescent="0.25">
      <c r="A238" s="60" t="s">
        <v>521</v>
      </c>
      <c r="B238" s="133" t="s">
        <v>441</v>
      </c>
      <c r="C238" s="112" t="s">
        <v>482</v>
      </c>
      <c r="D238" s="112" t="s">
        <v>2058</v>
      </c>
      <c r="E238" s="45" t="s">
        <v>54</v>
      </c>
      <c r="F238" s="49"/>
      <c r="G238" s="45"/>
      <c r="H238" s="45"/>
      <c r="I238" s="45"/>
      <c r="J238" s="45"/>
      <c r="K238" s="45"/>
      <c r="L238" s="45"/>
      <c r="M238" s="45"/>
      <c r="N238" s="45"/>
      <c r="O238" s="45"/>
      <c r="P238" s="45"/>
      <c r="Q238" s="51" t="str">
        <f t="shared" si="22"/>
        <v>P</v>
      </c>
      <c r="R238" s="54"/>
      <c r="S238" s="55"/>
    </row>
    <row r="239" spans="1:19" ht="55.9" hidden="1" customHeight="1" outlineLevel="1" x14ac:dyDescent="0.25">
      <c r="A239" s="60" t="s">
        <v>523</v>
      </c>
      <c r="B239" s="129"/>
      <c r="C239" s="112" t="s">
        <v>484</v>
      </c>
      <c r="D239" s="112" t="s">
        <v>1947</v>
      </c>
      <c r="E239" s="45" t="s">
        <v>54</v>
      </c>
      <c r="F239" s="49"/>
      <c r="G239" s="45"/>
      <c r="H239" s="45"/>
      <c r="I239" s="45"/>
      <c r="J239" s="45"/>
      <c r="K239" s="45"/>
      <c r="L239" s="45"/>
      <c r="M239" s="45"/>
      <c r="N239" s="45"/>
      <c r="O239" s="45"/>
      <c r="P239" s="45"/>
      <c r="Q239" s="51" t="str">
        <f t="shared" si="22"/>
        <v>P</v>
      </c>
      <c r="R239" s="54"/>
      <c r="S239" s="55"/>
    </row>
    <row r="240" spans="1:19" ht="42" hidden="1" customHeight="1" outlineLevel="1" x14ac:dyDescent="0.25">
      <c r="A240" s="60" t="s">
        <v>526</v>
      </c>
      <c r="B240" s="112" t="s">
        <v>158</v>
      </c>
      <c r="C240" s="112" t="s">
        <v>487</v>
      </c>
      <c r="D240" s="112" t="s">
        <v>1948</v>
      </c>
      <c r="E240" s="45" t="s">
        <v>54</v>
      </c>
      <c r="F240" s="49"/>
      <c r="G240" s="45"/>
      <c r="H240" s="45"/>
      <c r="I240" s="45"/>
      <c r="J240" s="45"/>
      <c r="K240" s="45"/>
      <c r="L240" s="45"/>
      <c r="M240" s="45"/>
      <c r="N240" s="45"/>
      <c r="O240" s="45"/>
      <c r="P240" s="45"/>
      <c r="Q240" s="51" t="str">
        <f t="shared" si="22"/>
        <v>P</v>
      </c>
      <c r="R240" s="54"/>
      <c r="S240" s="55"/>
    </row>
    <row r="241" spans="1:19" ht="33.6" hidden="1" customHeight="1" outlineLevel="1" x14ac:dyDescent="0.25">
      <c r="A241" s="60" t="s">
        <v>528</v>
      </c>
      <c r="B241" s="132" t="s">
        <v>1940</v>
      </c>
      <c r="C241" s="132"/>
      <c r="D241" s="132"/>
      <c r="E241" s="132"/>
      <c r="F241" s="132"/>
      <c r="G241" s="132"/>
      <c r="H241" s="132"/>
      <c r="I241" s="132"/>
      <c r="J241" s="132"/>
      <c r="K241" s="132"/>
      <c r="L241" s="132"/>
      <c r="M241" s="132"/>
      <c r="N241" s="132"/>
      <c r="O241" s="132"/>
      <c r="P241" s="132"/>
      <c r="Q241" s="132"/>
      <c r="R241" s="132"/>
      <c r="S241" s="132"/>
    </row>
    <row r="242" spans="1:19" ht="42" hidden="1" customHeight="1" outlineLevel="1" x14ac:dyDescent="0.25">
      <c r="A242" s="60" t="s">
        <v>531</v>
      </c>
      <c r="B242" s="131" t="s">
        <v>136</v>
      </c>
      <c r="C242" s="113" t="s">
        <v>449</v>
      </c>
      <c r="D242" s="113" t="s">
        <v>472</v>
      </c>
      <c r="E242" s="45" t="s">
        <v>54</v>
      </c>
      <c r="F242" s="52"/>
      <c r="G242" s="45"/>
      <c r="H242" s="45"/>
      <c r="I242" s="45"/>
      <c r="J242" s="45"/>
      <c r="K242" s="45"/>
      <c r="L242" s="45"/>
      <c r="M242" s="45"/>
      <c r="N242" s="45"/>
      <c r="O242" s="45"/>
      <c r="P242" s="45"/>
      <c r="Q242" s="51" t="str">
        <f t="shared" si="22"/>
        <v>P</v>
      </c>
      <c r="R242" s="55"/>
      <c r="S242" s="55"/>
    </row>
    <row r="243" spans="1:19" ht="43.9" hidden="1" customHeight="1" outlineLevel="1" x14ac:dyDescent="0.25">
      <c r="A243" s="60" t="s">
        <v>2315</v>
      </c>
      <c r="B243" s="129"/>
      <c r="C243" s="113" t="s">
        <v>423</v>
      </c>
      <c r="D243" s="91" t="s">
        <v>1937</v>
      </c>
      <c r="E243" s="45" t="s">
        <v>54</v>
      </c>
      <c r="F243" s="52"/>
      <c r="G243" s="45"/>
      <c r="H243" s="45"/>
      <c r="I243" s="45"/>
      <c r="J243" s="45"/>
      <c r="K243" s="45"/>
      <c r="L243" s="45"/>
      <c r="M243" s="45"/>
      <c r="N243" s="45"/>
      <c r="O243" s="45"/>
      <c r="P243" s="45"/>
      <c r="Q243" s="51" t="str">
        <f t="shared" si="22"/>
        <v>P</v>
      </c>
      <c r="R243" s="55"/>
      <c r="S243" s="55"/>
    </row>
    <row r="244" spans="1:19" ht="42" hidden="1" customHeight="1" outlineLevel="1" x14ac:dyDescent="0.25">
      <c r="A244" s="60" t="s">
        <v>2316</v>
      </c>
      <c r="B244" s="113" t="s">
        <v>425</v>
      </c>
      <c r="C244" s="113" t="s">
        <v>1941</v>
      </c>
      <c r="D244" s="113" t="s">
        <v>2060</v>
      </c>
      <c r="E244" s="45" t="s">
        <v>54</v>
      </c>
      <c r="F244" s="52"/>
      <c r="G244" s="45"/>
      <c r="H244" s="45"/>
      <c r="I244" s="45"/>
      <c r="J244" s="45"/>
      <c r="K244" s="45"/>
      <c r="L244" s="45"/>
      <c r="M244" s="45"/>
      <c r="N244" s="45"/>
      <c r="O244" s="45"/>
      <c r="P244" s="45"/>
      <c r="Q244" s="51" t="str">
        <f t="shared" si="22"/>
        <v>P</v>
      </c>
      <c r="R244" s="55"/>
      <c r="S244" s="55"/>
    </row>
    <row r="245" spans="1:19" ht="55.9" hidden="1" customHeight="1" outlineLevel="1" x14ac:dyDescent="0.25">
      <c r="A245" s="60" t="s">
        <v>2317</v>
      </c>
      <c r="B245" s="133" t="s">
        <v>441</v>
      </c>
      <c r="C245" s="112" t="s">
        <v>492</v>
      </c>
      <c r="D245" s="112" t="s">
        <v>1949</v>
      </c>
      <c r="E245" s="45" t="s">
        <v>54</v>
      </c>
      <c r="F245" s="52"/>
      <c r="G245" s="45"/>
      <c r="H245" s="95"/>
      <c r="I245" s="77"/>
      <c r="J245" s="77"/>
      <c r="K245" s="74"/>
      <c r="L245" s="74"/>
      <c r="M245" s="74"/>
      <c r="N245" s="74"/>
      <c r="O245" s="74"/>
      <c r="P245" s="74"/>
      <c r="Q245" s="51" t="str">
        <f t="shared" si="22"/>
        <v>P</v>
      </c>
      <c r="R245" s="55"/>
      <c r="S245" s="55"/>
    </row>
    <row r="246" spans="1:19" ht="28.15" hidden="1" customHeight="1" outlineLevel="1" x14ac:dyDescent="0.25">
      <c r="A246" s="60" t="s">
        <v>536</v>
      </c>
      <c r="B246" s="129"/>
      <c r="C246" s="112" t="s">
        <v>494</v>
      </c>
      <c r="D246" s="112" t="s">
        <v>495</v>
      </c>
      <c r="E246" s="45" t="s">
        <v>54</v>
      </c>
      <c r="F246" s="52"/>
      <c r="G246" s="45"/>
      <c r="H246" s="96"/>
      <c r="I246" s="96"/>
      <c r="J246" s="96"/>
      <c r="K246" s="96"/>
      <c r="L246" s="96"/>
      <c r="M246" s="96"/>
      <c r="N246" s="96"/>
      <c r="O246" s="96"/>
      <c r="P246" s="96"/>
      <c r="Q246" s="51" t="str">
        <f t="shared" si="22"/>
        <v>P</v>
      </c>
      <c r="R246" s="55"/>
      <c r="S246" s="72"/>
    </row>
    <row r="247" spans="1:19" ht="55.9" hidden="1" customHeight="1" outlineLevel="1" x14ac:dyDescent="0.25">
      <c r="A247" s="60" t="s">
        <v>539</v>
      </c>
      <c r="B247" s="113" t="s">
        <v>394</v>
      </c>
      <c r="C247" s="113" t="s">
        <v>2061</v>
      </c>
      <c r="D247" s="113" t="s">
        <v>1950</v>
      </c>
      <c r="E247" s="45" t="s">
        <v>54</v>
      </c>
      <c r="F247" s="179"/>
      <c r="G247" s="45"/>
      <c r="H247" s="96"/>
      <c r="I247" s="96"/>
      <c r="J247" s="96"/>
      <c r="K247" s="96"/>
      <c r="L247" s="96"/>
      <c r="M247" s="96"/>
      <c r="N247" s="96"/>
      <c r="O247" s="96"/>
      <c r="P247" s="96"/>
      <c r="Q247" s="51" t="str">
        <f t="shared" si="22"/>
        <v>P</v>
      </c>
      <c r="R247" s="120"/>
      <c r="S247" s="212"/>
    </row>
    <row r="248" spans="1:19" ht="42" hidden="1" customHeight="1" outlineLevel="1" x14ac:dyDescent="0.25">
      <c r="A248" s="60" t="s">
        <v>542</v>
      </c>
      <c r="B248" s="131" t="s">
        <v>498</v>
      </c>
      <c r="C248" s="112" t="s">
        <v>499</v>
      </c>
      <c r="D248" s="112" t="s">
        <v>2062</v>
      </c>
      <c r="E248" s="45" t="s">
        <v>54</v>
      </c>
      <c r="F248" s="179"/>
      <c r="G248" s="45"/>
      <c r="H248" s="96"/>
      <c r="I248" s="96"/>
      <c r="J248" s="96"/>
      <c r="K248" s="96"/>
      <c r="L248" s="96"/>
      <c r="M248" s="96"/>
      <c r="N248" s="96"/>
      <c r="O248" s="96"/>
      <c r="P248" s="96"/>
      <c r="Q248" s="51" t="str">
        <f t="shared" si="22"/>
        <v>P</v>
      </c>
      <c r="R248" s="120"/>
      <c r="S248" s="72"/>
    </row>
    <row r="249" spans="1:19" ht="28.15" hidden="1" customHeight="1" outlineLevel="1" x14ac:dyDescent="0.25">
      <c r="A249" s="60" t="s">
        <v>545</v>
      </c>
      <c r="B249" s="129"/>
      <c r="C249" s="112" t="s">
        <v>502</v>
      </c>
      <c r="D249" s="112" t="s">
        <v>2062</v>
      </c>
      <c r="E249" s="45" t="s">
        <v>54</v>
      </c>
      <c r="F249" s="179"/>
      <c r="G249" s="45"/>
      <c r="H249" s="96"/>
      <c r="I249" s="96"/>
      <c r="J249" s="96"/>
      <c r="K249" s="96"/>
      <c r="L249" s="96"/>
      <c r="M249" s="96"/>
      <c r="N249" s="96"/>
      <c r="O249" s="96"/>
      <c r="P249" s="96"/>
      <c r="Q249" s="51" t="str">
        <f t="shared" si="22"/>
        <v>P</v>
      </c>
      <c r="R249" s="120"/>
      <c r="S249" s="72"/>
    </row>
    <row r="250" spans="1:19" ht="28.15" hidden="1" customHeight="1" outlineLevel="1" x14ac:dyDescent="0.25">
      <c r="A250" s="60" t="s">
        <v>548</v>
      </c>
      <c r="B250" s="129"/>
      <c r="C250" s="112" t="s">
        <v>505</v>
      </c>
      <c r="D250" s="112" t="s">
        <v>2062</v>
      </c>
      <c r="E250" s="45" t="s">
        <v>54</v>
      </c>
      <c r="F250" s="179"/>
      <c r="G250" s="45"/>
      <c r="H250" s="96"/>
      <c r="I250" s="96"/>
      <c r="J250" s="96"/>
      <c r="K250" s="96"/>
      <c r="L250" s="96"/>
      <c r="M250" s="96"/>
      <c r="N250" s="96"/>
      <c r="O250" s="96"/>
      <c r="P250" s="96"/>
      <c r="Q250" s="51" t="str">
        <f t="shared" si="22"/>
        <v>P</v>
      </c>
      <c r="R250" s="120"/>
      <c r="S250" s="72"/>
    </row>
    <row r="251" spans="1:19" ht="42" hidden="1" customHeight="1" outlineLevel="1" x14ac:dyDescent="0.25">
      <c r="A251" s="60" t="s">
        <v>550</v>
      </c>
      <c r="B251" s="129"/>
      <c r="C251" s="112" t="s">
        <v>507</v>
      </c>
      <c r="D251" s="112" t="s">
        <v>2062</v>
      </c>
      <c r="E251" s="45" t="s">
        <v>54</v>
      </c>
      <c r="F251" s="179"/>
      <c r="G251" s="45"/>
      <c r="H251" s="96"/>
      <c r="I251" s="96"/>
      <c r="J251" s="96"/>
      <c r="K251" s="96"/>
      <c r="L251" s="96"/>
      <c r="M251" s="96"/>
      <c r="N251" s="96"/>
      <c r="O251" s="96"/>
      <c r="P251" s="96"/>
      <c r="Q251" s="51" t="str">
        <f t="shared" si="22"/>
        <v>P</v>
      </c>
      <c r="R251" s="120"/>
      <c r="S251" s="72"/>
    </row>
    <row r="252" spans="1:19" ht="28.15" hidden="1" customHeight="1" outlineLevel="1" x14ac:dyDescent="0.25">
      <c r="A252" s="60" t="s">
        <v>553</v>
      </c>
      <c r="B252" s="129"/>
      <c r="C252" s="112" t="s">
        <v>509</v>
      </c>
      <c r="D252" s="112" t="s">
        <v>2062</v>
      </c>
      <c r="E252" s="45" t="s">
        <v>54</v>
      </c>
      <c r="F252" s="179"/>
      <c r="G252" s="45"/>
      <c r="H252" s="96"/>
      <c r="I252" s="96"/>
      <c r="J252" s="96"/>
      <c r="K252" s="96"/>
      <c r="L252" s="96"/>
      <c r="M252" s="96"/>
      <c r="N252" s="96"/>
      <c r="O252" s="96"/>
      <c r="P252" s="96"/>
      <c r="Q252" s="51" t="str">
        <f t="shared" si="22"/>
        <v>P</v>
      </c>
      <c r="R252" s="120"/>
      <c r="S252" s="72"/>
    </row>
    <row r="253" spans="1:19" ht="55.9" hidden="1" customHeight="1" outlineLevel="1" x14ac:dyDescent="0.25">
      <c r="A253" s="60" t="s">
        <v>556</v>
      </c>
      <c r="B253" s="113" t="s">
        <v>511</v>
      </c>
      <c r="C253" s="112" t="s">
        <v>512</v>
      </c>
      <c r="D253" s="112" t="s">
        <v>1951</v>
      </c>
      <c r="E253" s="45" t="s">
        <v>54</v>
      </c>
      <c r="F253" s="179"/>
      <c r="G253" s="45"/>
      <c r="H253" s="96"/>
      <c r="I253" s="96"/>
      <c r="J253" s="96"/>
      <c r="K253" s="96"/>
      <c r="L253" s="96"/>
      <c r="M253" s="96"/>
      <c r="N253" s="96"/>
      <c r="O253" s="96"/>
      <c r="P253" s="96"/>
      <c r="Q253" s="51" t="str">
        <f t="shared" si="22"/>
        <v>P</v>
      </c>
      <c r="R253" s="120"/>
      <c r="S253" s="72"/>
    </row>
    <row r="254" spans="1:19" ht="42" hidden="1" customHeight="1" outlineLevel="1" x14ac:dyDescent="0.25">
      <c r="A254" s="60" t="s">
        <v>2318</v>
      </c>
      <c r="B254" s="133" t="s">
        <v>158</v>
      </c>
      <c r="C254" s="112" t="s">
        <v>514</v>
      </c>
      <c r="D254" s="112" t="s">
        <v>1942</v>
      </c>
      <c r="E254" s="45" t="s">
        <v>54</v>
      </c>
      <c r="F254" s="179"/>
      <c r="G254" s="45"/>
      <c r="H254" s="96"/>
      <c r="I254" s="96"/>
      <c r="J254" s="96"/>
      <c r="K254" s="96"/>
      <c r="L254" s="96"/>
      <c r="M254" s="96"/>
      <c r="N254" s="96"/>
      <c r="O254" s="96"/>
      <c r="P254" s="96"/>
      <c r="Q254" s="51" t="str">
        <f t="shared" si="22"/>
        <v>P</v>
      </c>
      <c r="R254" s="120"/>
      <c r="S254" s="72"/>
    </row>
    <row r="255" spans="1:19" ht="69.599999999999994" hidden="1" customHeight="1" outlineLevel="1" x14ac:dyDescent="0.25">
      <c r="A255" s="60" t="s">
        <v>559</v>
      </c>
      <c r="B255" s="129"/>
      <c r="C255" s="112" t="s">
        <v>516</v>
      </c>
      <c r="D255" s="112" t="s">
        <v>1951</v>
      </c>
      <c r="E255" s="45" t="s">
        <v>54</v>
      </c>
      <c r="F255" s="179"/>
      <c r="G255" s="45"/>
      <c r="H255" s="96"/>
      <c r="I255" s="96"/>
      <c r="J255" s="96"/>
      <c r="K255" s="96"/>
      <c r="L255" s="96"/>
      <c r="M255" s="96"/>
      <c r="N255" s="96"/>
      <c r="O255" s="96"/>
      <c r="P255" s="96"/>
      <c r="Q255" s="51" t="str">
        <f t="shared" si="22"/>
        <v>P</v>
      </c>
      <c r="R255" s="120"/>
      <c r="S255" s="72"/>
    </row>
    <row r="256" spans="1:19" ht="32.450000000000003" hidden="1" customHeight="1" outlineLevel="1" x14ac:dyDescent="0.25">
      <c r="A256" s="60" t="s">
        <v>2319</v>
      </c>
      <c r="B256" s="132" t="s">
        <v>517</v>
      </c>
      <c r="C256" s="132"/>
      <c r="D256" s="132"/>
      <c r="E256" s="132"/>
      <c r="F256" s="132"/>
      <c r="G256" s="132"/>
      <c r="H256" s="132"/>
      <c r="I256" s="132"/>
      <c r="J256" s="132"/>
      <c r="K256" s="132"/>
      <c r="L256" s="132"/>
      <c r="M256" s="132"/>
      <c r="N256" s="132"/>
      <c r="O256" s="132"/>
      <c r="P256" s="132"/>
      <c r="Q256" s="132"/>
      <c r="R256" s="132"/>
      <c r="S256" s="132"/>
    </row>
    <row r="257" spans="1:19" ht="42" hidden="1" customHeight="1" outlineLevel="1" x14ac:dyDescent="0.25">
      <c r="A257" s="60" t="s">
        <v>2320</v>
      </c>
      <c r="B257" s="131" t="s">
        <v>425</v>
      </c>
      <c r="C257" s="113" t="s">
        <v>449</v>
      </c>
      <c r="D257" s="113" t="s">
        <v>472</v>
      </c>
      <c r="E257" s="45" t="s">
        <v>54</v>
      </c>
      <c r="F257" s="179"/>
      <c r="G257" s="45"/>
      <c r="H257" s="96"/>
      <c r="I257" s="96"/>
      <c r="J257" s="96"/>
      <c r="K257" s="96"/>
      <c r="L257" s="96"/>
      <c r="M257" s="96"/>
      <c r="N257" s="96"/>
      <c r="O257" s="96"/>
      <c r="P257" s="96"/>
      <c r="Q257" s="51" t="str">
        <f t="shared" si="22"/>
        <v>P</v>
      </c>
      <c r="R257" s="120"/>
      <c r="S257" s="72"/>
    </row>
    <row r="258" spans="1:19" ht="28.15" hidden="1" customHeight="1" outlineLevel="1" x14ac:dyDescent="0.25">
      <c r="A258" s="60" t="s">
        <v>560</v>
      </c>
      <c r="B258" s="129"/>
      <c r="C258" s="113" t="s">
        <v>423</v>
      </c>
      <c r="D258" s="113" t="s">
        <v>452</v>
      </c>
      <c r="E258" s="45" t="s">
        <v>54</v>
      </c>
      <c r="F258" s="179"/>
      <c r="G258" s="45"/>
      <c r="H258" s="96"/>
      <c r="I258" s="96"/>
      <c r="J258" s="96"/>
      <c r="K258" s="96"/>
      <c r="L258" s="96"/>
      <c r="M258" s="96"/>
      <c r="N258" s="96"/>
      <c r="O258" s="96"/>
      <c r="P258" s="96"/>
      <c r="Q258" s="51" t="str">
        <f t="shared" si="22"/>
        <v>P</v>
      </c>
      <c r="R258" s="120"/>
      <c r="S258" s="72"/>
    </row>
    <row r="259" spans="1:19" ht="42" hidden="1" customHeight="1" outlineLevel="1" x14ac:dyDescent="0.25">
      <c r="A259" s="60" t="s">
        <v>563</v>
      </c>
      <c r="B259" s="113" t="s">
        <v>394</v>
      </c>
      <c r="C259" s="113" t="s">
        <v>2063</v>
      </c>
      <c r="D259" s="113" t="s">
        <v>2064</v>
      </c>
      <c r="E259" s="45" t="s">
        <v>54</v>
      </c>
      <c r="F259" s="179"/>
      <c r="G259" s="45"/>
      <c r="H259" s="96"/>
      <c r="I259" s="96"/>
      <c r="J259" s="96"/>
      <c r="K259" s="96"/>
      <c r="L259" s="96"/>
      <c r="M259" s="96"/>
      <c r="N259" s="96"/>
      <c r="O259" s="96"/>
      <c r="P259" s="96"/>
      <c r="Q259" s="51" t="str">
        <f t="shared" si="22"/>
        <v>P</v>
      </c>
      <c r="R259" s="120"/>
      <c r="S259" s="72"/>
    </row>
    <row r="260" spans="1:19" ht="55.9" hidden="1" customHeight="1" outlineLevel="1" x14ac:dyDescent="0.25">
      <c r="A260" s="60" t="s">
        <v>564</v>
      </c>
      <c r="B260" s="112" t="s">
        <v>524</v>
      </c>
      <c r="C260" s="113" t="s">
        <v>2065</v>
      </c>
      <c r="D260" s="112" t="s">
        <v>2066</v>
      </c>
      <c r="E260" s="45" t="s">
        <v>54</v>
      </c>
      <c r="F260" s="179"/>
      <c r="G260" s="45"/>
      <c r="H260" s="96"/>
      <c r="I260" s="96"/>
      <c r="J260" s="96"/>
      <c r="K260" s="96"/>
      <c r="L260" s="96"/>
      <c r="M260" s="96"/>
      <c r="N260" s="96"/>
      <c r="O260" s="96"/>
      <c r="P260" s="96"/>
      <c r="Q260" s="51" t="str">
        <f t="shared" si="22"/>
        <v>P</v>
      </c>
      <c r="R260" s="120"/>
      <c r="S260" s="72"/>
    </row>
    <row r="261" spans="1:19" ht="69.599999999999994" hidden="1" customHeight="1" outlineLevel="1" x14ac:dyDescent="0.25">
      <c r="A261" s="60" t="s">
        <v>566</v>
      </c>
      <c r="B261" s="112" t="s">
        <v>527</v>
      </c>
      <c r="C261" s="112" t="s">
        <v>1960</v>
      </c>
      <c r="D261" s="112" t="s">
        <v>2067</v>
      </c>
      <c r="E261" s="45" t="s">
        <v>54</v>
      </c>
      <c r="F261" s="179"/>
      <c r="G261" s="45"/>
      <c r="H261" s="96"/>
      <c r="I261" s="96"/>
      <c r="J261" s="96"/>
      <c r="K261" s="96"/>
      <c r="L261" s="96"/>
      <c r="M261" s="96"/>
      <c r="N261" s="96"/>
      <c r="O261" s="96"/>
      <c r="P261" s="96"/>
      <c r="Q261" s="51" t="str">
        <f t="shared" si="22"/>
        <v>P</v>
      </c>
      <c r="R261" s="120"/>
      <c r="S261" s="72"/>
    </row>
    <row r="262" spans="1:19" ht="55.9" hidden="1" customHeight="1" outlineLevel="1" x14ac:dyDescent="0.25">
      <c r="A262" s="60" t="s">
        <v>2321</v>
      </c>
      <c r="B262" s="131" t="s">
        <v>529</v>
      </c>
      <c r="C262" s="112" t="s">
        <v>530</v>
      </c>
      <c r="D262" s="112" t="s">
        <v>1953</v>
      </c>
      <c r="E262" s="45" t="s">
        <v>54</v>
      </c>
      <c r="F262" s="180"/>
      <c r="G262" s="45"/>
      <c r="H262" s="96"/>
      <c r="I262" s="96"/>
      <c r="J262" s="96"/>
      <c r="K262" s="96"/>
      <c r="L262" s="96"/>
      <c r="M262" s="96"/>
      <c r="N262" s="96"/>
      <c r="O262" s="96"/>
      <c r="P262" s="96"/>
      <c r="Q262" s="51" t="str">
        <f t="shared" si="22"/>
        <v>P</v>
      </c>
      <c r="R262" s="72"/>
      <c r="S262" s="72"/>
    </row>
    <row r="263" spans="1:19" ht="28.15" hidden="1" customHeight="1" outlineLevel="1" x14ac:dyDescent="0.25">
      <c r="A263" s="60" t="s">
        <v>567</v>
      </c>
      <c r="B263" s="129"/>
      <c r="C263" s="112" t="s">
        <v>494</v>
      </c>
      <c r="D263" s="112" t="s">
        <v>495</v>
      </c>
      <c r="E263" s="45" t="s">
        <v>54</v>
      </c>
      <c r="F263" s="180"/>
      <c r="G263" s="45"/>
      <c r="H263" s="96"/>
      <c r="I263" s="96"/>
      <c r="J263" s="96"/>
      <c r="K263" s="96"/>
      <c r="L263" s="96"/>
      <c r="M263" s="96"/>
      <c r="N263" s="96"/>
      <c r="O263" s="96"/>
      <c r="P263" s="96"/>
      <c r="Q263" s="51" t="str">
        <f t="shared" si="22"/>
        <v>P</v>
      </c>
      <c r="R263" s="72"/>
      <c r="S263" s="72"/>
    </row>
    <row r="264" spans="1:19" ht="42" hidden="1" customHeight="1" outlineLevel="1" x14ac:dyDescent="0.25">
      <c r="A264" s="60" t="s">
        <v>568</v>
      </c>
      <c r="B264" s="131" t="s">
        <v>532</v>
      </c>
      <c r="C264" s="112" t="s">
        <v>533</v>
      </c>
      <c r="D264" s="112" t="s">
        <v>1953</v>
      </c>
      <c r="E264" s="45" t="s">
        <v>54</v>
      </c>
      <c r="F264" s="179"/>
      <c r="G264" s="45"/>
      <c r="H264" s="96"/>
      <c r="I264" s="96"/>
      <c r="J264" s="96"/>
      <c r="K264" s="96"/>
      <c r="L264" s="96"/>
      <c r="M264" s="96"/>
      <c r="N264" s="96"/>
      <c r="O264" s="96"/>
      <c r="P264" s="96"/>
      <c r="Q264" s="51" t="str">
        <f t="shared" si="22"/>
        <v>P</v>
      </c>
      <c r="R264" s="120"/>
      <c r="S264" s="72"/>
    </row>
    <row r="265" spans="1:19" ht="28.15" hidden="1" customHeight="1" outlineLevel="1" x14ac:dyDescent="0.25">
      <c r="A265" s="60" t="s">
        <v>569</v>
      </c>
      <c r="B265" s="129"/>
      <c r="C265" s="112" t="s">
        <v>534</v>
      </c>
      <c r="D265" s="112" t="s">
        <v>2068</v>
      </c>
      <c r="E265" s="45" t="s">
        <v>54</v>
      </c>
      <c r="F265" s="179"/>
      <c r="G265" s="45"/>
      <c r="H265" s="96"/>
      <c r="I265" s="96"/>
      <c r="J265" s="96"/>
      <c r="K265" s="96"/>
      <c r="L265" s="96"/>
      <c r="M265" s="96"/>
      <c r="N265" s="96"/>
      <c r="O265" s="96"/>
      <c r="P265" s="96"/>
      <c r="Q265" s="51" t="str">
        <f t="shared" si="22"/>
        <v>P</v>
      </c>
      <c r="R265" s="120"/>
      <c r="S265" s="72"/>
    </row>
    <row r="266" spans="1:19" ht="55.9" hidden="1" customHeight="1" outlineLevel="1" x14ac:dyDescent="0.25">
      <c r="A266" s="60" t="s">
        <v>2322</v>
      </c>
      <c r="B266" s="112" t="s">
        <v>537</v>
      </c>
      <c r="C266" s="112" t="s">
        <v>538</v>
      </c>
      <c r="D266" s="112" t="s">
        <v>1952</v>
      </c>
      <c r="E266" s="45" t="s">
        <v>54</v>
      </c>
      <c r="F266" s="179"/>
      <c r="G266" s="45"/>
      <c r="H266" s="96"/>
      <c r="I266" s="96"/>
      <c r="J266" s="96"/>
      <c r="K266" s="96"/>
      <c r="L266" s="96"/>
      <c r="M266" s="96"/>
      <c r="N266" s="96"/>
      <c r="O266" s="96"/>
      <c r="P266" s="96"/>
      <c r="Q266" s="51" t="str">
        <f t="shared" si="22"/>
        <v>P</v>
      </c>
      <c r="R266" s="120"/>
      <c r="S266" s="72"/>
    </row>
    <row r="267" spans="1:19" ht="55.9" hidden="1" customHeight="1" outlineLevel="1" x14ac:dyDescent="0.25">
      <c r="A267" s="60" t="s">
        <v>572</v>
      </c>
      <c r="B267" s="112" t="s">
        <v>1959</v>
      </c>
      <c r="C267" s="112" t="s">
        <v>2069</v>
      </c>
      <c r="D267" s="112" t="s">
        <v>1953</v>
      </c>
      <c r="E267" s="45" t="s">
        <v>54</v>
      </c>
      <c r="F267" s="179"/>
      <c r="G267" s="45"/>
      <c r="H267" s="96"/>
      <c r="I267" s="96"/>
      <c r="J267" s="96"/>
      <c r="K267" s="96"/>
      <c r="L267" s="96"/>
      <c r="M267" s="96"/>
      <c r="N267" s="96"/>
      <c r="O267" s="96"/>
      <c r="P267" s="96"/>
      <c r="Q267" s="51" t="str">
        <f t="shared" si="22"/>
        <v>P</v>
      </c>
      <c r="R267" s="120"/>
      <c r="S267" s="72"/>
    </row>
    <row r="268" spans="1:19" ht="83.45" hidden="1" customHeight="1" outlineLevel="1" x14ac:dyDescent="0.25">
      <c r="A268" s="60" t="s">
        <v>2323</v>
      </c>
      <c r="B268" s="133" t="s">
        <v>158</v>
      </c>
      <c r="C268" s="112" t="s">
        <v>540</v>
      </c>
      <c r="D268" s="112" t="s">
        <v>541</v>
      </c>
      <c r="E268" s="45" t="s">
        <v>54</v>
      </c>
      <c r="F268" s="179"/>
      <c r="G268" s="45"/>
      <c r="H268" s="96"/>
      <c r="I268" s="96"/>
      <c r="J268" s="96"/>
      <c r="K268" s="96"/>
      <c r="L268" s="96"/>
      <c r="M268" s="96"/>
      <c r="N268" s="96"/>
      <c r="O268" s="96"/>
      <c r="P268" s="96"/>
      <c r="Q268" s="51" t="str">
        <f t="shared" si="22"/>
        <v>P</v>
      </c>
      <c r="R268" s="120"/>
      <c r="S268" s="72"/>
    </row>
    <row r="269" spans="1:19" ht="69.599999999999994" hidden="1" customHeight="1" outlineLevel="1" x14ac:dyDescent="0.25">
      <c r="A269" s="60" t="s">
        <v>2324</v>
      </c>
      <c r="B269" s="129"/>
      <c r="C269" s="112" t="s">
        <v>543</v>
      </c>
      <c r="D269" s="112" t="s">
        <v>1954</v>
      </c>
      <c r="E269" s="45" t="s">
        <v>54</v>
      </c>
      <c r="F269" s="179"/>
      <c r="G269" s="45"/>
      <c r="H269" s="96"/>
      <c r="I269" s="96"/>
      <c r="J269" s="96"/>
      <c r="K269" s="96"/>
      <c r="L269" s="96"/>
      <c r="M269" s="96"/>
      <c r="N269" s="96"/>
      <c r="O269" s="96"/>
      <c r="P269" s="96"/>
      <c r="Q269" s="51" t="str">
        <f t="shared" si="22"/>
        <v>P</v>
      </c>
      <c r="R269" s="120"/>
      <c r="S269" s="72"/>
    </row>
    <row r="270" spans="1:19" ht="32.450000000000003" hidden="1" customHeight="1" outlineLevel="1" x14ac:dyDescent="0.25">
      <c r="A270" s="60" t="s">
        <v>573</v>
      </c>
      <c r="B270" s="132" t="s">
        <v>544</v>
      </c>
      <c r="C270" s="132"/>
      <c r="D270" s="132"/>
      <c r="E270" s="132"/>
      <c r="F270" s="132"/>
      <c r="G270" s="132"/>
      <c r="H270" s="132"/>
      <c r="I270" s="132"/>
      <c r="J270" s="132"/>
      <c r="K270" s="132"/>
      <c r="L270" s="132"/>
      <c r="M270" s="132"/>
      <c r="N270" s="132"/>
      <c r="O270" s="132"/>
      <c r="P270" s="132"/>
      <c r="Q270" s="132"/>
      <c r="R270" s="132"/>
      <c r="S270" s="132"/>
    </row>
    <row r="271" spans="1:19" ht="28.15" hidden="1" customHeight="1" outlineLevel="1" x14ac:dyDescent="0.25">
      <c r="A271" s="60" t="s">
        <v>574</v>
      </c>
      <c r="B271" s="113" t="s">
        <v>425</v>
      </c>
      <c r="C271" s="113" t="s">
        <v>546</v>
      </c>
      <c r="D271" s="113" t="s">
        <v>547</v>
      </c>
      <c r="E271" s="45" t="s">
        <v>54</v>
      </c>
      <c r="F271" s="179"/>
      <c r="G271" s="45"/>
      <c r="H271" s="96"/>
      <c r="I271" s="96"/>
      <c r="J271" s="96"/>
      <c r="K271" s="96"/>
      <c r="L271" s="96"/>
      <c r="M271" s="96"/>
      <c r="N271" s="96"/>
      <c r="O271" s="96"/>
      <c r="P271" s="96"/>
      <c r="Q271" s="51" t="str">
        <f t="shared" si="22"/>
        <v>P</v>
      </c>
      <c r="R271" s="120"/>
      <c r="S271" s="72"/>
    </row>
    <row r="272" spans="1:19" ht="42" hidden="1" customHeight="1" outlineLevel="1" x14ac:dyDescent="0.25">
      <c r="A272" s="60" t="s">
        <v>575</v>
      </c>
      <c r="B272" s="113" t="s">
        <v>394</v>
      </c>
      <c r="C272" s="113" t="s">
        <v>457</v>
      </c>
      <c r="D272" s="113" t="s">
        <v>549</v>
      </c>
      <c r="E272" s="45" t="s">
        <v>54</v>
      </c>
      <c r="F272" s="179"/>
      <c r="G272" s="45"/>
      <c r="H272" s="96"/>
      <c r="I272" s="96"/>
      <c r="J272" s="96"/>
      <c r="K272" s="96"/>
      <c r="L272" s="96"/>
      <c r="M272" s="96"/>
      <c r="N272" s="96"/>
      <c r="O272" s="96"/>
      <c r="P272" s="96"/>
      <c r="Q272" s="51" t="str">
        <f t="shared" si="22"/>
        <v>P</v>
      </c>
      <c r="R272" s="120"/>
      <c r="S272" s="72"/>
    </row>
    <row r="273" spans="1:19" ht="55.9" hidden="1" customHeight="1" outlineLevel="1" x14ac:dyDescent="0.25">
      <c r="A273" s="60" t="s">
        <v>577</v>
      </c>
      <c r="B273" s="186" t="s">
        <v>529</v>
      </c>
      <c r="C273" s="112" t="s">
        <v>551</v>
      </c>
      <c r="D273" s="112" t="s">
        <v>552</v>
      </c>
      <c r="E273" s="45" t="s">
        <v>54</v>
      </c>
      <c r="F273" s="180"/>
      <c r="G273" s="45"/>
      <c r="H273" s="96"/>
      <c r="I273" s="96"/>
      <c r="J273" s="96"/>
      <c r="K273" s="96"/>
      <c r="L273" s="96"/>
      <c r="M273" s="96"/>
      <c r="N273" s="96"/>
      <c r="O273" s="96"/>
      <c r="P273" s="96"/>
      <c r="Q273" s="51" t="str">
        <f t="shared" si="22"/>
        <v>P</v>
      </c>
      <c r="R273" s="72"/>
      <c r="S273" s="72"/>
    </row>
    <row r="274" spans="1:19" ht="28.15" hidden="1" customHeight="1" outlineLevel="1" x14ac:dyDescent="0.25">
      <c r="A274" s="60" t="s">
        <v>579</v>
      </c>
      <c r="B274" s="187"/>
      <c r="C274" s="112" t="s">
        <v>554</v>
      </c>
      <c r="D274" s="112" t="s">
        <v>555</v>
      </c>
      <c r="E274" s="45" t="s">
        <v>54</v>
      </c>
      <c r="F274" s="180"/>
      <c r="G274" s="45"/>
      <c r="H274" s="96"/>
      <c r="I274" s="96"/>
      <c r="J274" s="96"/>
      <c r="K274" s="96"/>
      <c r="L274" s="96"/>
      <c r="M274" s="96"/>
      <c r="N274" s="96"/>
      <c r="O274" s="96"/>
      <c r="P274" s="96"/>
      <c r="Q274" s="51" t="str">
        <f t="shared" si="22"/>
        <v>P</v>
      </c>
      <c r="R274" s="72"/>
      <c r="S274" s="213"/>
    </row>
    <row r="275" spans="1:19" ht="28.15" hidden="1" customHeight="1" outlineLevel="1" x14ac:dyDescent="0.25">
      <c r="A275" s="60" t="s">
        <v>582</v>
      </c>
      <c r="B275" s="112" t="s">
        <v>409</v>
      </c>
      <c r="C275" s="112" t="s">
        <v>557</v>
      </c>
      <c r="D275" s="112" t="s">
        <v>552</v>
      </c>
      <c r="E275" s="45" t="s">
        <v>54</v>
      </c>
      <c r="F275" s="179"/>
      <c r="G275" s="45"/>
      <c r="H275" s="96"/>
      <c r="I275" s="96"/>
      <c r="J275" s="96"/>
      <c r="K275" s="96"/>
      <c r="L275" s="96"/>
      <c r="M275" s="96"/>
      <c r="N275" s="96"/>
      <c r="O275" s="96"/>
      <c r="P275" s="96"/>
      <c r="Q275" s="51" t="str">
        <f t="shared" si="22"/>
        <v>P</v>
      </c>
      <c r="R275" s="120"/>
      <c r="S275" s="72"/>
    </row>
    <row r="276" spans="1:19" ht="55.9" hidden="1" customHeight="1" outlineLevel="1" x14ac:dyDescent="0.25">
      <c r="A276" s="60" t="s">
        <v>583</v>
      </c>
      <c r="B276" s="112" t="s">
        <v>1955</v>
      </c>
      <c r="C276" s="112" t="s">
        <v>2070</v>
      </c>
      <c r="D276" s="112" t="s">
        <v>552</v>
      </c>
      <c r="E276" s="45" t="s">
        <v>54</v>
      </c>
      <c r="F276" s="179"/>
      <c r="G276" s="45"/>
      <c r="H276" s="95"/>
      <c r="I276" s="77"/>
      <c r="J276" s="77"/>
      <c r="K276" s="74"/>
      <c r="L276" s="74"/>
      <c r="M276" s="74"/>
      <c r="N276" s="74"/>
      <c r="O276" s="74"/>
      <c r="P276" s="74"/>
      <c r="Q276" s="51" t="str">
        <f t="shared" si="22"/>
        <v>P</v>
      </c>
      <c r="R276" s="120"/>
      <c r="S276" s="55"/>
    </row>
    <row r="277" spans="1:19" ht="69.599999999999994" hidden="1" customHeight="1" outlineLevel="1" x14ac:dyDescent="0.25">
      <c r="A277" s="60" t="s">
        <v>584</v>
      </c>
      <c r="B277" s="111"/>
      <c r="C277" s="112" t="s">
        <v>561</v>
      </c>
      <c r="D277" s="112" t="s">
        <v>552</v>
      </c>
      <c r="E277" s="45" t="s">
        <v>54</v>
      </c>
      <c r="F277" s="179"/>
      <c r="G277" s="45"/>
      <c r="H277" s="96"/>
      <c r="I277" s="96"/>
      <c r="J277" s="96"/>
      <c r="K277" s="96"/>
      <c r="L277" s="96"/>
      <c r="M277" s="96"/>
      <c r="N277" s="96"/>
      <c r="O277" s="96"/>
      <c r="P277" s="96"/>
      <c r="Q277" s="51" t="str">
        <f t="shared" si="22"/>
        <v>P</v>
      </c>
      <c r="R277" s="120"/>
      <c r="S277" s="72"/>
    </row>
    <row r="278" spans="1:19" ht="36.6" hidden="1" customHeight="1" outlineLevel="1" x14ac:dyDescent="0.25">
      <c r="A278" s="60" t="s">
        <v>2325</v>
      </c>
      <c r="B278" s="132" t="s">
        <v>562</v>
      </c>
      <c r="C278" s="132"/>
      <c r="D278" s="132"/>
      <c r="E278" s="132"/>
      <c r="F278" s="132"/>
      <c r="G278" s="132"/>
      <c r="H278" s="132"/>
      <c r="I278" s="132"/>
      <c r="J278" s="132"/>
      <c r="K278" s="132"/>
      <c r="L278" s="132"/>
      <c r="M278" s="132"/>
      <c r="N278" s="132"/>
      <c r="O278" s="132"/>
      <c r="P278" s="132"/>
      <c r="Q278" s="132"/>
      <c r="R278" s="132"/>
      <c r="S278" s="132"/>
    </row>
    <row r="279" spans="1:19" ht="28.15" hidden="1" customHeight="1" outlineLevel="1" x14ac:dyDescent="0.25">
      <c r="A279" s="60" t="s">
        <v>2326</v>
      </c>
      <c r="B279" s="113" t="s">
        <v>425</v>
      </c>
      <c r="C279" s="113" t="s">
        <v>546</v>
      </c>
      <c r="D279" s="113" t="s">
        <v>547</v>
      </c>
      <c r="E279" s="45" t="s">
        <v>54</v>
      </c>
      <c r="F279" s="179"/>
      <c r="G279" s="45"/>
      <c r="H279" s="96"/>
      <c r="I279" s="96"/>
      <c r="J279" s="96"/>
      <c r="K279" s="96"/>
      <c r="L279" s="96"/>
      <c r="M279" s="96"/>
      <c r="N279" s="96"/>
      <c r="O279" s="96"/>
      <c r="P279" s="96"/>
      <c r="Q279" s="51" t="str">
        <f t="shared" si="22"/>
        <v>P</v>
      </c>
      <c r="R279" s="120"/>
      <c r="S279" s="72"/>
    </row>
    <row r="280" spans="1:19" ht="55.9" hidden="1" customHeight="1" outlineLevel="1" x14ac:dyDescent="0.25">
      <c r="A280" s="60" t="s">
        <v>585</v>
      </c>
      <c r="B280" s="113" t="s">
        <v>425</v>
      </c>
      <c r="C280" s="113" t="s">
        <v>565</v>
      </c>
      <c r="D280" s="113" t="s">
        <v>1956</v>
      </c>
      <c r="E280" s="45" t="s">
        <v>54</v>
      </c>
      <c r="F280" s="179"/>
      <c r="G280" s="45"/>
      <c r="H280" s="96"/>
      <c r="I280" s="96"/>
      <c r="J280" s="96"/>
      <c r="K280" s="96"/>
      <c r="L280" s="96"/>
      <c r="M280" s="96"/>
      <c r="N280" s="96"/>
      <c r="O280" s="96"/>
      <c r="P280" s="96"/>
      <c r="Q280" s="51" t="str">
        <f t="shared" si="22"/>
        <v>P</v>
      </c>
      <c r="R280" s="120"/>
      <c r="S280" s="72"/>
    </row>
    <row r="281" spans="1:19" ht="42" hidden="1" customHeight="1" outlineLevel="1" x14ac:dyDescent="0.25">
      <c r="A281" s="60" t="s">
        <v>587</v>
      </c>
      <c r="B281" s="113" t="s">
        <v>394</v>
      </c>
      <c r="C281" s="113" t="s">
        <v>457</v>
      </c>
      <c r="D281" s="113" t="s">
        <v>1958</v>
      </c>
      <c r="E281" s="45" t="s">
        <v>54</v>
      </c>
      <c r="F281" s="179"/>
      <c r="G281" s="45"/>
      <c r="H281" s="96"/>
      <c r="I281" s="96"/>
      <c r="J281" s="96"/>
      <c r="K281" s="96"/>
      <c r="L281" s="96"/>
      <c r="M281" s="96"/>
      <c r="N281" s="96"/>
      <c r="O281" s="96"/>
      <c r="P281" s="96"/>
      <c r="Q281" s="51" t="str">
        <f t="shared" si="22"/>
        <v>P</v>
      </c>
      <c r="R281" s="120"/>
      <c r="S281" s="72"/>
    </row>
    <row r="282" spans="1:19" ht="55.9" hidden="1" customHeight="1" outlineLevel="1" x14ac:dyDescent="0.25">
      <c r="A282" s="60" t="s">
        <v>589</v>
      </c>
      <c r="B282" s="131" t="s">
        <v>529</v>
      </c>
      <c r="C282" s="112" t="s">
        <v>2071</v>
      </c>
      <c r="D282" s="112" t="s">
        <v>2072</v>
      </c>
      <c r="E282" s="45" t="s">
        <v>54</v>
      </c>
      <c r="F282" s="179"/>
      <c r="G282" s="45"/>
      <c r="H282" s="96"/>
      <c r="I282" s="96"/>
      <c r="J282" s="96"/>
      <c r="K282" s="96"/>
      <c r="L282" s="96"/>
      <c r="M282" s="96"/>
      <c r="N282" s="96"/>
      <c r="O282" s="96"/>
      <c r="P282" s="96"/>
      <c r="Q282" s="51" t="str">
        <f t="shared" si="22"/>
        <v>P</v>
      </c>
      <c r="R282" s="120"/>
      <c r="S282" s="72"/>
    </row>
    <row r="283" spans="1:19" ht="28.15" hidden="1" customHeight="1" outlineLevel="1" x14ac:dyDescent="0.25">
      <c r="A283" s="60" t="s">
        <v>2327</v>
      </c>
      <c r="B283" s="129"/>
      <c r="C283" s="112" t="s">
        <v>554</v>
      </c>
      <c r="D283" s="112" t="s">
        <v>555</v>
      </c>
      <c r="E283" s="45" t="s">
        <v>54</v>
      </c>
      <c r="F283" s="179"/>
      <c r="G283" s="45"/>
      <c r="H283" s="96"/>
      <c r="I283" s="96"/>
      <c r="J283" s="96"/>
      <c r="K283" s="96"/>
      <c r="L283" s="96"/>
      <c r="M283" s="96"/>
      <c r="N283" s="96"/>
      <c r="O283" s="96"/>
      <c r="P283" s="96"/>
      <c r="Q283" s="51" t="str">
        <f t="shared" si="22"/>
        <v>P</v>
      </c>
      <c r="R283" s="120"/>
      <c r="S283" s="72"/>
    </row>
    <row r="284" spans="1:19" ht="28.15" hidden="1" customHeight="1" outlineLevel="1" x14ac:dyDescent="0.25">
      <c r="A284" s="60" t="s">
        <v>591</v>
      </c>
      <c r="B284" s="112" t="s">
        <v>409</v>
      </c>
      <c r="C284" s="112" t="s">
        <v>570</v>
      </c>
      <c r="D284" s="112" t="s">
        <v>2073</v>
      </c>
      <c r="E284" s="45" t="s">
        <v>54</v>
      </c>
      <c r="F284" s="179"/>
      <c r="G284" s="45"/>
      <c r="H284" s="96"/>
      <c r="I284" s="96"/>
      <c r="J284" s="96"/>
      <c r="K284" s="96"/>
      <c r="L284" s="96"/>
      <c r="M284" s="96"/>
      <c r="N284" s="96"/>
      <c r="O284" s="96"/>
      <c r="P284" s="96"/>
      <c r="Q284" s="51" t="str">
        <f t="shared" si="22"/>
        <v>P</v>
      </c>
      <c r="R284" s="120"/>
      <c r="S284" s="72"/>
    </row>
    <row r="285" spans="1:19" ht="55.9" hidden="1" customHeight="1" outlineLevel="1" x14ac:dyDescent="0.25">
      <c r="A285" s="60" t="s">
        <v>594</v>
      </c>
      <c r="B285" s="112" t="s">
        <v>2074</v>
      </c>
      <c r="C285" s="112" t="s">
        <v>2075</v>
      </c>
      <c r="D285" s="112" t="s">
        <v>1957</v>
      </c>
      <c r="E285" s="45" t="s">
        <v>54</v>
      </c>
      <c r="F285" s="179"/>
      <c r="G285" s="45"/>
      <c r="H285" s="96"/>
      <c r="I285" s="96"/>
      <c r="J285" s="96"/>
      <c r="K285" s="96"/>
      <c r="L285" s="96"/>
      <c r="M285" s="96"/>
      <c r="N285" s="96"/>
      <c r="O285" s="96"/>
      <c r="P285" s="96"/>
      <c r="Q285" s="51" t="str">
        <f t="shared" si="22"/>
        <v>P</v>
      </c>
      <c r="R285" s="120"/>
      <c r="S285" s="72"/>
    </row>
    <row r="286" spans="1:19" ht="69.599999999999994" hidden="1" customHeight="1" outlineLevel="1" x14ac:dyDescent="0.25">
      <c r="A286" s="60" t="s">
        <v>595</v>
      </c>
      <c r="B286" s="112" t="s">
        <v>158</v>
      </c>
      <c r="C286" s="112" t="s">
        <v>561</v>
      </c>
      <c r="D286" s="112" t="s">
        <v>1957</v>
      </c>
      <c r="E286" s="45" t="s">
        <v>54</v>
      </c>
      <c r="F286" s="179"/>
      <c r="G286" s="45"/>
      <c r="H286" s="95"/>
      <c r="I286" s="77"/>
      <c r="J286" s="77"/>
      <c r="K286" s="74"/>
      <c r="L286" s="74"/>
      <c r="M286" s="74"/>
      <c r="N286" s="74"/>
      <c r="O286" s="74"/>
      <c r="P286" s="74"/>
      <c r="Q286" s="51" t="str">
        <f t="shared" ref="Q286" si="23">IF(OR(IF(G286="",IF(F286="",IF(E286="","",E286),F286),G286)="F",IF(J286="",IF(I286="",IF(H286="","",H286),I286),J286)="F",IF(M286="",IF(L286="",IF(K286="","",K286),L286),M286)="F",IF(P286="",IF(O286="",IF(N286="","",N286),O286),P286)="F")=TRUE,"F",IF(OR(IF(G286="",IF(F286="",IF(E286="","",E286),F286),G286)="PE",IF(J286="",IF(I286="",IF(H286="","",H286),I286),J286)="PE",IF(M286="",IF(L286="",IF(K286="","",K286),L286),M286)="PE",IF(P286="",IF(O286="",IF(N286="","",N286),O286),P286)="PE")=TRUE,"PE",IF(AND(IF(G286="",IF(F286="",IF(E286="","",E286),F286),G286)="",IF(J286="",IF(I286="",IF(H286="","",H286),I286),J286)="",IF(M286="",IF(L286="",IF(K286="","",K286),L286),M286)="",IF(P286="",IF(O286="",IF(N286="","",N286),O286),P286)="")=TRUE,"","P")))</f>
        <v>P</v>
      </c>
      <c r="R286" s="120"/>
      <c r="S286" s="55"/>
    </row>
    <row r="287" spans="1:19" ht="29.45" hidden="1" customHeight="1" outlineLevel="1" x14ac:dyDescent="0.25">
      <c r="A287" s="60" t="s">
        <v>599</v>
      </c>
      <c r="B287" s="132" t="s">
        <v>2076</v>
      </c>
      <c r="C287" s="132"/>
      <c r="D287" s="132"/>
      <c r="E287" s="132"/>
      <c r="F287" s="132"/>
      <c r="G287" s="132"/>
      <c r="H287" s="132"/>
      <c r="I287" s="132"/>
      <c r="J287" s="132"/>
      <c r="K287" s="132"/>
      <c r="L287" s="132"/>
      <c r="M287" s="132"/>
      <c r="N287" s="132"/>
      <c r="O287" s="132"/>
      <c r="P287" s="132"/>
      <c r="Q287" s="132"/>
      <c r="R287" s="132"/>
      <c r="S287" s="132"/>
    </row>
    <row r="288" spans="1:19" ht="28.15" hidden="1" customHeight="1" outlineLevel="1" x14ac:dyDescent="0.25">
      <c r="A288" s="60" t="s">
        <v>602</v>
      </c>
      <c r="B288" s="113" t="s">
        <v>136</v>
      </c>
      <c r="C288" s="113" t="s">
        <v>546</v>
      </c>
      <c r="D288" s="113" t="s">
        <v>547</v>
      </c>
      <c r="E288" s="45" t="s">
        <v>54</v>
      </c>
      <c r="F288" s="179"/>
      <c r="G288" s="45"/>
      <c r="H288" s="49"/>
      <c r="I288" s="49"/>
      <c r="J288" s="49"/>
      <c r="K288" s="49"/>
      <c r="L288" s="49"/>
      <c r="M288" s="49"/>
      <c r="N288" s="49"/>
      <c r="O288" s="49"/>
      <c r="P288" s="49"/>
      <c r="Q288" s="50" t="str">
        <f t="shared" ref="Q288:Q295" si="24">IF(OR(IF(G288="",IF(F288="",IF(E288="","",E288),F288),G288)="F",IF(J288="",IF(I288="",IF(H288="","",H288),I288),J288)="F",IF(M288="",IF(L288="",IF(K288="","",K288),L288),M288)="F",IF(P288="",IF(O288="",IF(N288="","",N288),O288),P288)="F")=TRUE,"F",IF(OR(IF(G288="",IF(F288="",IF(E288="","",E288),F288),G288)="PE",IF(J288="",IF(I288="",IF(H288="","",H288),I288),J288)="PE",IF(M288="",IF(L288="",IF(K288="","",K288),L288),M288)="PE",IF(P288="",IF(O288="",IF(N288="","",N288),O288),P288)="PE")=TRUE,"PE",IF(AND(IF(G288="",IF(F288="",IF(E288="","",E288),F288),G288)="",IF(J288="",IF(I288="",IF(H288="","",H288),I288),J288)="",IF(M288="",IF(L288="",IF(K288="","",K288),L288),M288)="",IF(P288="",IF(O288="",IF(N288="","",N288),O288),P288)="")=TRUE,"","P")))</f>
        <v>P</v>
      </c>
      <c r="R288" s="120"/>
      <c r="S288" s="77"/>
    </row>
    <row r="289" spans="1:19" ht="42" hidden="1" customHeight="1" outlineLevel="1" x14ac:dyDescent="0.25">
      <c r="A289" s="60" t="s">
        <v>606</v>
      </c>
      <c r="B289" s="113" t="s">
        <v>2077</v>
      </c>
      <c r="C289" s="113" t="s">
        <v>576</v>
      </c>
      <c r="D289" s="113" t="s">
        <v>1961</v>
      </c>
      <c r="E289" s="45" t="s">
        <v>54</v>
      </c>
      <c r="F289" s="179"/>
      <c r="G289" s="45"/>
      <c r="H289" s="95"/>
      <c r="I289" s="77"/>
      <c r="J289" s="77"/>
      <c r="K289" s="74"/>
      <c r="L289" s="74"/>
      <c r="M289" s="74"/>
      <c r="N289" s="74"/>
      <c r="O289" s="74"/>
      <c r="P289" s="74"/>
      <c r="Q289" s="50" t="str">
        <f t="shared" si="24"/>
        <v>P</v>
      </c>
      <c r="R289" s="120"/>
      <c r="S289" s="55"/>
    </row>
    <row r="290" spans="1:19" ht="42" hidden="1" customHeight="1" outlineLevel="1" x14ac:dyDescent="0.25">
      <c r="A290" s="60" t="s">
        <v>610</v>
      </c>
      <c r="B290" s="113" t="s">
        <v>394</v>
      </c>
      <c r="C290" s="113" t="s">
        <v>457</v>
      </c>
      <c r="D290" s="113" t="s">
        <v>1962</v>
      </c>
      <c r="E290" s="45" t="s">
        <v>54</v>
      </c>
      <c r="F290" s="179"/>
      <c r="G290" s="45"/>
      <c r="H290" s="77"/>
      <c r="I290" s="77"/>
      <c r="J290" s="77"/>
      <c r="K290" s="77"/>
      <c r="L290" s="77"/>
      <c r="M290" s="77"/>
      <c r="N290" s="77"/>
      <c r="O290" s="77"/>
      <c r="P290" s="77"/>
      <c r="Q290" s="50" t="str">
        <f t="shared" si="24"/>
        <v>P</v>
      </c>
      <c r="R290" s="120"/>
      <c r="S290" s="77"/>
    </row>
    <row r="291" spans="1:19" ht="42" hidden="1" customHeight="1" outlineLevel="1" x14ac:dyDescent="0.25">
      <c r="A291" s="60" t="s">
        <v>614</v>
      </c>
      <c r="B291" s="112" t="s">
        <v>580</v>
      </c>
      <c r="C291" s="113" t="s">
        <v>581</v>
      </c>
      <c r="D291" s="112" t="s">
        <v>1963</v>
      </c>
      <c r="E291" s="45" t="s">
        <v>54</v>
      </c>
      <c r="F291" s="179"/>
      <c r="G291" s="45"/>
      <c r="H291" s="77"/>
      <c r="I291" s="77"/>
      <c r="J291" s="77"/>
      <c r="K291" s="77"/>
      <c r="L291" s="77"/>
      <c r="M291" s="77"/>
      <c r="N291" s="77"/>
      <c r="O291" s="77"/>
      <c r="P291" s="77"/>
      <c r="Q291" s="50" t="str">
        <f t="shared" si="24"/>
        <v>P</v>
      </c>
      <c r="R291" s="120"/>
      <c r="S291" s="77"/>
    </row>
    <row r="292" spans="1:19" ht="69.599999999999994" hidden="1" customHeight="1" outlineLevel="1" x14ac:dyDescent="0.25">
      <c r="A292" s="60" t="s">
        <v>618</v>
      </c>
      <c r="B292" s="131" t="s">
        <v>529</v>
      </c>
      <c r="C292" s="112" t="s">
        <v>2078</v>
      </c>
      <c r="D292" s="112" t="s">
        <v>1963</v>
      </c>
      <c r="E292" s="45" t="s">
        <v>54</v>
      </c>
      <c r="F292" s="179"/>
      <c r="G292" s="45"/>
      <c r="H292" s="45"/>
      <c r="I292" s="45"/>
      <c r="J292" s="45"/>
      <c r="K292" s="45"/>
      <c r="L292" s="45"/>
      <c r="M292" s="45"/>
      <c r="N292" s="45"/>
      <c r="O292" s="45"/>
      <c r="P292" s="45"/>
      <c r="Q292" s="51" t="str">
        <f t="shared" si="24"/>
        <v>P</v>
      </c>
      <c r="R292" s="120"/>
      <c r="S292" s="77"/>
    </row>
    <row r="293" spans="1:19" ht="28.15" hidden="1" customHeight="1" outlineLevel="1" x14ac:dyDescent="0.25">
      <c r="A293" s="60" t="s">
        <v>621</v>
      </c>
      <c r="B293" s="129"/>
      <c r="C293" s="112" t="s">
        <v>554</v>
      </c>
      <c r="D293" s="112" t="s">
        <v>555</v>
      </c>
      <c r="E293" s="45" t="s">
        <v>54</v>
      </c>
      <c r="F293" s="179"/>
      <c r="G293" s="45"/>
      <c r="H293" s="95"/>
      <c r="I293" s="77"/>
      <c r="J293" s="77"/>
      <c r="K293" s="74"/>
      <c r="L293" s="74"/>
      <c r="M293" s="74"/>
      <c r="N293" s="74"/>
      <c r="O293" s="74"/>
      <c r="P293" s="74"/>
      <c r="Q293" s="51" t="str">
        <f t="shared" si="24"/>
        <v>P</v>
      </c>
      <c r="R293" s="120"/>
      <c r="S293" s="55"/>
    </row>
    <row r="294" spans="1:19" ht="28.15" hidden="1" customHeight="1" outlineLevel="1" x14ac:dyDescent="0.25">
      <c r="A294" s="60" t="s">
        <v>625</v>
      </c>
      <c r="B294" s="112" t="s">
        <v>409</v>
      </c>
      <c r="C294" s="112" t="s">
        <v>570</v>
      </c>
      <c r="D294" s="112" t="s">
        <v>1963</v>
      </c>
      <c r="E294" s="45" t="s">
        <v>54</v>
      </c>
      <c r="F294" s="179"/>
      <c r="G294" s="45"/>
      <c r="H294" s="45"/>
      <c r="I294" s="45"/>
      <c r="J294" s="45"/>
      <c r="K294" s="45"/>
      <c r="L294" s="45"/>
      <c r="M294" s="45"/>
      <c r="N294" s="45"/>
      <c r="O294" s="45"/>
      <c r="P294" s="45"/>
      <c r="Q294" s="51" t="str">
        <f t="shared" si="24"/>
        <v>P</v>
      </c>
      <c r="R294" s="120"/>
      <c r="S294" s="77"/>
    </row>
    <row r="295" spans="1:19" ht="69.599999999999994" hidden="1" customHeight="1" outlineLevel="1" x14ac:dyDescent="0.25">
      <c r="A295" s="60" t="s">
        <v>629</v>
      </c>
      <c r="B295" s="112" t="s">
        <v>158</v>
      </c>
      <c r="C295" s="112" t="s">
        <v>561</v>
      </c>
      <c r="D295" s="112" t="s">
        <v>1963</v>
      </c>
      <c r="E295" s="45" t="s">
        <v>54</v>
      </c>
      <c r="F295" s="179"/>
      <c r="G295" s="45"/>
      <c r="H295" s="95"/>
      <c r="I295" s="77"/>
      <c r="J295" s="77"/>
      <c r="K295" s="74"/>
      <c r="L295" s="74"/>
      <c r="M295" s="74"/>
      <c r="N295" s="74"/>
      <c r="O295" s="74"/>
      <c r="P295" s="74"/>
      <c r="Q295" s="51" t="str">
        <f t="shared" si="24"/>
        <v>P</v>
      </c>
      <c r="R295" s="120"/>
      <c r="S295" s="55"/>
    </row>
    <row r="296" spans="1:19" ht="34.9" hidden="1" customHeight="1" outlineLevel="1" x14ac:dyDescent="0.25">
      <c r="A296" s="60" t="s">
        <v>633</v>
      </c>
      <c r="B296" s="132" t="s">
        <v>586</v>
      </c>
      <c r="C296" s="132"/>
      <c r="D296" s="132"/>
      <c r="E296" s="132"/>
      <c r="F296" s="132"/>
      <c r="G296" s="132"/>
      <c r="H296" s="132"/>
      <c r="I296" s="132"/>
      <c r="J296" s="132"/>
      <c r="K296" s="132"/>
      <c r="L296" s="132"/>
      <c r="M296" s="132"/>
      <c r="N296" s="132"/>
      <c r="O296" s="132"/>
      <c r="P296" s="132"/>
      <c r="Q296" s="132"/>
      <c r="R296" s="132"/>
      <c r="S296" s="132"/>
    </row>
    <row r="297" spans="1:19" ht="28.15" hidden="1" customHeight="1" outlineLevel="1" x14ac:dyDescent="0.25">
      <c r="A297" s="60" t="s">
        <v>637</v>
      </c>
      <c r="B297" s="113" t="s">
        <v>136</v>
      </c>
      <c r="C297" s="113" t="s">
        <v>546</v>
      </c>
      <c r="D297" s="113" t="s">
        <v>588</v>
      </c>
      <c r="E297" s="45" t="s">
        <v>54</v>
      </c>
      <c r="F297" s="178"/>
      <c r="G297" s="45"/>
      <c r="H297" s="45"/>
      <c r="I297" s="45"/>
      <c r="J297" s="45"/>
      <c r="K297" s="45"/>
      <c r="L297" s="45"/>
      <c r="M297" s="45"/>
      <c r="N297" s="45"/>
      <c r="O297" s="45"/>
      <c r="P297" s="45"/>
      <c r="Q297" s="97" t="str">
        <f t="shared" ref="Q297:Q306" si="25">IF(OR(IF(G297="",IF(F297="",IF(E297="","",E297),F297),G297)="F",IF(J297="",IF(I297="",IF(H297="","",H297),I297),J297)="F",IF(M297="",IF(L297="",IF(K297="","",K297),L297),M297)="F",IF(P297="",IF(O297="",IF(N297="","",N297),O297),P297)="F")=TRUE,"F",IF(OR(IF(G297="",IF(F297="",IF(E297="","",E297),F297),G297)="PE",IF(J297="",IF(I297="",IF(H297="","",H297),I297),J297)="PE",IF(M297="",IF(L297="",IF(K297="","",K297),L297),M297)="PE",IF(P297="",IF(O297="",IF(N297="","",N297),O297),P297)="PE")=TRUE,"PE",IF(AND(IF(G297="",IF(F297="",IF(E297="","",E297),F297),G297)="",IF(J297="",IF(I297="",IF(H297="","",H297),I297),J297)="",IF(M297="",IF(L297="",IF(K297="","",K297),L297),M297)="",IF(P297="",IF(O297="",IF(N297="","",N297),O297),P297)="")=TRUE,"","P")))</f>
        <v>P</v>
      </c>
      <c r="R297" s="77"/>
      <c r="S297" s="77"/>
    </row>
    <row r="298" spans="1:19" ht="55.9" hidden="1" customHeight="1" outlineLevel="1" x14ac:dyDescent="0.25">
      <c r="A298" s="60" t="s">
        <v>640</v>
      </c>
      <c r="B298" s="113" t="s">
        <v>391</v>
      </c>
      <c r="C298" s="113" t="s">
        <v>2080</v>
      </c>
      <c r="D298" s="113" t="s">
        <v>2079</v>
      </c>
      <c r="E298" s="45" t="s">
        <v>54</v>
      </c>
      <c r="F298" s="178"/>
      <c r="G298" s="45"/>
      <c r="H298" s="96"/>
      <c r="I298" s="96"/>
      <c r="J298" s="96"/>
      <c r="K298" s="96"/>
      <c r="L298" s="96"/>
      <c r="M298" s="96"/>
      <c r="N298" s="96"/>
      <c r="O298" s="96"/>
      <c r="P298" s="96"/>
      <c r="Q298" s="97" t="str">
        <f t="shared" si="25"/>
        <v>P</v>
      </c>
      <c r="R298" s="77"/>
      <c r="S298" s="72"/>
    </row>
    <row r="299" spans="1:19" ht="42" hidden="1" customHeight="1" outlineLevel="1" x14ac:dyDescent="0.25">
      <c r="A299" s="60" t="s">
        <v>643</v>
      </c>
      <c r="B299" s="112" t="s">
        <v>148</v>
      </c>
      <c r="C299" s="112" t="s">
        <v>592</v>
      </c>
      <c r="D299" s="112" t="s">
        <v>593</v>
      </c>
      <c r="E299" s="45" t="s">
        <v>54</v>
      </c>
      <c r="F299" s="178"/>
      <c r="G299" s="45"/>
      <c r="H299" s="96"/>
      <c r="I299" s="96"/>
      <c r="J299" s="96"/>
      <c r="K299" s="96"/>
      <c r="L299" s="96"/>
      <c r="M299" s="96"/>
      <c r="N299" s="96"/>
      <c r="O299" s="96"/>
      <c r="P299" s="96"/>
      <c r="Q299" s="97" t="str">
        <f t="shared" si="25"/>
        <v>P</v>
      </c>
      <c r="R299" s="77"/>
      <c r="S299" s="72"/>
    </row>
    <row r="300" spans="1:19" ht="69.599999999999994" hidden="1" customHeight="1" outlineLevel="1" x14ac:dyDescent="0.25">
      <c r="A300" s="60" t="s">
        <v>647</v>
      </c>
      <c r="B300" s="112" t="s">
        <v>154</v>
      </c>
      <c r="C300" s="112" t="s">
        <v>485</v>
      </c>
      <c r="D300" s="113" t="s">
        <v>1964</v>
      </c>
      <c r="E300" s="45" t="s">
        <v>54</v>
      </c>
      <c r="F300" s="178"/>
      <c r="G300" s="45"/>
      <c r="H300" s="96"/>
      <c r="I300" s="96"/>
      <c r="J300" s="96"/>
      <c r="K300" s="96"/>
      <c r="L300" s="96"/>
      <c r="M300" s="96"/>
      <c r="N300" s="96"/>
      <c r="O300" s="96"/>
      <c r="P300" s="96"/>
      <c r="Q300" s="97" t="str">
        <f t="shared" si="25"/>
        <v>P</v>
      </c>
      <c r="R300" s="77"/>
      <c r="S300" s="72"/>
    </row>
    <row r="301" spans="1:19" ht="69.599999999999994" hidden="1" customHeight="1" outlineLevel="1" x14ac:dyDescent="0.25">
      <c r="A301" s="60" t="s">
        <v>649</v>
      </c>
      <c r="B301" s="112" t="s">
        <v>596</v>
      </c>
      <c r="C301" s="112" t="s">
        <v>597</v>
      </c>
      <c r="D301" s="113" t="s">
        <v>598</v>
      </c>
      <c r="E301" s="45" t="s">
        <v>54</v>
      </c>
      <c r="F301" s="178"/>
      <c r="G301" s="45"/>
      <c r="H301" s="96"/>
      <c r="I301" s="96"/>
      <c r="J301" s="96"/>
      <c r="K301" s="96"/>
      <c r="L301" s="96"/>
      <c r="M301" s="96"/>
      <c r="N301" s="96"/>
      <c r="O301" s="96"/>
      <c r="P301" s="96"/>
      <c r="Q301" s="97" t="str">
        <f t="shared" si="25"/>
        <v>P</v>
      </c>
      <c r="R301" s="77"/>
      <c r="S301" s="72"/>
    </row>
    <row r="302" spans="1:19" ht="42" hidden="1" customHeight="1" outlineLevel="1" x14ac:dyDescent="0.25">
      <c r="A302" s="60" t="s">
        <v>651</v>
      </c>
      <c r="B302" s="112" t="s">
        <v>600</v>
      </c>
      <c r="C302" s="112" t="s">
        <v>2081</v>
      </c>
      <c r="D302" s="113" t="s">
        <v>601</v>
      </c>
      <c r="E302" s="45" t="s">
        <v>54</v>
      </c>
      <c r="F302" s="178"/>
      <c r="G302" s="45"/>
      <c r="H302" s="96"/>
      <c r="I302" s="96"/>
      <c r="J302" s="96"/>
      <c r="K302" s="96"/>
      <c r="L302" s="96"/>
      <c r="M302" s="96"/>
      <c r="N302" s="96"/>
      <c r="O302" s="96"/>
      <c r="P302" s="96"/>
      <c r="Q302" s="97" t="str">
        <f t="shared" si="25"/>
        <v>P</v>
      </c>
      <c r="R302" s="77"/>
      <c r="S302" s="72"/>
    </row>
    <row r="303" spans="1:19" ht="55.9" hidden="1" customHeight="1" outlineLevel="1" x14ac:dyDescent="0.25">
      <c r="A303" s="60" t="s">
        <v>653</v>
      </c>
      <c r="B303" s="112" t="s">
        <v>603</v>
      </c>
      <c r="C303" s="112" t="s">
        <v>604</v>
      </c>
      <c r="D303" s="112" t="s">
        <v>2082</v>
      </c>
      <c r="E303" s="45" t="s">
        <v>54</v>
      </c>
      <c r="F303" s="178"/>
      <c r="G303" s="45"/>
      <c r="H303" s="96"/>
      <c r="I303" s="96"/>
      <c r="J303" s="96"/>
      <c r="K303" s="96"/>
      <c r="L303" s="96"/>
      <c r="M303" s="96"/>
      <c r="N303" s="96"/>
      <c r="O303" s="96"/>
      <c r="P303" s="96"/>
      <c r="Q303" s="97" t="str">
        <f t="shared" si="25"/>
        <v>P</v>
      </c>
      <c r="R303" s="77"/>
      <c r="S303" s="72"/>
    </row>
    <row r="304" spans="1:19" ht="42" hidden="1" customHeight="1" outlineLevel="1" x14ac:dyDescent="0.25">
      <c r="A304" s="60" t="s">
        <v>655</v>
      </c>
      <c r="B304" s="112" t="s">
        <v>607</v>
      </c>
      <c r="C304" s="112" t="s">
        <v>608</v>
      </c>
      <c r="D304" s="112" t="s">
        <v>609</v>
      </c>
      <c r="E304" s="45" t="s">
        <v>54</v>
      </c>
      <c r="F304" s="178"/>
      <c r="G304" s="45"/>
      <c r="H304" s="96"/>
      <c r="I304" s="96"/>
      <c r="J304" s="96"/>
      <c r="K304" s="96"/>
      <c r="L304" s="96"/>
      <c r="M304" s="96"/>
      <c r="N304" s="96"/>
      <c r="O304" s="96"/>
      <c r="P304" s="96"/>
      <c r="Q304" s="97" t="str">
        <f t="shared" si="25"/>
        <v>P</v>
      </c>
      <c r="R304" s="77"/>
      <c r="S304" s="72"/>
    </row>
    <row r="305" spans="1:19" ht="42" hidden="1" customHeight="1" outlineLevel="1" x14ac:dyDescent="0.25">
      <c r="A305" s="60" t="s">
        <v>656</v>
      </c>
      <c r="B305" s="113" t="s">
        <v>611</v>
      </c>
      <c r="C305" s="112" t="s">
        <v>612</v>
      </c>
      <c r="D305" s="112" t="s">
        <v>613</v>
      </c>
      <c r="E305" s="45" t="s">
        <v>54</v>
      </c>
      <c r="F305" s="178"/>
      <c r="G305" s="45"/>
      <c r="H305" s="96"/>
      <c r="I305" s="96"/>
      <c r="J305" s="96"/>
      <c r="K305" s="96"/>
      <c r="L305" s="96"/>
      <c r="M305" s="96"/>
      <c r="N305" s="96"/>
      <c r="O305" s="96"/>
      <c r="P305" s="96"/>
      <c r="Q305" s="97" t="str">
        <f t="shared" si="25"/>
        <v>P</v>
      </c>
      <c r="R305" s="77"/>
      <c r="S305" s="72"/>
    </row>
    <row r="306" spans="1:19" ht="124.9" hidden="1" customHeight="1" outlineLevel="1" x14ac:dyDescent="0.25">
      <c r="A306" s="60" t="s">
        <v>657</v>
      </c>
      <c r="B306" s="112" t="s">
        <v>615</v>
      </c>
      <c r="C306" s="112" t="s">
        <v>2083</v>
      </c>
      <c r="D306" s="112" t="s">
        <v>617</v>
      </c>
      <c r="E306" s="45" t="s">
        <v>54</v>
      </c>
      <c r="F306" s="178"/>
      <c r="G306" s="45"/>
      <c r="H306" s="95"/>
      <c r="I306" s="77"/>
      <c r="J306" s="77"/>
      <c r="K306" s="74"/>
      <c r="L306" s="74"/>
      <c r="M306" s="74"/>
      <c r="N306" s="74"/>
      <c r="O306" s="74"/>
      <c r="P306" s="74"/>
      <c r="Q306" s="97" t="str">
        <f t="shared" si="25"/>
        <v>P</v>
      </c>
      <c r="R306" s="77"/>
      <c r="S306" s="55"/>
    </row>
    <row r="307" spans="1:19" ht="83.45" hidden="1" customHeight="1" outlineLevel="1" x14ac:dyDescent="0.25">
      <c r="A307" s="60" t="s">
        <v>660</v>
      </c>
      <c r="B307" s="113" t="s">
        <v>619</v>
      </c>
      <c r="C307" s="112" t="s">
        <v>620</v>
      </c>
      <c r="D307" s="112" t="s">
        <v>617</v>
      </c>
      <c r="E307" s="45" t="s">
        <v>54</v>
      </c>
      <c r="F307" s="178"/>
      <c r="G307" s="45"/>
      <c r="H307" s="45"/>
      <c r="I307" s="45"/>
      <c r="J307" s="45"/>
      <c r="K307" s="45"/>
      <c r="L307" s="45"/>
      <c r="M307" s="45"/>
      <c r="N307" s="45"/>
      <c r="O307" s="45"/>
      <c r="P307" s="45"/>
      <c r="Q307" s="51" t="str">
        <f>IF(OR(IF(G307="",IF(F307="",IF(E307="","",E307),F307),G307)="F",IF(J307="",IF(I307="",IF(H307="","",H307),I307),J307)="F",IF(M307="",IF(L307="",IF(K307="","",K307),L307),M307)="F",IF(P307="",IF(O307="",IF(N307="","",N307),O307),P307)="F")=TRUE,"F",IF(OR(IF(G307="",IF(F307="",IF(E307="","",E307),F307),G307)="PE",IF(J307="",IF(I307="",IF(H307="","",H307),I307),J307)="PE",IF(M307="",IF(L307="",IF(K307="","",K307),L307),M307)="PE",IF(P307="",IF(O307="",IF(N307="","",N307),O307),P307)="PE")=TRUE,"PE",IF(AND(IF(G307="",IF(F307="",IF(E307="","",E307),F307),G307)="",IF(J307="",IF(I307="",IF(H307="","",H307),I307),J307)="",IF(M307="",IF(L307="",IF(K307="","",K307),L307),M307)="",IF(P307="",IF(O307="",IF(N307="","",N307),O307),P307)="")=TRUE,"","P")))</f>
        <v>P</v>
      </c>
      <c r="R307" s="77"/>
      <c r="S307" s="77"/>
    </row>
    <row r="308" spans="1:19" ht="55.9" hidden="1" customHeight="1" outlineLevel="1" x14ac:dyDescent="0.25">
      <c r="A308" s="60" t="s">
        <v>662</v>
      </c>
      <c r="B308" s="113" t="s">
        <v>622</v>
      </c>
      <c r="C308" s="112" t="s">
        <v>2084</v>
      </c>
      <c r="D308" s="112" t="s">
        <v>2085</v>
      </c>
      <c r="E308" s="45" t="s">
        <v>54</v>
      </c>
      <c r="F308" s="178"/>
      <c r="G308" s="45"/>
      <c r="H308" s="45"/>
      <c r="I308" s="45"/>
      <c r="J308" s="45"/>
      <c r="K308" s="45"/>
      <c r="L308" s="45"/>
      <c r="M308" s="45"/>
      <c r="N308" s="45"/>
      <c r="O308" s="45"/>
      <c r="P308" s="45"/>
      <c r="Q308" s="51" t="str">
        <f t="shared" ref="Q308:Q321" si="26">IF(OR(IF(G308="",IF(F308="",IF(E308="","",E308),F308),G308)="F",IF(J308="",IF(I308="",IF(H308="","",H308),I308),J308)="F",IF(M308="",IF(L308="",IF(K308="","",K308),L308),M308)="F",IF(P308="",IF(O308="",IF(N308="","",N308),O308),P308)="F")=TRUE,"F",IF(OR(IF(G308="",IF(F308="",IF(E308="","",E308),F308),G308)="PE",IF(J308="",IF(I308="",IF(H308="","",H308),I308),J308)="PE",IF(M308="",IF(L308="",IF(K308="","",K308),L308),M308)="PE",IF(P308="",IF(O308="",IF(N308="","",N308),O308),P308)="PE")=TRUE,"PE",IF(AND(IF(G308="",IF(F308="",IF(E308="","",E308),F308),G308)="",IF(J308="",IF(I308="",IF(H308="","",H308),I308),J308)="",IF(M308="",IF(L308="",IF(K308="","",K308),L308),M308)="",IF(P308="",IF(O308="",IF(N308="","",N308),O308),P308)="")=TRUE,"","P")))</f>
        <v>P</v>
      </c>
      <c r="R308" s="77"/>
      <c r="S308" s="77"/>
    </row>
    <row r="309" spans="1:19" ht="69.599999999999994" hidden="1" customHeight="1" outlineLevel="1" x14ac:dyDescent="0.25">
      <c r="A309" s="60" t="s">
        <v>665</v>
      </c>
      <c r="B309" s="112" t="s">
        <v>626</v>
      </c>
      <c r="C309" s="112" t="s">
        <v>627</v>
      </c>
      <c r="D309" s="112" t="s">
        <v>628</v>
      </c>
      <c r="E309" s="45" t="s">
        <v>54</v>
      </c>
      <c r="F309" s="178"/>
      <c r="G309" s="45"/>
      <c r="H309" s="45"/>
      <c r="I309" s="45"/>
      <c r="J309" s="45"/>
      <c r="K309" s="45"/>
      <c r="L309" s="45"/>
      <c r="M309" s="45"/>
      <c r="N309" s="45"/>
      <c r="O309" s="45"/>
      <c r="P309" s="45"/>
      <c r="Q309" s="51" t="str">
        <f t="shared" si="26"/>
        <v>P</v>
      </c>
      <c r="R309" s="77"/>
      <c r="S309" s="77"/>
    </row>
    <row r="310" spans="1:19" ht="55.9" hidden="1" customHeight="1" outlineLevel="1" x14ac:dyDescent="0.25">
      <c r="A310" s="60" t="s">
        <v>668</v>
      </c>
      <c r="B310" s="113" t="s">
        <v>630</v>
      </c>
      <c r="C310" s="112" t="s">
        <v>631</v>
      </c>
      <c r="D310" s="112" t="s">
        <v>632</v>
      </c>
      <c r="E310" s="45" t="s">
        <v>54</v>
      </c>
      <c r="F310" s="178"/>
      <c r="G310" s="45"/>
      <c r="H310" s="45"/>
      <c r="I310" s="45"/>
      <c r="J310" s="45"/>
      <c r="K310" s="45"/>
      <c r="L310" s="45"/>
      <c r="M310" s="45"/>
      <c r="N310" s="45"/>
      <c r="O310" s="45"/>
      <c r="P310" s="45"/>
      <c r="Q310" s="51" t="str">
        <f t="shared" si="26"/>
        <v>P</v>
      </c>
      <c r="R310" s="77"/>
      <c r="S310" s="77"/>
    </row>
    <row r="311" spans="1:19" ht="69.599999999999994" hidden="1" customHeight="1" outlineLevel="1" x14ac:dyDescent="0.25">
      <c r="A311" s="60" t="s">
        <v>671</v>
      </c>
      <c r="B311" s="112" t="s">
        <v>634</v>
      </c>
      <c r="C311" s="112" t="s">
        <v>635</v>
      </c>
      <c r="D311" s="112" t="s">
        <v>636</v>
      </c>
      <c r="E311" s="45" t="s">
        <v>54</v>
      </c>
      <c r="F311" s="178"/>
      <c r="G311" s="45"/>
      <c r="H311" s="45"/>
      <c r="I311" s="45"/>
      <c r="J311" s="45"/>
      <c r="K311" s="45"/>
      <c r="L311" s="45"/>
      <c r="M311" s="45"/>
      <c r="N311" s="45"/>
      <c r="O311" s="45"/>
      <c r="P311" s="45"/>
      <c r="Q311" s="51" t="str">
        <f t="shared" si="26"/>
        <v>P</v>
      </c>
      <c r="R311" s="77"/>
      <c r="S311" s="77"/>
    </row>
    <row r="312" spans="1:19" ht="55.9" hidden="1" customHeight="1" outlineLevel="1" x14ac:dyDescent="0.25">
      <c r="A312" s="60" t="s">
        <v>673</v>
      </c>
      <c r="B312" s="133" t="s">
        <v>158</v>
      </c>
      <c r="C312" s="112" t="s">
        <v>638</v>
      </c>
      <c r="D312" s="112" t="s">
        <v>639</v>
      </c>
      <c r="E312" s="45" t="s">
        <v>54</v>
      </c>
      <c r="F312" s="178"/>
      <c r="G312" s="45"/>
      <c r="H312" s="45"/>
      <c r="I312" s="45"/>
      <c r="J312" s="45"/>
      <c r="K312" s="45"/>
      <c r="L312" s="45"/>
      <c r="M312" s="45"/>
      <c r="N312" s="45"/>
      <c r="O312" s="45"/>
      <c r="P312" s="45"/>
      <c r="Q312" s="51" t="str">
        <f t="shared" si="26"/>
        <v>P</v>
      </c>
      <c r="R312" s="77"/>
      <c r="S312" s="77"/>
    </row>
    <row r="313" spans="1:19" ht="55.9" hidden="1" customHeight="1" outlineLevel="1" x14ac:dyDescent="0.25">
      <c r="A313" s="60" t="s">
        <v>676</v>
      </c>
      <c r="B313" s="129"/>
      <c r="C313" s="112" t="s">
        <v>641</v>
      </c>
      <c r="D313" s="112" t="s">
        <v>642</v>
      </c>
      <c r="E313" s="45" t="s">
        <v>54</v>
      </c>
      <c r="F313" s="178"/>
      <c r="G313" s="45"/>
      <c r="H313" s="45"/>
      <c r="I313" s="45"/>
      <c r="J313" s="45"/>
      <c r="K313" s="45"/>
      <c r="L313" s="45"/>
      <c r="M313" s="45"/>
      <c r="N313" s="45"/>
      <c r="O313" s="45"/>
      <c r="P313" s="45"/>
      <c r="Q313" s="51" t="str">
        <f t="shared" si="26"/>
        <v>P</v>
      </c>
      <c r="R313" s="77"/>
      <c r="S313" s="77"/>
    </row>
    <row r="314" spans="1:19" ht="69.599999999999994" hidden="1" customHeight="1" outlineLevel="1" x14ac:dyDescent="0.25">
      <c r="A314" s="60" t="s">
        <v>678</v>
      </c>
      <c r="B314" s="129"/>
      <c r="C314" s="112" t="s">
        <v>644</v>
      </c>
      <c r="D314" s="112" t="s">
        <v>645</v>
      </c>
      <c r="E314" s="45" t="s">
        <v>54</v>
      </c>
      <c r="F314" s="178"/>
      <c r="G314" s="45"/>
      <c r="H314" s="45"/>
      <c r="I314" s="45"/>
      <c r="J314" s="45"/>
      <c r="K314" s="45"/>
      <c r="L314" s="45"/>
      <c r="M314" s="45"/>
      <c r="N314" s="45"/>
      <c r="O314" s="45"/>
      <c r="P314" s="45"/>
      <c r="Q314" s="51" t="str">
        <f t="shared" si="26"/>
        <v>P</v>
      </c>
      <c r="R314" s="77"/>
      <c r="S314" s="77"/>
    </row>
    <row r="315" spans="1:19" ht="28.9" hidden="1" customHeight="1" outlineLevel="1" x14ac:dyDescent="0.25">
      <c r="A315" s="60" t="s">
        <v>679</v>
      </c>
      <c r="B315" s="132" t="s">
        <v>646</v>
      </c>
      <c r="C315" s="132"/>
      <c r="D315" s="132"/>
      <c r="E315" s="132"/>
      <c r="F315" s="132"/>
      <c r="G315" s="132"/>
      <c r="H315" s="132"/>
      <c r="I315" s="132"/>
      <c r="J315" s="132"/>
      <c r="K315" s="132"/>
      <c r="L315" s="132"/>
      <c r="M315" s="132"/>
      <c r="N315" s="132"/>
      <c r="O315" s="132"/>
      <c r="P315" s="132"/>
      <c r="Q315" s="132"/>
      <c r="R315" s="132"/>
      <c r="S315" s="132"/>
    </row>
    <row r="316" spans="1:19" ht="28.15" hidden="1" customHeight="1" outlineLevel="1" x14ac:dyDescent="0.25">
      <c r="A316" s="60" t="s">
        <v>681</v>
      </c>
      <c r="B316" s="113" t="s">
        <v>136</v>
      </c>
      <c r="C316" s="113" t="s">
        <v>546</v>
      </c>
      <c r="D316" s="113" t="s">
        <v>648</v>
      </c>
      <c r="E316" s="45" t="s">
        <v>54</v>
      </c>
      <c r="F316" s="178"/>
      <c r="G316" s="45"/>
      <c r="H316" s="45"/>
      <c r="I316" s="45"/>
      <c r="J316" s="45"/>
      <c r="K316" s="45"/>
      <c r="L316" s="45"/>
      <c r="M316" s="45"/>
      <c r="N316" s="45"/>
      <c r="O316" s="45"/>
      <c r="P316" s="45"/>
      <c r="Q316" s="51" t="str">
        <f t="shared" si="26"/>
        <v>P</v>
      </c>
      <c r="R316" s="77"/>
      <c r="S316" s="77"/>
    </row>
    <row r="317" spans="1:19" ht="55.9" hidden="1" customHeight="1" outlineLevel="1" x14ac:dyDescent="0.25">
      <c r="A317" s="60" t="s">
        <v>683</v>
      </c>
      <c r="B317" s="113" t="s">
        <v>391</v>
      </c>
      <c r="C317" s="113" t="s">
        <v>590</v>
      </c>
      <c r="D317" s="113" t="s">
        <v>1965</v>
      </c>
      <c r="E317" s="45" t="s">
        <v>54</v>
      </c>
      <c r="F317" s="178"/>
      <c r="G317" s="45"/>
      <c r="H317" s="45"/>
      <c r="I317" s="45"/>
      <c r="J317" s="45"/>
      <c r="K317" s="45"/>
      <c r="L317" s="45"/>
      <c r="M317" s="45"/>
      <c r="N317" s="45"/>
      <c r="O317" s="45"/>
      <c r="P317" s="45"/>
      <c r="Q317" s="51" t="str">
        <f t="shared" si="26"/>
        <v>P</v>
      </c>
      <c r="R317" s="77"/>
      <c r="S317" s="77"/>
    </row>
    <row r="318" spans="1:19" ht="42" hidden="1" customHeight="1" outlineLevel="1" x14ac:dyDescent="0.25">
      <c r="A318" s="60" t="s">
        <v>2328</v>
      </c>
      <c r="B318" s="113" t="s">
        <v>394</v>
      </c>
      <c r="C318" s="113" t="s">
        <v>457</v>
      </c>
      <c r="D318" s="113" t="s">
        <v>652</v>
      </c>
      <c r="E318" s="45" t="s">
        <v>54</v>
      </c>
      <c r="F318" s="178"/>
      <c r="G318" s="45"/>
      <c r="H318" s="45"/>
      <c r="I318" s="45"/>
      <c r="J318" s="45"/>
      <c r="K318" s="45"/>
      <c r="L318" s="45"/>
      <c r="M318" s="45"/>
      <c r="N318" s="45"/>
      <c r="O318" s="45"/>
      <c r="P318" s="45"/>
      <c r="Q318" s="51" t="str">
        <f t="shared" si="26"/>
        <v>P</v>
      </c>
      <c r="R318" s="77"/>
      <c r="S318" s="77"/>
    </row>
    <row r="319" spans="1:19" ht="42" hidden="1" customHeight="1" outlineLevel="1" x14ac:dyDescent="0.25">
      <c r="A319" s="60" t="s">
        <v>686</v>
      </c>
      <c r="B319" s="112" t="s">
        <v>148</v>
      </c>
      <c r="C319" s="112" t="s">
        <v>592</v>
      </c>
      <c r="D319" s="112" t="s">
        <v>654</v>
      </c>
      <c r="E319" s="45" t="s">
        <v>54</v>
      </c>
      <c r="F319" s="178"/>
      <c r="G319" s="45"/>
      <c r="H319" s="45"/>
      <c r="I319" s="45"/>
      <c r="J319" s="45"/>
      <c r="K319" s="45"/>
      <c r="L319" s="45"/>
      <c r="M319" s="45"/>
      <c r="N319" s="45"/>
      <c r="O319" s="45"/>
      <c r="P319" s="45"/>
      <c r="Q319" s="51" t="str">
        <f t="shared" si="26"/>
        <v>P</v>
      </c>
      <c r="R319" s="77"/>
      <c r="S319" s="77"/>
    </row>
    <row r="320" spans="1:19" ht="69.599999999999994" hidden="1" customHeight="1" outlineLevel="1" x14ac:dyDescent="0.25">
      <c r="A320" s="60" t="s">
        <v>687</v>
      </c>
      <c r="B320" s="112" t="s">
        <v>154</v>
      </c>
      <c r="C320" s="112" t="s">
        <v>485</v>
      </c>
      <c r="D320" s="113" t="s">
        <v>650</v>
      </c>
      <c r="E320" s="45" t="s">
        <v>54</v>
      </c>
      <c r="F320" s="178"/>
      <c r="G320" s="45"/>
      <c r="H320" s="45"/>
      <c r="I320" s="45"/>
      <c r="J320" s="45"/>
      <c r="K320" s="45"/>
      <c r="L320" s="45"/>
      <c r="M320" s="45"/>
      <c r="N320" s="45"/>
      <c r="O320" s="45"/>
      <c r="P320" s="45"/>
      <c r="Q320" s="51" t="str">
        <f t="shared" si="26"/>
        <v>P</v>
      </c>
      <c r="R320" s="77"/>
      <c r="S320" s="77"/>
    </row>
    <row r="321" spans="1:19" ht="69.599999999999994" hidden="1" customHeight="1" outlineLevel="1" x14ac:dyDescent="0.25">
      <c r="A321" s="60" t="s">
        <v>2329</v>
      </c>
      <c r="B321" s="112" t="s">
        <v>596</v>
      </c>
      <c r="C321" s="112" t="s">
        <v>597</v>
      </c>
      <c r="D321" s="113" t="s">
        <v>598</v>
      </c>
      <c r="E321" s="45" t="s">
        <v>54</v>
      </c>
      <c r="F321" s="178"/>
      <c r="G321" s="45"/>
      <c r="H321" s="95"/>
      <c r="I321" s="77"/>
      <c r="J321" s="77"/>
      <c r="K321" s="74"/>
      <c r="L321" s="74"/>
      <c r="M321" s="74"/>
      <c r="N321" s="74"/>
      <c r="O321" s="74"/>
      <c r="P321" s="74"/>
      <c r="Q321" s="51" t="str">
        <f t="shared" si="26"/>
        <v>P</v>
      </c>
      <c r="R321" s="77"/>
      <c r="S321" s="55"/>
    </row>
    <row r="322" spans="1:19" ht="42" hidden="1" customHeight="1" outlineLevel="1" x14ac:dyDescent="0.25">
      <c r="A322" s="60" t="s">
        <v>2330</v>
      </c>
      <c r="B322" s="112" t="s">
        <v>600</v>
      </c>
      <c r="C322" s="112" t="s">
        <v>658</v>
      </c>
      <c r="D322" s="113" t="s">
        <v>659</v>
      </c>
      <c r="E322" s="45" t="s">
        <v>54</v>
      </c>
      <c r="F322" s="178"/>
      <c r="G322" s="45"/>
      <c r="H322" s="49"/>
      <c r="I322" s="49"/>
      <c r="J322" s="49"/>
      <c r="K322" s="49"/>
      <c r="L322" s="49"/>
      <c r="M322" s="49"/>
      <c r="N322" s="49"/>
      <c r="O322" s="49"/>
      <c r="P322" s="49"/>
      <c r="Q322" s="50" t="str">
        <f>IF(OR(IF(G322="",IF(F322="",IF(E322="","",E322),F322),G322)="F",IF(J322="",IF(I322="",IF(H322="","",H322),I322),J322)="F",IF(M322="",IF(L322="",IF(K322="","",K322),L322),M322)="F",IF(P322="",IF(O322="",IF(N322="","",N322),O322),P322)="F")=TRUE,"F",IF(OR(IF(G322="",IF(F322="",IF(E322="","",E322),F322),G322)="PE",IF(J322="",IF(I322="",IF(H322="","",H322),I322),J322)="PE",IF(M322="",IF(L322="",IF(K322="","",K322),L322),M322)="PE",IF(P322="",IF(O322="",IF(N322="","",N322),O322),P322)="PE")=TRUE,"PE",IF(AND(IF(G322="",IF(F322="",IF(E322="","",E322),F322),G322)="",IF(J322="",IF(I322="",IF(H322="","",H322),I322),J322)="",IF(M322="",IF(L322="",IF(K322="","",K322),L322),M322)="",IF(P322="",IF(O322="",IF(N322="","",N322),O322),P322)="")=TRUE,"","P")))</f>
        <v>P</v>
      </c>
      <c r="R322" s="77"/>
      <c r="S322" s="77"/>
    </row>
    <row r="323" spans="1:19" ht="55.9" hidden="1" customHeight="1" outlineLevel="1" x14ac:dyDescent="0.25">
      <c r="A323" s="60" t="s">
        <v>2331</v>
      </c>
      <c r="B323" s="112" t="s">
        <v>603</v>
      </c>
      <c r="C323" s="112" t="s">
        <v>661</v>
      </c>
      <c r="D323" s="112" t="s">
        <v>605</v>
      </c>
      <c r="E323" s="45" t="s">
        <v>54</v>
      </c>
      <c r="F323" s="178"/>
      <c r="G323" s="45"/>
      <c r="H323" s="49"/>
      <c r="I323" s="49"/>
      <c r="J323" s="49"/>
      <c r="K323" s="49"/>
      <c r="L323" s="49"/>
      <c r="M323" s="49"/>
      <c r="N323" s="49"/>
      <c r="O323" s="49"/>
      <c r="P323" s="49"/>
      <c r="Q323" s="50" t="str">
        <f t="shared" ref="Q323:Q327" si="27">IF(OR(IF(G323="",IF(F323="",IF(E323="","",E323),F323),G323)="F",IF(J323="",IF(I323="",IF(H323="","",H323),I323),J323)="F",IF(M323="",IF(L323="",IF(K323="","",K323),L323),M323)="F",IF(P323="",IF(O323="",IF(N323="","",N323),O323),P323)="F")=TRUE,"F",IF(OR(IF(G323="",IF(F323="",IF(E323="","",E323),F323),G323)="PE",IF(J323="",IF(I323="",IF(H323="","",H323),I323),J323)="PE",IF(M323="",IF(L323="",IF(K323="","",K323),L323),M323)="PE",IF(P323="",IF(O323="",IF(N323="","",N323),O323),P323)="PE")=TRUE,"PE",IF(AND(IF(G323="",IF(F323="",IF(E323="","",E323),F323),G323)="",IF(J323="",IF(I323="",IF(H323="","",H323),I323),J323)="",IF(M323="",IF(L323="",IF(K323="","",K323),L323),M323)="",IF(P323="",IF(O323="",IF(N323="","",N323),O323),P323)="")=TRUE,"","P")))</f>
        <v>P</v>
      </c>
      <c r="R323" s="77"/>
      <c r="S323" s="77"/>
    </row>
    <row r="324" spans="1:19" ht="42" hidden="1" customHeight="1" outlineLevel="1" x14ac:dyDescent="0.25">
      <c r="A324" s="60" t="s">
        <v>2332</v>
      </c>
      <c r="B324" s="112" t="s">
        <v>607</v>
      </c>
      <c r="C324" s="112" t="s">
        <v>663</v>
      </c>
      <c r="D324" s="112" t="s">
        <v>664</v>
      </c>
      <c r="E324" s="45" t="s">
        <v>54</v>
      </c>
      <c r="F324" s="178"/>
      <c r="G324" s="45"/>
      <c r="H324" s="49"/>
      <c r="I324" s="49"/>
      <c r="J324" s="49"/>
      <c r="K324" s="49"/>
      <c r="L324" s="49"/>
      <c r="M324" s="49"/>
      <c r="N324" s="49"/>
      <c r="O324" s="49"/>
      <c r="P324" s="49"/>
      <c r="Q324" s="50" t="str">
        <f t="shared" si="27"/>
        <v>P</v>
      </c>
      <c r="R324" s="77"/>
      <c r="S324" s="77"/>
    </row>
    <row r="325" spans="1:19" ht="42" hidden="1" customHeight="1" outlineLevel="1" x14ac:dyDescent="0.25">
      <c r="A325" s="60" t="s">
        <v>2333</v>
      </c>
      <c r="B325" s="113" t="s">
        <v>611</v>
      </c>
      <c r="C325" s="112" t="s">
        <v>666</v>
      </c>
      <c r="D325" s="112" t="s">
        <v>667</v>
      </c>
      <c r="E325" s="45" t="s">
        <v>54</v>
      </c>
      <c r="F325" s="178"/>
      <c r="G325" s="45"/>
      <c r="H325" s="49"/>
      <c r="I325" s="49"/>
      <c r="J325" s="49"/>
      <c r="K325" s="49"/>
      <c r="L325" s="49"/>
      <c r="M325" s="49"/>
      <c r="N325" s="49"/>
      <c r="O325" s="49"/>
      <c r="P325" s="49"/>
      <c r="Q325" s="50" t="str">
        <f t="shared" si="27"/>
        <v>P</v>
      </c>
      <c r="R325" s="77"/>
      <c r="S325" s="77"/>
    </row>
    <row r="326" spans="1:19" ht="124.9" hidden="1" customHeight="1" outlineLevel="1" x14ac:dyDescent="0.25">
      <c r="A326" s="60" t="s">
        <v>2334</v>
      </c>
      <c r="B326" s="112" t="s">
        <v>615</v>
      </c>
      <c r="C326" s="112" t="s">
        <v>669</v>
      </c>
      <c r="D326" s="112" t="s">
        <v>670</v>
      </c>
      <c r="E326" s="45" t="s">
        <v>54</v>
      </c>
      <c r="F326" s="178"/>
      <c r="G326" s="45"/>
      <c r="H326" s="49"/>
      <c r="I326" s="49"/>
      <c r="J326" s="49"/>
      <c r="K326" s="49"/>
      <c r="L326" s="49"/>
      <c r="M326" s="49"/>
      <c r="N326" s="49"/>
      <c r="O326" s="49"/>
      <c r="P326" s="49"/>
      <c r="Q326" s="50" t="str">
        <f t="shared" si="27"/>
        <v>P</v>
      </c>
      <c r="R326" s="77"/>
      <c r="S326" s="77"/>
    </row>
    <row r="327" spans="1:19" ht="83.45" hidden="1" customHeight="1" outlineLevel="1" x14ac:dyDescent="0.25">
      <c r="A327" s="60" t="s">
        <v>2335</v>
      </c>
      <c r="B327" s="113" t="s">
        <v>619</v>
      </c>
      <c r="C327" s="112" t="s">
        <v>620</v>
      </c>
      <c r="D327" s="112" t="s">
        <v>672</v>
      </c>
      <c r="E327" s="45" t="s">
        <v>54</v>
      </c>
      <c r="F327" s="178"/>
      <c r="G327" s="45"/>
      <c r="H327" s="77"/>
      <c r="I327" s="77"/>
      <c r="J327" s="77"/>
      <c r="K327" s="77"/>
      <c r="L327" s="77"/>
      <c r="M327" s="77"/>
      <c r="N327" s="77"/>
      <c r="O327" s="77"/>
      <c r="P327" s="77"/>
      <c r="Q327" s="50" t="str">
        <f t="shared" si="27"/>
        <v>P</v>
      </c>
      <c r="R327" s="77"/>
      <c r="S327" s="77"/>
    </row>
    <row r="328" spans="1:19" ht="55.9" hidden="1" customHeight="1" outlineLevel="1" x14ac:dyDescent="0.25">
      <c r="A328" s="60" t="s">
        <v>691</v>
      </c>
      <c r="B328" s="113" t="s">
        <v>622</v>
      </c>
      <c r="C328" s="112" t="s">
        <v>674</v>
      </c>
      <c r="D328" s="112" t="s">
        <v>675</v>
      </c>
      <c r="E328" s="45" t="s">
        <v>54</v>
      </c>
      <c r="F328" s="178"/>
      <c r="G328" s="45"/>
      <c r="H328" s="49"/>
      <c r="I328" s="49"/>
      <c r="J328" s="49"/>
      <c r="K328" s="49"/>
      <c r="L328" s="49"/>
      <c r="M328" s="49"/>
      <c r="N328" s="49"/>
      <c r="O328" s="49"/>
      <c r="P328" s="49"/>
      <c r="Q328" s="50" t="str">
        <f t="shared" ref="Q328:Q333" si="28">IF(OR(IF(G328="",IF(F328="",IF(E328="","",E328),F328),G328)="F",IF(J328="",IF(I328="",IF(H328="","",H328),I328),J328)="F",IF(M328="",IF(L328="",IF(K328="","",K328),L328),M328)="F",IF(P328="",IF(O328="",IF(N328="","",N328),O328),P328)="F")=TRUE,"F",IF(OR(IF(G328="",IF(F328="",IF(E328="","",E328),F328),G328)="PE",IF(J328="",IF(I328="",IF(H328="","",H328),I328),J328)="PE",IF(M328="",IF(L328="",IF(K328="","",K328),L328),M328)="PE",IF(P328="",IF(O328="",IF(N328="","",N328),O328),P328)="PE")=TRUE,"PE",IF(AND(IF(G328="",IF(F328="",IF(E328="","",E328),F328),G328)="",IF(J328="",IF(I328="",IF(H328="","",H328),I328),J328)="",IF(M328="",IF(L328="",IF(K328="","",K328),L328),M328)="",IF(P328="",IF(O328="",IF(N328="","",N328),O328),P328)="")=TRUE,"","P")))</f>
        <v>P</v>
      </c>
      <c r="R328" s="77"/>
      <c r="S328" s="77"/>
    </row>
    <row r="329" spans="1:19" ht="69.599999999999994" hidden="1" customHeight="1" outlineLevel="1" x14ac:dyDescent="0.25">
      <c r="A329" s="60" t="s">
        <v>693</v>
      </c>
      <c r="B329" s="112" t="s">
        <v>626</v>
      </c>
      <c r="C329" s="112" t="s">
        <v>627</v>
      </c>
      <c r="D329" s="112" t="s">
        <v>677</v>
      </c>
      <c r="E329" s="45" t="s">
        <v>54</v>
      </c>
      <c r="F329" s="178"/>
      <c r="G329" s="45"/>
      <c r="H329" s="49"/>
      <c r="I329" s="49"/>
      <c r="J329" s="49"/>
      <c r="K329" s="49"/>
      <c r="L329" s="49"/>
      <c r="M329" s="49"/>
      <c r="N329" s="49"/>
      <c r="O329" s="49"/>
      <c r="P329" s="49"/>
      <c r="Q329" s="50" t="str">
        <f t="shared" si="28"/>
        <v>P</v>
      </c>
      <c r="R329" s="77"/>
      <c r="S329" s="77"/>
    </row>
    <row r="330" spans="1:19" ht="55.9" hidden="1" customHeight="1" outlineLevel="1" x14ac:dyDescent="0.25">
      <c r="A330" s="60" t="s">
        <v>695</v>
      </c>
      <c r="B330" s="113" t="s">
        <v>630</v>
      </c>
      <c r="C330" s="112" t="s">
        <v>631</v>
      </c>
      <c r="D330" s="112" t="s">
        <v>632</v>
      </c>
      <c r="E330" s="45" t="s">
        <v>54</v>
      </c>
      <c r="F330" s="178"/>
      <c r="G330" s="45"/>
      <c r="H330" s="49"/>
      <c r="I330" s="49"/>
      <c r="J330" s="49"/>
      <c r="K330" s="49"/>
      <c r="L330" s="49"/>
      <c r="M330" s="49"/>
      <c r="N330" s="49"/>
      <c r="O330" s="49"/>
      <c r="P330" s="49"/>
      <c r="Q330" s="50" t="str">
        <f t="shared" si="28"/>
        <v>P</v>
      </c>
      <c r="R330" s="77"/>
      <c r="S330" s="77"/>
    </row>
    <row r="331" spans="1:19" ht="69.599999999999994" hidden="1" customHeight="1" outlineLevel="1" x14ac:dyDescent="0.25">
      <c r="A331" s="60" t="s">
        <v>697</v>
      </c>
      <c r="B331" s="112" t="s">
        <v>634</v>
      </c>
      <c r="C331" s="112" t="s">
        <v>635</v>
      </c>
      <c r="D331" s="112" t="s">
        <v>680</v>
      </c>
      <c r="E331" s="45" t="s">
        <v>54</v>
      </c>
      <c r="F331" s="178"/>
      <c r="G331" s="45"/>
      <c r="H331" s="49"/>
      <c r="I331" s="49"/>
      <c r="J331" s="49"/>
      <c r="K331" s="49"/>
      <c r="L331" s="49"/>
      <c r="M331" s="49"/>
      <c r="N331" s="49"/>
      <c r="O331" s="49"/>
      <c r="P331" s="49"/>
      <c r="Q331" s="50" t="str">
        <f t="shared" si="28"/>
        <v>P</v>
      </c>
      <c r="R331" s="77"/>
      <c r="S331" s="77"/>
    </row>
    <row r="332" spans="1:19" ht="55.9" hidden="1" customHeight="1" outlineLevel="1" x14ac:dyDescent="0.25">
      <c r="A332" s="60" t="s">
        <v>699</v>
      </c>
      <c r="B332" s="133" t="s">
        <v>158</v>
      </c>
      <c r="C332" s="112" t="s">
        <v>682</v>
      </c>
      <c r="D332" s="112" t="s">
        <v>659</v>
      </c>
      <c r="E332" s="45" t="s">
        <v>54</v>
      </c>
      <c r="F332" s="178"/>
      <c r="G332" s="45"/>
      <c r="H332" s="49"/>
      <c r="I332" s="49"/>
      <c r="J332" s="49"/>
      <c r="K332" s="49"/>
      <c r="L332" s="49"/>
      <c r="M332" s="49"/>
      <c r="N332" s="49"/>
      <c r="O332" s="49"/>
      <c r="P332" s="49"/>
      <c r="Q332" s="50" t="str">
        <f t="shared" si="28"/>
        <v>P</v>
      </c>
      <c r="R332" s="77"/>
      <c r="S332" s="77"/>
    </row>
    <row r="333" spans="1:19" ht="55.9" hidden="1" customHeight="1" outlineLevel="1" x14ac:dyDescent="0.25">
      <c r="A333" s="60" t="s">
        <v>702</v>
      </c>
      <c r="B333" s="129"/>
      <c r="C333" s="112" t="s">
        <v>684</v>
      </c>
      <c r="D333" s="112" t="s">
        <v>685</v>
      </c>
      <c r="E333" s="45" t="s">
        <v>54</v>
      </c>
      <c r="F333" s="178"/>
      <c r="G333" s="45"/>
      <c r="H333" s="95"/>
      <c r="I333" s="77"/>
      <c r="J333" s="77"/>
      <c r="K333" s="74"/>
      <c r="L333" s="74"/>
      <c r="M333" s="74"/>
      <c r="N333" s="74"/>
      <c r="O333" s="74"/>
      <c r="P333" s="74"/>
      <c r="Q333" s="50" t="str">
        <f t="shared" si="28"/>
        <v>P</v>
      </c>
      <c r="R333" s="77"/>
      <c r="S333" s="55"/>
    </row>
    <row r="334" spans="1:19" ht="36" hidden="1" customHeight="1" outlineLevel="1" x14ac:dyDescent="0.25">
      <c r="A334" s="60" t="s">
        <v>706</v>
      </c>
      <c r="B334" s="132" t="s">
        <v>1966</v>
      </c>
      <c r="C334" s="132"/>
      <c r="D334" s="132"/>
      <c r="E334" s="132"/>
      <c r="F334" s="132"/>
      <c r="G334" s="132"/>
      <c r="H334" s="132"/>
      <c r="I334" s="132"/>
      <c r="J334" s="132"/>
      <c r="K334" s="132"/>
      <c r="L334" s="132"/>
      <c r="M334" s="132"/>
      <c r="N334" s="132"/>
      <c r="O334" s="132"/>
      <c r="P334" s="132"/>
      <c r="Q334" s="132"/>
      <c r="R334" s="132"/>
      <c r="S334" s="132"/>
    </row>
    <row r="335" spans="1:19" ht="28.15" hidden="1" customHeight="1" outlineLevel="1" x14ac:dyDescent="0.25">
      <c r="A335" s="60" t="s">
        <v>708</v>
      </c>
      <c r="B335" s="113" t="s">
        <v>136</v>
      </c>
      <c r="C335" s="113" t="s">
        <v>1967</v>
      </c>
      <c r="D335" s="113" t="s">
        <v>1968</v>
      </c>
      <c r="E335" s="45" t="s">
        <v>54</v>
      </c>
      <c r="F335" s="178"/>
      <c r="G335" s="45"/>
      <c r="H335" s="49"/>
      <c r="I335" s="49"/>
      <c r="J335" s="49"/>
      <c r="K335" s="49"/>
      <c r="L335" s="49"/>
      <c r="M335" s="49"/>
      <c r="N335" s="49"/>
      <c r="O335" s="49"/>
      <c r="P335" s="49"/>
      <c r="Q335" s="50" t="str">
        <f>IF(OR(IF(G335="",IF(F335="",IF(E335="","",E335),F335),G335)="F",IF(J335="",IF(I335="",IF(H335="","",H335),I335),J335)="F",IF(M335="",IF(L335="",IF(K335="","",K335),L335),M335)="F",IF(P335="",IF(O335="",IF(N335="","",N335),O335),P335)="F")=TRUE,"F",IF(OR(IF(G335="",IF(F335="",IF(E335="","",E335),F335),G335)="PE",IF(J335="",IF(I335="",IF(H335="","",H335),I335),J335)="PE",IF(M335="",IF(L335="",IF(K335="","",K335),L335),M335)="PE",IF(P335="",IF(O335="",IF(N335="","",N335),O335),P335)="PE")=TRUE,"PE",IF(AND(IF(G335="",IF(F335="",IF(E335="","",E335),F335),G335)="",IF(J335="",IF(I335="",IF(H335="","",H335),I335),J335)="",IF(M335="",IF(L335="",IF(K335="","",K335),L335),M335)="",IF(P335="",IF(O335="",IF(N335="","",N335),O335),P335)="")=TRUE,"","P")))</f>
        <v>P</v>
      </c>
      <c r="R335" s="77"/>
      <c r="S335" s="77"/>
    </row>
    <row r="336" spans="1:19" ht="55.9" hidden="1" customHeight="1" outlineLevel="1" x14ac:dyDescent="0.25">
      <c r="A336" s="60" t="s">
        <v>711</v>
      </c>
      <c r="B336" s="113" t="s">
        <v>425</v>
      </c>
      <c r="C336" s="113" t="s">
        <v>1970</v>
      </c>
      <c r="D336" s="113" t="s">
        <v>1969</v>
      </c>
      <c r="E336" s="45" t="s">
        <v>54</v>
      </c>
      <c r="F336" s="178"/>
      <c r="G336" s="45"/>
      <c r="H336" s="49"/>
      <c r="I336" s="49"/>
      <c r="J336" s="49"/>
      <c r="K336" s="49"/>
      <c r="L336" s="49"/>
      <c r="M336" s="49"/>
      <c r="N336" s="49"/>
      <c r="O336" s="49"/>
      <c r="P336" s="49"/>
      <c r="Q336" s="50" t="str">
        <f t="shared" ref="Q336:Q348" si="29">IF(OR(IF(G336="",IF(F336="",IF(E336="","",E336),F336),G336)="F",IF(J336="",IF(I336="",IF(H336="","",H336),I336),J336)="F",IF(M336="",IF(L336="",IF(K336="","",K336),L336),M336)="F",IF(P336="",IF(O336="",IF(N336="","",N336),O336),P336)="F")=TRUE,"F",IF(OR(IF(G336="",IF(F336="",IF(E336="","",E336),F336),G336)="PE",IF(J336="",IF(I336="",IF(H336="","",H336),I336),J336)="PE",IF(M336="",IF(L336="",IF(K336="","",K336),L336),M336)="PE",IF(P336="",IF(O336="",IF(N336="","",N336),O336),P336)="PE")=TRUE,"PE",IF(AND(IF(G336="",IF(F336="",IF(E336="","",E336),F336),G336)="",IF(J336="",IF(I336="",IF(H336="","",H336),I336),J336)="",IF(M336="",IF(L336="",IF(K336="","",K336),L336),M336)="",IF(P336="",IF(O336="",IF(N336="","",N336),O336),P336)="")=TRUE,"","P")))</f>
        <v>P</v>
      </c>
      <c r="R336" s="77"/>
      <c r="S336" s="77"/>
    </row>
    <row r="337" spans="1:19" s="70" customFormat="1" ht="42" hidden="1" customHeight="1" outlineLevel="1" x14ac:dyDescent="0.25">
      <c r="A337" s="60" t="s">
        <v>714</v>
      </c>
      <c r="B337" s="71" t="s">
        <v>1971</v>
      </c>
      <c r="C337" s="72" t="s">
        <v>1972</v>
      </c>
      <c r="D337" s="101" t="s">
        <v>2086</v>
      </c>
      <c r="E337" s="45" t="s">
        <v>54</v>
      </c>
      <c r="F337" s="180"/>
      <c r="G337" s="45"/>
      <c r="H337" s="96"/>
      <c r="I337" s="96"/>
      <c r="J337" s="96"/>
      <c r="K337" s="96"/>
      <c r="L337" s="96"/>
      <c r="M337" s="96"/>
      <c r="N337" s="96"/>
      <c r="O337" s="96"/>
      <c r="P337" s="96"/>
      <c r="Q337" s="97" t="str">
        <f t="shared" si="29"/>
        <v>P</v>
      </c>
      <c r="R337" s="71"/>
      <c r="S337" s="71"/>
    </row>
    <row r="338" spans="1:19" s="70" customFormat="1" ht="25.5" hidden="1" customHeight="1" outlineLevel="1" x14ac:dyDescent="0.25">
      <c r="A338" s="60" t="s">
        <v>715</v>
      </c>
      <c r="B338" s="71" t="s">
        <v>1973</v>
      </c>
      <c r="C338" s="120" t="s">
        <v>1974</v>
      </c>
      <c r="D338" s="120" t="s">
        <v>1994</v>
      </c>
      <c r="E338" s="45" t="s">
        <v>54</v>
      </c>
      <c r="F338" s="180"/>
      <c r="G338" s="45"/>
      <c r="H338" s="96"/>
      <c r="I338" s="96"/>
      <c r="J338" s="96"/>
      <c r="K338" s="96"/>
      <c r="L338" s="96"/>
      <c r="M338" s="96"/>
      <c r="N338" s="96"/>
      <c r="O338" s="96"/>
      <c r="P338" s="96"/>
      <c r="Q338" s="97" t="str">
        <f t="shared" si="29"/>
        <v>P</v>
      </c>
      <c r="R338" s="71"/>
      <c r="S338" s="71"/>
    </row>
    <row r="339" spans="1:19" s="70" customFormat="1" ht="54.95" hidden="1" customHeight="1" outlineLevel="1" x14ac:dyDescent="0.25">
      <c r="A339" s="60" t="s">
        <v>717</v>
      </c>
      <c r="B339" s="71" t="s">
        <v>1975</v>
      </c>
      <c r="C339" s="72" t="s">
        <v>1976</v>
      </c>
      <c r="D339" s="72" t="s">
        <v>2087</v>
      </c>
      <c r="E339" s="45" t="s">
        <v>54</v>
      </c>
      <c r="F339" s="180"/>
      <c r="G339" s="45"/>
      <c r="H339" s="96"/>
      <c r="I339" s="96"/>
      <c r="J339" s="96"/>
      <c r="K339" s="96"/>
      <c r="L339" s="96"/>
      <c r="M339" s="96"/>
      <c r="N339" s="96"/>
      <c r="O339" s="96"/>
      <c r="P339" s="96"/>
      <c r="Q339" s="97" t="str">
        <f t="shared" si="29"/>
        <v>P</v>
      </c>
      <c r="R339" s="71"/>
      <c r="S339" s="71"/>
    </row>
    <row r="340" spans="1:19" s="70" customFormat="1" ht="69" hidden="1" customHeight="1" outlineLevel="1" x14ac:dyDescent="0.25">
      <c r="A340" s="60" t="s">
        <v>719</v>
      </c>
      <c r="B340" s="71" t="s">
        <v>1977</v>
      </c>
      <c r="C340" s="72" t="s">
        <v>1978</v>
      </c>
      <c r="D340" s="72" t="s">
        <v>1995</v>
      </c>
      <c r="E340" s="45" t="s">
        <v>54</v>
      </c>
      <c r="F340" s="180"/>
      <c r="G340" s="45"/>
      <c r="H340" s="96"/>
      <c r="I340" s="96"/>
      <c r="J340" s="96"/>
      <c r="K340" s="96"/>
      <c r="L340" s="96"/>
      <c r="M340" s="96"/>
      <c r="N340" s="96"/>
      <c r="O340" s="96"/>
      <c r="P340" s="96"/>
      <c r="Q340" s="97" t="str">
        <f t="shared" si="29"/>
        <v>P</v>
      </c>
      <c r="R340" s="71"/>
      <c r="S340" s="71"/>
    </row>
    <row r="341" spans="1:19" s="70" customFormat="1" ht="60" hidden="1" outlineLevel="1" x14ac:dyDescent="0.25">
      <c r="A341" s="60" t="s">
        <v>722</v>
      </c>
      <c r="B341" s="101" t="s">
        <v>258</v>
      </c>
      <c r="C341" s="102" t="s">
        <v>1979</v>
      </c>
      <c r="D341" s="71" t="s">
        <v>268</v>
      </c>
      <c r="E341" s="45" t="s">
        <v>54</v>
      </c>
      <c r="F341" s="180"/>
      <c r="G341" s="45"/>
      <c r="H341" s="96"/>
      <c r="I341" s="96"/>
      <c r="J341" s="96"/>
      <c r="K341" s="96"/>
      <c r="L341" s="96"/>
      <c r="M341" s="96"/>
      <c r="N341" s="96"/>
      <c r="O341" s="96"/>
      <c r="P341" s="96"/>
      <c r="Q341" s="97" t="str">
        <f t="shared" si="29"/>
        <v>P</v>
      </c>
      <c r="R341" s="71"/>
      <c r="S341" s="72"/>
    </row>
    <row r="342" spans="1:19" s="70" customFormat="1" ht="60" hidden="1" outlineLevel="1" x14ac:dyDescent="0.25">
      <c r="A342" s="60" t="s">
        <v>725</v>
      </c>
      <c r="B342" s="101" t="s">
        <v>258</v>
      </c>
      <c r="C342" s="102" t="s">
        <v>1980</v>
      </c>
      <c r="D342" s="119" t="s">
        <v>1981</v>
      </c>
      <c r="E342" s="45" t="s">
        <v>54</v>
      </c>
      <c r="F342" s="180"/>
      <c r="G342" s="45"/>
      <c r="H342" s="96"/>
      <c r="I342" s="96"/>
      <c r="J342" s="96"/>
      <c r="K342" s="96"/>
      <c r="L342" s="96"/>
      <c r="M342" s="96"/>
      <c r="N342" s="96"/>
      <c r="O342" s="96"/>
      <c r="P342" s="96"/>
      <c r="Q342" s="97" t="str">
        <f t="shared" si="29"/>
        <v>P</v>
      </c>
      <c r="R342" s="71"/>
      <c r="S342" s="72"/>
    </row>
    <row r="343" spans="1:19" s="70" customFormat="1" ht="48.95" hidden="1" customHeight="1" outlineLevel="1" x14ac:dyDescent="0.25">
      <c r="A343" s="60" t="s">
        <v>728</v>
      </c>
      <c r="B343" s="71" t="s">
        <v>1982</v>
      </c>
      <c r="C343" s="72" t="s">
        <v>1983</v>
      </c>
      <c r="D343" s="120" t="s">
        <v>1984</v>
      </c>
      <c r="E343" s="45" t="s">
        <v>54</v>
      </c>
      <c r="F343" s="180"/>
      <c r="G343" s="45"/>
      <c r="H343" s="96"/>
      <c r="I343" s="96"/>
      <c r="J343" s="96"/>
      <c r="K343" s="96"/>
      <c r="L343" s="96"/>
      <c r="M343" s="96"/>
      <c r="N343" s="96"/>
      <c r="O343" s="96"/>
      <c r="P343" s="96"/>
      <c r="Q343" s="97" t="str">
        <f t="shared" si="29"/>
        <v>P</v>
      </c>
      <c r="R343" s="71"/>
      <c r="S343" s="71"/>
    </row>
    <row r="344" spans="1:19" s="70" customFormat="1" ht="45" hidden="1" outlineLevel="1" x14ac:dyDescent="0.25">
      <c r="A344" s="60" t="s">
        <v>730</v>
      </c>
      <c r="B344" s="101" t="s">
        <v>144</v>
      </c>
      <c r="C344" s="102" t="s">
        <v>1985</v>
      </c>
      <c r="D344" s="119" t="s">
        <v>1986</v>
      </c>
      <c r="E344" s="45" t="s">
        <v>54</v>
      </c>
      <c r="F344" s="180"/>
      <c r="G344" s="45"/>
      <c r="H344" s="96"/>
      <c r="I344" s="96"/>
      <c r="J344" s="96"/>
      <c r="K344" s="96"/>
      <c r="L344" s="96"/>
      <c r="M344" s="96"/>
      <c r="N344" s="96"/>
      <c r="O344" s="96"/>
      <c r="P344" s="96"/>
      <c r="Q344" s="97" t="str">
        <f t="shared" si="29"/>
        <v>P</v>
      </c>
      <c r="R344" s="71"/>
      <c r="S344" s="72"/>
    </row>
    <row r="345" spans="1:19" s="70" customFormat="1" ht="45" hidden="1" outlineLevel="1" x14ac:dyDescent="0.25">
      <c r="A345" s="60" t="s">
        <v>731</v>
      </c>
      <c r="B345" s="101" t="s">
        <v>151</v>
      </c>
      <c r="C345" s="102" t="s">
        <v>1988</v>
      </c>
      <c r="D345" s="119" t="s">
        <v>1987</v>
      </c>
      <c r="E345" s="45" t="s">
        <v>54</v>
      </c>
      <c r="F345" s="180"/>
      <c r="G345" s="45"/>
      <c r="H345" s="96"/>
      <c r="I345" s="96"/>
      <c r="J345" s="96"/>
      <c r="K345" s="96"/>
      <c r="L345" s="96"/>
      <c r="M345" s="96"/>
      <c r="N345" s="96"/>
      <c r="O345" s="96"/>
      <c r="P345" s="96"/>
      <c r="Q345" s="97" t="str">
        <f t="shared" si="29"/>
        <v>P</v>
      </c>
      <c r="R345" s="71"/>
      <c r="S345" s="72"/>
    </row>
    <row r="346" spans="1:19" s="70" customFormat="1" ht="30" hidden="1" outlineLevel="1" x14ac:dyDescent="0.25">
      <c r="A346" s="60" t="s">
        <v>732</v>
      </c>
      <c r="B346" s="101" t="s">
        <v>1989</v>
      </c>
      <c r="C346" s="102" t="s">
        <v>1990</v>
      </c>
      <c r="D346" s="71" t="s">
        <v>268</v>
      </c>
      <c r="E346" s="45" t="s">
        <v>54</v>
      </c>
      <c r="F346" s="180"/>
      <c r="G346" s="45"/>
      <c r="H346" s="96"/>
      <c r="I346" s="96"/>
      <c r="J346" s="96"/>
      <c r="K346" s="96"/>
      <c r="L346" s="96"/>
      <c r="M346" s="96"/>
      <c r="N346" s="96"/>
      <c r="O346" s="96"/>
      <c r="P346" s="96"/>
      <c r="Q346" s="97" t="str">
        <f t="shared" si="29"/>
        <v>P</v>
      </c>
      <c r="R346" s="71"/>
      <c r="S346" s="72"/>
    </row>
    <row r="347" spans="1:19" s="70" customFormat="1" ht="45" hidden="1" outlineLevel="1" x14ac:dyDescent="0.25">
      <c r="A347" s="60" t="s">
        <v>734</v>
      </c>
      <c r="B347" s="140" t="s">
        <v>1991</v>
      </c>
      <c r="C347" s="102" t="s">
        <v>1992</v>
      </c>
      <c r="D347" s="119" t="s">
        <v>268</v>
      </c>
      <c r="E347" s="45" t="s">
        <v>54</v>
      </c>
      <c r="F347" s="180"/>
      <c r="G347" s="45"/>
      <c r="H347" s="96"/>
      <c r="I347" s="96"/>
      <c r="J347" s="96"/>
      <c r="K347" s="96"/>
      <c r="L347" s="96"/>
      <c r="M347" s="96"/>
      <c r="N347" s="96"/>
      <c r="O347" s="96"/>
      <c r="P347" s="96"/>
      <c r="Q347" s="97" t="str">
        <f t="shared" si="29"/>
        <v>P</v>
      </c>
      <c r="R347" s="71"/>
      <c r="S347" s="72"/>
    </row>
    <row r="348" spans="1:19" s="70" customFormat="1" ht="45" hidden="1" outlineLevel="1" x14ac:dyDescent="0.25">
      <c r="A348" s="60" t="s">
        <v>737</v>
      </c>
      <c r="B348" s="141"/>
      <c r="C348" s="102" t="s">
        <v>1993</v>
      </c>
      <c r="D348" s="119" t="s">
        <v>2088</v>
      </c>
      <c r="E348" s="45" t="s">
        <v>54</v>
      </c>
      <c r="F348" s="180"/>
      <c r="G348" s="45"/>
      <c r="H348" s="96"/>
      <c r="I348" s="96"/>
      <c r="J348" s="96"/>
      <c r="K348" s="96"/>
      <c r="L348" s="96"/>
      <c r="M348" s="96"/>
      <c r="N348" s="96"/>
      <c r="O348" s="96"/>
      <c r="P348" s="96"/>
      <c r="Q348" s="97" t="str">
        <f t="shared" si="29"/>
        <v>P</v>
      </c>
      <c r="R348" s="71"/>
      <c r="S348" s="72"/>
    </row>
    <row r="349" spans="1:19" ht="39.6" hidden="1" customHeight="1" outlineLevel="1" x14ac:dyDescent="0.25">
      <c r="A349" s="60" t="s">
        <v>739</v>
      </c>
      <c r="B349" s="132" t="s">
        <v>690</v>
      </c>
      <c r="C349" s="132"/>
      <c r="D349" s="132"/>
      <c r="E349" s="132"/>
      <c r="F349" s="132"/>
      <c r="G349" s="132"/>
      <c r="H349" s="132"/>
      <c r="I349" s="132"/>
      <c r="J349" s="132"/>
      <c r="K349" s="132"/>
      <c r="L349" s="132"/>
      <c r="M349" s="132"/>
      <c r="N349" s="132"/>
      <c r="O349" s="132"/>
      <c r="P349" s="132"/>
      <c r="Q349" s="132"/>
      <c r="R349" s="132"/>
      <c r="S349" s="132"/>
    </row>
    <row r="350" spans="1:19" ht="28.15" hidden="1" customHeight="1" outlineLevel="1" x14ac:dyDescent="0.25">
      <c r="A350" s="60" t="s">
        <v>740</v>
      </c>
      <c r="B350" s="113" t="s">
        <v>136</v>
      </c>
      <c r="C350" s="113" t="s">
        <v>546</v>
      </c>
      <c r="D350" s="113" t="s">
        <v>2089</v>
      </c>
      <c r="E350" s="45" t="s">
        <v>54</v>
      </c>
      <c r="F350" s="180"/>
      <c r="G350" s="45"/>
      <c r="H350" s="49"/>
      <c r="I350" s="49"/>
      <c r="J350" s="49"/>
      <c r="K350" s="49"/>
      <c r="L350" s="49"/>
      <c r="M350" s="49"/>
      <c r="N350" s="49"/>
      <c r="O350" s="49"/>
      <c r="P350" s="49"/>
      <c r="Q350" s="51" t="str">
        <f t="shared" ref="Q350:Q366" si="30">IF(OR(IF(G350="",IF(F350="",IF(E350="","",E350),F350),G350)="F",IF(J350="",IF(I350="",IF(H350="","",H350),I350),J350)="F",IF(M350="",IF(L350="",IF(K350="","",K350),L350),M350)="F",IF(P350="",IF(O350="",IF(N350="","",N350),O350),P350)="F")=TRUE,"F",IF(OR(IF(G350="",IF(F350="",IF(E350="","",E350),F350),G350)="PE",IF(J350="",IF(I350="",IF(H350="","",H350),I350),J350)="PE",IF(M350="",IF(L350="",IF(K350="","",K350),L350),M350)="PE",IF(P350="",IF(O350="",IF(N350="","",N350),O350),P350)="PE")=TRUE,"PE",IF(AND(IF(G350="",IF(F350="",IF(E350="","",E350),F350),G350)="",IF(J350="",IF(I350="",IF(H350="","",H350),I350),J350)="",IF(M350="",IF(L350="",IF(K350="","",K350),L350),M350)="",IF(P350="",IF(O350="",IF(N350="","",N350),O350),P350)="")=TRUE,"","P")))</f>
        <v>P</v>
      </c>
      <c r="R350" s="71"/>
      <c r="S350" s="77"/>
    </row>
    <row r="351" spans="1:19" ht="55.9" hidden="1" customHeight="1" outlineLevel="1" x14ac:dyDescent="0.25">
      <c r="A351" s="60" t="s">
        <v>2336</v>
      </c>
      <c r="B351" s="113" t="s">
        <v>391</v>
      </c>
      <c r="C351" s="113" t="s">
        <v>590</v>
      </c>
      <c r="D351" s="113" t="s">
        <v>694</v>
      </c>
      <c r="E351" s="45" t="s">
        <v>54</v>
      </c>
      <c r="F351" s="180"/>
      <c r="G351" s="45"/>
      <c r="H351" s="45"/>
      <c r="I351" s="45"/>
      <c r="J351" s="45"/>
      <c r="K351" s="45"/>
      <c r="L351" s="45"/>
      <c r="M351" s="45"/>
      <c r="N351" s="45"/>
      <c r="O351" s="45"/>
      <c r="P351" s="45"/>
      <c r="Q351" s="51" t="str">
        <f t="shared" si="30"/>
        <v>P</v>
      </c>
      <c r="R351" s="71"/>
      <c r="S351" s="55"/>
    </row>
    <row r="352" spans="1:19" ht="42" hidden="1" customHeight="1" outlineLevel="1" x14ac:dyDescent="0.25">
      <c r="A352" s="60" t="s">
        <v>2337</v>
      </c>
      <c r="B352" s="113" t="s">
        <v>394</v>
      </c>
      <c r="C352" s="113" t="s">
        <v>457</v>
      </c>
      <c r="D352" s="113" t="s">
        <v>696</v>
      </c>
      <c r="E352" s="45" t="s">
        <v>54</v>
      </c>
      <c r="F352" s="180"/>
      <c r="G352" s="45"/>
      <c r="H352" s="45"/>
      <c r="I352" s="45"/>
      <c r="J352" s="45"/>
      <c r="K352" s="45"/>
      <c r="L352" s="45"/>
      <c r="M352" s="45"/>
      <c r="N352" s="45"/>
      <c r="O352" s="45"/>
      <c r="P352" s="45"/>
      <c r="Q352" s="51" t="str">
        <f t="shared" si="30"/>
        <v>P</v>
      </c>
      <c r="R352" s="71"/>
      <c r="S352" s="55"/>
    </row>
    <row r="353" spans="1:19" ht="42" hidden="1" customHeight="1" outlineLevel="1" x14ac:dyDescent="0.25">
      <c r="A353" s="60" t="s">
        <v>2338</v>
      </c>
      <c r="B353" s="113" t="s">
        <v>688</v>
      </c>
      <c r="C353" s="113" t="s">
        <v>689</v>
      </c>
      <c r="D353" s="113" t="s">
        <v>698</v>
      </c>
      <c r="E353" s="45" t="s">
        <v>54</v>
      </c>
      <c r="F353" s="180"/>
      <c r="G353" s="45"/>
      <c r="H353" s="49"/>
      <c r="I353" s="49"/>
      <c r="J353" s="49"/>
      <c r="K353" s="49"/>
      <c r="L353" s="49"/>
      <c r="M353" s="49"/>
      <c r="N353" s="49"/>
      <c r="O353" s="49"/>
      <c r="P353" s="49"/>
      <c r="Q353" s="51" t="str">
        <f t="shared" si="30"/>
        <v>P</v>
      </c>
      <c r="R353" s="71"/>
      <c r="S353" s="55"/>
    </row>
    <row r="354" spans="1:19" ht="28.15" hidden="1" customHeight="1" outlineLevel="1" x14ac:dyDescent="0.25">
      <c r="A354" s="60" t="s">
        <v>2339</v>
      </c>
      <c r="B354" s="113" t="s">
        <v>700</v>
      </c>
      <c r="C354" s="113" t="s">
        <v>2091</v>
      </c>
      <c r="D354" s="112" t="s">
        <v>2090</v>
      </c>
      <c r="E354" s="45" t="s">
        <v>54</v>
      </c>
      <c r="F354" s="180"/>
      <c r="G354" s="45"/>
      <c r="H354" s="45"/>
      <c r="I354" s="45"/>
      <c r="J354" s="45"/>
      <c r="K354" s="45"/>
      <c r="L354" s="45"/>
      <c r="M354" s="45"/>
      <c r="N354" s="45"/>
      <c r="O354" s="45"/>
      <c r="P354" s="45"/>
      <c r="Q354" s="51" t="str">
        <f t="shared" si="30"/>
        <v>P</v>
      </c>
      <c r="R354" s="71"/>
      <c r="S354" s="55"/>
    </row>
    <row r="355" spans="1:19" ht="28.15" hidden="1" customHeight="1" outlineLevel="1" x14ac:dyDescent="0.25">
      <c r="A355" s="60" t="s">
        <v>2340</v>
      </c>
      <c r="B355" s="113" t="s">
        <v>703</v>
      </c>
      <c r="C355" s="113" t="s">
        <v>704</v>
      </c>
      <c r="D355" s="112" t="s">
        <v>705</v>
      </c>
      <c r="E355" s="45" t="s">
        <v>54</v>
      </c>
      <c r="F355" s="180"/>
      <c r="G355" s="45"/>
      <c r="H355" s="45"/>
      <c r="I355" s="45"/>
      <c r="J355" s="45"/>
      <c r="K355" s="45"/>
      <c r="L355" s="45"/>
      <c r="M355" s="45"/>
      <c r="N355" s="45"/>
      <c r="O355" s="45"/>
      <c r="P355" s="45"/>
      <c r="Q355" s="51" t="str">
        <f t="shared" si="30"/>
        <v>P</v>
      </c>
      <c r="R355" s="71"/>
      <c r="S355" s="55"/>
    </row>
    <row r="356" spans="1:19" ht="28.15" hidden="1" customHeight="1" outlineLevel="1" x14ac:dyDescent="0.25">
      <c r="A356" s="60" t="s">
        <v>2341</v>
      </c>
      <c r="B356" s="131" t="s">
        <v>441</v>
      </c>
      <c r="C356" s="113" t="s">
        <v>707</v>
      </c>
      <c r="D356" s="112" t="s">
        <v>705</v>
      </c>
      <c r="E356" s="45" t="s">
        <v>54</v>
      </c>
      <c r="F356" s="180"/>
      <c r="G356" s="45"/>
      <c r="H356" s="45"/>
      <c r="I356" s="45"/>
      <c r="J356" s="45"/>
      <c r="K356" s="45"/>
      <c r="L356" s="45"/>
      <c r="M356" s="45"/>
      <c r="N356" s="45"/>
      <c r="O356" s="45"/>
      <c r="P356" s="45"/>
      <c r="Q356" s="51" t="str">
        <f t="shared" si="30"/>
        <v>P</v>
      </c>
      <c r="R356" s="71"/>
      <c r="S356" s="55"/>
    </row>
    <row r="357" spans="1:19" ht="27.6" hidden="1" customHeight="1" outlineLevel="1" x14ac:dyDescent="0.25">
      <c r="A357" s="60" t="s">
        <v>2342</v>
      </c>
      <c r="B357" s="129"/>
      <c r="C357" s="113" t="s">
        <v>709</v>
      </c>
      <c r="D357" s="112" t="s">
        <v>2092</v>
      </c>
      <c r="E357" s="45" t="s">
        <v>54</v>
      </c>
      <c r="F357" s="180"/>
      <c r="G357" s="45"/>
      <c r="H357" s="45"/>
      <c r="I357" s="45"/>
      <c r="J357" s="45"/>
      <c r="K357" s="45"/>
      <c r="L357" s="45"/>
      <c r="M357" s="45"/>
      <c r="N357" s="45"/>
      <c r="O357" s="45"/>
      <c r="P357" s="45"/>
      <c r="Q357" s="51" t="str">
        <f t="shared" si="30"/>
        <v>P</v>
      </c>
      <c r="R357" s="71"/>
      <c r="S357" s="55"/>
    </row>
    <row r="358" spans="1:19" ht="27.6" hidden="1" customHeight="1" outlineLevel="1" x14ac:dyDescent="0.25">
      <c r="A358" s="60" t="s">
        <v>2343</v>
      </c>
      <c r="B358" s="113" t="s">
        <v>409</v>
      </c>
      <c r="C358" s="113" t="s">
        <v>712</v>
      </c>
      <c r="D358" s="112" t="s">
        <v>2090</v>
      </c>
      <c r="E358" s="45" t="s">
        <v>54</v>
      </c>
      <c r="F358" s="180"/>
      <c r="G358" s="45"/>
      <c r="H358" s="45"/>
      <c r="I358" s="45"/>
      <c r="J358" s="45"/>
      <c r="K358" s="45"/>
      <c r="L358" s="45"/>
      <c r="M358" s="45"/>
      <c r="N358" s="45"/>
      <c r="O358" s="45"/>
      <c r="P358" s="45"/>
      <c r="Q358" s="51" t="str">
        <f t="shared" si="30"/>
        <v>P</v>
      </c>
      <c r="R358" s="71"/>
      <c r="S358" s="55"/>
    </row>
    <row r="359" spans="1:19" ht="36" hidden="1" customHeight="1" outlineLevel="1" x14ac:dyDescent="0.25">
      <c r="A359" s="60" t="s">
        <v>2344</v>
      </c>
      <c r="B359" s="132" t="s">
        <v>713</v>
      </c>
      <c r="C359" s="132"/>
      <c r="D359" s="132"/>
      <c r="E359" s="132"/>
      <c r="F359" s="132"/>
      <c r="G359" s="132"/>
      <c r="H359" s="132"/>
      <c r="I359" s="132"/>
      <c r="J359" s="132"/>
      <c r="K359" s="132"/>
      <c r="L359" s="132"/>
      <c r="M359" s="132"/>
      <c r="N359" s="132"/>
      <c r="O359" s="132"/>
      <c r="P359" s="132"/>
      <c r="Q359" s="132"/>
      <c r="R359" s="132"/>
      <c r="S359" s="132"/>
    </row>
    <row r="360" spans="1:19" ht="28.15" hidden="1" customHeight="1" outlineLevel="1" x14ac:dyDescent="0.25">
      <c r="A360" s="60" t="s">
        <v>743</v>
      </c>
      <c r="B360" s="113" t="s">
        <v>136</v>
      </c>
      <c r="C360" s="113" t="s">
        <v>546</v>
      </c>
      <c r="D360" s="113" t="s">
        <v>547</v>
      </c>
      <c r="E360" s="45" t="s">
        <v>54</v>
      </c>
      <c r="F360" s="180"/>
      <c r="G360" s="45"/>
      <c r="H360" s="49"/>
      <c r="I360" s="49"/>
      <c r="J360" s="49"/>
      <c r="K360" s="49"/>
      <c r="L360" s="49"/>
      <c r="M360" s="49"/>
      <c r="N360" s="49"/>
      <c r="O360" s="49"/>
      <c r="P360" s="49"/>
      <c r="Q360" s="51" t="str">
        <f t="shared" si="30"/>
        <v>P</v>
      </c>
      <c r="R360" s="71"/>
      <c r="S360" s="54"/>
    </row>
    <row r="361" spans="1:19" ht="42" hidden="1" customHeight="1" outlineLevel="1" x14ac:dyDescent="0.25">
      <c r="A361" s="60" t="s">
        <v>744</v>
      </c>
      <c r="B361" s="113" t="s">
        <v>391</v>
      </c>
      <c r="C361" s="113" t="s">
        <v>454</v>
      </c>
      <c r="D361" s="112" t="s">
        <v>716</v>
      </c>
      <c r="E361" s="45" t="s">
        <v>54</v>
      </c>
      <c r="F361" s="180"/>
      <c r="G361" s="45"/>
      <c r="H361" s="45"/>
      <c r="I361" s="45"/>
      <c r="J361" s="45"/>
      <c r="K361" s="45"/>
      <c r="L361" s="45"/>
      <c r="M361" s="45"/>
      <c r="N361" s="45"/>
      <c r="O361" s="45"/>
      <c r="P361" s="45"/>
      <c r="Q361" s="51" t="str">
        <f t="shared" si="30"/>
        <v>P</v>
      </c>
      <c r="R361" s="71"/>
      <c r="S361" s="55"/>
    </row>
    <row r="362" spans="1:19" ht="42" hidden="1" customHeight="1" outlineLevel="1" x14ac:dyDescent="0.25">
      <c r="A362" s="60" t="s">
        <v>2345</v>
      </c>
      <c r="B362" s="113" t="s">
        <v>394</v>
      </c>
      <c r="C362" s="113" t="s">
        <v>2059</v>
      </c>
      <c r="D362" s="113" t="s">
        <v>718</v>
      </c>
      <c r="E362" s="45" t="s">
        <v>54</v>
      </c>
      <c r="F362" s="180"/>
      <c r="G362" s="45"/>
      <c r="H362" s="45"/>
      <c r="I362" s="45"/>
      <c r="J362" s="45"/>
      <c r="K362" s="45"/>
      <c r="L362" s="45"/>
      <c r="M362" s="45"/>
      <c r="N362" s="45"/>
      <c r="O362" s="45"/>
      <c r="P362" s="45"/>
      <c r="Q362" s="51" t="str">
        <f t="shared" si="30"/>
        <v>P</v>
      </c>
      <c r="R362" s="71"/>
      <c r="S362" s="55"/>
    </row>
    <row r="363" spans="1:19" ht="55.9" hidden="1" customHeight="1" outlineLevel="1" x14ac:dyDescent="0.25">
      <c r="A363" s="60" t="s">
        <v>2346</v>
      </c>
      <c r="B363" s="133" t="s">
        <v>441</v>
      </c>
      <c r="C363" s="112" t="s">
        <v>720</v>
      </c>
      <c r="D363" s="113" t="s">
        <v>721</v>
      </c>
      <c r="E363" s="45" t="s">
        <v>54</v>
      </c>
      <c r="F363" s="180"/>
      <c r="G363" s="45"/>
      <c r="H363" s="45"/>
      <c r="I363" s="45"/>
      <c r="J363" s="45"/>
      <c r="K363" s="45"/>
      <c r="L363" s="45"/>
      <c r="M363" s="45"/>
      <c r="N363" s="45"/>
      <c r="O363" s="45"/>
      <c r="P363" s="45"/>
      <c r="Q363" s="51" t="str">
        <f t="shared" si="30"/>
        <v>P</v>
      </c>
      <c r="R363" s="71"/>
      <c r="S363" s="55"/>
    </row>
    <row r="364" spans="1:19" ht="28.15" hidden="1" customHeight="1" outlineLevel="1" x14ac:dyDescent="0.25">
      <c r="A364" s="60" t="s">
        <v>745</v>
      </c>
      <c r="B364" s="129"/>
      <c r="C364" s="112" t="s">
        <v>723</v>
      </c>
      <c r="D364" s="113" t="s">
        <v>724</v>
      </c>
      <c r="E364" s="45" t="s">
        <v>54</v>
      </c>
      <c r="F364" s="180"/>
      <c r="G364" s="45"/>
      <c r="H364" s="45"/>
      <c r="I364" s="45"/>
      <c r="J364" s="45"/>
      <c r="K364" s="45"/>
      <c r="L364" s="45"/>
      <c r="M364" s="45"/>
      <c r="N364" s="45"/>
      <c r="O364" s="45"/>
      <c r="P364" s="45"/>
      <c r="Q364" s="51" t="str">
        <f t="shared" si="30"/>
        <v>P</v>
      </c>
      <c r="R364" s="71"/>
      <c r="S364" s="55"/>
    </row>
    <row r="365" spans="1:19" ht="55.9" hidden="1" customHeight="1" outlineLevel="1" x14ac:dyDescent="0.25">
      <c r="A365" s="60" t="s">
        <v>746</v>
      </c>
      <c r="B365" s="112" t="s">
        <v>409</v>
      </c>
      <c r="C365" s="112" t="s">
        <v>726</v>
      </c>
      <c r="D365" s="112" t="s">
        <v>727</v>
      </c>
      <c r="E365" s="45" t="s">
        <v>54</v>
      </c>
      <c r="F365" s="180"/>
      <c r="G365" s="45"/>
      <c r="H365" s="45"/>
      <c r="I365" s="45"/>
      <c r="J365" s="45"/>
      <c r="K365" s="45"/>
      <c r="L365" s="45"/>
      <c r="M365" s="45"/>
      <c r="N365" s="45"/>
      <c r="O365" s="45"/>
      <c r="P365" s="45"/>
      <c r="Q365" s="51" t="str">
        <f t="shared" si="30"/>
        <v>P</v>
      </c>
      <c r="R365" s="71"/>
      <c r="S365" s="55"/>
    </row>
    <row r="366" spans="1:19" ht="42" hidden="1" customHeight="1" outlineLevel="1" x14ac:dyDescent="0.25">
      <c r="A366" s="60" t="s">
        <v>748</v>
      </c>
      <c r="B366" s="112" t="s">
        <v>158</v>
      </c>
      <c r="C366" s="112" t="s">
        <v>729</v>
      </c>
      <c r="D366" s="113" t="s">
        <v>721</v>
      </c>
      <c r="E366" s="45" t="s">
        <v>54</v>
      </c>
      <c r="F366" s="180"/>
      <c r="G366" s="45"/>
      <c r="H366" s="45"/>
      <c r="I366" s="45"/>
      <c r="J366" s="45"/>
      <c r="K366" s="45"/>
      <c r="L366" s="45"/>
      <c r="M366" s="45"/>
      <c r="N366" s="45"/>
      <c r="O366" s="45"/>
      <c r="P366" s="45"/>
      <c r="Q366" s="51" t="str">
        <f t="shared" si="30"/>
        <v>P</v>
      </c>
      <c r="R366" s="71"/>
      <c r="S366" s="55"/>
    </row>
    <row r="367" spans="1:19" ht="35.450000000000003" hidden="1" customHeight="1" outlineLevel="1" x14ac:dyDescent="0.25">
      <c r="A367" s="60" t="s">
        <v>749</v>
      </c>
      <c r="B367" s="136" t="s">
        <v>1996</v>
      </c>
      <c r="C367" s="137"/>
      <c r="D367" s="137"/>
      <c r="E367" s="137"/>
      <c r="F367" s="137"/>
      <c r="G367" s="137"/>
      <c r="H367" s="137"/>
      <c r="I367" s="137"/>
      <c r="J367" s="137"/>
      <c r="K367" s="137"/>
      <c r="L367" s="137"/>
      <c r="M367" s="137"/>
      <c r="N367" s="137"/>
      <c r="O367" s="137"/>
      <c r="P367" s="137"/>
      <c r="Q367" s="137"/>
      <c r="R367" s="137"/>
      <c r="S367" s="138"/>
    </row>
    <row r="368" spans="1:19" ht="28.15" hidden="1" customHeight="1" outlineLevel="1" x14ac:dyDescent="0.25">
      <c r="A368" s="60" t="s">
        <v>750</v>
      </c>
      <c r="B368" s="113" t="s">
        <v>136</v>
      </c>
      <c r="C368" s="113" t="s">
        <v>546</v>
      </c>
      <c r="D368" s="113" t="s">
        <v>547</v>
      </c>
      <c r="E368" s="45" t="s">
        <v>54</v>
      </c>
      <c r="F368" s="173"/>
      <c r="G368" s="45"/>
      <c r="H368" s="95"/>
      <c r="I368" s="77"/>
      <c r="J368" s="77"/>
      <c r="K368" s="74"/>
      <c r="L368" s="74"/>
      <c r="M368" s="74"/>
      <c r="N368" s="74"/>
      <c r="O368" s="74"/>
      <c r="P368" s="74"/>
      <c r="Q368" s="51" t="str">
        <f>IF(OR(IF(G368="",IF(F368="",IF(E368="","",E368),F368),G368)="F",IF(J368="",IF(I368="",IF(H368="","",H368),I368),J368)="F",IF(M368="",IF(L368="",IF(K368="","",K368),L368),M368)="F",IF(P368="",IF(O368="",IF(N368="","",N368),O368),P368)="F")=TRUE,"F",IF(OR(IF(G368="",IF(F368="",IF(E368="","",E368),F368),G368)="PE",IF(J368="",IF(I368="",IF(H368="","",H368),I368),J368)="PE",IF(M368="",IF(L368="",IF(K368="","",K368),L368),M368)="PE",IF(P368="",IF(O368="",IF(N368="","",N368),O368),P368)="PE")=TRUE,"PE",IF(AND(IF(G368="",IF(F368="",IF(E368="","",E368),F368),G368)="",IF(J368="",IF(I368="",IF(H368="","",H368),I368),J368)="",IF(M368="",IF(L368="",IF(K368="","",K368),L368),M368)="",IF(P368="",IF(O368="",IF(N368="","",N368),O368),P368)="")=TRUE,"","P")))</f>
        <v>P</v>
      </c>
      <c r="R368" s="74"/>
      <c r="S368" s="55"/>
    </row>
    <row r="369" spans="1:19" ht="42" hidden="1" customHeight="1" outlineLevel="1" x14ac:dyDescent="0.25">
      <c r="A369" s="60" t="s">
        <v>752</v>
      </c>
      <c r="B369" s="113" t="s">
        <v>391</v>
      </c>
      <c r="C369" s="113" t="s">
        <v>454</v>
      </c>
      <c r="D369" s="112" t="s">
        <v>2093</v>
      </c>
      <c r="E369" s="45" t="s">
        <v>54</v>
      </c>
      <c r="F369" s="52"/>
      <c r="G369" s="45"/>
      <c r="H369" s="45"/>
      <c r="I369" s="45"/>
      <c r="J369" s="45"/>
      <c r="K369" s="45"/>
      <c r="L369" s="45"/>
      <c r="M369" s="45"/>
      <c r="N369" s="45"/>
      <c r="O369" s="45"/>
      <c r="P369" s="45"/>
      <c r="Q369" s="51" t="str">
        <f>IF(OR(IF(G369="",IF(F369="",IF(E369="","",E369),F369),G369)="F",IF(J369="",IF(I369="",IF(H369="","",H369),I369),J369)="F",IF(M369="",IF(L369="",IF(K369="","",K369),L369),M369)="F",IF(P369="",IF(O369="",IF(N369="","",N369),O369),P369)="F")=TRUE,"F",IF(OR(IF(G369="",IF(F369="",IF(E369="","",E369),F369),G369)="PE",IF(J369="",IF(I369="",IF(H369="","",H369),I369),J369)="PE",IF(M369="",IF(L369="",IF(K369="","",K369),L369),M369)="PE",IF(P369="",IF(O369="",IF(N369="","",N369),O369),P369)="PE")=TRUE,"PE",IF(AND(IF(G369="",IF(F369="",IF(E369="","",E369),F369),G369)="",IF(J369="",IF(I369="",IF(H369="","",H369),I369),J369)="",IF(M369="",IF(L369="",IF(K369="","",K369),L369),M369)="",IF(P369="",IF(O369="",IF(N369="","",N369),O369),P369)="")=TRUE,"","P")))</f>
        <v>P</v>
      </c>
      <c r="R369" s="55"/>
      <c r="S369" s="55"/>
    </row>
    <row r="370" spans="1:19" ht="42" hidden="1" customHeight="1" outlineLevel="1" x14ac:dyDescent="0.25">
      <c r="A370" s="60" t="s">
        <v>2347</v>
      </c>
      <c r="B370" s="113" t="s">
        <v>394</v>
      </c>
      <c r="C370" s="113" t="s">
        <v>457</v>
      </c>
      <c r="D370" s="113" t="s">
        <v>733</v>
      </c>
      <c r="E370" s="45" t="s">
        <v>54</v>
      </c>
      <c r="F370" s="52"/>
      <c r="G370" s="45"/>
      <c r="H370" s="45"/>
      <c r="I370" s="45"/>
      <c r="J370" s="45"/>
      <c r="K370" s="45"/>
      <c r="L370" s="45"/>
      <c r="M370" s="45"/>
      <c r="N370" s="45"/>
      <c r="O370" s="45"/>
      <c r="P370" s="45"/>
      <c r="Q370" s="51" t="str">
        <f t="shared" ref="Q370:Q371" si="31">IF(OR(IF(G370="",IF(F370="",IF(E370="","",E370),F370),G370)="F",IF(J370="",IF(I370="",IF(H370="","",H370),I370),J370)="F",IF(M370="",IF(L370="",IF(K370="","",K370),L370),M370)="F",IF(P370="",IF(O370="",IF(N370="","",N370),O370),P370)="F")=TRUE,"F",IF(OR(IF(G370="",IF(F370="",IF(E370="","",E370),F370),G370)="PE",IF(J370="",IF(I370="",IF(H370="","",H370),I370),J370)="PE",IF(M370="",IF(L370="",IF(K370="","",K370),L370),M370)="PE",IF(P370="",IF(O370="",IF(N370="","",N370),O370),P370)="PE")=TRUE,"PE",IF(AND(IF(G370="",IF(F370="",IF(E370="","",E370),F370),G370)="",IF(J370="",IF(I370="",IF(H370="","",H370),I370),J370)="",IF(M370="",IF(L370="",IF(K370="","",K370),L370),M370)="",IF(P370="",IF(O370="",IF(N370="","",N370),O370),P370)="")=TRUE,"","P")))</f>
        <v>P</v>
      </c>
      <c r="R370" s="55"/>
      <c r="S370" s="55"/>
    </row>
    <row r="371" spans="1:19" ht="55.9" hidden="1" customHeight="1" outlineLevel="1" x14ac:dyDescent="0.25">
      <c r="A371" s="60" t="s">
        <v>753</v>
      </c>
      <c r="B371" s="133" t="s">
        <v>441</v>
      </c>
      <c r="C371" s="112" t="s">
        <v>735</v>
      </c>
      <c r="D371" s="112" t="s">
        <v>736</v>
      </c>
      <c r="E371" s="45" t="s">
        <v>54</v>
      </c>
      <c r="F371" s="52"/>
      <c r="G371" s="45"/>
      <c r="H371" s="45"/>
      <c r="I371" s="45"/>
      <c r="J371" s="45"/>
      <c r="K371" s="45"/>
      <c r="L371" s="45"/>
      <c r="M371" s="45"/>
      <c r="N371" s="45"/>
      <c r="O371" s="45"/>
      <c r="P371" s="45"/>
      <c r="Q371" s="51" t="str">
        <f t="shared" si="31"/>
        <v>P</v>
      </c>
      <c r="R371" s="55"/>
      <c r="S371" s="55"/>
    </row>
    <row r="372" spans="1:19" ht="28.15" hidden="1" customHeight="1" outlineLevel="1" x14ac:dyDescent="0.25">
      <c r="A372" s="60" t="s">
        <v>755</v>
      </c>
      <c r="B372" s="129"/>
      <c r="C372" s="112" t="s">
        <v>738</v>
      </c>
      <c r="D372" s="112" t="s">
        <v>463</v>
      </c>
      <c r="E372" s="45" t="s">
        <v>54</v>
      </c>
      <c r="F372" s="52"/>
      <c r="G372" s="45"/>
      <c r="H372" s="49"/>
      <c r="I372" s="49"/>
      <c r="J372" s="49"/>
      <c r="K372" s="49"/>
      <c r="L372" s="49"/>
      <c r="M372" s="49"/>
      <c r="N372" s="49"/>
      <c r="O372" s="49"/>
      <c r="P372" s="49"/>
      <c r="Q372" s="50" t="str">
        <f>IF(OR(IF(G372="",IF(F372="",IF(E372="","",E372),F372),G372)="F",IF(J372="",IF(I372="",IF(H372="","",H372),I372),J372)="F",IF(M372="",IF(L372="",IF(K372="","",K372),L372),M372)="F",IF(P372="",IF(O372="",IF(N372="","",N372),O372),P372)="F")=TRUE,"F",IF(OR(IF(G372="",IF(F372="",IF(E372="","",E372),F372),G372)="PE",IF(J372="",IF(I372="",IF(H372="","",H372),I372),J372)="PE",IF(M372="",IF(L372="",IF(K372="","",K372),L372),M372)="PE",IF(P372="",IF(O372="",IF(N372="","",N372),O372),P372)="PE")=TRUE,"PE",IF(AND(IF(G372="",IF(F372="",IF(E372="","",E372),F372),G372)="",IF(J372="",IF(I372="",IF(H372="","",H372),I372),J372)="",IF(M372="",IF(L372="",IF(K372="","",K372),L372),M372)="",IF(P372="",IF(O372="",IF(N372="","",N372),O372),P372)="")=TRUE,"","P")))</f>
        <v>P</v>
      </c>
      <c r="R372" s="55"/>
      <c r="S372" s="55"/>
    </row>
    <row r="373" spans="1:19" ht="55.9" hidden="1" customHeight="1" outlineLevel="1" x14ac:dyDescent="0.25">
      <c r="A373" s="60" t="s">
        <v>756</v>
      </c>
      <c r="B373" s="112" t="s">
        <v>409</v>
      </c>
      <c r="C373" s="112" t="s">
        <v>726</v>
      </c>
      <c r="D373" s="112" t="s">
        <v>736</v>
      </c>
      <c r="E373" s="45" t="s">
        <v>54</v>
      </c>
      <c r="F373" s="52"/>
      <c r="G373" s="45"/>
      <c r="H373" s="45"/>
      <c r="I373" s="45"/>
      <c r="J373" s="45"/>
      <c r="K373" s="45"/>
      <c r="L373" s="45"/>
      <c r="M373" s="45"/>
      <c r="N373" s="45"/>
      <c r="O373" s="45"/>
      <c r="P373" s="45"/>
      <c r="Q373" s="50" t="str">
        <f t="shared" ref="Q373:Q397" si="32">IF(OR(IF(G373="",IF(F373="",IF(E373="","",E373),F373),G373)="F",IF(J373="",IF(I373="",IF(H373="","",H373),I373),J373)="F",IF(M373="",IF(L373="",IF(K373="","",K373),L373),M373)="F",IF(P373="",IF(O373="",IF(N373="","",N373),O373),P373)="F")=TRUE,"F",IF(OR(IF(G373="",IF(F373="",IF(E373="","",E373),F373),G373)="PE",IF(J373="",IF(I373="",IF(H373="","",H373),I373),J373)="PE",IF(M373="",IF(L373="",IF(K373="","",K373),L373),M373)="PE",IF(P373="",IF(O373="",IF(N373="","",N373),O373),P373)="PE")=TRUE,"PE",IF(AND(IF(G373="",IF(F373="",IF(E373="","",E373),F373),G373)="",IF(J373="",IF(I373="",IF(H373="","",H373),I373),J373)="",IF(M373="",IF(L373="",IF(K373="","",K373),L373),M373)="",IF(P373="",IF(O373="",IF(N373="","",N373),O373),P373)="")=TRUE,"","P")))</f>
        <v>P</v>
      </c>
      <c r="R373" s="55"/>
      <c r="S373" s="55"/>
    </row>
    <row r="374" spans="1:19" ht="42" hidden="1" customHeight="1" outlineLevel="1" x14ac:dyDescent="0.25">
      <c r="A374" s="60" t="s">
        <v>757</v>
      </c>
      <c r="B374" s="112" t="s">
        <v>158</v>
      </c>
      <c r="C374" s="112" t="s">
        <v>469</v>
      </c>
      <c r="D374" s="112" t="s">
        <v>736</v>
      </c>
      <c r="E374" s="45" t="s">
        <v>54</v>
      </c>
      <c r="F374" s="52"/>
      <c r="G374" s="45"/>
      <c r="H374" s="45"/>
      <c r="I374" s="45"/>
      <c r="J374" s="45"/>
      <c r="K374" s="45"/>
      <c r="L374" s="45"/>
      <c r="M374" s="45"/>
      <c r="N374" s="45"/>
      <c r="O374" s="45"/>
      <c r="P374" s="45"/>
      <c r="Q374" s="50" t="str">
        <f t="shared" si="32"/>
        <v>P</v>
      </c>
      <c r="R374" s="55"/>
      <c r="S374" s="55"/>
    </row>
    <row r="375" spans="1:19" ht="28.9" hidden="1" customHeight="1" outlineLevel="1" x14ac:dyDescent="0.25">
      <c r="A375" s="60" t="s">
        <v>2348</v>
      </c>
      <c r="B375" s="136" t="s">
        <v>1997</v>
      </c>
      <c r="C375" s="137"/>
      <c r="D375" s="137"/>
      <c r="E375" s="137"/>
      <c r="F375" s="137"/>
      <c r="G375" s="137"/>
      <c r="H375" s="137"/>
      <c r="I375" s="137"/>
      <c r="J375" s="137"/>
      <c r="K375" s="137"/>
      <c r="L375" s="137"/>
      <c r="M375" s="137"/>
      <c r="N375" s="137"/>
      <c r="O375" s="137"/>
      <c r="P375" s="137"/>
      <c r="Q375" s="137"/>
      <c r="R375" s="137"/>
      <c r="S375" s="138"/>
    </row>
    <row r="376" spans="1:19" ht="28.15" hidden="1" customHeight="1" outlineLevel="1" x14ac:dyDescent="0.25">
      <c r="A376" s="60" t="s">
        <v>2349</v>
      </c>
      <c r="B376" s="113" t="s">
        <v>136</v>
      </c>
      <c r="C376" s="113" t="s">
        <v>1967</v>
      </c>
      <c r="D376" s="113" t="s">
        <v>1998</v>
      </c>
      <c r="E376" s="45" t="s">
        <v>54</v>
      </c>
      <c r="F376" s="52"/>
      <c r="G376" s="45"/>
      <c r="H376" s="49"/>
      <c r="I376" s="49"/>
      <c r="J376" s="49"/>
      <c r="K376" s="49"/>
      <c r="L376" s="49"/>
      <c r="M376" s="49"/>
      <c r="N376" s="49"/>
      <c r="O376" s="49"/>
      <c r="P376" s="49"/>
      <c r="Q376" s="50" t="str">
        <f>IF(OR(IF(G376="",IF(F376="",IF(E376="","",E376),F376),G376)="F",IF(J376="",IF(I376="",IF(H376="","",H376),I376),J376)="F",IF(M376="",IF(L376="",IF(K376="","",K376),L376),M376)="F",IF(P376="",IF(O376="",IF(N376="","",N376),O376),P376)="F")=TRUE,"F",IF(OR(IF(G376="",IF(F376="",IF(E376="","",E376),F376),G376)="PE",IF(J376="",IF(I376="",IF(H376="","",H376),I376),J376)="PE",IF(M376="",IF(L376="",IF(K376="","",K376),L376),M376)="PE",IF(P376="",IF(O376="",IF(N376="","",N376),O376),P376)="PE")=TRUE,"PE",IF(AND(IF(G376="",IF(F376="",IF(E376="","",E376),F376),G376)="",IF(J376="",IF(I376="",IF(H376="","",H376),I376),J376)="",IF(M376="",IF(L376="",IF(K376="","",K376),L376),M376)="",IF(P376="",IF(O376="",IF(N376="","",N376),O376),P376)="")=TRUE,"","P")))</f>
        <v>P</v>
      </c>
      <c r="R376" s="55"/>
      <c r="S376" s="77"/>
    </row>
    <row r="377" spans="1:19" ht="64.150000000000006" hidden="1" customHeight="1" outlineLevel="1" x14ac:dyDescent="0.25">
      <c r="A377" s="60" t="s">
        <v>758</v>
      </c>
      <c r="B377" s="113" t="s">
        <v>425</v>
      </c>
      <c r="C377" s="113" t="s">
        <v>2094</v>
      </c>
      <c r="D377" s="113" t="s">
        <v>1999</v>
      </c>
      <c r="E377" s="45" t="s">
        <v>54</v>
      </c>
      <c r="F377" s="52"/>
      <c r="G377" s="45"/>
      <c r="H377" s="49"/>
      <c r="I377" s="49"/>
      <c r="J377" s="49"/>
      <c r="K377" s="49"/>
      <c r="L377" s="49"/>
      <c r="M377" s="49"/>
      <c r="N377" s="49"/>
      <c r="O377" s="49"/>
      <c r="P377" s="49"/>
      <c r="Q377" s="50" t="str">
        <f t="shared" ref="Q377:Q383" si="33">IF(OR(IF(G377="",IF(F377="",IF(E377="","",E377),F377),G377)="F",IF(J377="",IF(I377="",IF(H377="","",H377),I377),J377)="F",IF(M377="",IF(L377="",IF(K377="","",K377),L377),M377)="F",IF(P377="",IF(O377="",IF(N377="","",N377),O377),P377)="F")=TRUE,"F",IF(OR(IF(G377="",IF(F377="",IF(E377="","",E377),F377),G377)="PE",IF(J377="",IF(I377="",IF(H377="","",H377),I377),J377)="PE",IF(M377="",IF(L377="",IF(K377="","",K377),L377),M377)="PE",IF(P377="",IF(O377="",IF(N377="","",N377),O377),P377)="PE")=TRUE,"PE",IF(AND(IF(G377="",IF(F377="",IF(E377="","",E377),F377),G377)="",IF(J377="",IF(I377="",IF(H377="","",H377),I377),J377)="",IF(M377="",IF(L377="",IF(K377="","",K377),L377),M377)="",IF(P377="",IF(O377="",IF(N377="","",N377),O377),P377)="")=TRUE,"","P")))</f>
        <v>P</v>
      </c>
      <c r="R377" s="55"/>
      <c r="S377" s="77"/>
    </row>
    <row r="378" spans="1:19" s="70" customFormat="1" ht="42" hidden="1" customHeight="1" outlineLevel="1" x14ac:dyDescent="0.25">
      <c r="A378" s="60" t="s">
        <v>760</v>
      </c>
      <c r="B378" s="71" t="s">
        <v>1971</v>
      </c>
      <c r="C378" s="72" t="s">
        <v>1972</v>
      </c>
      <c r="D378" s="101" t="s">
        <v>2095</v>
      </c>
      <c r="E378" s="45" t="s">
        <v>54</v>
      </c>
      <c r="F378" s="52"/>
      <c r="G378" s="45"/>
      <c r="H378" s="96"/>
      <c r="I378" s="96"/>
      <c r="J378" s="96"/>
      <c r="K378" s="96"/>
      <c r="L378" s="96"/>
      <c r="M378" s="96"/>
      <c r="N378" s="96"/>
      <c r="O378" s="96"/>
      <c r="P378" s="96"/>
      <c r="Q378" s="97" t="str">
        <f t="shared" si="33"/>
        <v>P</v>
      </c>
      <c r="R378" s="55"/>
      <c r="S378" s="71"/>
    </row>
    <row r="379" spans="1:19" s="70" customFormat="1" ht="25.5" hidden="1" customHeight="1" outlineLevel="1" x14ac:dyDescent="0.25">
      <c r="A379" s="60" t="s">
        <v>763</v>
      </c>
      <c r="B379" s="71" t="s">
        <v>1973</v>
      </c>
      <c r="C379" s="120" t="s">
        <v>1974</v>
      </c>
      <c r="D379" s="120" t="s">
        <v>1994</v>
      </c>
      <c r="E379" s="45" t="s">
        <v>54</v>
      </c>
      <c r="F379" s="52"/>
      <c r="G379" s="45"/>
      <c r="H379" s="96"/>
      <c r="I379" s="96"/>
      <c r="J379" s="96"/>
      <c r="K379" s="96"/>
      <c r="L379" s="96"/>
      <c r="M379" s="96"/>
      <c r="N379" s="96"/>
      <c r="O379" s="96"/>
      <c r="P379" s="96"/>
      <c r="Q379" s="97" t="str">
        <f t="shared" si="33"/>
        <v>P</v>
      </c>
      <c r="R379" s="55"/>
      <c r="S379" s="71"/>
    </row>
    <row r="380" spans="1:19" s="70" customFormat="1" ht="54.95" hidden="1" customHeight="1" outlineLevel="1" x14ac:dyDescent="0.25">
      <c r="A380" s="60" t="s">
        <v>767</v>
      </c>
      <c r="B380" s="71" t="s">
        <v>1975</v>
      </c>
      <c r="C380" s="72" t="s">
        <v>1976</v>
      </c>
      <c r="D380" s="72" t="s">
        <v>2000</v>
      </c>
      <c r="E380" s="45" t="s">
        <v>54</v>
      </c>
      <c r="F380" s="52"/>
      <c r="G380" s="45"/>
      <c r="H380" s="96"/>
      <c r="I380" s="96"/>
      <c r="J380" s="96"/>
      <c r="K380" s="96"/>
      <c r="L380" s="96"/>
      <c r="M380" s="96"/>
      <c r="N380" s="96"/>
      <c r="O380" s="96"/>
      <c r="P380" s="96"/>
      <c r="Q380" s="97" t="str">
        <f t="shared" si="33"/>
        <v>P</v>
      </c>
      <c r="R380" s="55"/>
      <c r="S380" s="71"/>
    </row>
    <row r="381" spans="1:19" s="70" customFormat="1" ht="69" hidden="1" customHeight="1" outlineLevel="1" x14ac:dyDescent="0.25">
      <c r="A381" s="60" t="s">
        <v>771</v>
      </c>
      <c r="B381" s="71" t="s">
        <v>1977</v>
      </c>
      <c r="C381" s="72" t="s">
        <v>1978</v>
      </c>
      <c r="D381" s="72" t="s">
        <v>1995</v>
      </c>
      <c r="E381" s="45" t="s">
        <v>54</v>
      </c>
      <c r="F381" s="52"/>
      <c r="G381" s="45"/>
      <c r="H381" s="96"/>
      <c r="I381" s="96"/>
      <c r="J381" s="96"/>
      <c r="K381" s="96"/>
      <c r="L381" s="96"/>
      <c r="M381" s="96"/>
      <c r="N381" s="96"/>
      <c r="O381" s="96"/>
      <c r="P381" s="96"/>
      <c r="Q381" s="97" t="str">
        <f t="shared" si="33"/>
        <v>P</v>
      </c>
      <c r="R381" s="55"/>
      <c r="S381" s="71"/>
    </row>
    <row r="382" spans="1:19" s="70" customFormat="1" ht="60" hidden="1" outlineLevel="1" x14ac:dyDescent="0.25">
      <c r="A382" s="60" t="s">
        <v>774</v>
      </c>
      <c r="B382" s="101" t="s">
        <v>258</v>
      </c>
      <c r="C382" s="102" t="s">
        <v>1979</v>
      </c>
      <c r="D382" s="71" t="s">
        <v>268</v>
      </c>
      <c r="E382" s="45" t="s">
        <v>54</v>
      </c>
      <c r="F382" s="52"/>
      <c r="G382" s="45"/>
      <c r="H382" s="96"/>
      <c r="I382" s="96"/>
      <c r="J382" s="96"/>
      <c r="K382" s="96"/>
      <c r="L382" s="96"/>
      <c r="M382" s="96"/>
      <c r="N382" s="96"/>
      <c r="O382" s="96"/>
      <c r="P382" s="96"/>
      <c r="Q382" s="97" t="str">
        <f t="shared" si="33"/>
        <v>P</v>
      </c>
      <c r="R382" s="55"/>
      <c r="S382" s="72"/>
    </row>
    <row r="383" spans="1:19" s="70" customFormat="1" ht="60" hidden="1" outlineLevel="1" x14ac:dyDescent="0.25">
      <c r="A383" s="60" t="s">
        <v>778</v>
      </c>
      <c r="B383" s="101" t="s">
        <v>258</v>
      </c>
      <c r="C383" s="102" t="s">
        <v>1980</v>
      </c>
      <c r="D383" s="119" t="s">
        <v>1981</v>
      </c>
      <c r="E383" s="45" t="s">
        <v>54</v>
      </c>
      <c r="F383" s="52"/>
      <c r="G383" s="45"/>
      <c r="H383" s="96"/>
      <c r="I383" s="96"/>
      <c r="J383" s="96"/>
      <c r="K383" s="96"/>
      <c r="L383" s="96"/>
      <c r="M383" s="96"/>
      <c r="N383" s="96"/>
      <c r="O383" s="96"/>
      <c r="P383" s="96"/>
      <c r="Q383" s="97" t="str">
        <f t="shared" si="33"/>
        <v>P</v>
      </c>
      <c r="R383" s="55"/>
      <c r="S383" s="72"/>
    </row>
    <row r="384" spans="1:19" s="70" customFormat="1" ht="48.95" hidden="1" customHeight="1" outlineLevel="1" x14ac:dyDescent="0.25">
      <c r="A384" s="60" t="s">
        <v>782</v>
      </c>
      <c r="B384" s="71" t="s">
        <v>1982</v>
      </c>
      <c r="C384" s="72" t="s">
        <v>1983</v>
      </c>
      <c r="D384" s="120" t="s">
        <v>1984</v>
      </c>
      <c r="E384" s="45" t="s">
        <v>54</v>
      </c>
      <c r="F384" s="52"/>
      <c r="G384" s="45"/>
      <c r="H384" s="96"/>
      <c r="I384" s="96"/>
      <c r="J384" s="96"/>
      <c r="K384" s="96"/>
      <c r="L384" s="96"/>
      <c r="M384" s="96"/>
      <c r="N384" s="96"/>
      <c r="O384" s="96"/>
      <c r="P384" s="96"/>
      <c r="Q384" s="97" t="str">
        <f t="shared" ref="Q384:Q389" si="34">IF(OR(IF(G384="",IF(F384="",IF(E384="","",E384),F384),G384)="F",IF(J384="",IF(I384="",IF(H384="","",H384),I384),J384)="F",IF(M384="",IF(L384="",IF(K384="","",K384),L384),M384)="F",IF(P384="",IF(O384="",IF(N384="","",N384),O384),P384)="F")=TRUE,"F",IF(OR(IF(G384="",IF(F384="",IF(E384="","",E384),F384),G384)="PE",IF(J384="",IF(I384="",IF(H384="","",H384),I384),J384)="PE",IF(M384="",IF(L384="",IF(K384="","",K384),L384),M384)="PE",IF(P384="",IF(O384="",IF(N384="","",N384),O384),P384)="PE")=TRUE,"PE",IF(AND(IF(G384="",IF(F384="",IF(E384="","",E384),F384),G384)="",IF(J384="",IF(I384="",IF(H384="","",H384),I384),J384)="",IF(M384="",IF(L384="",IF(K384="","",K384),L384),M384)="",IF(P384="",IF(O384="",IF(N384="","",N384),O384),P384)="")=TRUE,"","P")))</f>
        <v>P</v>
      </c>
      <c r="R384" s="55"/>
      <c r="S384" s="71"/>
    </row>
    <row r="385" spans="1:19" s="70" customFormat="1" ht="45" hidden="1" outlineLevel="1" x14ac:dyDescent="0.25">
      <c r="A385" s="60" t="s">
        <v>786</v>
      </c>
      <c r="B385" s="101" t="s">
        <v>144</v>
      </c>
      <c r="C385" s="102" t="s">
        <v>1985</v>
      </c>
      <c r="D385" s="119" t="s">
        <v>1986</v>
      </c>
      <c r="E385" s="45" t="s">
        <v>54</v>
      </c>
      <c r="F385" s="52"/>
      <c r="G385" s="45"/>
      <c r="H385" s="96"/>
      <c r="I385" s="96"/>
      <c r="J385" s="96"/>
      <c r="K385" s="96"/>
      <c r="L385" s="96"/>
      <c r="M385" s="96"/>
      <c r="N385" s="96"/>
      <c r="O385" s="96"/>
      <c r="P385" s="96"/>
      <c r="Q385" s="97" t="str">
        <f t="shared" si="34"/>
        <v>P</v>
      </c>
      <c r="R385" s="55"/>
      <c r="S385" s="72"/>
    </row>
    <row r="386" spans="1:19" s="70" customFormat="1" ht="45" hidden="1" outlineLevel="1" x14ac:dyDescent="0.25">
      <c r="A386" s="60" t="s">
        <v>788</v>
      </c>
      <c r="B386" s="101" t="s">
        <v>151</v>
      </c>
      <c r="C386" s="102" t="s">
        <v>1988</v>
      </c>
      <c r="D386" s="119" t="s">
        <v>1987</v>
      </c>
      <c r="E386" s="45" t="s">
        <v>54</v>
      </c>
      <c r="F386" s="52"/>
      <c r="G386" s="45"/>
      <c r="H386" s="96"/>
      <c r="I386" s="96"/>
      <c r="J386" s="96"/>
      <c r="K386" s="96"/>
      <c r="L386" s="96"/>
      <c r="M386" s="96"/>
      <c r="N386" s="96"/>
      <c r="O386" s="96"/>
      <c r="P386" s="96"/>
      <c r="Q386" s="97" t="str">
        <f t="shared" si="34"/>
        <v>P</v>
      </c>
      <c r="R386" s="55"/>
      <c r="S386" s="72"/>
    </row>
    <row r="387" spans="1:19" s="70" customFormat="1" ht="30" hidden="1" outlineLevel="1" x14ac:dyDescent="0.25">
      <c r="A387" s="60" t="s">
        <v>789</v>
      </c>
      <c r="B387" s="101" t="s">
        <v>1989</v>
      </c>
      <c r="C387" s="102" t="s">
        <v>1990</v>
      </c>
      <c r="D387" s="71" t="s">
        <v>268</v>
      </c>
      <c r="E387" s="45" t="s">
        <v>54</v>
      </c>
      <c r="F387" s="52"/>
      <c r="G387" s="45"/>
      <c r="H387" s="96"/>
      <c r="I387" s="96"/>
      <c r="J387" s="96"/>
      <c r="K387" s="96"/>
      <c r="L387" s="96"/>
      <c r="M387" s="96"/>
      <c r="N387" s="96"/>
      <c r="O387" s="96"/>
      <c r="P387" s="96"/>
      <c r="Q387" s="97" t="str">
        <f t="shared" si="34"/>
        <v>P</v>
      </c>
      <c r="R387" s="55"/>
      <c r="S387" s="72"/>
    </row>
    <row r="388" spans="1:19" s="70" customFormat="1" ht="45" hidden="1" outlineLevel="1" x14ac:dyDescent="0.25">
      <c r="A388" s="60" t="s">
        <v>793</v>
      </c>
      <c r="B388" s="140" t="s">
        <v>1991</v>
      </c>
      <c r="C388" s="102" t="s">
        <v>1992</v>
      </c>
      <c r="D388" s="119" t="s">
        <v>268</v>
      </c>
      <c r="E388" s="45" t="s">
        <v>54</v>
      </c>
      <c r="F388" s="52"/>
      <c r="G388" s="45"/>
      <c r="H388" s="96"/>
      <c r="I388" s="96"/>
      <c r="J388" s="96"/>
      <c r="K388" s="96"/>
      <c r="L388" s="96"/>
      <c r="M388" s="96"/>
      <c r="N388" s="96"/>
      <c r="O388" s="96"/>
      <c r="P388" s="96"/>
      <c r="Q388" s="97" t="str">
        <f t="shared" si="34"/>
        <v>P</v>
      </c>
      <c r="R388" s="55"/>
      <c r="S388" s="72"/>
    </row>
    <row r="389" spans="1:19" s="70" customFormat="1" ht="45" hidden="1" outlineLevel="1" x14ac:dyDescent="0.25">
      <c r="A389" s="60" t="s">
        <v>795</v>
      </c>
      <c r="B389" s="141"/>
      <c r="C389" s="102" t="s">
        <v>1993</v>
      </c>
      <c r="D389" s="119" t="s">
        <v>2096</v>
      </c>
      <c r="E389" s="45" t="s">
        <v>54</v>
      </c>
      <c r="F389" s="52"/>
      <c r="G389" s="45"/>
      <c r="H389" s="96"/>
      <c r="I389" s="96"/>
      <c r="J389" s="96"/>
      <c r="K389" s="96"/>
      <c r="L389" s="96"/>
      <c r="M389" s="96"/>
      <c r="N389" s="96"/>
      <c r="O389" s="96"/>
      <c r="P389" s="96"/>
      <c r="Q389" s="97" t="str">
        <f t="shared" si="34"/>
        <v>P</v>
      </c>
      <c r="R389" s="55"/>
      <c r="S389" s="72"/>
    </row>
    <row r="390" spans="1:19" ht="32.450000000000003" hidden="1" customHeight="1" outlineLevel="1" x14ac:dyDescent="0.25">
      <c r="A390" s="60" t="s">
        <v>798</v>
      </c>
      <c r="B390" s="132" t="s">
        <v>2097</v>
      </c>
      <c r="C390" s="142"/>
      <c r="D390" s="142"/>
      <c r="E390" s="142"/>
      <c r="F390" s="142"/>
      <c r="G390" s="142"/>
      <c r="H390" s="142"/>
      <c r="I390" s="142"/>
      <c r="J390" s="142"/>
      <c r="K390" s="142"/>
      <c r="L390" s="142"/>
      <c r="M390" s="142"/>
      <c r="N390" s="142"/>
      <c r="O390" s="142"/>
      <c r="P390" s="142"/>
      <c r="Q390" s="142"/>
      <c r="R390" s="142"/>
      <c r="S390" s="142"/>
    </row>
    <row r="391" spans="1:19" ht="42" hidden="1" customHeight="1" outlineLevel="1" x14ac:dyDescent="0.25">
      <c r="A391" s="60" t="s">
        <v>800</v>
      </c>
      <c r="B391" s="113" t="s">
        <v>136</v>
      </c>
      <c r="C391" s="113" t="s">
        <v>546</v>
      </c>
      <c r="D391" s="113" t="s">
        <v>2002</v>
      </c>
      <c r="E391" s="45" t="s">
        <v>54</v>
      </c>
      <c r="F391" s="52"/>
      <c r="G391" s="45"/>
      <c r="H391" s="49"/>
      <c r="I391" s="49"/>
      <c r="J391" s="49"/>
      <c r="K391" s="49"/>
      <c r="L391" s="49"/>
      <c r="M391" s="49"/>
      <c r="N391" s="49"/>
      <c r="O391" s="49"/>
      <c r="P391" s="49"/>
      <c r="Q391" s="51" t="str">
        <f t="shared" si="32"/>
        <v>P</v>
      </c>
      <c r="R391" s="55"/>
      <c r="S391" s="77"/>
    </row>
    <row r="392" spans="1:19" ht="55.9" hidden="1" customHeight="1" outlineLevel="1" x14ac:dyDescent="0.25">
      <c r="A392" s="60" t="s">
        <v>802</v>
      </c>
      <c r="B392" s="113" t="s">
        <v>391</v>
      </c>
      <c r="C392" s="113" t="s">
        <v>2003</v>
      </c>
      <c r="D392" s="113" t="s">
        <v>2001</v>
      </c>
      <c r="E392" s="45" t="s">
        <v>54</v>
      </c>
      <c r="F392" s="52"/>
      <c r="G392" s="45"/>
      <c r="H392" s="49"/>
      <c r="I392" s="49"/>
      <c r="J392" s="49"/>
      <c r="K392" s="49"/>
      <c r="L392" s="49"/>
      <c r="M392" s="49"/>
      <c r="N392" s="49"/>
      <c r="O392" s="49"/>
      <c r="P392" s="49"/>
      <c r="Q392" s="51" t="str">
        <f t="shared" si="32"/>
        <v>P</v>
      </c>
      <c r="R392" s="55"/>
      <c r="S392" s="55"/>
    </row>
    <row r="393" spans="1:19" ht="69.599999999999994" hidden="1" customHeight="1" outlineLevel="1" x14ac:dyDescent="0.25">
      <c r="A393" s="60" t="s">
        <v>2350</v>
      </c>
      <c r="B393" s="112" t="s">
        <v>596</v>
      </c>
      <c r="C393" s="112" t="s">
        <v>2004</v>
      </c>
      <c r="D393" s="113" t="s">
        <v>2005</v>
      </c>
      <c r="E393" s="45" t="s">
        <v>54</v>
      </c>
      <c r="F393" s="52"/>
      <c r="G393" s="45"/>
      <c r="H393" s="45"/>
      <c r="I393" s="45"/>
      <c r="J393" s="45"/>
      <c r="K393" s="45"/>
      <c r="L393" s="45"/>
      <c r="M393" s="45"/>
      <c r="N393" s="45"/>
      <c r="O393" s="45"/>
      <c r="P393" s="45"/>
      <c r="Q393" s="51" t="str">
        <f t="shared" si="32"/>
        <v>P</v>
      </c>
      <c r="R393" s="55"/>
      <c r="S393" s="55"/>
    </row>
    <row r="394" spans="1:19" ht="42" hidden="1" customHeight="1" outlineLevel="1" x14ac:dyDescent="0.25">
      <c r="A394" s="60" t="s">
        <v>804</v>
      </c>
      <c r="B394" s="112" t="s">
        <v>600</v>
      </c>
      <c r="C394" s="112" t="s">
        <v>2006</v>
      </c>
      <c r="D394" s="113" t="s">
        <v>747</v>
      </c>
      <c r="E394" s="45" t="s">
        <v>54</v>
      </c>
      <c r="F394" s="52"/>
      <c r="G394" s="45"/>
      <c r="H394" s="45"/>
      <c r="I394" s="45"/>
      <c r="J394" s="45"/>
      <c r="K394" s="45"/>
      <c r="L394" s="45"/>
      <c r="M394" s="45"/>
      <c r="N394" s="45"/>
      <c r="O394" s="45"/>
      <c r="P394" s="45"/>
      <c r="Q394" s="51" t="str">
        <f t="shared" si="32"/>
        <v>P</v>
      </c>
      <c r="R394" s="55"/>
      <c r="S394" s="55"/>
    </row>
    <row r="395" spans="1:19" ht="55.9" hidden="1" customHeight="1" outlineLevel="1" x14ac:dyDescent="0.25">
      <c r="A395" s="60" t="s">
        <v>806</v>
      </c>
      <c r="B395" s="112" t="s">
        <v>603</v>
      </c>
      <c r="C395" s="112" t="s">
        <v>604</v>
      </c>
      <c r="D395" s="112" t="s">
        <v>605</v>
      </c>
      <c r="E395" s="45" t="s">
        <v>54</v>
      </c>
      <c r="F395" s="52"/>
      <c r="G395" s="45"/>
      <c r="H395" s="45"/>
      <c r="I395" s="45"/>
      <c r="J395" s="45"/>
      <c r="K395" s="45"/>
      <c r="L395" s="45"/>
      <c r="M395" s="45"/>
      <c r="N395" s="45"/>
      <c r="O395" s="45"/>
      <c r="P395" s="45"/>
      <c r="Q395" s="51" t="str">
        <f t="shared" si="32"/>
        <v>P</v>
      </c>
      <c r="R395" s="55"/>
      <c r="S395" s="55"/>
    </row>
    <row r="396" spans="1:19" ht="42" hidden="1" customHeight="1" outlineLevel="1" x14ac:dyDescent="0.25">
      <c r="A396" s="60" t="s">
        <v>808</v>
      </c>
      <c r="B396" s="112" t="s">
        <v>607</v>
      </c>
      <c r="C396" s="112" t="s">
        <v>608</v>
      </c>
      <c r="D396" s="112" t="s">
        <v>664</v>
      </c>
      <c r="E396" s="45" t="s">
        <v>54</v>
      </c>
      <c r="F396" s="52"/>
      <c r="G396" s="45"/>
      <c r="H396" s="45"/>
      <c r="I396" s="45"/>
      <c r="J396" s="45"/>
      <c r="K396" s="45"/>
      <c r="L396" s="45"/>
      <c r="M396" s="45"/>
      <c r="N396" s="45"/>
      <c r="O396" s="45"/>
      <c r="P396" s="45"/>
      <c r="Q396" s="51" t="str">
        <f t="shared" si="32"/>
        <v>P</v>
      </c>
      <c r="R396" s="55"/>
      <c r="S396" s="55"/>
    </row>
    <row r="397" spans="1:19" ht="42" hidden="1" customHeight="1" outlineLevel="1" x14ac:dyDescent="0.25">
      <c r="A397" s="60" t="s">
        <v>811</v>
      </c>
      <c r="B397" s="113" t="s">
        <v>611</v>
      </c>
      <c r="C397" s="112" t="s">
        <v>612</v>
      </c>
      <c r="D397" s="112" t="s">
        <v>751</v>
      </c>
      <c r="E397" s="45" t="s">
        <v>54</v>
      </c>
      <c r="F397" s="52"/>
      <c r="G397" s="45"/>
      <c r="H397" s="95"/>
      <c r="I397" s="77"/>
      <c r="J397" s="77"/>
      <c r="K397" s="74"/>
      <c r="L397" s="74"/>
      <c r="M397" s="74"/>
      <c r="N397" s="74"/>
      <c r="O397" s="74"/>
      <c r="P397" s="74"/>
      <c r="Q397" s="51" t="str">
        <f t="shared" si="32"/>
        <v>P</v>
      </c>
      <c r="R397" s="55"/>
      <c r="S397" s="55"/>
    </row>
    <row r="398" spans="1:19" ht="124.9" hidden="1" customHeight="1" outlineLevel="1" x14ac:dyDescent="0.25">
      <c r="A398" s="60" t="s">
        <v>814</v>
      </c>
      <c r="B398" s="112" t="s">
        <v>615</v>
      </c>
      <c r="C398" s="112" t="s">
        <v>616</v>
      </c>
      <c r="D398" s="112" t="s">
        <v>670</v>
      </c>
      <c r="E398" s="45" t="s">
        <v>54</v>
      </c>
      <c r="F398" s="52"/>
      <c r="G398" s="45"/>
      <c r="H398" s="45"/>
      <c r="I398" s="45"/>
      <c r="J398" s="45"/>
      <c r="K398" s="45"/>
      <c r="L398" s="45"/>
      <c r="M398" s="45"/>
      <c r="N398" s="45"/>
      <c r="O398" s="45"/>
      <c r="P398" s="45"/>
      <c r="Q398" s="51" t="str">
        <f>IF(OR(IF(G398="",IF(F398="",IF(E398="","",E398),F398),G398)="F",IF(J398="",IF(I398="",IF(H398="","",H398),I398),J398)="F",IF(M398="",IF(L398="",IF(K398="","",K398),L398),M398)="F",IF(P398="",IF(O398="",IF(N398="","",N398),O398),P398)="F")=TRUE,"F",IF(OR(IF(G398="",IF(F398="",IF(E398="","",E398),F398),G398)="PE",IF(J398="",IF(I398="",IF(H398="","",H398),I398),J398)="PE",IF(M398="",IF(L398="",IF(K398="","",K398),L398),M398)="PE",IF(P398="",IF(O398="",IF(N398="","",N398),O398),P398)="PE")=TRUE,"PE",IF(AND(IF(G398="",IF(F398="",IF(E398="","",E398),F398),G398)="",IF(J398="",IF(I398="",IF(H398="","",H398),I398),J398)="",IF(M398="",IF(L398="",IF(K398="","",K398),L398),M398)="",IF(P398="",IF(O398="",IF(N398="","",N398),O398),P398)="")=TRUE,"","P")))</f>
        <v>P</v>
      </c>
      <c r="R398" s="55"/>
      <c r="S398" s="55"/>
    </row>
    <row r="399" spans="1:19" ht="55.9" hidden="1" customHeight="1" outlineLevel="1" x14ac:dyDescent="0.25">
      <c r="A399" s="60" t="s">
        <v>818</v>
      </c>
      <c r="B399" s="113" t="s">
        <v>622</v>
      </c>
      <c r="C399" s="112" t="s">
        <v>623</v>
      </c>
      <c r="D399" s="112" t="s">
        <v>754</v>
      </c>
      <c r="E399" s="45" t="s">
        <v>54</v>
      </c>
      <c r="F399" s="52"/>
      <c r="G399" s="45"/>
      <c r="H399" s="45"/>
      <c r="I399" s="45"/>
      <c r="J399" s="45"/>
      <c r="K399" s="45"/>
      <c r="L399" s="45"/>
      <c r="M399" s="45"/>
      <c r="N399" s="45"/>
      <c r="O399" s="45"/>
      <c r="P399" s="45"/>
      <c r="Q399" s="51" t="str">
        <f t="shared" ref="Q399" si="35">IF(OR(IF(G399="",IF(F399="",IF(E399="","",E399),F399),G399)="F",IF(J399="",IF(I399="",IF(H399="","",H399),I399),J399)="F",IF(M399="",IF(L399="",IF(K399="","",K399),L399),M399)="F",IF(P399="",IF(O399="",IF(N399="","",N399),O399),P399)="F")=TRUE,"F",IF(OR(IF(G399="",IF(F399="",IF(E399="","",E399),F399),G399)="PE",IF(J399="",IF(I399="",IF(H399="","",H399),I399),J399)="PE",IF(M399="",IF(L399="",IF(K399="","",K399),L399),M399)="PE",IF(P399="",IF(O399="",IF(N399="","",N399),O399),P399)="PE")=TRUE,"PE",IF(AND(IF(G399="",IF(F399="",IF(E399="","",E399),F399),G399)="",IF(J399="",IF(I399="",IF(H399="","",H399),I399),J399)="",IF(M399="",IF(L399="",IF(K399="","",K399),L399),M399)="",IF(P399="",IF(O399="",IF(N399="","",N399),O399),P399)="")=TRUE,"","P")))</f>
        <v>P</v>
      </c>
      <c r="R399" s="55"/>
      <c r="S399" s="55"/>
    </row>
    <row r="400" spans="1:19" ht="69.599999999999994" hidden="1" customHeight="1" outlineLevel="1" x14ac:dyDescent="0.25">
      <c r="A400" s="60" t="s">
        <v>819</v>
      </c>
      <c r="B400" s="112" t="s">
        <v>626</v>
      </c>
      <c r="C400" s="112" t="s">
        <v>627</v>
      </c>
      <c r="D400" s="112" t="s">
        <v>2098</v>
      </c>
      <c r="E400" s="45" t="s">
        <v>54</v>
      </c>
      <c r="F400" s="52"/>
      <c r="G400" s="45"/>
      <c r="H400" s="49"/>
      <c r="I400" s="49"/>
      <c r="J400" s="49"/>
      <c r="K400" s="49"/>
      <c r="L400" s="49"/>
      <c r="M400" s="49"/>
      <c r="N400" s="49"/>
      <c r="O400" s="49"/>
      <c r="P400" s="49"/>
      <c r="Q400" s="50" t="str">
        <f>IF(OR(IF(G400="",IF(F400="",IF(E400="","",E400),F400),G400)="F",IF(J400="",IF(I400="",IF(H400="","",H400),I400),J400)="F",IF(M400="",IF(L400="",IF(K400="","",K400),L400),M400)="F",IF(P400="",IF(O400="",IF(N400="","",N400),O400),P400)="F")=TRUE,"F",IF(OR(IF(G400="",IF(F400="",IF(E400="","",E400),F400),G400)="PE",IF(J400="",IF(I400="",IF(H400="","",H400),I400),J400)="PE",IF(M400="",IF(L400="",IF(K400="","",K400),L400),M400)="PE",IF(P400="",IF(O400="",IF(N400="","",N400),O400),P400)="PE")=TRUE,"PE",IF(AND(IF(G400="",IF(F400="",IF(E400="","",E400),F400),G400)="",IF(J400="",IF(I400="",IF(H400="","",H400),I400),J400)="",IF(M400="",IF(L400="",IF(K400="","",K400),L400),M400)="",IF(P400="",IF(O400="",IF(N400="","",N400),O400),P400)="")=TRUE,"","P")))</f>
        <v>P</v>
      </c>
      <c r="R400" s="55"/>
      <c r="S400" s="55"/>
    </row>
    <row r="401" spans="1:19" ht="55.9" hidden="1" customHeight="1" outlineLevel="1" x14ac:dyDescent="0.25">
      <c r="A401" s="60" t="s">
        <v>820</v>
      </c>
      <c r="B401" s="113" t="s">
        <v>630</v>
      </c>
      <c r="C401" s="112" t="s">
        <v>631</v>
      </c>
      <c r="D401" s="112" t="s">
        <v>632</v>
      </c>
      <c r="E401" s="45" t="s">
        <v>54</v>
      </c>
      <c r="F401" s="52"/>
      <c r="G401" s="45"/>
      <c r="H401" s="45"/>
      <c r="I401" s="45"/>
      <c r="J401" s="45"/>
      <c r="K401" s="45"/>
      <c r="L401" s="45"/>
      <c r="M401" s="45"/>
      <c r="N401" s="45"/>
      <c r="O401" s="45"/>
      <c r="P401" s="45"/>
      <c r="Q401" s="50" t="str">
        <f>IF(OR(IF(G401="",IF(F401="",IF(E401="","",E401),F401),G401)="F",IF(J401="",IF(I401="",IF(H401="","",H401),I401),J401)="F",IF(M401="",IF(L401="",IF(K401="","",K401),L401),M401)="F",IF(P401="",IF(O401="",IF(N401="","",N401),O401),P401)="F")=TRUE,"F",IF(OR(IF(G401="",IF(F401="",IF(E401="","",E401),F401),G401)="PE",IF(J401="",IF(I401="",IF(H401="","",H401),I401),J401)="PE",IF(M401="",IF(L401="",IF(K401="","",K401),L401),M401)="PE",IF(P401="",IF(O401="",IF(N401="","",N401),O401),P401)="PE")=TRUE,"PE",IF(AND(IF(G401="",IF(F401="",IF(E401="","",E401),F401),G401)="",IF(J401="",IF(I401="",IF(H401="","",H401),I401),J401)="",IF(M401="",IF(L401="",IF(K401="","",K401),L401),M401)="",IF(P401="",IF(O401="",IF(N401="","",N401),O401),P401)="")=TRUE,"","P")))</f>
        <v>P</v>
      </c>
      <c r="R401" s="55"/>
      <c r="S401" s="55"/>
    </row>
    <row r="402" spans="1:19" ht="69.599999999999994" hidden="1" customHeight="1" outlineLevel="1" x14ac:dyDescent="0.25">
      <c r="A402" s="60" t="s">
        <v>822</v>
      </c>
      <c r="B402" s="112" t="s">
        <v>634</v>
      </c>
      <c r="C402" s="112" t="s">
        <v>635</v>
      </c>
      <c r="D402" s="112" t="s">
        <v>636</v>
      </c>
      <c r="E402" s="45" t="s">
        <v>54</v>
      </c>
      <c r="F402" s="52"/>
      <c r="G402" s="45"/>
      <c r="H402" s="45"/>
      <c r="I402" s="45"/>
      <c r="J402" s="45"/>
      <c r="K402" s="45"/>
      <c r="L402" s="45"/>
      <c r="M402" s="45"/>
      <c r="N402" s="45"/>
      <c r="O402" s="45"/>
      <c r="P402" s="45"/>
      <c r="Q402" s="51" t="str">
        <f t="shared" ref="Q402:Q408" si="36">IF(OR(IF(G402="",IF(F402="",IF(E402="","",E402),F402),G402)="F",IF(J402="",IF(I402="",IF(H402="","",H402),I402),J402)="F",IF(M402="",IF(L402="",IF(K402="","",K402),L402),M402)="F",IF(P402="",IF(O402="",IF(N402="","",N402),O402),P402)="F")=TRUE,"F",IF(OR(IF(G402="",IF(F402="",IF(E402="","",E402),F402),G402)="PE",IF(J402="",IF(I402="",IF(H402="","",H402),I402),J402)="PE",IF(M402="",IF(L402="",IF(K402="","",K402),L402),M402)="PE",IF(P402="",IF(O402="",IF(N402="","",N402),O402),P402)="PE")=TRUE,"PE",IF(AND(IF(G402="",IF(F402="",IF(E402="","",E402),F402),G402)="",IF(J402="",IF(I402="",IF(H402="","",H402),I402),J402)="",IF(M402="",IF(L402="",IF(K402="","",K402),L402),M402)="",IF(P402="",IF(O402="",IF(N402="","",N402),O402),P402)="")=TRUE,"","P")))</f>
        <v>P</v>
      </c>
      <c r="R402" s="55"/>
      <c r="S402" s="55"/>
    </row>
    <row r="403" spans="1:19" ht="55.9" hidden="1" customHeight="1" outlineLevel="1" x14ac:dyDescent="0.25">
      <c r="A403" s="60" t="s">
        <v>824</v>
      </c>
      <c r="B403" s="112" t="s">
        <v>1991</v>
      </c>
      <c r="C403" s="112" t="s">
        <v>641</v>
      </c>
      <c r="D403" s="112" t="s">
        <v>642</v>
      </c>
      <c r="E403" s="45" t="s">
        <v>54</v>
      </c>
      <c r="F403" s="52"/>
      <c r="G403" s="45"/>
      <c r="H403" s="45"/>
      <c r="I403" s="45"/>
      <c r="J403" s="45"/>
      <c r="K403" s="45"/>
      <c r="L403" s="45"/>
      <c r="M403" s="45"/>
      <c r="N403" s="45"/>
      <c r="O403" s="45"/>
      <c r="P403" s="45"/>
      <c r="Q403" s="51" t="str">
        <f t="shared" si="36"/>
        <v>P</v>
      </c>
      <c r="R403" s="55"/>
      <c r="S403" s="55"/>
    </row>
    <row r="404" spans="1:19" ht="31.9" hidden="1" customHeight="1" outlineLevel="1" x14ac:dyDescent="0.25">
      <c r="A404" s="60" t="s">
        <v>826</v>
      </c>
      <c r="B404" s="136" t="s">
        <v>759</v>
      </c>
      <c r="C404" s="137"/>
      <c r="D404" s="137"/>
      <c r="E404" s="137"/>
      <c r="F404" s="137"/>
      <c r="G404" s="137"/>
      <c r="H404" s="137"/>
      <c r="I404" s="137"/>
      <c r="J404" s="137"/>
      <c r="K404" s="137"/>
      <c r="L404" s="137"/>
      <c r="M404" s="137"/>
      <c r="N404" s="137"/>
      <c r="O404" s="137"/>
      <c r="P404" s="137"/>
      <c r="Q404" s="137"/>
      <c r="R404" s="137"/>
      <c r="S404" s="138"/>
    </row>
    <row r="405" spans="1:19" ht="28.15" hidden="1" customHeight="1" outlineLevel="1" x14ac:dyDescent="0.25">
      <c r="A405" s="60" t="s">
        <v>828</v>
      </c>
      <c r="B405" s="113" t="s">
        <v>761</v>
      </c>
      <c r="C405" s="113" t="s">
        <v>762</v>
      </c>
      <c r="D405" s="113" t="s">
        <v>2099</v>
      </c>
      <c r="E405" s="45" t="s">
        <v>54</v>
      </c>
      <c r="F405" s="52"/>
      <c r="G405" s="45"/>
      <c r="H405" s="49"/>
      <c r="I405" s="49"/>
      <c r="J405" s="49"/>
      <c r="K405" s="49"/>
      <c r="L405" s="49"/>
      <c r="M405" s="49"/>
      <c r="N405" s="49"/>
      <c r="O405" s="49"/>
      <c r="P405" s="49"/>
      <c r="Q405" s="51" t="str">
        <f t="shared" si="36"/>
        <v>P</v>
      </c>
      <c r="R405" s="55"/>
      <c r="S405" s="54"/>
    </row>
    <row r="406" spans="1:19" ht="28.15" hidden="1" customHeight="1" outlineLevel="1" x14ac:dyDescent="0.25">
      <c r="A406" s="60" t="s">
        <v>830</v>
      </c>
      <c r="B406" s="113" t="s">
        <v>764</v>
      </c>
      <c r="C406" s="113" t="s">
        <v>765</v>
      </c>
      <c r="D406" s="113" t="s">
        <v>766</v>
      </c>
      <c r="E406" s="45" t="s">
        <v>54</v>
      </c>
      <c r="F406" s="52"/>
      <c r="G406" s="45"/>
      <c r="H406" s="45"/>
      <c r="I406" s="45"/>
      <c r="J406" s="45"/>
      <c r="K406" s="45"/>
      <c r="L406" s="45"/>
      <c r="M406" s="45"/>
      <c r="N406" s="45"/>
      <c r="O406" s="45"/>
      <c r="P406" s="45"/>
      <c r="Q406" s="51" t="str">
        <f t="shared" si="36"/>
        <v>P</v>
      </c>
      <c r="R406" s="55"/>
      <c r="S406" s="55"/>
    </row>
    <row r="407" spans="1:19" ht="42" hidden="1" customHeight="1" outlineLevel="1" x14ac:dyDescent="0.25">
      <c r="A407" s="60" t="s">
        <v>831</v>
      </c>
      <c r="B407" s="113" t="s">
        <v>768</v>
      </c>
      <c r="C407" s="113" t="s">
        <v>769</v>
      </c>
      <c r="D407" s="113" t="s">
        <v>770</v>
      </c>
      <c r="E407" s="45" t="s">
        <v>54</v>
      </c>
      <c r="F407" s="52"/>
      <c r="G407" s="45"/>
      <c r="H407" s="45"/>
      <c r="I407" s="45"/>
      <c r="J407" s="45"/>
      <c r="K407" s="45"/>
      <c r="L407" s="45"/>
      <c r="M407" s="45"/>
      <c r="N407" s="45"/>
      <c r="O407" s="45"/>
      <c r="P407" s="45"/>
      <c r="Q407" s="51" t="str">
        <f t="shared" si="36"/>
        <v>P</v>
      </c>
      <c r="R407" s="55"/>
      <c r="S407" s="55"/>
    </row>
    <row r="408" spans="1:19" ht="28.15" hidden="1" customHeight="1" outlineLevel="1" x14ac:dyDescent="0.25">
      <c r="A408" s="60" t="s">
        <v>832</v>
      </c>
      <c r="B408" s="113" t="s">
        <v>772</v>
      </c>
      <c r="C408" s="113" t="s">
        <v>773</v>
      </c>
      <c r="D408" s="113" t="s">
        <v>766</v>
      </c>
      <c r="E408" s="45" t="s">
        <v>54</v>
      </c>
      <c r="F408" s="52"/>
      <c r="G408" s="45"/>
      <c r="H408" s="45"/>
      <c r="I408" s="45"/>
      <c r="J408" s="45"/>
      <c r="K408" s="45"/>
      <c r="L408" s="45"/>
      <c r="M408" s="45"/>
      <c r="N408" s="45"/>
      <c r="O408" s="45"/>
      <c r="P408" s="45"/>
      <c r="Q408" s="51" t="str">
        <f t="shared" si="36"/>
        <v>P</v>
      </c>
      <c r="R408" s="55"/>
      <c r="S408" s="55"/>
    </row>
    <row r="409" spans="1:19" ht="28.15" hidden="1" customHeight="1" outlineLevel="1" x14ac:dyDescent="0.25">
      <c r="A409" s="60" t="s">
        <v>833</v>
      </c>
      <c r="B409" s="113" t="s">
        <v>775</v>
      </c>
      <c r="C409" s="113" t="s">
        <v>776</v>
      </c>
      <c r="D409" s="113" t="s">
        <v>777</v>
      </c>
      <c r="E409" s="45" t="s">
        <v>54</v>
      </c>
      <c r="F409" s="52"/>
      <c r="G409" s="45"/>
      <c r="H409" s="45"/>
      <c r="I409" s="45"/>
      <c r="J409" s="45"/>
      <c r="K409" s="45"/>
      <c r="L409" s="45"/>
      <c r="M409" s="45"/>
      <c r="N409" s="45"/>
      <c r="O409" s="45"/>
      <c r="P409" s="45"/>
      <c r="Q409" s="51" t="str">
        <f t="shared" ref="Q409:Q411" si="37">IF(OR(IF(G409="",IF(F409="",IF(E409="","",E409),F409),G409)="F",IF(J409="",IF(I409="",IF(H409="","",H409),I409),J409)="F",IF(M409="",IF(L409="",IF(K409="","",K409),L409),M409)="F",IF(P409="",IF(O409="",IF(N409="","",N409),O409),P409)="F")=TRUE,"F",IF(OR(IF(G409="",IF(F409="",IF(E409="","",E409),F409),G409)="PE",IF(J409="",IF(I409="",IF(H409="","",H409),I409),J409)="PE",IF(M409="",IF(L409="",IF(K409="","",K409),L409),M409)="PE",IF(P409="",IF(O409="",IF(N409="","",N409),O409),P409)="PE")=TRUE,"PE",IF(AND(IF(G409="",IF(F409="",IF(E409="","",E409),F409),G409)="",IF(J409="",IF(I409="",IF(H409="","",H409),I409),J409)="",IF(M409="",IF(L409="",IF(K409="","",K409),L409),M409)="",IF(P409="",IF(O409="",IF(N409="","",N409),O409),P409)="")=TRUE,"","P")))</f>
        <v>P</v>
      </c>
      <c r="R409" s="55"/>
      <c r="S409" s="55"/>
    </row>
    <row r="410" spans="1:19" ht="28.15" hidden="1" customHeight="1" outlineLevel="1" x14ac:dyDescent="0.25">
      <c r="A410" s="60" t="s">
        <v>834</v>
      </c>
      <c r="B410" s="113" t="s">
        <v>779</v>
      </c>
      <c r="C410" s="113" t="s">
        <v>2100</v>
      </c>
      <c r="D410" s="113" t="s">
        <v>781</v>
      </c>
      <c r="E410" s="45" t="s">
        <v>54</v>
      </c>
      <c r="F410" s="52"/>
      <c r="G410" s="45"/>
      <c r="H410" s="45"/>
      <c r="I410" s="45"/>
      <c r="J410" s="45"/>
      <c r="K410" s="45"/>
      <c r="L410" s="45"/>
      <c r="M410" s="45"/>
      <c r="N410" s="45"/>
      <c r="O410" s="45"/>
      <c r="P410" s="45"/>
      <c r="Q410" s="51" t="str">
        <f t="shared" si="37"/>
        <v>P</v>
      </c>
      <c r="R410" s="55"/>
      <c r="S410" s="55"/>
    </row>
    <row r="411" spans="1:19" ht="42" hidden="1" customHeight="1" outlineLevel="1" x14ac:dyDescent="0.25">
      <c r="A411" s="60" t="s">
        <v>835</v>
      </c>
      <c r="B411" s="113" t="s">
        <v>783</v>
      </c>
      <c r="C411" s="113" t="s">
        <v>784</v>
      </c>
      <c r="D411" s="113" t="s">
        <v>785</v>
      </c>
      <c r="E411" s="45" t="s">
        <v>54</v>
      </c>
      <c r="F411" s="52"/>
      <c r="G411" s="45"/>
      <c r="H411" s="45"/>
      <c r="I411" s="45"/>
      <c r="J411" s="45"/>
      <c r="K411" s="45"/>
      <c r="L411" s="45"/>
      <c r="M411" s="45"/>
      <c r="N411" s="45"/>
      <c r="O411" s="45"/>
      <c r="P411" s="45"/>
      <c r="Q411" s="51" t="str">
        <f t="shared" si="37"/>
        <v>P</v>
      </c>
      <c r="R411" s="55"/>
      <c r="S411" s="55"/>
    </row>
    <row r="412" spans="1:19" ht="32.450000000000003" hidden="1" customHeight="1" outlineLevel="1" x14ac:dyDescent="0.25">
      <c r="A412" s="60" t="s">
        <v>836</v>
      </c>
      <c r="B412" s="136" t="s">
        <v>2207</v>
      </c>
      <c r="C412" s="137"/>
      <c r="D412" s="137"/>
      <c r="E412" s="137"/>
      <c r="F412" s="137"/>
      <c r="G412" s="137"/>
      <c r="H412" s="137"/>
      <c r="I412" s="137"/>
      <c r="J412" s="137"/>
      <c r="K412" s="137"/>
      <c r="L412" s="137"/>
      <c r="M412" s="137"/>
      <c r="N412" s="137"/>
      <c r="O412" s="137"/>
      <c r="P412" s="137"/>
      <c r="Q412" s="137"/>
      <c r="R412" s="137"/>
      <c r="S412" s="138"/>
    </row>
    <row r="413" spans="1:19" ht="28.15" hidden="1" customHeight="1" outlineLevel="1" x14ac:dyDescent="0.25">
      <c r="A413" s="60" t="s">
        <v>838</v>
      </c>
      <c r="B413" s="113" t="s">
        <v>136</v>
      </c>
      <c r="C413" s="113" t="s">
        <v>787</v>
      </c>
      <c r="D413" s="113" t="s">
        <v>547</v>
      </c>
      <c r="E413" s="45" t="s">
        <v>54</v>
      </c>
      <c r="F413" s="52"/>
      <c r="G413" s="45"/>
      <c r="H413" s="49"/>
      <c r="I413" s="49"/>
      <c r="J413" s="49"/>
      <c r="K413" s="49"/>
      <c r="L413" s="49"/>
      <c r="M413" s="49"/>
      <c r="N413" s="49"/>
      <c r="O413" s="49"/>
      <c r="P413" s="49"/>
      <c r="Q413" s="50" t="str">
        <f>IF(OR(IF(G413="",IF(F413="",IF(E413="","",E413),F413),G413)="F",IF(J413="",IF(I413="",IF(H413="","",H413),I413),J413)="F",IF(M413="",IF(L413="",IF(K413="","",K413),L413),M413)="F",IF(P413="",IF(O413="",IF(N413="","",N413),O413),P413)="F")=TRUE,"F",IF(OR(IF(G413="",IF(F413="",IF(E413="","",E413),F413),G413)="PE",IF(J413="",IF(I413="",IF(H413="","",H413),I413),J413)="PE",IF(M413="",IF(L413="",IF(K413="","",K413),L413),M413)="PE",IF(P413="",IF(O413="",IF(N413="","",N413),O413),P413)="PE")=TRUE,"PE",IF(AND(IF(G413="",IF(F413="",IF(E413="","",E413),F413),G413)="",IF(J413="",IF(I413="",IF(H413="","",H413),I413),J413)="",IF(M413="",IF(L413="",IF(K413="","",K413),L413),M413)="",IF(P413="",IF(O413="",IF(N413="","",N413),O413),P413)="")=TRUE,"","P")))</f>
        <v>P</v>
      </c>
      <c r="R413" s="55"/>
      <c r="S413" s="55"/>
    </row>
    <row r="414" spans="1:19" ht="55.9" hidden="1" customHeight="1" outlineLevel="1" x14ac:dyDescent="0.25">
      <c r="A414" s="60" t="s">
        <v>840</v>
      </c>
      <c r="B414" s="113" t="s">
        <v>391</v>
      </c>
      <c r="C414" s="113" t="s">
        <v>565</v>
      </c>
      <c r="D414" s="113" t="s">
        <v>2101</v>
      </c>
      <c r="E414" s="45" t="s">
        <v>54</v>
      </c>
      <c r="F414" s="52"/>
      <c r="G414" s="45"/>
      <c r="H414" s="45"/>
      <c r="I414" s="45"/>
      <c r="J414" s="45"/>
      <c r="K414" s="45"/>
      <c r="L414" s="45"/>
      <c r="M414" s="45"/>
      <c r="N414" s="45"/>
      <c r="O414" s="45"/>
      <c r="P414" s="45"/>
      <c r="Q414" s="50" t="str">
        <f t="shared" ref="Q414:Q423" si="38">IF(OR(IF(G414="",IF(F414="",IF(E414="","",E414),F414),G414)="F",IF(J414="",IF(I414="",IF(H414="","",H414),I414),J414)="F",IF(M414="",IF(L414="",IF(K414="","",K414),L414),M414)="F",IF(P414="",IF(O414="",IF(N414="","",N414),O414),P414)="F")=TRUE,"F",IF(OR(IF(G414="",IF(F414="",IF(E414="","",E414),F414),G414)="PE",IF(J414="",IF(I414="",IF(H414="","",H414),I414),J414)="PE",IF(M414="",IF(L414="",IF(K414="","",K414),L414),M414)="PE",IF(P414="",IF(O414="",IF(N414="","",N414),O414),P414)="PE")=TRUE,"PE",IF(AND(IF(G414="",IF(F414="",IF(E414="","",E414),F414),G414)="",IF(J414="",IF(I414="",IF(H414="","",H414),I414),J414)="",IF(M414="",IF(L414="",IF(K414="","",K414),L414),M414)="",IF(P414="",IF(O414="",IF(N414="","",N414),O414),P414)="")=TRUE,"","P")))</f>
        <v>P</v>
      </c>
      <c r="R414" s="55"/>
      <c r="S414" s="55"/>
    </row>
    <row r="415" spans="1:19" ht="55.9" hidden="1" customHeight="1" outlineLevel="1" x14ac:dyDescent="0.25">
      <c r="A415" s="60" t="s">
        <v>843</v>
      </c>
      <c r="B415" s="112" t="s">
        <v>790</v>
      </c>
      <c r="C415" s="113" t="s">
        <v>791</v>
      </c>
      <c r="D415" s="112" t="s">
        <v>792</v>
      </c>
      <c r="E415" s="45" t="s">
        <v>54</v>
      </c>
      <c r="F415" s="52"/>
      <c r="G415" s="45"/>
      <c r="H415" s="49"/>
      <c r="I415" s="49"/>
      <c r="J415" s="49"/>
      <c r="K415" s="49"/>
      <c r="L415" s="49"/>
      <c r="M415" s="49"/>
      <c r="N415" s="49"/>
      <c r="O415" s="49"/>
      <c r="P415" s="49"/>
      <c r="Q415" s="50" t="str">
        <f t="shared" si="38"/>
        <v>P</v>
      </c>
      <c r="R415" s="55"/>
      <c r="S415" s="54"/>
    </row>
    <row r="416" spans="1:19" ht="42" hidden="1" customHeight="1" outlineLevel="1" x14ac:dyDescent="0.25">
      <c r="A416" s="60" t="s">
        <v>845</v>
      </c>
      <c r="B416" s="113" t="s">
        <v>394</v>
      </c>
      <c r="C416" s="113" t="s">
        <v>457</v>
      </c>
      <c r="D416" s="113" t="s">
        <v>794</v>
      </c>
      <c r="E416" s="45" t="s">
        <v>54</v>
      </c>
      <c r="F416" s="52"/>
      <c r="G416" s="45"/>
      <c r="H416" s="45"/>
      <c r="I416" s="45"/>
      <c r="J416" s="45"/>
      <c r="K416" s="45"/>
      <c r="L416" s="45"/>
      <c r="M416" s="45"/>
      <c r="N416" s="45"/>
      <c r="O416" s="45"/>
      <c r="P416" s="45"/>
      <c r="Q416" s="50" t="str">
        <f t="shared" si="38"/>
        <v>P</v>
      </c>
      <c r="R416" s="55"/>
      <c r="S416" s="55"/>
    </row>
    <row r="417" spans="1:19" ht="55.9" hidden="1" customHeight="1" outlineLevel="1" x14ac:dyDescent="0.25">
      <c r="A417" s="60" t="s">
        <v>846</v>
      </c>
      <c r="B417" s="112" t="s">
        <v>524</v>
      </c>
      <c r="C417" s="113" t="s">
        <v>796</v>
      </c>
      <c r="D417" s="112" t="s">
        <v>797</v>
      </c>
      <c r="E417" s="45" t="s">
        <v>54</v>
      </c>
      <c r="F417" s="52"/>
      <c r="G417" s="45"/>
      <c r="H417" s="45"/>
      <c r="I417" s="45"/>
      <c r="J417" s="45"/>
      <c r="K417" s="45"/>
      <c r="L417" s="45"/>
      <c r="M417" s="45"/>
      <c r="N417" s="45"/>
      <c r="O417" s="45"/>
      <c r="P417" s="45"/>
      <c r="Q417" s="51" t="str">
        <f t="shared" si="38"/>
        <v>P</v>
      </c>
      <c r="R417" s="55"/>
      <c r="S417" s="55"/>
    </row>
    <row r="418" spans="1:19" ht="42" hidden="1" customHeight="1" outlineLevel="1" x14ac:dyDescent="0.25">
      <c r="A418" s="60" t="s">
        <v>848</v>
      </c>
      <c r="B418" s="112" t="s">
        <v>409</v>
      </c>
      <c r="C418" s="112" t="s">
        <v>799</v>
      </c>
      <c r="D418" s="112" t="s">
        <v>628</v>
      </c>
      <c r="E418" s="45" t="s">
        <v>54</v>
      </c>
      <c r="F418" s="52"/>
      <c r="G418" s="45"/>
      <c r="H418" s="45"/>
      <c r="I418" s="45"/>
      <c r="J418" s="45"/>
      <c r="K418" s="45"/>
      <c r="L418" s="45"/>
      <c r="M418" s="45"/>
      <c r="N418" s="45"/>
      <c r="O418" s="45"/>
      <c r="P418" s="45"/>
      <c r="Q418" s="51" t="str">
        <f t="shared" si="38"/>
        <v>P</v>
      </c>
      <c r="R418" s="55"/>
      <c r="S418" s="55"/>
    </row>
    <row r="419" spans="1:19" ht="55.9" hidden="1" customHeight="1" outlineLevel="1" x14ac:dyDescent="0.25">
      <c r="A419" s="60" t="s">
        <v>850</v>
      </c>
      <c r="B419" s="131" t="s">
        <v>529</v>
      </c>
      <c r="C419" s="112" t="s">
        <v>2135</v>
      </c>
      <c r="D419" s="112" t="s">
        <v>801</v>
      </c>
      <c r="E419" s="45" t="s">
        <v>54</v>
      </c>
      <c r="F419" s="52"/>
      <c r="G419" s="45"/>
      <c r="H419" s="45"/>
      <c r="I419" s="45"/>
      <c r="J419" s="45"/>
      <c r="K419" s="45"/>
      <c r="L419" s="45"/>
      <c r="M419" s="45"/>
      <c r="N419" s="45"/>
      <c r="O419" s="45"/>
      <c r="P419" s="45"/>
      <c r="Q419" s="51" t="str">
        <f t="shared" si="38"/>
        <v>P</v>
      </c>
      <c r="R419" s="55"/>
      <c r="S419" s="214"/>
    </row>
    <row r="420" spans="1:19" ht="28.15" hidden="1" customHeight="1" outlineLevel="1" x14ac:dyDescent="0.25">
      <c r="A420" s="60" t="s">
        <v>851</v>
      </c>
      <c r="B420" s="129"/>
      <c r="C420" s="112" t="s">
        <v>2136</v>
      </c>
      <c r="D420" s="112" t="s">
        <v>803</v>
      </c>
      <c r="E420" s="45" t="s">
        <v>54</v>
      </c>
      <c r="F420" s="52"/>
      <c r="G420" s="45"/>
      <c r="H420" s="95"/>
      <c r="I420" s="77"/>
      <c r="J420" s="77"/>
      <c r="K420" s="74"/>
      <c r="L420" s="74"/>
      <c r="M420" s="74"/>
      <c r="N420" s="74"/>
      <c r="O420" s="74"/>
      <c r="P420" s="74"/>
      <c r="Q420" s="51" t="str">
        <f t="shared" si="38"/>
        <v>P</v>
      </c>
      <c r="R420" s="55"/>
      <c r="S420" s="55"/>
    </row>
    <row r="421" spans="1:19" ht="69.599999999999994" hidden="1" customHeight="1" outlineLevel="1" x14ac:dyDescent="0.25">
      <c r="A421" s="60" t="s">
        <v>852</v>
      </c>
      <c r="B421" s="133" t="s">
        <v>158</v>
      </c>
      <c r="C421" s="112" t="s">
        <v>2102</v>
      </c>
      <c r="D421" s="112" t="s">
        <v>805</v>
      </c>
      <c r="E421" s="45" t="s">
        <v>54</v>
      </c>
      <c r="F421" s="52"/>
      <c r="G421" s="45"/>
      <c r="H421" s="45"/>
      <c r="I421" s="45"/>
      <c r="J421" s="45"/>
      <c r="K421" s="45"/>
      <c r="L421" s="45"/>
      <c r="M421" s="45"/>
      <c r="N421" s="45"/>
      <c r="O421" s="45"/>
      <c r="P421" s="45"/>
      <c r="Q421" s="51" t="str">
        <f t="shared" si="38"/>
        <v>P</v>
      </c>
      <c r="R421" s="55"/>
      <c r="S421" s="77"/>
    </row>
    <row r="422" spans="1:19" ht="69.599999999999994" hidden="1" customHeight="1" outlineLevel="1" x14ac:dyDescent="0.25">
      <c r="A422" s="60" t="s">
        <v>853</v>
      </c>
      <c r="B422" s="129"/>
      <c r="C422" s="112" t="s">
        <v>561</v>
      </c>
      <c r="D422" s="112" t="s">
        <v>807</v>
      </c>
      <c r="E422" s="45" t="s">
        <v>54</v>
      </c>
      <c r="F422" s="52"/>
      <c r="G422" s="45"/>
      <c r="H422" s="95"/>
      <c r="I422" s="77"/>
      <c r="J422" s="77"/>
      <c r="K422" s="74"/>
      <c r="L422" s="74"/>
      <c r="M422" s="74"/>
      <c r="N422" s="74"/>
      <c r="O422" s="74"/>
      <c r="P422" s="74"/>
      <c r="Q422" s="51" t="str">
        <f t="shared" si="38"/>
        <v>P</v>
      </c>
      <c r="R422" s="55"/>
      <c r="S422" s="55"/>
    </row>
    <row r="423" spans="1:19" ht="55.9" hidden="1" customHeight="1" outlineLevel="1" x14ac:dyDescent="0.25">
      <c r="A423" s="60" t="s">
        <v>855</v>
      </c>
      <c r="B423" s="185" t="s">
        <v>809</v>
      </c>
      <c r="C423" s="185" t="s">
        <v>810</v>
      </c>
      <c r="D423" s="185" t="s">
        <v>2105</v>
      </c>
      <c r="E423" s="188" t="s">
        <v>54</v>
      </c>
      <c r="F423" s="188"/>
      <c r="G423" s="188"/>
      <c r="H423" s="188"/>
      <c r="I423" s="188"/>
      <c r="J423" s="188"/>
      <c r="K423" s="188"/>
      <c r="L423" s="188"/>
      <c r="M423" s="188"/>
      <c r="N423" s="188"/>
      <c r="O423" s="188"/>
      <c r="P423" s="188"/>
      <c r="Q423" s="51" t="str">
        <f t="shared" si="38"/>
        <v>P</v>
      </c>
      <c r="R423" s="190"/>
      <c r="S423" s="212"/>
    </row>
    <row r="424" spans="1:19" ht="55.9" hidden="1" customHeight="1" outlineLevel="1" x14ac:dyDescent="0.25">
      <c r="A424" s="60" t="s">
        <v>857</v>
      </c>
      <c r="B424" s="113" t="s">
        <v>812</v>
      </c>
      <c r="C424" s="112" t="s">
        <v>813</v>
      </c>
      <c r="D424" s="112" t="s">
        <v>801</v>
      </c>
      <c r="E424" s="45" t="s">
        <v>54</v>
      </c>
      <c r="F424" s="52"/>
      <c r="G424" s="45"/>
      <c r="H424" s="45"/>
      <c r="I424" s="45"/>
      <c r="J424" s="45"/>
      <c r="K424" s="45"/>
      <c r="L424" s="45"/>
      <c r="M424" s="45"/>
      <c r="N424" s="45"/>
      <c r="O424" s="45"/>
      <c r="P424" s="45"/>
      <c r="Q424" s="51" t="str">
        <f>IF(OR(IF(G424="",IF(F424="",IF(E424="","",E424),F424),G424)="F",IF(J424="",IF(I424="",IF(H424="","",H424),I424),J424)="F",IF(M424="",IF(L424="",IF(K424="","",K424),L424),M424)="F",IF(P424="",IF(O424="",IF(N424="","",N424),O424),P424)="F")=TRUE,"F",IF(OR(IF(G424="",IF(F424="",IF(E424="","",E424),F424),G424)="PE",IF(J424="",IF(I424="",IF(H424="","",H424),I424),J424)="PE",IF(M424="",IF(L424="",IF(K424="","",K424),L424),M424)="PE",IF(P424="",IF(O424="",IF(N424="","",N424),O424),P424)="PE")=TRUE,"PE",IF(AND(IF(G424="",IF(F424="",IF(E424="","",E424),F424),G424)="",IF(J424="",IF(I424="",IF(H424="","",H424),I424),J424)="",IF(M424="",IF(L424="",IF(K424="","",K424),L424),M424)="",IF(P424="",IF(O424="",IF(N424="","",N424),O424),P424)="")=TRUE,"","P")))</f>
        <v>P</v>
      </c>
      <c r="R424" s="55"/>
      <c r="S424" s="77"/>
    </row>
    <row r="425" spans="1:19" ht="28.15" hidden="1" customHeight="1" outlineLevel="1" x14ac:dyDescent="0.25">
      <c r="A425" s="60" t="s">
        <v>858</v>
      </c>
      <c r="B425" s="113" t="s">
        <v>815</v>
      </c>
      <c r="C425" s="112" t="s">
        <v>816</v>
      </c>
      <c r="D425" s="112" t="s">
        <v>2103</v>
      </c>
      <c r="E425" s="45" t="s">
        <v>54</v>
      </c>
      <c r="F425" s="52"/>
      <c r="G425" s="45"/>
      <c r="H425" s="95"/>
      <c r="I425" s="77"/>
      <c r="J425" s="77"/>
      <c r="K425" s="74"/>
      <c r="L425" s="74"/>
      <c r="M425" s="74"/>
      <c r="N425" s="74"/>
      <c r="O425" s="74"/>
      <c r="P425" s="74"/>
      <c r="Q425" s="51" t="str">
        <f>IF(OR(IF(G425="",IF(F425="",IF(E425="","",E425),F425),G425)="F",IF(J425="",IF(I425="",IF(H425="","",H425),I425),J425)="F",IF(M425="",IF(L425="",IF(K425="","",K425),L425),M425)="F",IF(P425="",IF(O425="",IF(N425="","",N425),O425),P425)="F")=TRUE,"F",IF(OR(IF(G425="",IF(F425="",IF(E425="","",E425),F425),G425)="PE",IF(J425="",IF(I425="",IF(H425="","",H425),I425),J425)="PE",IF(M425="",IF(L425="",IF(K425="","",K425),L425),M425)="PE",IF(P425="",IF(O425="",IF(N425="","",N425),O425),P425)="PE")=TRUE,"PE",IF(AND(IF(G425="",IF(F425="",IF(E425="","",E425),F425),G425)="",IF(J425="",IF(I425="",IF(H425="","",H425),I425),J425)="",IF(M425="",IF(L425="",IF(K425="","",K425),L425),M425)="",IF(P425="",IF(O425="",IF(N425="","",N425),O425),P425)="")=TRUE,"","P")))</f>
        <v>P</v>
      </c>
      <c r="R425" s="55"/>
      <c r="S425" s="55"/>
    </row>
    <row r="426" spans="1:19" ht="32.450000000000003" hidden="1" customHeight="1" outlineLevel="1" x14ac:dyDescent="0.25">
      <c r="A426" s="60" t="s">
        <v>859</v>
      </c>
      <c r="B426" s="132" t="s">
        <v>817</v>
      </c>
      <c r="C426" s="132"/>
      <c r="D426" s="132"/>
      <c r="E426" s="132"/>
      <c r="F426" s="132"/>
      <c r="G426" s="132"/>
      <c r="H426" s="132"/>
      <c r="I426" s="132"/>
      <c r="J426" s="132"/>
      <c r="K426" s="132"/>
      <c r="L426" s="132"/>
      <c r="M426" s="132"/>
      <c r="N426" s="132"/>
      <c r="O426" s="132"/>
      <c r="P426" s="132"/>
      <c r="Q426" s="132"/>
      <c r="R426" s="132"/>
      <c r="S426" s="132"/>
    </row>
    <row r="427" spans="1:19" ht="28.15" hidden="1" customHeight="1" outlineLevel="1" x14ac:dyDescent="0.25">
      <c r="A427" s="60" t="s">
        <v>861</v>
      </c>
      <c r="B427" s="113" t="s">
        <v>136</v>
      </c>
      <c r="C427" s="113" t="s">
        <v>546</v>
      </c>
      <c r="D427" s="113" t="s">
        <v>547</v>
      </c>
      <c r="E427" s="45" t="s">
        <v>54</v>
      </c>
      <c r="F427" s="52"/>
      <c r="G427" s="45"/>
      <c r="H427" s="45"/>
      <c r="I427" s="45"/>
      <c r="J427" s="45"/>
      <c r="K427" s="45"/>
      <c r="L427" s="45"/>
      <c r="M427" s="45"/>
      <c r="N427" s="45"/>
      <c r="O427" s="45"/>
      <c r="P427" s="45"/>
      <c r="Q427" s="51" t="str">
        <f>IF(OR(IF(G427="",IF(F427="",IF(E427="","",E427),F427),G427)="F",IF(J427="",IF(I427="",IF(H427="","",H427),I427),J427)="F",IF(M427="",IF(L427="",IF(K427="","",K427),L427),M427)="F",IF(P427="",IF(O427="",IF(N427="","",N427),O427),P427)="F")=TRUE,"F",IF(OR(IF(G427="",IF(F427="",IF(E427="","",E427),F427),G427)="PE",IF(J427="",IF(I427="",IF(H427="","",H427),I427),J427)="PE",IF(M427="",IF(L427="",IF(K427="","",K427),L427),M427)="PE",IF(P427="",IF(O427="",IF(N427="","",N427),O427),P427)="PE")=TRUE,"PE",IF(AND(IF(G427="",IF(F427="",IF(E427="","",E427),F427),G427)="",IF(J427="",IF(I427="",IF(H427="","",H427),I427),J427)="",IF(M427="",IF(L427="",IF(K427="","",K427),L427),M427)="",IF(P427="",IF(O427="",IF(N427="","",N427),O427),P427)="")=TRUE,"","P")))</f>
        <v>P</v>
      </c>
      <c r="R427" s="55"/>
      <c r="S427" s="77"/>
    </row>
    <row r="428" spans="1:19" ht="42" hidden="1" customHeight="1" outlineLevel="1" x14ac:dyDescent="0.25">
      <c r="A428" s="60" t="s">
        <v>864</v>
      </c>
      <c r="B428" s="113" t="s">
        <v>391</v>
      </c>
      <c r="C428" s="113" t="s">
        <v>454</v>
      </c>
      <c r="D428" s="112" t="s">
        <v>2104</v>
      </c>
      <c r="E428" s="45" t="s">
        <v>54</v>
      </c>
      <c r="F428" s="52"/>
      <c r="G428" s="45"/>
      <c r="H428" s="95"/>
      <c r="I428" s="77"/>
      <c r="J428" s="77"/>
      <c r="K428" s="74"/>
      <c r="L428" s="74"/>
      <c r="M428" s="74"/>
      <c r="N428" s="74"/>
      <c r="O428" s="74"/>
      <c r="P428" s="74"/>
      <c r="Q428" s="51" t="str">
        <f>IF(OR(IF(G428="",IF(F428="",IF(E428="","",E428),F428),G428)="F",IF(J428="",IF(I428="",IF(H428="","",H428),I428),J428)="F",IF(M428="",IF(L428="",IF(K428="","",K428),L428),M428)="F",IF(P428="",IF(O428="",IF(N428="","",N428),O428),P428)="F")=TRUE,"F",IF(OR(IF(G428="",IF(F428="",IF(E428="","",E428),F428),G428)="PE",IF(J428="",IF(I428="",IF(H428="","",H428),I428),J428)="PE",IF(M428="",IF(L428="",IF(K428="","",K428),L428),M428)="PE",IF(P428="",IF(O428="",IF(N428="","",N428),O428),P428)="PE")=TRUE,"PE",IF(AND(IF(G428="",IF(F428="",IF(E428="","",E428),F428),G428)="",IF(J428="",IF(I428="",IF(H428="","",H428),I428),J428)="",IF(M428="",IF(L428="",IF(K428="","",K428),L428),M428)="",IF(P428="",IF(O428="",IF(N428="","",N428),O428),P428)="")=TRUE,"","P")))</f>
        <v>P</v>
      </c>
      <c r="R428" s="55"/>
      <c r="S428" s="55"/>
    </row>
    <row r="429" spans="1:19" ht="42" hidden="1" customHeight="1" outlineLevel="1" x14ac:dyDescent="0.25">
      <c r="A429" s="60" t="s">
        <v>867</v>
      </c>
      <c r="B429" s="113" t="s">
        <v>394</v>
      </c>
      <c r="C429" s="113" t="s">
        <v>457</v>
      </c>
      <c r="D429" s="113" t="s">
        <v>821</v>
      </c>
      <c r="E429" s="45" t="s">
        <v>54</v>
      </c>
      <c r="F429" s="52"/>
      <c r="G429" s="45"/>
      <c r="H429" s="77"/>
      <c r="I429" s="77"/>
      <c r="J429" s="77"/>
      <c r="K429" s="77"/>
      <c r="L429" s="77"/>
      <c r="M429" s="77"/>
      <c r="N429" s="77"/>
      <c r="O429" s="77"/>
      <c r="P429" s="77"/>
      <c r="Q429" s="51" t="str">
        <f t="shared" ref="Q429:Q452" si="39">IF(OR(IF(G429="",IF(F429="",IF(E429="","",E429),F429),G429)="F",IF(J429="",IF(I429="",IF(H429="","",H429),I429),J429)="F",IF(M429="",IF(L429="",IF(K429="","",K429),L429),M429)="F",IF(P429="",IF(O429="",IF(N429="","",N429),O429),P429)="F")=TRUE,"F",IF(OR(IF(G429="",IF(F429="",IF(E429="","",E429),F429),G429)="PE",IF(J429="",IF(I429="",IF(H429="","",H429),I429),J429)="PE",IF(M429="",IF(L429="",IF(K429="","",K429),L429),M429)="PE",IF(P429="",IF(O429="",IF(N429="","",N429),O429),P429)="PE")=TRUE,"PE",IF(AND(IF(G429="",IF(F429="",IF(E429="","",E429),F429),G429)="",IF(J429="",IF(I429="",IF(H429="","",H429),I429),J429)="",IF(M429="",IF(L429="",IF(K429="","",K429),L429),M429)="",IF(P429="",IF(O429="",IF(N429="","",N429),O429),P429)="")=TRUE,"","P")))</f>
        <v>P</v>
      </c>
      <c r="R429" s="55"/>
      <c r="S429" s="77"/>
    </row>
    <row r="430" spans="1:19" ht="55.9" hidden="1" customHeight="1" outlineLevel="1" x14ac:dyDescent="0.25">
      <c r="A430" s="60" t="s">
        <v>2351</v>
      </c>
      <c r="B430" s="133" t="s">
        <v>441</v>
      </c>
      <c r="C430" s="112" t="s">
        <v>735</v>
      </c>
      <c r="D430" s="112" t="s">
        <v>823</v>
      </c>
      <c r="E430" s="45" t="s">
        <v>54</v>
      </c>
      <c r="F430" s="52"/>
      <c r="G430" s="45"/>
      <c r="H430" s="45"/>
      <c r="I430" s="45"/>
      <c r="J430" s="45"/>
      <c r="K430" s="45"/>
      <c r="L430" s="45"/>
      <c r="M430" s="45"/>
      <c r="N430" s="45"/>
      <c r="O430" s="45"/>
      <c r="P430" s="45"/>
      <c r="Q430" s="51" t="str">
        <f t="shared" si="39"/>
        <v>P</v>
      </c>
      <c r="R430" s="55"/>
      <c r="S430" s="77"/>
    </row>
    <row r="431" spans="1:19" ht="28.15" hidden="1" customHeight="1" outlineLevel="1" x14ac:dyDescent="0.25">
      <c r="A431" s="60" t="s">
        <v>2352</v>
      </c>
      <c r="B431" s="129"/>
      <c r="C431" s="112" t="s">
        <v>462</v>
      </c>
      <c r="D431" s="112" t="s">
        <v>825</v>
      </c>
      <c r="E431" s="45" t="s">
        <v>54</v>
      </c>
      <c r="F431" s="52"/>
      <c r="G431" s="45"/>
      <c r="H431" s="96"/>
      <c r="I431" s="96"/>
      <c r="J431" s="96"/>
      <c r="K431" s="96"/>
      <c r="L431" s="96"/>
      <c r="M431" s="96"/>
      <c r="N431" s="96"/>
      <c r="O431" s="96"/>
      <c r="P431" s="96"/>
      <c r="Q431" s="97" t="str">
        <f t="shared" si="39"/>
        <v>P</v>
      </c>
      <c r="R431" s="55"/>
      <c r="S431" s="72"/>
    </row>
    <row r="432" spans="1:19" ht="55.9" hidden="1" customHeight="1" outlineLevel="1" x14ac:dyDescent="0.25">
      <c r="A432" s="60" t="s">
        <v>873</v>
      </c>
      <c r="B432" s="112" t="s">
        <v>409</v>
      </c>
      <c r="C432" s="112" t="s">
        <v>827</v>
      </c>
      <c r="D432" s="112" t="s">
        <v>823</v>
      </c>
      <c r="E432" s="45" t="s">
        <v>54</v>
      </c>
      <c r="F432" s="52"/>
      <c r="G432" s="45"/>
      <c r="H432" s="96"/>
      <c r="I432" s="96"/>
      <c r="J432" s="96"/>
      <c r="K432" s="96"/>
      <c r="L432" s="96"/>
      <c r="M432" s="96"/>
      <c r="N432" s="96"/>
      <c r="O432" s="96"/>
      <c r="P432" s="96"/>
      <c r="Q432" s="97" t="str">
        <f t="shared" si="39"/>
        <v>P</v>
      </c>
      <c r="R432" s="55"/>
      <c r="S432" s="72"/>
    </row>
    <row r="433" spans="1:19" ht="42" hidden="1" customHeight="1" outlineLevel="1" x14ac:dyDescent="0.25">
      <c r="A433" s="60" t="s">
        <v>875</v>
      </c>
      <c r="B433" s="112" t="s">
        <v>158</v>
      </c>
      <c r="C433" s="112" t="s">
        <v>469</v>
      </c>
      <c r="D433" s="112" t="s">
        <v>823</v>
      </c>
      <c r="E433" s="45" t="s">
        <v>54</v>
      </c>
      <c r="F433" s="52"/>
      <c r="G433" s="45"/>
      <c r="H433" s="96"/>
      <c r="I433" s="96"/>
      <c r="J433" s="96"/>
      <c r="K433" s="96"/>
      <c r="L433" s="96"/>
      <c r="M433" s="96"/>
      <c r="N433" s="96"/>
      <c r="O433" s="96"/>
      <c r="P433" s="96"/>
      <c r="Q433" s="97" t="str">
        <f t="shared" si="39"/>
        <v>P</v>
      </c>
      <c r="R433" s="55"/>
      <c r="S433" s="72"/>
    </row>
    <row r="434" spans="1:19" ht="35.450000000000003" hidden="1" customHeight="1" outlineLevel="1" x14ac:dyDescent="0.25">
      <c r="A434" s="60" t="s">
        <v>876</v>
      </c>
      <c r="B434" s="136" t="s">
        <v>829</v>
      </c>
      <c r="C434" s="137"/>
      <c r="D434" s="137"/>
      <c r="E434" s="137"/>
      <c r="F434" s="137"/>
      <c r="G434" s="137"/>
      <c r="H434" s="137"/>
      <c r="I434" s="137"/>
      <c r="J434" s="137"/>
      <c r="K434" s="137"/>
      <c r="L434" s="137"/>
      <c r="M434" s="137"/>
      <c r="N434" s="137"/>
      <c r="O434" s="137"/>
      <c r="P434" s="137"/>
      <c r="Q434" s="137"/>
      <c r="R434" s="137"/>
      <c r="S434" s="138"/>
    </row>
    <row r="435" spans="1:19" ht="28.15" hidden="1" customHeight="1" outlineLevel="1" x14ac:dyDescent="0.25">
      <c r="A435" s="60" t="s">
        <v>880</v>
      </c>
      <c r="B435" s="113" t="s">
        <v>136</v>
      </c>
      <c r="C435" s="113" t="s">
        <v>546</v>
      </c>
      <c r="D435" s="113" t="s">
        <v>547</v>
      </c>
      <c r="E435" s="45" t="s">
        <v>54</v>
      </c>
      <c r="F435" s="52"/>
      <c r="G435" s="45"/>
      <c r="H435" s="96"/>
      <c r="I435" s="96"/>
      <c r="J435" s="96"/>
      <c r="K435" s="96"/>
      <c r="L435" s="96"/>
      <c r="M435" s="96"/>
      <c r="N435" s="96"/>
      <c r="O435" s="96"/>
      <c r="P435" s="96"/>
      <c r="Q435" s="97" t="str">
        <f t="shared" si="39"/>
        <v>P</v>
      </c>
      <c r="R435" s="55"/>
      <c r="S435" s="72"/>
    </row>
    <row r="436" spans="1:19" ht="42" hidden="1" customHeight="1" outlineLevel="1" x14ac:dyDescent="0.25">
      <c r="A436" s="60" t="s">
        <v>2353</v>
      </c>
      <c r="B436" s="113" t="s">
        <v>391</v>
      </c>
      <c r="C436" s="113" t="s">
        <v>2106</v>
      </c>
      <c r="D436" s="112" t="s">
        <v>2107</v>
      </c>
      <c r="E436" s="45" t="s">
        <v>54</v>
      </c>
      <c r="F436" s="52"/>
      <c r="G436" s="45"/>
      <c r="H436" s="96"/>
      <c r="I436" s="96"/>
      <c r="J436" s="96"/>
      <c r="K436" s="96"/>
      <c r="L436" s="96"/>
      <c r="M436" s="96"/>
      <c r="N436" s="96"/>
      <c r="O436" s="96"/>
      <c r="P436" s="96"/>
      <c r="Q436" s="97" t="str">
        <f t="shared" si="39"/>
        <v>P</v>
      </c>
      <c r="R436" s="55"/>
      <c r="S436" s="72"/>
    </row>
    <row r="437" spans="1:19" ht="42" hidden="1" customHeight="1" outlineLevel="1" x14ac:dyDescent="0.25">
      <c r="A437" s="60" t="s">
        <v>883</v>
      </c>
      <c r="B437" s="113" t="s">
        <v>394</v>
      </c>
      <c r="C437" s="113" t="s">
        <v>457</v>
      </c>
      <c r="D437" s="113" t="s">
        <v>2108</v>
      </c>
      <c r="E437" s="45" t="s">
        <v>54</v>
      </c>
      <c r="F437" s="52"/>
      <c r="G437" s="45"/>
      <c r="H437" s="96"/>
      <c r="I437" s="96"/>
      <c r="J437" s="96"/>
      <c r="K437" s="96"/>
      <c r="L437" s="96"/>
      <c r="M437" s="96"/>
      <c r="N437" s="96"/>
      <c r="O437" s="96"/>
      <c r="P437" s="96"/>
      <c r="Q437" s="97" t="str">
        <f t="shared" si="39"/>
        <v>P</v>
      </c>
      <c r="R437" s="55"/>
      <c r="S437" s="72"/>
    </row>
    <row r="438" spans="1:19" ht="55.9" hidden="1" customHeight="1" outlineLevel="1" x14ac:dyDescent="0.25">
      <c r="A438" s="60" t="s">
        <v>884</v>
      </c>
      <c r="B438" s="133" t="s">
        <v>441</v>
      </c>
      <c r="C438" s="112" t="s">
        <v>735</v>
      </c>
      <c r="D438" s="112" t="s">
        <v>2107</v>
      </c>
      <c r="E438" s="45" t="s">
        <v>54</v>
      </c>
      <c r="F438" s="52"/>
      <c r="G438" s="45"/>
      <c r="H438" s="96"/>
      <c r="I438" s="96"/>
      <c r="J438" s="96"/>
      <c r="K438" s="96"/>
      <c r="L438" s="96"/>
      <c r="M438" s="96"/>
      <c r="N438" s="96"/>
      <c r="O438" s="96"/>
      <c r="P438" s="96"/>
      <c r="Q438" s="97" t="str">
        <f t="shared" si="39"/>
        <v>P</v>
      </c>
      <c r="R438" s="55"/>
      <c r="S438" s="72"/>
    </row>
    <row r="439" spans="1:19" ht="28.15" hidden="1" customHeight="1" outlineLevel="1" x14ac:dyDescent="0.25">
      <c r="A439" s="60" t="s">
        <v>886</v>
      </c>
      <c r="B439" s="129"/>
      <c r="C439" s="112" t="s">
        <v>738</v>
      </c>
      <c r="D439" s="112" t="s">
        <v>825</v>
      </c>
      <c r="E439" s="45" t="s">
        <v>54</v>
      </c>
      <c r="F439" s="52"/>
      <c r="G439" s="45"/>
      <c r="H439" s="96"/>
      <c r="I439" s="96"/>
      <c r="J439" s="96"/>
      <c r="K439" s="96"/>
      <c r="L439" s="96"/>
      <c r="M439" s="96"/>
      <c r="N439" s="96"/>
      <c r="O439" s="96"/>
      <c r="P439" s="96"/>
      <c r="Q439" s="97" t="str">
        <f t="shared" si="39"/>
        <v>P</v>
      </c>
      <c r="R439" s="55"/>
      <c r="S439" s="72"/>
    </row>
    <row r="440" spans="1:19" ht="55.9" hidden="1" customHeight="1" outlineLevel="1" x14ac:dyDescent="0.25">
      <c r="A440" s="60" t="s">
        <v>888</v>
      </c>
      <c r="B440" s="112" t="s">
        <v>409</v>
      </c>
      <c r="C440" s="112" t="s">
        <v>827</v>
      </c>
      <c r="D440" s="112" t="s">
        <v>2109</v>
      </c>
      <c r="E440" s="45" t="s">
        <v>54</v>
      </c>
      <c r="F440" s="52"/>
      <c r="G440" s="45"/>
      <c r="H440" s="95"/>
      <c r="I440" s="77"/>
      <c r="J440" s="77"/>
      <c r="K440" s="74"/>
      <c r="L440" s="74"/>
      <c r="M440" s="74"/>
      <c r="N440" s="74"/>
      <c r="O440" s="74"/>
      <c r="P440" s="74"/>
      <c r="Q440" s="97" t="str">
        <f t="shared" si="39"/>
        <v>P</v>
      </c>
      <c r="R440" s="55"/>
      <c r="S440" s="55"/>
    </row>
    <row r="441" spans="1:19" ht="42" hidden="1" customHeight="1" outlineLevel="1" x14ac:dyDescent="0.25">
      <c r="A441" s="60" t="s">
        <v>2354</v>
      </c>
      <c r="B441" s="112" t="s">
        <v>158</v>
      </c>
      <c r="C441" s="112" t="s">
        <v>2110</v>
      </c>
      <c r="D441" s="112" t="s">
        <v>2107</v>
      </c>
      <c r="E441" s="45" t="s">
        <v>54</v>
      </c>
      <c r="F441" s="52"/>
      <c r="G441" s="45"/>
      <c r="H441" s="77"/>
      <c r="I441" s="77"/>
      <c r="J441" s="77"/>
      <c r="K441" s="77"/>
      <c r="L441" s="77"/>
      <c r="M441" s="77"/>
      <c r="N441" s="77"/>
      <c r="O441" s="77"/>
      <c r="P441" s="77"/>
      <c r="Q441" s="97" t="str">
        <f t="shared" si="39"/>
        <v>P</v>
      </c>
      <c r="R441" s="55"/>
      <c r="S441" s="77"/>
    </row>
    <row r="442" spans="1:19" ht="25.9" hidden="1" customHeight="1" outlineLevel="1" x14ac:dyDescent="0.25">
      <c r="A442" s="60" t="s">
        <v>889</v>
      </c>
      <c r="B442" s="132" t="s">
        <v>837</v>
      </c>
      <c r="C442" s="132"/>
      <c r="D442" s="132"/>
      <c r="E442" s="132"/>
      <c r="F442" s="132"/>
      <c r="G442" s="132"/>
      <c r="H442" s="132"/>
      <c r="I442" s="132"/>
      <c r="J442" s="132"/>
      <c r="K442" s="132"/>
      <c r="L442" s="132"/>
      <c r="M442" s="132"/>
      <c r="N442" s="132"/>
      <c r="O442" s="132"/>
      <c r="P442" s="132"/>
      <c r="Q442" s="132"/>
      <c r="R442" s="132"/>
      <c r="S442" s="132"/>
    </row>
    <row r="443" spans="1:19" ht="28.15" hidden="1" customHeight="1" outlineLevel="1" x14ac:dyDescent="0.25">
      <c r="A443" s="60" t="s">
        <v>890</v>
      </c>
      <c r="B443" s="113" t="s">
        <v>136</v>
      </c>
      <c r="C443" s="113" t="s">
        <v>546</v>
      </c>
      <c r="D443" s="113" t="s">
        <v>839</v>
      </c>
      <c r="E443" s="45" t="s">
        <v>54</v>
      </c>
      <c r="F443" s="52"/>
      <c r="G443" s="45"/>
      <c r="H443" s="96"/>
      <c r="I443" s="96"/>
      <c r="J443" s="96"/>
      <c r="K443" s="96"/>
      <c r="L443" s="96"/>
      <c r="M443" s="96"/>
      <c r="N443" s="96"/>
      <c r="O443" s="96"/>
      <c r="P443" s="96"/>
      <c r="Q443" s="97" t="str">
        <f t="shared" si="39"/>
        <v>P</v>
      </c>
      <c r="R443" s="55"/>
      <c r="S443" s="72"/>
    </row>
    <row r="444" spans="1:19" ht="42" hidden="1" customHeight="1" outlineLevel="1" x14ac:dyDescent="0.25">
      <c r="A444" s="60" t="s">
        <v>892</v>
      </c>
      <c r="B444" s="113" t="s">
        <v>391</v>
      </c>
      <c r="C444" s="113" t="s">
        <v>841</v>
      </c>
      <c r="D444" s="113" t="s">
        <v>842</v>
      </c>
      <c r="E444" s="45" t="s">
        <v>54</v>
      </c>
      <c r="F444" s="52"/>
      <c r="G444" s="45"/>
      <c r="H444" s="96"/>
      <c r="I444" s="96"/>
      <c r="J444" s="96"/>
      <c r="K444" s="96"/>
      <c r="L444" s="96"/>
      <c r="M444" s="96"/>
      <c r="N444" s="96"/>
      <c r="O444" s="96"/>
      <c r="P444" s="96"/>
      <c r="Q444" s="97" t="str">
        <f t="shared" si="39"/>
        <v>P</v>
      </c>
      <c r="R444" s="55"/>
      <c r="S444" s="72"/>
    </row>
    <row r="445" spans="1:19" ht="42" hidden="1" customHeight="1" outlineLevel="1" x14ac:dyDescent="0.25">
      <c r="A445" s="60" t="s">
        <v>894</v>
      </c>
      <c r="B445" s="113" t="s">
        <v>394</v>
      </c>
      <c r="C445" s="113" t="s">
        <v>2112</v>
      </c>
      <c r="D445" s="113" t="s">
        <v>2111</v>
      </c>
      <c r="E445" s="45" t="s">
        <v>54</v>
      </c>
      <c r="F445" s="52"/>
      <c r="G445" s="45"/>
      <c r="H445" s="96"/>
      <c r="I445" s="96"/>
      <c r="J445" s="96"/>
      <c r="K445" s="96"/>
      <c r="L445" s="96"/>
      <c r="M445" s="96"/>
      <c r="N445" s="96"/>
      <c r="O445" s="96"/>
      <c r="P445" s="96"/>
      <c r="Q445" s="97" t="str">
        <f t="shared" si="39"/>
        <v>P</v>
      </c>
      <c r="R445" s="55"/>
      <c r="S445" s="72"/>
    </row>
    <row r="446" spans="1:19" ht="42" hidden="1" customHeight="1" outlineLevel="1" x14ac:dyDescent="0.25">
      <c r="A446" s="60" t="s">
        <v>897</v>
      </c>
      <c r="B446" s="133" t="s">
        <v>441</v>
      </c>
      <c r="C446" s="113" t="s">
        <v>2113</v>
      </c>
      <c r="D446" s="113" t="s">
        <v>842</v>
      </c>
      <c r="E446" s="45" t="s">
        <v>54</v>
      </c>
      <c r="F446" s="52"/>
      <c r="G446" s="45"/>
      <c r="H446" s="96"/>
      <c r="I446" s="96"/>
      <c r="J446" s="96"/>
      <c r="K446" s="96"/>
      <c r="L446" s="96"/>
      <c r="M446" s="96"/>
      <c r="N446" s="96"/>
      <c r="O446" s="96"/>
      <c r="P446" s="96"/>
      <c r="Q446" s="97" t="str">
        <f t="shared" si="39"/>
        <v>P</v>
      </c>
      <c r="R446" s="55"/>
      <c r="S446" s="72"/>
    </row>
    <row r="447" spans="1:19" ht="42" hidden="1" customHeight="1" outlineLevel="1" x14ac:dyDescent="0.25">
      <c r="A447" s="60" t="s">
        <v>898</v>
      </c>
      <c r="B447" s="129"/>
      <c r="C447" s="113" t="s">
        <v>2114</v>
      </c>
      <c r="D447" s="113" t="s">
        <v>847</v>
      </c>
      <c r="E447" s="45" t="s">
        <v>54</v>
      </c>
      <c r="F447" s="52"/>
      <c r="G447" s="45"/>
      <c r="H447" s="96"/>
      <c r="I447" s="96"/>
      <c r="J447" s="96"/>
      <c r="K447" s="96"/>
      <c r="L447" s="96"/>
      <c r="M447" s="96"/>
      <c r="N447" s="96"/>
      <c r="O447" s="96"/>
      <c r="P447" s="96"/>
      <c r="Q447" s="97" t="str">
        <f t="shared" si="39"/>
        <v>P</v>
      </c>
      <c r="R447" s="55"/>
      <c r="S447" s="72"/>
    </row>
    <row r="448" spans="1:19" ht="42" hidden="1" customHeight="1" outlineLevel="1" x14ac:dyDescent="0.25">
      <c r="A448" s="60" t="s">
        <v>899</v>
      </c>
      <c r="B448" s="112" t="s">
        <v>158</v>
      </c>
      <c r="C448" s="113" t="s">
        <v>2115</v>
      </c>
      <c r="D448" s="113" t="s">
        <v>2116</v>
      </c>
      <c r="E448" s="45" t="s">
        <v>54</v>
      </c>
      <c r="F448" s="52"/>
      <c r="G448" s="45"/>
      <c r="H448" s="96"/>
      <c r="I448" s="96"/>
      <c r="J448" s="96"/>
      <c r="K448" s="96"/>
      <c r="L448" s="96"/>
      <c r="M448" s="96"/>
      <c r="N448" s="96"/>
      <c r="O448" s="96"/>
      <c r="P448" s="96"/>
      <c r="Q448" s="97" t="str">
        <f t="shared" si="39"/>
        <v>P</v>
      </c>
      <c r="R448" s="55"/>
      <c r="S448" s="72"/>
    </row>
    <row r="449" spans="1:19" ht="29.45" hidden="1" customHeight="1" outlineLevel="1" x14ac:dyDescent="0.25">
      <c r="A449" s="60" t="s">
        <v>900</v>
      </c>
      <c r="B449" s="132" t="s">
        <v>849</v>
      </c>
      <c r="C449" s="132"/>
      <c r="D449" s="132"/>
      <c r="E449" s="132"/>
      <c r="F449" s="132"/>
      <c r="G449" s="132"/>
      <c r="H449" s="132"/>
      <c r="I449" s="132"/>
      <c r="J449" s="132"/>
      <c r="K449" s="132"/>
      <c r="L449" s="132"/>
      <c r="M449" s="132"/>
      <c r="N449" s="132"/>
      <c r="O449" s="132"/>
      <c r="P449" s="132"/>
      <c r="Q449" s="132"/>
      <c r="R449" s="132"/>
      <c r="S449" s="132"/>
    </row>
    <row r="450" spans="1:19" ht="28.15" hidden="1" customHeight="1" outlineLevel="1" x14ac:dyDescent="0.25">
      <c r="A450" s="60" t="s">
        <v>901</v>
      </c>
      <c r="B450" s="113" t="s">
        <v>136</v>
      </c>
      <c r="C450" s="113" t="s">
        <v>546</v>
      </c>
      <c r="D450" s="113" t="s">
        <v>547</v>
      </c>
      <c r="E450" s="45" t="s">
        <v>54</v>
      </c>
      <c r="F450" s="52"/>
      <c r="G450" s="45"/>
      <c r="H450" s="96"/>
      <c r="I450" s="96"/>
      <c r="J450" s="96"/>
      <c r="K450" s="96"/>
      <c r="L450" s="96"/>
      <c r="M450" s="96"/>
      <c r="N450" s="96"/>
      <c r="O450" s="96"/>
      <c r="P450" s="96"/>
      <c r="Q450" s="97" t="str">
        <f t="shared" si="39"/>
        <v>P</v>
      </c>
      <c r="R450" s="55"/>
      <c r="S450" s="72"/>
    </row>
    <row r="451" spans="1:19" ht="42" hidden="1" customHeight="1" outlineLevel="1" x14ac:dyDescent="0.25">
      <c r="A451" s="60" t="s">
        <v>902</v>
      </c>
      <c r="B451" s="113" t="s">
        <v>391</v>
      </c>
      <c r="C451" s="113" t="s">
        <v>2117</v>
      </c>
      <c r="D451" s="112" t="s">
        <v>2118</v>
      </c>
      <c r="E451" s="45" t="s">
        <v>54</v>
      </c>
      <c r="F451" s="52"/>
      <c r="G451" s="45"/>
      <c r="H451" s="96"/>
      <c r="I451" s="96"/>
      <c r="J451" s="96"/>
      <c r="K451" s="96"/>
      <c r="L451" s="96"/>
      <c r="M451" s="96"/>
      <c r="N451" s="96"/>
      <c r="O451" s="96"/>
      <c r="P451" s="96"/>
      <c r="Q451" s="97" t="str">
        <f t="shared" si="39"/>
        <v>P</v>
      </c>
      <c r="R451" s="55"/>
      <c r="S451" s="72"/>
    </row>
    <row r="452" spans="1:19" ht="42" hidden="1" customHeight="1" outlineLevel="1" x14ac:dyDescent="0.25">
      <c r="A452" s="60" t="s">
        <v>903</v>
      </c>
      <c r="B452" s="113" t="s">
        <v>394</v>
      </c>
      <c r="C452" s="113" t="s">
        <v>457</v>
      </c>
      <c r="D452" s="113" t="s">
        <v>2119</v>
      </c>
      <c r="E452" s="45" t="s">
        <v>54</v>
      </c>
      <c r="F452" s="52"/>
      <c r="G452" s="45"/>
      <c r="H452" s="95"/>
      <c r="I452" s="77"/>
      <c r="J452" s="77"/>
      <c r="K452" s="74"/>
      <c r="L452" s="74"/>
      <c r="M452" s="74"/>
      <c r="N452" s="74"/>
      <c r="O452" s="74"/>
      <c r="P452" s="74"/>
      <c r="Q452" s="97" t="str">
        <f t="shared" si="39"/>
        <v>P</v>
      </c>
      <c r="R452" s="55"/>
      <c r="S452" s="55"/>
    </row>
    <row r="453" spans="1:19" ht="55.9" hidden="1" customHeight="1" outlineLevel="1" x14ac:dyDescent="0.25">
      <c r="A453" s="60" t="s">
        <v>905</v>
      </c>
      <c r="B453" s="133" t="s">
        <v>441</v>
      </c>
      <c r="C453" s="112" t="s">
        <v>854</v>
      </c>
      <c r="D453" s="112" t="s">
        <v>2120</v>
      </c>
      <c r="E453" s="45" t="s">
        <v>54</v>
      </c>
      <c r="F453" s="52"/>
      <c r="G453" s="45"/>
      <c r="H453" s="45"/>
      <c r="I453" s="45"/>
      <c r="J453" s="45"/>
      <c r="K453" s="45"/>
      <c r="L453" s="45"/>
      <c r="M453" s="45"/>
      <c r="N453" s="45"/>
      <c r="O453" s="45"/>
      <c r="P453" s="45"/>
      <c r="Q453" s="51" t="str">
        <f>IF(OR(IF(G453="",IF(F453="",IF(E453="","",E453),F453),G453)="F",IF(J453="",IF(I453="",IF(H453="","",H453),I453),J453)="F",IF(M453="",IF(L453="",IF(K453="","",K453),L453),M453)="F",IF(P453="",IF(O453="",IF(N453="","",N453),O453),P453)="F")=TRUE,"F",IF(OR(IF(G453="",IF(F453="",IF(E453="","",E453),F453),G453)="PE",IF(J453="",IF(I453="",IF(H453="","",H453),I453),J453)="PE",IF(M453="",IF(L453="",IF(K453="","",K453),L453),M453)="PE",IF(P453="",IF(O453="",IF(N453="","",N453),O453),P453)="PE")=TRUE,"PE",IF(AND(IF(G453="",IF(F453="",IF(E453="","",E453),F453),G453)="",IF(J453="",IF(I453="",IF(H453="","",H453),I453),J453)="",IF(M453="",IF(L453="",IF(K453="","",K453),L453),M453)="",IF(P453="",IF(O453="",IF(N453="","",N453),O453),P453)="")=TRUE,"","P")))</f>
        <v>P</v>
      </c>
      <c r="R453" s="55"/>
      <c r="S453" s="77"/>
    </row>
    <row r="454" spans="1:19" ht="28.15" hidden="1" customHeight="1" outlineLevel="1" x14ac:dyDescent="0.25">
      <c r="A454" s="60" t="s">
        <v>906</v>
      </c>
      <c r="B454" s="129"/>
      <c r="C454" s="112" t="s">
        <v>856</v>
      </c>
      <c r="D454" s="112" t="s">
        <v>825</v>
      </c>
      <c r="E454" s="45" t="s">
        <v>54</v>
      </c>
      <c r="F454" s="52"/>
      <c r="G454" s="45"/>
      <c r="H454" s="45"/>
      <c r="I454" s="45"/>
      <c r="J454" s="45"/>
      <c r="K454" s="45"/>
      <c r="L454" s="45"/>
      <c r="M454" s="45"/>
      <c r="N454" s="45"/>
      <c r="O454" s="45"/>
      <c r="P454" s="45"/>
      <c r="Q454" s="51" t="str">
        <f t="shared" ref="Q454:Q459" si="40">IF(OR(IF(G454="",IF(F454="",IF(E454="","",E454),F454),G454)="F",IF(J454="",IF(I454="",IF(H454="","",H454),I454),J454)="F",IF(M454="",IF(L454="",IF(K454="","",K454),L454),M454)="F",IF(P454="",IF(O454="",IF(N454="","",N454),O454),P454)="F")=TRUE,"F",IF(OR(IF(G454="",IF(F454="",IF(E454="","",E454),F454),G454)="PE",IF(J454="",IF(I454="",IF(H454="","",H454),I454),J454)="PE",IF(M454="",IF(L454="",IF(K454="","",K454),L454),M454)="PE",IF(P454="",IF(O454="",IF(N454="","",N454),O454),P454)="PE")=TRUE,"PE",IF(AND(IF(G454="",IF(F454="",IF(E454="","",E454),F454),G454)="",IF(J454="",IF(I454="",IF(H454="","",H454),I454),J454)="",IF(M454="",IF(L454="",IF(K454="","",K454),L454),M454)="",IF(P454="",IF(O454="",IF(N454="","",N454),O454),P454)="")=TRUE,"","P")))</f>
        <v>P</v>
      </c>
      <c r="R454" s="55"/>
      <c r="S454" s="77"/>
    </row>
    <row r="455" spans="1:19" ht="55.9" hidden="1" customHeight="1" outlineLevel="1" x14ac:dyDescent="0.25">
      <c r="A455" s="60" t="s">
        <v>908</v>
      </c>
      <c r="B455" s="112" t="s">
        <v>409</v>
      </c>
      <c r="C455" s="112" t="s">
        <v>827</v>
      </c>
      <c r="D455" s="112" t="s">
        <v>2121</v>
      </c>
      <c r="E455" s="45" t="s">
        <v>54</v>
      </c>
      <c r="F455" s="52"/>
      <c r="G455" s="45"/>
      <c r="H455" s="45"/>
      <c r="I455" s="45"/>
      <c r="J455" s="45"/>
      <c r="K455" s="45"/>
      <c r="L455" s="45"/>
      <c r="M455" s="45"/>
      <c r="N455" s="45"/>
      <c r="O455" s="45"/>
      <c r="P455" s="45"/>
      <c r="Q455" s="51" t="str">
        <f t="shared" si="40"/>
        <v>P</v>
      </c>
      <c r="R455" s="55"/>
      <c r="S455" s="77"/>
    </row>
    <row r="456" spans="1:19" ht="42" hidden="1" customHeight="1" outlineLevel="1" x14ac:dyDescent="0.25">
      <c r="A456" s="60" t="s">
        <v>911</v>
      </c>
      <c r="B456" s="112" t="s">
        <v>158</v>
      </c>
      <c r="C456" s="112" t="s">
        <v>469</v>
      </c>
      <c r="D456" s="112" t="s">
        <v>2120</v>
      </c>
      <c r="E456" s="45" t="s">
        <v>54</v>
      </c>
      <c r="F456" s="52"/>
      <c r="G456" s="45"/>
      <c r="H456" s="45"/>
      <c r="I456" s="45"/>
      <c r="J456" s="45"/>
      <c r="K456" s="45"/>
      <c r="L456" s="45"/>
      <c r="M456" s="45"/>
      <c r="N456" s="45"/>
      <c r="O456" s="45"/>
      <c r="P456" s="45"/>
      <c r="Q456" s="51" t="str">
        <f t="shared" si="40"/>
        <v>P</v>
      </c>
      <c r="R456" s="55"/>
      <c r="S456" s="77"/>
    </row>
    <row r="457" spans="1:19" ht="32.450000000000003" hidden="1" customHeight="1" outlineLevel="1" x14ac:dyDescent="0.25">
      <c r="A457" s="60" t="s">
        <v>913</v>
      </c>
      <c r="B457" s="136" t="s">
        <v>2007</v>
      </c>
      <c r="C457" s="137"/>
      <c r="D457" s="137"/>
      <c r="E457" s="137"/>
      <c r="F457" s="137"/>
      <c r="G457" s="137"/>
      <c r="H457" s="137"/>
      <c r="I457" s="137"/>
      <c r="J457" s="137"/>
      <c r="K457" s="137"/>
      <c r="L457" s="137"/>
      <c r="M457" s="137"/>
      <c r="N457" s="137"/>
      <c r="O457" s="137"/>
      <c r="P457" s="137"/>
      <c r="Q457" s="137"/>
      <c r="R457" s="137"/>
      <c r="S457" s="138"/>
    </row>
    <row r="458" spans="1:19" ht="28.15" hidden="1" customHeight="1" outlineLevel="1" x14ac:dyDescent="0.25">
      <c r="A458" s="60" t="s">
        <v>916</v>
      </c>
      <c r="B458" s="112" t="s">
        <v>761</v>
      </c>
      <c r="C458" s="113" t="s">
        <v>546</v>
      </c>
      <c r="D458" s="112" t="s">
        <v>860</v>
      </c>
      <c r="E458" s="45" t="s">
        <v>54</v>
      </c>
      <c r="F458" s="52"/>
      <c r="G458" s="45"/>
      <c r="H458" s="45"/>
      <c r="I458" s="45"/>
      <c r="J458" s="45"/>
      <c r="K458" s="45"/>
      <c r="L458" s="45"/>
      <c r="M458" s="45"/>
      <c r="N458" s="45"/>
      <c r="O458" s="45"/>
      <c r="P458" s="45"/>
      <c r="Q458" s="51" t="str">
        <f t="shared" si="40"/>
        <v>P</v>
      </c>
      <c r="R458" s="55"/>
      <c r="S458" s="77"/>
    </row>
    <row r="459" spans="1:19" ht="42" hidden="1" customHeight="1" outlineLevel="1" x14ac:dyDescent="0.25">
      <c r="A459" s="60" t="s">
        <v>918</v>
      </c>
      <c r="B459" s="112" t="s">
        <v>862</v>
      </c>
      <c r="C459" s="113" t="s">
        <v>863</v>
      </c>
      <c r="D459" s="112" t="s">
        <v>2122</v>
      </c>
      <c r="E459" s="45" t="s">
        <v>54</v>
      </c>
      <c r="F459" s="52"/>
      <c r="G459" s="45"/>
      <c r="H459" s="45"/>
      <c r="I459" s="45"/>
      <c r="J459" s="45"/>
      <c r="K459" s="45"/>
      <c r="L459" s="45"/>
      <c r="M459" s="45"/>
      <c r="N459" s="45"/>
      <c r="O459" s="45"/>
      <c r="P459" s="45"/>
      <c r="Q459" s="51" t="str">
        <f t="shared" si="40"/>
        <v>P</v>
      </c>
      <c r="R459" s="55"/>
      <c r="S459" s="77"/>
    </row>
    <row r="460" spans="1:19" ht="42" hidden="1" customHeight="1" outlineLevel="1" x14ac:dyDescent="0.25">
      <c r="A460" s="60" t="s">
        <v>920</v>
      </c>
      <c r="B460" s="112" t="s">
        <v>865</v>
      </c>
      <c r="C460" s="113" t="s">
        <v>863</v>
      </c>
      <c r="D460" s="112" t="s">
        <v>866</v>
      </c>
      <c r="E460" s="45" t="s">
        <v>54</v>
      </c>
      <c r="F460" s="52"/>
      <c r="G460" s="45"/>
      <c r="H460" s="45"/>
      <c r="I460" s="45"/>
      <c r="J460" s="45"/>
      <c r="K460" s="45"/>
      <c r="L460" s="45"/>
      <c r="M460" s="45"/>
      <c r="N460" s="45"/>
      <c r="O460" s="45"/>
      <c r="P460" s="45"/>
      <c r="Q460" s="51" t="str">
        <f>IF(OR(IF(G460="",IF(F460="",IF(E460="","",E460),F460),G460)="F",IF(J460="",IF(I460="",IF(H460="","",H460),I460),J460)="F",IF(M460="",IF(L460="",IF(K460="","",K460),L460),M460)="F",IF(P460="",IF(O460="",IF(N460="","",N460),O460),P460)="F")=TRUE,"F",IF(OR(IF(G460="",IF(F460="",IF(E460="","",E460),F460),G460)="PE",IF(J460="",IF(I460="",IF(H460="","",H460),I460),J460)="PE",IF(M460="",IF(L460="",IF(K460="","",K460),L460),M460)="PE",IF(P460="",IF(O460="",IF(N460="","",N460),O460),P460)="PE")=TRUE,"PE",IF(AND(IF(G460="",IF(F460="",IF(E460="","",E460),F460),G460)="",IF(J460="",IF(I460="",IF(H460="","",H460),I460),J460)="",IF(M460="",IF(L460="",IF(K460="","",K460),L460),M460)="",IF(P460="",IF(O460="",IF(N460="","",N460),O460),P460)="")=TRUE,"","P")))</f>
        <v>P</v>
      </c>
      <c r="R460" s="55"/>
      <c r="S460" s="77"/>
    </row>
    <row r="461" spans="1:19" ht="42" hidden="1" customHeight="1" outlineLevel="1" x14ac:dyDescent="0.25">
      <c r="A461" s="60" t="s">
        <v>922</v>
      </c>
      <c r="B461" s="112" t="s">
        <v>868</v>
      </c>
      <c r="C461" s="113" t="s">
        <v>869</v>
      </c>
      <c r="D461" s="112" t="s">
        <v>870</v>
      </c>
      <c r="E461" s="45" t="s">
        <v>54</v>
      </c>
      <c r="F461" s="52"/>
      <c r="G461" s="45"/>
      <c r="H461" s="45"/>
      <c r="I461" s="45"/>
      <c r="J461" s="45"/>
      <c r="K461" s="45"/>
      <c r="L461" s="45"/>
      <c r="M461" s="45"/>
      <c r="N461" s="45"/>
      <c r="O461" s="45"/>
      <c r="P461" s="45"/>
      <c r="Q461" s="51" t="str">
        <f>IF(OR(IF(G461="",IF(F461="",IF(E461="","",E461),F461),G461)="F",IF(J461="",IF(I461="",IF(H461="","",H461),I461),J461)="F",IF(M461="",IF(L461="",IF(K461="","",K461),L461),M461)="F",IF(P461="",IF(O461="",IF(N461="","",N461),O461),P461)="F")=TRUE,"F",IF(OR(IF(G461="",IF(F461="",IF(E461="","",E461),F461),G461)="PE",IF(J461="",IF(I461="",IF(H461="","",H461),I461),J461)="PE",IF(M461="",IF(L461="",IF(K461="","",K461),L461),M461)="PE",IF(P461="",IF(O461="",IF(N461="","",N461),O461),P461)="PE")=TRUE,"PE",IF(AND(IF(G461="",IF(F461="",IF(E461="","",E461),F461),G461)="",IF(J461="",IF(I461="",IF(H461="","",H461),I461),J461)="",IF(M461="",IF(L461="",IF(K461="","",K461),L461),M461)="",IF(P461="",IF(O461="",IF(N461="","",N461),O461),P461)="")=TRUE,"","P")))</f>
        <v>P</v>
      </c>
      <c r="R461" s="55"/>
      <c r="S461" s="77"/>
    </row>
    <row r="462" spans="1:19" ht="42" hidden="1" customHeight="1" outlineLevel="1" x14ac:dyDescent="0.25">
      <c r="A462" s="60" t="s">
        <v>925</v>
      </c>
      <c r="B462" s="112" t="s">
        <v>148</v>
      </c>
      <c r="C462" s="112" t="s">
        <v>2124</v>
      </c>
      <c r="D462" s="112" t="s">
        <v>2123</v>
      </c>
      <c r="E462" s="45" t="s">
        <v>54</v>
      </c>
      <c r="F462" s="52"/>
      <c r="G462" s="45"/>
      <c r="H462" s="45"/>
      <c r="I462" s="45"/>
      <c r="J462" s="45"/>
      <c r="K462" s="45"/>
      <c r="L462" s="45"/>
      <c r="M462" s="45"/>
      <c r="N462" s="45"/>
      <c r="O462" s="45"/>
      <c r="P462" s="45"/>
      <c r="Q462" s="51" t="str">
        <f t="shared" ref="Q462:Q465" si="41">IF(OR(IF(G462="",IF(F462="",IF(E462="","",E462),F462),G462)="F",IF(J462="",IF(I462="",IF(H462="","",H462),I462),J462)="F",IF(M462="",IF(L462="",IF(K462="","",K462),L462),M462)="F",IF(P462="",IF(O462="",IF(N462="","",N462),O462),P462)="F")=TRUE,"F",IF(OR(IF(G462="",IF(F462="",IF(E462="","",E462),F462),G462)="PE",IF(J462="",IF(I462="",IF(H462="","",H462),I462),J462)="PE",IF(M462="",IF(L462="",IF(K462="","",K462),L462),M462)="PE",IF(P462="",IF(O462="",IF(N462="","",N462),O462),P462)="PE")=TRUE,"PE",IF(AND(IF(G462="",IF(F462="",IF(E462="","",E462),F462),G462)="",IF(J462="",IF(I462="",IF(H462="","",H462),I462),J462)="",IF(M462="",IF(L462="",IF(K462="","",K462),L462),M462)="",IF(P462="",IF(O462="",IF(N462="","",N462),O462),P462)="")=TRUE,"","P")))</f>
        <v>P</v>
      </c>
      <c r="R462" s="55"/>
      <c r="S462" s="77"/>
    </row>
    <row r="463" spans="1:19" ht="42" hidden="1" customHeight="1" outlineLevel="1" x14ac:dyDescent="0.25">
      <c r="A463" s="60" t="s">
        <v>928</v>
      </c>
      <c r="B463" s="112" t="s">
        <v>158</v>
      </c>
      <c r="C463" s="112" t="s">
        <v>2125</v>
      </c>
      <c r="D463" s="112" t="s">
        <v>2126</v>
      </c>
      <c r="E463" s="45" t="s">
        <v>54</v>
      </c>
      <c r="F463" s="52"/>
      <c r="G463" s="45"/>
      <c r="H463" s="45"/>
      <c r="I463" s="45"/>
      <c r="J463" s="45"/>
      <c r="K463" s="45"/>
      <c r="L463" s="45"/>
      <c r="M463" s="45"/>
      <c r="N463" s="45"/>
      <c r="O463" s="45"/>
      <c r="P463" s="45"/>
      <c r="Q463" s="51" t="str">
        <f t="shared" si="41"/>
        <v>P</v>
      </c>
      <c r="R463" s="55"/>
      <c r="S463" s="77"/>
    </row>
    <row r="464" spans="1:19" ht="42" hidden="1" customHeight="1" outlineLevel="1" x14ac:dyDescent="0.25">
      <c r="A464" s="60" t="s">
        <v>930</v>
      </c>
      <c r="B464" s="112" t="s">
        <v>877</v>
      </c>
      <c r="C464" s="112" t="s">
        <v>878</v>
      </c>
      <c r="D464" s="112" t="s">
        <v>879</v>
      </c>
      <c r="E464" s="45" t="s">
        <v>54</v>
      </c>
      <c r="F464" s="52"/>
      <c r="G464" s="45"/>
      <c r="H464" s="45"/>
      <c r="I464" s="45"/>
      <c r="J464" s="45"/>
      <c r="K464" s="45"/>
      <c r="L464" s="45"/>
      <c r="M464" s="45"/>
      <c r="N464" s="45"/>
      <c r="O464" s="45"/>
      <c r="P464" s="45"/>
      <c r="Q464" s="51" t="str">
        <f t="shared" si="41"/>
        <v>P</v>
      </c>
      <c r="R464" s="55"/>
      <c r="S464" s="77"/>
    </row>
    <row r="465" spans="1:19" ht="42" hidden="1" customHeight="1" outlineLevel="1" x14ac:dyDescent="0.25">
      <c r="A465" s="60" t="s">
        <v>931</v>
      </c>
      <c r="B465" s="112" t="s">
        <v>881</v>
      </c>
      <c r="C465" s="112" t="s">
        <v>882</v>
      </c>
      <c r="D465" s="112" t="s">
        <v>879</v>
      </c>
      <c r="E465" s="45" t="s">
        <v>54</v>
      </c>
      <c r="F465" s="52"/>
      <c r="G465" s="45"/>
      <c r="H465" s="95"/>
      <c r="I465" s="77"/>
      <c r="J465" s="77"/>
      <c r="K465" s="74"/>
      <c r="L465" s="74"/>
      <c r="M465" s="74"/>
      <c r="N465" s="74"/>
      <c r="O465" s="74"/>
      <c r="P465" s="74"/>
      <c r="Q465" s="51" t="str">
        <f t="shared" si="41"/>
        <v>P</v>
      </c>
      <c r="R465" s="55"/>
      <c r="S465" s="55"/>
    </row>
    <row r="466" spans="1:19" ht="31.9" hidden="1" customHeight="1" outlineLevel="1" x14ac:dyDescent="0.25">
      <c r="A466" s="60" t="s">
        <v>932</v>
      </c>
      <c r="B466" s="132" t="s">
        <v>2009</v>
      </c>
      <c r="C466" s="132"/>
      <c r="D466" s="132"/>
      <c r="E466" s="132"/>
      <c r="F466" s="132"/>
      <c r="G466" s="132"/>
      <c r="H466" s="132"/>
      <c r="I466" s="132"/>
      <c r="J466" s="132"/>
      <c r="K466" s="132"/>
      <c r="L466" s="132"/>
      <c r="M466" s="132"/>
      <c r="N466" s="132"/>
      <c r="O466" s="132"/>
      <c r="P466" s="132"/>
      <c r="Q466" s="132"/>
      <c r="R466" s="132"/>
      <c r="S466" s="132"/>
    </row>
    <row r="467" spans="1:19" ht="28.15" hidden="1" customHeight="1" outlineLevel="1" x14ac:dyDescent="0.25">
      <c r="A467" s="60" t="s">
        <v>934</v>
      </c>
      <c r="B467" s="112" t="s">
        <v>761</v>
      </c>
      <c r="C467" s="113" t="s">
        <v>546</v>
      </c>
      <c r="D467" s="112" t="s">
        <v>2127</v>
      </c>
      <c r="E467" s="45" t="s">
        <v>54</v>
      </c>
      <c r="F467" s="52"/>
      <c r="G467" s="45"/>
      <c r="H467" s="49"/>
      <c r="I467" s="49"/>
      <c r="J467" s="49"/>
      <c r="K467" s="49"/>
      <c r="L467" s="49"/>
      <c r="M467" s="49"/>
      <c r="N467" s="49"/>
      <c r="O467" s="49"/>
      <c r="P467" s="49"/>
      <c r="Q467" s="51" t="str">
        <f t="shared" ref="Q467:Q493" si="42">IF(OR(IF(G467="",IF(F467="",IF(E467="","",E467),F467),G467)="F",IF(J467="",IF(I467="",IF(H467="","",H467),I467),J467)="F",IF(M467="",IF(L467="",IF(K467="","",K467),L467),M467)="F",IF(P467="",IF(O467="",IF(N467="","",N467),O467),P467)="F")=TRUE,"F",IF(OR(IF(G467="",IF(F467="",IF(E467="","",E467),F467),G467)="PE",IF(J467="",IF(I467="",IF(H467="","",H467),I467),J467)="PE",IF(M467="",IF(L467="",IF(K467="","",K467),L467),M467)="PE",IF(P467="",IF(O467="",IF(N467="","",N467),O467),P467)="PE")=TRUE,"PE",IF(AND(IF(G467="",IF(F467="",IF(E467="","",E467),F467),G467)="",IF(J467="",IF(I467="",IF(H467="","",H467),I467),J467)="",IF(M467="",IF(L467="",IF(K467="","",K467),L467),M467)="",IF(P467="",IF(O467="",IF(N467="","",N467),O467),P467)="")=TRUE,"","P")))</f>
        <v>P</v>
      </c>
      <c r="R467" s="55"/>
      <c r="S467" s="55"/>
    </row>
    <row r="468" spans="1:19" ht="42" hidden="1" customHeight="1" outlineLevel="1" x14ac:dyDescent="0.25">
      <c r="A468" s="60" t="s">
        <v>936</v>
      </c>
      <c r="B468" s="113" t="s">
        <v>394</v>
      </c>
      <c r="C468" s="113" t="s">
        <v>871</v>
      </c>
      <c r="D468" s="112" t="s">
        <v>885</v>
      </c>
      <c r="E468" s="45" t="s">
        <v>54</v>
      </c>
      <c r="F468" s="52"/>
      <c r="G468" s="45"/>
      <c r="H468" s="45"/>
      <c r="I468" s="45"/>
      <c r="J468" s="45"/>
      <c r="K468" s="45"/>
      <c r="L468" s="45"/>
      <c r="M468" s="45"/>
      <c r="N468" s="45"/>
      <c r="O468" s="45"/>
      <c r="P468" s="45"/>
      <c r="Q468" s="51" t="str">
        <f t="shared" si="42"/>
        <v>P</v>
      </c>
      <c r="R468" s="55"/>
      <c r="S468" s="55"/>
    </row>
    <row r="469" spans="1:19" ht="42" hidden="1" customHeight="1" outlineLevel="1" x14ac:dyDescent="0.25">
      <c r="A469" s="60" t="s">
        <v>937</v>
      </c>
      <c r="B469" s="112" t="s">
        <v>409</v>
      </c>
      <c r="C469" s="113" t="s">
        <v>872</v>
      </c>
      <c r="D469" s="112" t="s">
        <v>887</v>
      </c>
      <c r="E469" s="45" t="s">
        <v>54</v>
      </c>
      <c r="F469" s="52"/>
      <c r="G469" s="45"/>
      <c r="H469" s="45"/>
      <c r="I469" s="45"/>
      <c r="J469" s="45"/>
      <c r="K469" s="45"/>
      <c r="L469" s="45"/>
      <c r="M469" s="45"/>
      <c r="N469" s="45"/>
      <c r="O469" s="45"/>
      <c r="P469" s="45"/>
      <c r="Q469" s="51" t="str">
        <f t="shared" si="42"/>
        <v>P</v>
      </c>
      <c r="R469" s="55"/>
      <c r="S469" s="55"/>
    </row>
    <row r="470" spans="1:19" ht="42" hidden="1" customHeight="1" outlineLevel="1" x14ac:dyDescent="0.25">
      <c r="A470" s="60" t="s">
        <v>938</v>
      </c>
      <c r="B470" s="112" t="s">
        <v>148</v>
      </c>
      <c r="C470" s="112" t="s">
        <v>874</v>
      </c>
      <c r="D470" s="112" t="s">
        <v>887</v>
      </c>
      <c r="E470" s="45" t="s">
        <v>54</v>
      </c>
      <c r="F470" s="52"/>
      <c r="G470" s="45"/>
      <c r="H470" s="45"/>
      <c r="I470" s="45"/>
      <c r="J470" s="45"/>
      <c r="K470" s="45"/>
      <c r="L470" s="45"/>
      <c r="M470" s="45"/>
      <c r="N470" s="45"/>
      <c r="O470" s="45"/>
      <c r="P470" s="45"/>
      <c r="Q470" s="51" t="str">
        <f t="shared" si="42"/>
        <v>P</v>
      </c>
      <c r="R470" s="55"/>
      <c r="S470" s="55"/>
    </row>
    <row r="471" spans="1:19" ht="42" hidden="1" customHeight="1" outlineLevel="1" x14ac:dyDescent="0.25">
      <c r="A471" s="60" t="s">
        <v>939</v>
      </c>
      <c r="B471" s="112" t="s">
        <v>877</v>
      </c>
      <c r="C471" s="112" t="s">
        <v>878</v>
      </c>
      <c r="D471" s="112" t="s">
        <v>887</v>
      </c>
      <c r="E471" s="45" t="s">
        <v>54</v>
      </c>
      <c r="F471" s="52"/>
      <c r="G471" s="45"/>
      <c r="H471" s="45"/>
      <c r="I471" s="45"/>
      <c r="J471" s="45"/>
      <c r="K471" s="45"/>
      <c r="L471" s="45"/>
      <c r="M471" s="45"/>
      <c r="N471" s="45"/>
      <c r="O471" s="45"/>
      <c r="P471" s="45"/>
      <c r="Q471" s="51" t="str">
        <f t="shared" si="42"/>
        <v>P</v>
      </c>
      <c r="R471" s="55"/>
      <c r="S471" s="55"/>
    </row>
    <row r="472" spans="1:19" ht="42" hidden="1" customHeight="1" outlineLevel="1" x14ac:dyDescent="0.25">
      <c r="A472" s="60" t="s">
        <v>2355</v>
      </c>
      <c r="B472" s="112" t="s">
        <v>881</v>
      </c>
      <c r="C472" s="112" t="s">
        <v>882</v>
      </c>
      <c r="D472" s="112" t="s">
        <v>891</v>
      </c>
      <c r="E472" s="45" t="s">
        <v>54</v>
      </c>
      <c r="F472" s="52"/>
      <c r="G472" s="45"/>
      <c r="H472" s="49"/>
      <c r="I472" s="49"/>
      <c r="J472" s="49"/>
      <c r="K472" s="49"/>
      <c r="L472" s="49"/>
      <c r="M472" s="49"/>
      <c r="N472" s="49"/>
      <c r="O472" s="49"/>
      <c r="P472" s="49"/>
      <c r="Q472" s="51" t="str">
        <f t="shared" si="42"/>
        <v>P</v>
      </c>
      <c r="R472" s="55"/>
      <c r="S472" s="54"/>
    </row>
    <row r="473" spans="1:19" ht="42" hidden="1" customHeight="1" outlineLevel="1" x14ac:dyDescent="0.25">
      <c r="A473" s="60" t="s">
        <v>2356</v>
      </c>
      <c r="B473" s="113" t="s">
        <v>2130</v>
      </c>
      <c r="C473" s="112" t="s">
        <v>2129</v>
      </c>
      <c r="D473" s="112" t="s">
        <v>2131</v>
      </c>
      <c r="E473" s="45" t="s">
        <v>54</v>
      </c>
      <c r="F473" s="52"/>
      <c r="G473" s="45"/>
      <c r="H473" s="45"/>
      <c r="I473" s="45"/>
      <c r="J473" s="45"/>
      <c r="K473" s="45"/>
      <c r="L473" s="45"/>
      <c r="M473" s="45"/>
      <c r="N473" s="45"/>
      <c r="O473" s="45"/>
      <c r="P473" s="45"/>
      <c r="Q473" s="51" t="str">
        <f t="shared" si="42"/>
        <v>P</v>
      </c>
      <c r="R473" s="55"/>
      <c r="S473" s="55"/>
    </row>
    <row r="474" spans="1:19" ht="55.9" hidden="1" customHeight="1" outlineLevel="1" x14ac:dyDescent="0.25">
      <c r="A474" s="60" t="s">
        <v>940</v>
      </c>
      <c r="B474" s="112" t="s">
        <v>2132</v>
      </c>
      <c r="C474" s="112" t="s">
        <v>896</v>
      </c>
      <c r="D474" s="112" t="s">
        <v>887</v>
      </c>
      <c r="E474" s="45" t="s">
        <v>54</v>
      </c>
      <c r="F474" s="52"/>
      <c r="G474" s="45"/>
      <c r="H474" s="45"/>
      <c r="I474" s="45"/>
      <c r="J474" s="45"/>
      <c r="K474" s="45"/>
      <c r="L474" s="45"/>
      <c r="M474" s="45"/>
      <c r="N474" s="45"/>
      <c r="O474" s="45"/>
      <c r="P474" s="45"/>
      <c r="Q474" s="51" t="str">
        <f t="shared" si="42"/>
        <v>P</v>
      </c>
      <c r="R474" s="55"/>
      <c r="S474" s="55"/>
    </row>
    <row r="475" spans="1:19" ht="35.450000000000003" hidden="1" customHeight="1" outlineLevel="1" x14ac:dyDescent="0.25">
      <c r="A475" s="60" t="s">
        <v>941</v>
      </c>
      <c r="B475" s="132" t="s">
        <v>2008</v>
      </c>
      <c r="C475" s="132"/>
      <c r="D475" s="132"/>
      <c r="E475" s="132"/>
      <c r="F475" s="132"/>
      <c r="G475" s="132"/>
      <c r="H475" s="132"/>
      <c r="I475" s="132"/>
      <c r="J475" s="132"/>
      <c r="K475" s="132"/>
      <c r="L475" s="132"/>
      <c r="M475" s="132"/>
      <c r="N475" s="132"/>
      <c r="O475" s="132"/>
      <c r="P475" s="132"/>
      <c r="Q475" s="132"/>
      <c r="R475" s="132"/>
      <c r="S475" s="132"/>
    </row>
    <row r="476" spans="1:19" ht="28.15" hidden="1" customHeight="1" outlineLevel="1" x14ac:dyDescent="0.25">
      <c r="A476" s="60" t="s">
        <v>2357</v>
      </c>
      <c r="B476" s="113" t="s">
        <v>761</v>
      </c>
      <c r="C476" s="113" t="s">
        <v>762</v>
      </c>
      <c r="D476" s="113" t="s">
        <v>2128</v>
      </c>
      <c r="E476" s="45" t="s">
        <v>54</v>
      </c>
      <c r="F476" s="52"/>
      <c r="G476" s="45"/>
      <c r="H476" s="45"/>
      <c r="I476" s="45"/>
      <c r="J476" s="45"/>
      <c r="K476" s="45"/>
      <c r="L476" s="45"/>
      <c r="M476" s="45"/>
      <c r="N476" s="45"/>
      <c r="O476" s="45"/>
      <c r="P476" s="45"/>
      <c r="Q476" s="51" t="str">
        <f t="shared" si="42"/>
        <v>P</v>
      </c>
      <c r="R476" s="55"/>
      <c r="S476" s="55"/>
    </row>
    <row r="477" spans="1:19" ht="28.15" hidden="1" customHeight="1" outlineLevel="1" x14ac:dyDescent="0.25">
      <c r="A477" s="60" t="s">
        <v>2358</v>
      </c>
      <c r="B477" s="113" t="s">
        <v>764</v>
      </c>
      <c r="C477" s="113" t="s">
        <v>765</v>
      </c>
      <c r="D477" s="113" t="s">
        <v>766</v>
      </c>
      <c r="E477" s="45" t="s">
        <v>54</v>
      </c>
      <c r="F477" s="52"/>
      <c r="G477" s="45"/>
      <c r="H477" s="45"/>
      <c r="I477" s="45"/>
      <c r="J477" s="45"/>
      <c r="K477" s="45"/>
      <c r="L477" s="45"/>
      <c r="M477" s="45"/>
      <c r="N477" s="45"/>
      <c r="O477" s="45"/>
      <c r="P477" s="45"/>
      <c r="Q477" s="51" t="str">
        <f t="shared" si="42"/>
        <v>P</v>
      </c>
      <c r="R477" s="55"/>
      <c r="S477" s="55"/>
    </row>
    <row r="478" spans="1:19" ht="42" hidden="1" customHeight="1" outlineLevel="1" x14ac:dyDescent="0.25">
      <c r="A478" s="60" t="s">
        <v>2359</v>
      </c>
      <c r="B478" s="113" t="s">
        <v>768</v>
      </c>
      <c r="C478" s="113" t="s">
        <v>769</v>
      </c>
      <c r="D478" s="113" t="s">
        <v>770</v>
      </c>
      <c r="E478" s="45" t="s">
        <v>54</v>
      </c>
      <c r="F478" s="52"/>
      <c r="G478" s="45"/>
      <c r="H478" s="45"/>
      <c r="I478" s="45"/>
      <c r="J478" s="45"/>
      <c r="K478" s="45"/>
      <c r="L478" s="45"/>
      <c r="M478" s="45"/>
      <c r="N478" s="45"/>
      <c r="O478" s="45"/>
      <c r="P478" s="45"/>
      <c r="Q478" s="51" t="str">
        <f t="shared" si="42"/>
        <v>P</v>
      </c>
      <c r="R478" s="55"/>
      <c r="S478" s="55"/>
    </row>
    <row r="479" spans="1:19" ht="28.15" hidden="1" customHeight="1" outlineLevel="1" x14ac:dyDescent="0.25">
      <c r="A479" s="60" t="s">
        <v>2360</v>
      </c>
      <c r="B479" s="113" t="s">
        <v>772</v>
      </c>
      <c r="C479" s="113" t="s">
        <v>773</v>
      </c>
      <c r="D479" s="113" t="s">
        <v>766</v>
      </c>
      <c r="E479" s="45" t="s">
        <v>54</v>
      </c>
      <c r="F479" s="52"/>
      <c r="G479" s="45"/>
      <c r="H479" s="45"/>
      <c r="I479" s="45"/>
      <c r="J479" s="45"/>
      <c r="K479" s="45"/>
      <c r="L479" s="45"/>
      <c r="M479" s="45"/>
      <c r="N479" s="45"/>
      <c r="O479" s="45"/>
      <c r="P479" s="45"/>
      <c r="Q479" s="51" t="str">
        <f t="shared" si="42"/>
        <v>P</v>
      </c>
      <c r="R479" s="55"/>
      <c r="S479" s="55"/>
    </row>
    <row r="480" spans="1:19" ht="28.15" hidden="1" customHeight="1" outlineLevel="1" x14ac:dyDescent="0.25">
      <c r="A480" s="60" t="s">
        <v>2361</v>
      </c>
      <c r="B480" s="113" t="s">
        <v>775</v>
      </c>
      <c r="C480" s="113" t="s">
        <v>776</v>
      </c>
      <c r="D480" s="113" t="s">
        <v>777</v>
      </c>
      <c r="E480" s="45" t="s">
        <v>54</v>
      </c>
      <c r="F480" s="52"/>
      <c r="G480" s="45"/>
      <c r="H480" s="45"/>
      <c r="I480" s="45"/>
      <c r="J480" s="45"/>
      <c r="K480" s="45"/>
      <c r="L480" s="45"/>
      <c r="M480" s="45"/>
      <c r="N480" s="45"/>
      <c r="O480" s="45"/>
      <c r="P480" s="45"/>
      <c r="Q480" s="51" t="str">
        <f t="shared" si="42"/>
        <v>P</v>
      </c>
      <c r="R480" s="55"/>
      <c r="S480" s="55"/>
    </row>
    <row r="481" spans="1:19" ht="28.15" hidden="1" customHeight="1" outlineLevel="1" x14ac:dyDescent="0.25">
      <c r="A481" s="60" t="s">
        <v>2362</v>
      </c>
      <c r="B481" s="113" t="s">
        <v>779</v>
      </c>
      <c r="C481" s="113" t="s">
        <v>780</v>
      </c>
      <c r="D481" s="113" t="s">
        <v>781</v>
      </c>
      <c r="E481" s="45" t="s">
        <v>54</v>
      </c>
      <c r="F481" s="52"/>
      <c r="G481" s="45"/>
      <c r="H481" s="45"/>
      <c r="I481" s="45"/>
      <c r="J481" s="45"/>
      <c r="K481" s="45"/>
      <c r="L481" s="45"/>
      <c r="M481" s="45"/>
      <c r="N481" s="45"/>
      <c r="O481" s="45"/>
      <c r="P481" s="45"/>
      <c r="Q481" s="51" t="str">
        <f t="shared" si="42"/>
        <v>P</v>
      </c>
      <c r="R481" s="55"/>
      <c r="S481" s="55"/>
    </row>
    <row r="482" spans="1:19" ht="42" hidden="1" customHeight="1" outlineLevel="1" x14ac:dyDescent="0.25">
      <c r="A482" s="60" t="s">
        <v>2363</v>
      </c>
      <c r="B482" s="113" t="s">
        <v>783</v>
      </c>
      <c r="C482" s="113" t="s">
        <v>784</v>
      </c>
      <c r="D482" s="113" t="s">
        <v>785</v>
      </c>
      <c r="E482" s="45" t="s">
        <v>54</v>
      </c>
      <c r="F482" s="52"/>
      <c r="G482" s="45"/>
      <c r="H482" s="95"/>
      <c r="I482" s="77"/>
      <c r="J482" s="77"/>
      <c r="K482" s="74"/>
      <c r="L482" s="74"/>
      <c r="M482" s="74"/>
      <c r="N482" s="74"/>
      <c r="O482" s="74"/>
      <c r="P482" s="74"/>
      <c r="Q482" s="51" t="str">
        <f t="shared" si="42"/>
        <v>P</v>
      </c>
      <c r="R482" s="55"/>
      <c r="S482" s="55"/>
    </row>
    <row r="483" spans="1:19" ht="34.9" hidden="1" customHeight="1" outlineLevel="1" x14ac:dyDescent="0.25">
      <c r="A483" s="60" t="s">
        <v>2364</v>
      </c>
      <c r="B483" s="132" t="s">
        <v>904</v>
      </c>
      <c r="C483" s="132"/>
      <c r="D483" s="132"/>
      <c r="E483" s="132"/>
      <c r="F483" s="132"/>
      <c r="G483" s="132"/>
      <c r="H483" s="132"/>
      <c r="I483" s="132"/>
      <c r="J483" s="132"/>
      <c r="K483" s="132"/>
      <c r="L483" s="132"/>
      <c r="M483" s="132"/>
      <c r="N483" s="132"/>
      <c r="O483" s="132"/>
      <c r="P483" s="132"/>
      <c r="Q483" s="132"/>
      <c r="R483" s="132"/>
      <c r="S483" s="132"/>
    </row>
    <row r="484" spans="1:19" ht="42" hidden="1" customHeight="1" outlineLevel="1" x14ac:dyDescent="0.25">
      <c r="A484" s="60" t="s">
        <v>943</v>
      </c>
      <c r="B484" s="113" t="s">
        <v>136</v>
      </c>
      <c r="C484" s="113" t="s">
        <v>420</v>
      </c>
      <c r="D484" s="113" t="s">
        <v>2133</v>
      </c>
      <c r="E484" s="45" t="s">
        <v>54</v>
      </c>
      <c r="F484" s="178"/>
      <c r="G484" s="45"/>
      <c r="H484" s="45"/>
      <c r="I484" s="45"/>
      <c r="J484" s="45"/>
      <c r="K484" s="45"/>
      <c r="L484" s="45"/>
      <c r="M484" s="45"/>
      <c r="N484" s="45"/>
      <c r="O484" s="45"/>
      <c r="P484" s="45"/>
      <c r="Q484" s="51" t="str">
        <f t="shared" si="42"/>
        <v>P</v>
      </c>
      <c r="R484" s="77"/>
      <c r="S484" s="77"/>
    </row>
    <row r="485" spans="1:19" ht="55.9" hidden="1" customHeight="1" outlineLevel="1" x14ac:dyDescent="0.25">
      <c r="A485" s="60" t="s">
        <v>945</v>
      </c>
      <c r="B485" s="113" t="s">
        <v>391</v>
      </c>
      <c r="C485" s="113" t="s">
        <v>907</v>
      </c>
      <c r="D485" s="113" t="s">
        <v>2134</v>
      </c>
      <c r="E485" s="45" t="s">
        <v>54</v>
      </c>
      <c r="F485" s="178"/>
      <c r="G485" s="45"/>
      <c r="H485" s="45"/>
      <c r="I485" s="45"/>
      <c r="J485" s="45"/>
      <c r="K485" s="45"/>
      <c r="L485" s="45"/>
      <c r="M485" s="45"/>
      <c r="N485" s="45"/>
      <c r="O485" s="45"/>
      <c r="P485" s="45"/>
      <c r="Q485" s="51" t="str">
        <f t="shared" si="42"/>
        <v>P</v>
      </c>
      <c r="R485" s="77"/>
      <c r="S485" s="77"/>
    </row>
    <row r="486" spans="1:19" ht="69.599999999999994" hidden="1" customHeight="1" outlineLevel="1" x14ac:dyDescent="0.25">
      <c r="A486" s="60" t="s">
        <v>947</v>
      </c>
      <c r="B486" s="112" t="s">
        <v>148</v>
      </c>
      <c r="C486" s="112" t="s">
        <v>909</v>
      </c>
      <c r="D486" s="112" t="s">
        <v>910</v>
      </c>
      <c r="E486" s="45" t="s">
        <v>54</v>
      </c>
      <c r="F486" s="178"/>
      <c r="G486" s="45"/>
      <c r="H486" s="45"/>
      <c r="I486" s="45"/>
      <c r="J486" s="45"/>
      <c r="K486" s="45"/>
      <c r="L486" s="45"/>
      <c r="M486" s="45"/>
      <c r="N486" s="45"/>
      <c r="O486" s="45"/>
      <c r="P486" s="45"/>
      <c r="Q486" s="51" t="str">
        <f t="shared" si="42"/>
        <v>P</v>
      </c>
      <c r="R486" s="77"/>
      <c r="S486" s="77"/>
    </row>
    <row r="487" spans="1:19" ht="55.9" hidden="1" customHeight="1" outlineLevel="1" x14ac:dyDescent="0.25">
      <c r="A487" s="60" t="s">
        <v>949</v>
      </c>
      <c r="B487" s="133" t="s">
        <v>441</v>
      </c>
      <c r="C487" s="112" t="s">
        <v>912</v>
      </c>
      <c r="D487" s="112" t="s">
        <v>2168</v>
      </c>
      <c r="E487" s="45" t="s">
        <v>54</v>
      </c>
      <c r="F487" s="178"/>
      <c r="G487" s="45"/>
      <c r="H487" s="45"/>
      <c r="I487" s="45"/>
      <c r="J487" s="45"/>
      <c r="K487" s="45"/>
      <c r="L487" s="45"/>
      <c r="M487" s="45"/>
      <c r="N487" s="45"/>
      <c r="O487" s="45"/>
      <c r="P487" s="45"/>
      <c r="Q487" s="51" t="str">
        <f t="shared" si="42"/>
        <v>P</v>
      </c>
      <c r="R487" s="190"/>
      <c r="S487" s="77"/>
    </row>
    <row r="488" spans="1:19" ht="55.9" hidden="1" customHeight="1" outlineLevel="1" x14ac:dyDescent="0.25">
      <c r="A488" s="60" t="s">
        <v>951</v>
      </c>
      <c r="B488" s="129"/>
      <c r="C488" s="185" t="s">
        <v>914</v>
      </c>
      <c r="D488" s="185" t="s">
        <v>915</v>
      </c>
      <c r="E488" s="45" t="s">
        <v>54</v>
      </c>
      <c r="F488" s="178"/>
      <c r="G488" s="45"/>
      <c r="H488" s="45"/>
      <c r="I488" s="45"/>
      <c r="J488" s="45"/>
      <c r="K488" s="45"/>
      <c r="L488" s="45"/>
      <c r="M488" s="45"/>
      <c r="N488" s="45"/>
      <c r="O488" s="45"/>
      <c r="P488" s="45"/>
      <c r="Q488" s="51" t="str">
        <f t="shared" si="42"/>
        <v>P</v>
      </c>
      <c r="R488" s="77"/>
      <c r="S488" s="77"/>
    </row>
    <row r="489" spans="1:19" ht="69.599999999999994" hidden="1" customHeight="1" outlineLevel="1" x14ac:dyDescent="0.25">
      <c r="A489" s="60" t="s">
        <v>953</v>
      </c>
      <c r="B489" s="129"/>
      <c r="C489" s="112" t="s">
        <v>917</v>
      </c>
      <c r="D489" s="112" t="s">
        <v>2169</v>
      </c>
      <c r="E489" s="45" t="s">
        <v>54</v>
      </c>
      <c r="F489" s="178"/>
      <c r="G489" s="45"/>
      <c r="H489" s="45"/>
      <c r="I489" s="45"/>
      <c r="J489" s="45"/>
      <c r="K489" s="45"/>
      <c r="L489" s="45"/>
      <c r="M489" s="45"/>
      <c r="N489" s="45"/>
      <c r="O489" s="45"/>
      <c r="P489" s="45"/>
      <c r="Q489" s="51" t="str">
        <f t="shared" si="42"/>
        <v>P</v>
      </c>
      <c r="R489" s="190"/>
      <c r="S489" s="77"/>
    </row>
    <row r="490" spans="1:19" ht="69.599999999999994" hidden="1" customHeight="1" outlineLevel="1" x14ac:dyDescent="0.25">
      <c r="A490" s="60" t="s">
        <v>955</v>
      </c>
      <c r="B490" s="129"/>
      <c r="C490" s="112" t="s">
        <v>919</v>
      </c>
      <c r="D490" s="112" t="s">
        <v>2169</v>
      </c>
      <c r="E490" s="45" t="s">
        <v>54</v>
      </c>
      <c r="F490" s="178"/>
      <c r="G490" s="45"/>
      <c r="H490" s="45"/>
      <c r="I490" s="45"/>
      <c r="J490" s="45"/>
      <c r="K490" s="45"/>
      <c r="L490" s="45"/>
      <c r="M490" s="45"/>
      <c r="N490" s="45"/>
      <c r="O490" s="45"/>
      <c r="P490" s="45"/>
      <c r="Q490" s="51" t="str">
        <f t="shared" si="42"/>
        <v>P</v>
      </c>
      <c r="R490" s="190"/>
      <c r="S490" s="77"/>
    </row>
    <row r="491" spans="1:19" ht="81" hidden="1" customHeight="1" outlineLevel="1" x14ac:dyDescent="0.25">
      <c r="A491" s="60" t="s">
        <v>957</v>
      </c>
      <c r="B491" s="112" t="s">
        <v>154</v>
      </c>
      <c r="C491" s="112" t="s">
        <v>921</v>
      </c>
      <c r="D491" s="112" t="s">
        <v>2169</v>
      </c>
      <c r="E491" s="45" t="s">
        <v>54</v>
      </c>
      <c r="F491" s="178"/>
      <c r="G491" s="45"/>
      <c r="H491" s="45"/>
      <c r="I491" s="45"/>
      <c r="J491" s="45"/>
      <c r="K491" s="45"/>
      <c r="L491" s="45"/>
      <c r="M491" s="45"/>
      <c r="N491" s="45"/>
      <c r="O491" s="45"/>
      <c r="P491" s="45"/>
      <c r="Q491" s="51" t="str">
        <f t="shared" si="42"/>
        <v>P</v>
      </c>
      <c r="R491" s="190"/>
      <c r="S491" s="77"/>
    </row>
    <row r="492" spans="1:19" ht="42" hidden="1" customHeight="1" outlineLevel="1" x14ac:dyDescent="0.25">
      <c r="A492" s="60" t="s">
        <v>959</v>
      </c>
      <c r="B492" s="133" t="s">
        <v>158</v>
      </c>
      <c r="C492" s="112" t="s">
        <v>923</v>
      </c>
      <c r="D492" s="185" t="s">
        <v>924</v>
      </c>
      <c r="E492" s="45" t="s">
        <v>54</v>
      </c>
      <c r="F492" s="178"/>
      <c r="G492" s="45"/>
      <c r="H492" s="45"/>
      <c r="I492" s="45"/>
      <c r="J492" s="45"/>
      <c r="K492" s="45"/>
      <c r="L492" s="45"/>
      <c r="M492" s="45"/>
      <c r="N492" s="45"/>
      <c r="O492" s="45"/>
      <c r="P492" s="45"/>
      <c r="Q492" s="51" t="str">
        <f t="shared" si="42"/>
        <v>P</v>
      </c>
      <c r="R492" s="77"/>
      <c r="S492" s="77"/>
    </row>
    <row r="493" spans="1:19" ht="42" hidden="1" customHeight="1" outlineLevel="1" x14ac:dyDescent="0.25">
      <c r="A493" s="60" t="s">
        <v>961</v>
      </c>
      <c r="B493" s="129"/>
      <c r="C493" s="112" t="s">
        <v>926</v>
      </c>
      <c r="D493" s="112" t="s">
        <v>927</v>
      </c>
      <c r="E493" s="45" t="s">
        <v>54</v>
      </c>
      <c r="F493" s="178"/>
      <c r="G493" s="45"/>
      <c r="H493" s="45"/>
      <c r="I493" s="45"/>
      <c r="J493" s="45"/>
      <c r="K493" s="45"/>
      <c r="L493" s="45"/>
      <c r="M493" s="45"/>
      <c r="N493" s="45"/>
      <c r="O493" s="45"/>
      <c r="P493" s="45"/>
      <c r="Q493" s="51" t="str">
        <f t="shared" si="42"/>
        <v>P</v>
      </c>
      <c r="R493" s="77"/>
      <c r="S493" s="77"/>
    </row>
    <row r="494" spans="1:19" ht="42" hidden="1" customHeight="1" outlineLevel="1" x14ac:dyDescent="0.25">
      <c r="A494" s="60" t="s">
        <v>963</v>
      </c>
      <c r="B494" s="143" t="s">
        <v>2010</v>
      </c>
      <c r="C494" s="143"/>
      <c r="D494" s="143"/>
      <c r="E494" s="143"/>
      <c r="F494" s="143"/>
      <c r="G494" s="143"/>
      <c r="H494" s="143"/>
      <c r="I494" s="143"/>
      <c r="J494" s="143"/>
      <c r="K494" s="143"/>
      <c r="L494" s="143"/>
      <c r="M494" s="143"/>
      <c r="N494" s="143"/>
      <c r="O494" s="143"/>
      <c r="P494" s="143"/>
      <c r="Q494" s="143"/>
      <c r="R494" s="143"/>
      <c r="S494" s="143"/>
    </row>
    <row r="495" spans="1:19" s="57" customFormat="1" ht="94.5" hidden="1" customHeight="1" outlineLevel="2" x14ac:dyDescent="0.25">
      <c r="A495" s="60" t="s">
        <v>965</v>
      </c>
      <c r="B495" s="55" t="s">
        <v>2170</v>
      </c>
      <c r="C495" s="112" t="s">
        <v>2179</v>
      </c>
      <c r="D495" s="112" t="s">
        <v>2180</v>
      </c>
      <c r="E495" s="45" t="s">
        <v>54</v>
      </c>
      <c r="F495" s="45"/>
      <c r="G495" s="45"/>
      <c r="H495" s="45"/>
      <c r="I495" s="45"/>
      <c r="J495" s="45"/>
      <c r="K495" s="45"/>
      <c r="L495" s="45"/>
      <c r="M495" s="45"/>
      <c r="N495" s="45"/>
      <c r="O495" s="45"/>
      <c r="P495" s="45"/>
      <c r="Q495" s="51" t="str">
        <f t="shared" ref="Q495:Q504" si="43">IF(OR(IF(G495="",IF(F495="",IF(E495="","",E495),F495),G495)="F",IF(J495="",IF(I495="",IF(H495="","",H495),I495),J495)="F",IF(M495="",IF(L495="",IF(K495="","",K495),L495),M495)="F",IF(P495="",IF(O495="",IF(N495="","",N495),O495),P495)="F")=TRUE,"F",IF(OR(IF(G495="",IF(F495="",IF(E495="","",E495),F495),G495)="PE",IF(J495="",IF(I495="",IF(H495="","",H495),I495),J495)="PE",IF(M495="",IF(L495="",IF(K495="","",K495),L495),M495)="PE",IF(P495="",IF(O495="",IF(N495="","",N495),O495),P495)="PE")=TRUE,"PE",IF(AND(IF(G495="",IF(F495="",IF(E495="","",E495),F495),G495)="",IF(J495="",IF(I495="",IF(H495="","",H495),I495),J495)="",IF(M495="",IF(L495="",IF(K495="","",K495),L495),M495)="",IF(P495="",IF(O495="",IF(N495="","",N495),O495),P495)="")=TRUE,"","P")))</f>
        <v>P</v>
      </c>
      <c r="R495" s="77"/>
      <c r="S495" s="77"/>
    </row>
    <row r="496" spans="1:19" s="57" customFormat="1" ht="88.5" hidden="1" customHeight="1" outlineLevel="2" x14ac:dyDescent="0.25">
      <c r="A496" s="60" t="s">
        <v>967</v>
      </c>
      <c r="B496" s="55" t="s">
        <v>2171</v>
      </c>
      <c r="C496" s="112" t="s">
        <v>2181</v>
      </c>
      <c r="D496" s="112" t="s">
        <v>2191</v>
      </c>
      <c r="E496" s="45" t="s">
        <v>54</v>
      </c>
      <c r="F496" s="45"/>
      <c r="G496" s="45"/>
      <c r="H496" s="45"/>
      <c r="I496" s="45"/>
      <c r="J496" s="45"/>
      <c r="K496" s="45"/>
      <c r="L496" s="45"/>
      <c r="M496" s="45"/>
      <c r="N496" s="45"/>
      <c r="O496" s="45"/>
      <c r="P496" s="45"/>
      <c r="Q496" s="51" t="str">
        <f t="shared" si="43"/>
        <v>P</v>
      </c>
      <c r="R496" s="77"/>
      <c r="S496" s="77"/>
    </row>
    <row r="497" spans="1:19" s="57" customFormat="1" ht="34.5" hidden="1" customHeight="1" outlineLevel="2" x14ac:dyDescent="0.25">
      <c r="A497" s="60" t="s">
        <v>969</v>
      </c>
      <c r="B497" s="191" t="s">
        <v>441</v>
      </c>
      <c r="C497" s="112" t="s">
        <v>2182</v>
      </c>
      <c r="D497" s="112" t="s">
        <v>2172</v>
      </c>
      <c r="E497" s="45" t="s">
        <v>54</v>
      </c>
      <c r="F497" s="45"/>
      <c r="G497" s="45"/>
      <c r="H497" s="45"/>
      <c r="I497" s="45"/>
      <c r="J497" s="45"/>
      <c r="K497" s="45"/>
      <c r="L497" s="45"/>
      <c r="M497" s="45"/>
      <c r="N497" s="45"/>
      <c r="O497" s="45"/>
      <c r="P497" s="45"/>
      <c r="Q497" s="51" t="str">
        <f t="shared" si="43"/>
        <v>P</v>
      </c>
      <c r="R497" s="77"/>
      <c r="S497" s="77"/>
    </row>
    <row r="498" spans="1:19" s="57" customFormat="1" ht="34.5" hidden="1" customHeight="1" outlineLevel="2" x14ac:dyDescent="0.25">
      <c r="A498" s="60" t="s">
        <v>971</v>
      </c>
      <c r="B498" s="192"/>
      <c r="C498" s="112" t="s">
        <v>2183</v>
      </c>
      <c r="D498" s="112" t="s">
        <v>2173</v>
      </c>
      <c r="E498" s="45" t="s">
        <v>54</v>
      </c>
      <c r="F498" s="45"/>
      <c r="G498" s="45"/>
      <c r="H498" s="45"/>
      <c r="I498" s="45"/>
      <c r="J498" s="45"/>
      <c r="K498" s="45"/>
      <c r="L498" s="45"/>
      <c r="M498" s="45"/>
      <c r="N498" s="45"/>
      <c r="O498" s="45"/>
      <c r="P498" s="45"/>
      <c r="Q498" s="51" t="str">
        <f t="shared" si="43"/>
        <v>P</v>
      </c>
      <c r="R498" s="77"/>
      <c r="S498" s="77"/>
    </row>
    <row r="499" spans="1:19" s="57" customFormat="1" ht="42" hidden="1" customHeight="1" outlineLevel="2" x14ac:dyDescent="0.25">
      <c r="A499" s="60" t="s">
        <v>973</v>
      </c>
      <c r="B499" s="192"/>
      <c r="C499" s="112" t="s">
        <v>2184</v>
      </c>
      <c r="D499" s="112" t="s">
        <v>2172</v>
      </c>
      <c r="E499" s="45" t="s">
        <v>54</v>
      </c>
      <c r="F499" s="45"/>
      <c r="G499" s="45"/>
      <c r="H499" s="45"/>
      <c r="I499" s="45"/>
      <c r="J499" s="45"/>
      <c r="K499" s="45"/>
      <c r="L499" s="45"/>
      <c r="M499" s="45"/>
      <c r="N499" s="45"/>
      <c r="O499" s="45"/>
      <c r="P499" s="45"/>
      <c r="Q499" s="51" t="str">
        <f t="shared" si="43"/>
        <v>P</v>
      </c>
      <c r="R499" s="77"/>
      <c r="S499" s="77"/>
    </row>
    <row r="500" spans="1:19" s="57" customFormat="1" ht="42" hidden="1" customHeight="1" outlineLevel="2" x14ac:dyDescent="0.25">
      <c r="A500" s="60" t="s">
        <v>975</v>
      </c>
      <c r="B500" s="193"/>
      <c r="C500" s="112" t="s">
        <v>2185</v>
      </c>
      <c r="D500" s="112" t="s">
        <v>2173</v>
      </c>
      <c r="E500" s="45" t="s">
        <v>54</v>
      </c>
      <c r="F500" s="45"/>
      <c r="G500" s="45"/>
      <c r="H500" s="45"/>
      <c r="I500" s="45"/>
      <c r="J500" s="45"/>
      <c r="K500" s="45"/>
      <c r="L500" s="45"/>
      <c r="M500" s="45"/>
      <c r="N500" s="45"/>
      <c r="O500" s="45"/>
      <c r="P500" s="45"/>
      <c r="Q500" s="51" t="str">
        <f t="shared" si="43"/>
        <v>P</v>
      </c>
      <c r="R500" s="77"/>
      <c r="S500" s="77"/>
    </row>
    <row r="501" spans="1:19" s="57" customFormat="1" ht="34.5" hidden="1" customHeight="1" outlineLevel="2" x14ac:dyDescent="0.25">
      <c r="A501" s="60" t="s">
        <v>977</v>
      </c>
      <c r="B501" s="55" t="s">
        <v>2174</v>
      </c>
      <c r="C501" s="112" t="s">
        <v>2186</v>
      </c>
      <c r="D501" s="112" t="s">
        <v>2175</v>
      </c>
      <c r="E501" s="45" t="s">
        <v>54</v>
      </c>
      <c r="F501" s="45"/>
      <c r="G501" s="45"/>
      <c r="H501" s="45"/>
      <c r="I501" s="45"/>
      <c r="J501" s="45"/>
      <c r="K501" s="45"/>
      <c r="L501" s="45"/>
      <c r="M501" s="45"/>
      <c r="N501" s="45"/>
      <c r="O501" s="45"/>
      <c r="P501" s="45"/>
      <c r="Q501" s="51" t="str">
        <f t="shared" si="43"/>
        <v>P</v>
      </c>
      <c r="R501" s="77"/>
      <c r="S501" s="77"/>
    </row>
    <row r="502" spans="1:19" s="57" customFormat="1" ht="34.5" hidden="1" customHeight="1" outlineLevel="2" x14ac:dyDescent="0.25">
      <c r="A502" s="60" t="s">
        <v>979</v>
      </c>
      <c r="B502" s="55" t="s">
        <v>2176</v>
      </c>
      <c r="C502" s="112" t="s">
        <v>2187</v>
      </c>
      <c r="D502" s="112" t="s">
        <v>2190</v>
      </c>
      <c r="E502" s="45" t="s">
        <v>54</v>
      </c>
      <c r="F502" s="45"/>
      <c r="G502" s="45"/>
      <c r="H502" s="45"/>
      <c r="I502" s="45"/>
      <c r="J502" s="45"/>
      <c r="K502" s="45"/>
      <c r="L502" s="45"/>
      <c r="M502" s="45"/>
      <c r="N502" s="45"/>
      <c r="O502" s="45"/>
      <c r="P502" s="45"/>
      <c r="Q502" s="51" t="str">
        <f t="shared" si="43"/>
        <v>P</v>
      </c>
      <c r="R502" s="77"/>
      <c r="S502" s="77"/>
    </row>
    <row r="503" spans="1:19" s="57" customFormat="1" ht="48" hidden="1" customHeight="1" outlineLevel="2" x14ac:dyDescent="0.25">
      <c r="A503" s="60" t="s">
        <v>981</v>
      </c>
      <c r="B503" s="55" t="s">
        <v>2177</v>
      </c>
      <c r="C503" s="112" t="s">
        <v>2188</v>
      </c>
      <c r="D503" s="112" t="s">
        <v>2175</v>
      </c>
      <c r="E503" s="45" t="s">
        <v>54</v>
      </c>
      <c r="F503" s="45"/>
      <c r="G503" s="45"/>
      <c r="H503" s="45"/>
      <c r="I503" s="45"/>
      <c r="J503" s="45"/>
      <c r="K503" s="45"/>
      <c r="L503" s="45"/>
      <c r="M503" s="45"/>
      <c r="N503" s="45"/>
      <c r="O503" s="45"/>
      <c r="P503" s="45"/>
      <c r="Q503" s="51" t="str">
        <f t="shared" si="43"/>
        <v>P</v>
      </c>
      <c r="R503" s="77"/>
      <c r="S503" s="77"/>
    </row>
    <row r="504" spans="1:19" s="57" customFormat="1" ht="42" hidden="1" customHeight="1" outlineLevel="2" x14ac:dyDescent="0.25">
      <c r="A504" s="60" t="s">
        <v>983</v>
      </c>
      <c r="B504" s="112" t="s">
        <v>2178</v>
      </c>
      <c r="C504" s="112" t="s">
        <v>2189</v>
      </c>
      <c r="D504" s="112" t="s">
        <v>2175</v>
      </c>
      <c r="E504" s="45" t="s">
        <v>54</v>
      </c>
      <c r="F504" s="45"/>
      <c r="G504" s="45"/>
      <c r="H504" s="45"/>
      <c r="I504" s="45"/>
      <c r="J504" s="45"/>
      <c r="K504" s="45"/>
      <c r="L504" s="45"/>
      <c r="M504" s="45"/>
      <c r="N504" s="45"/>
      <c r="O504" s="45"/>
      <c r="P504" s="45"/>
      <c r="Q504" s="51" t="str">
        <f t="shared" si="43"/>
        <v>P</v>
      </c>
      <c r="R504" s="77"/>
      <c r="S504" s="77"/>
    </row>
    <row r="505" spans="1:19" ht="22.5" hidden="1" customHeight="1" outlineLevel="1" x14ac:dyDescent="0.25">
      <c r="A505" s="60" t="s">
        <v>985</v>
      </c>
      <c r="B505" s="135" t="s">
        <v>942</v>
      </c>
      <c r="C505" s="135"/>
      <c r="D505" s="135"/>
      <c r="E505" s="135"/>
      <c r="F505" s="135"/>
      <c r="G505" s="135"/>
      <c r="H505" s="135"/>
      <c r="I505" s="135"/>
      <c r="J505" s="135"/>
      <c r="K505" s="135"/>
      <c r="L505" s="135"/>
      <c r="M505" s="135"/>
      <c r="N505" s="135"/>
      <c r="O505" s="135"/>
      <c r="P505" s="135"/>
      <c r="Q505" s="135"/>
      <c r="R505" s="135"/>
      <c r="S505" s="135"/>
    </row>
    <row r="506" spans="1:19" ht="25.5" hidden="1" customHeight="1" outlineLevel="1" x14ac:dyDescent="0.25">
      <c r="A506" s="60" t="s">
        <v>987</v>
      </c>
      <c r="B506" s="103"/>
      <c r="C506" s="113" t="s">
        <v>944</v>
      </c>
      <c r="D506" s="112" t="s">
        <v>2011</v>
      </c>
      <c r="E506" s="45" t="s">
        <v>54</v>
      </c>
      <c r="F506" s="178"/>
      <c r="G506" s="103"/>
      <c r="H506" s="49"/>
      <c r="I506" s="49"/>
      <c r="J506" s="49"/>
      <c r="K506" s="49"/>
      <c r="L506" s="49"/>
      <c r="M506" s="49"/>
      <c r="N506" s="49"/>
      <c r="O506" s="49"/>
      <c r="P506" s="49"/>
      <c r="Q506" s="50" t="str">
        <f>IF(OR(IF(G506="",IF(F506="",IF(E506="","",E506),F506),G506)="F",IF(J506="",IF(I506="",IF(H506="","",H506),I506),J506)="F",IF(M506="",IF(L506="",IF(K506="","",K506),L506),M506)="F",IF(P506="",IF(O506="",IF(N506="","",N506),O506),P506)="F")=TRUE,"F",IF(OR(IF(G506="",IF(F506="",IF(E506="","",E506),F506),G506)="PE",IF(J506="",IF(I506="",IF(H506="","",H506),I506),J506)="PE",IF(M506="",IF(L506="",IF(K506="","",K506),L506),M506)="PE",IF(P506="",IF(O506="",IF(N506="","",N506),O506),P506)="PE")=TRUE,"PE",IF(AND(IF(G506="",IF(F506="",IF(E506="","",E506),F506),G506)="",IF(J506="",IF(I506="",IF(H506="","",H506),I506),J506)="",IF(M506="",IF(L506="",IF(K506="","",K506),L506),M506)="",IF(P506="",IF(O506="",IF(N506="","",N506),O506),P506)="")=TRUE,"","P")))</f>
        <v>P</v>
      </c>
      <c r="R506" s="77"/>
      <c r="S506" s="77"/>
    </row>
    <row r="507" spans="1:19" ht="25.5" hidden="1" customHeight="1" outlineLevel="1" x14ac:dyDescent="0.25">
      <c r="A507" s="60" t="s">
        <v>989</v>
      </c>
      <c r="B507" s="103"/>
      <c r="C507" s="113" t="s">
        <v>946</v>
      </c>
      <c r="D507" s="112" t="s">
        <v>2408</v>
      </c>
      <c r="E507" s="45" t="s">
        <v>54</v>
      </c>
      <c r="F507" s="178"/>
      <c r="G507" s="103"/>
      <c r="H507" s="45"/>
      <c r="I507" s="45"/>
      <c r="J507" s="45"/>
      <c r="K507" s="45"/>
      <c r="L507" s="45"/>
      <c r="M507" s="45"/>
      <c r="N507" s="45"/>
      <c r="O507" s="45"/>
      <c r="P507" s="45"/>
      <c r="Q507" s="51" t="str">
        <f t="shared" ref="Q507:Q516" si="44">IF(OR(IF(G507="",IF(F507="",IF(E507="","",E507),F507),G507)="F",IF(J507="",IF(I507="",IF(H507="","",H507),I507),J507)="F",IF(M507="",IF(L507="",IF(K507="","",K507),L507),M507)="F",IF(P507="",IF(O507="",IF(N507="","",N507),O507),P507)="F")=TRUE,"F",IF(OR(IF(G507="",IF(F507="",IF(E507="","",E507),F507),G507)="PE",IF(J507="",IF(I507="",IF(H507="","",H507),I507),J507)="PE",IF(M507="",IF(L507="",IF(K507="","",K507),L507),M507)="PE",IF(P507="",IF(O507="",IF(N507="","",N507),O507),P507)="PE")=TRUE,"PE",IF(AND(IF(G507="",IF(F507="",IF(E507="","",E507),F507),G507)="",IF(J507="",IF(I507="",IF(H507="","",H507),I507),J507)="",IF(M507="",IF(L507="",IF(K507="","",K507),L507),M507)="",IF(P507="",IF(O507="",IF(N507="","",N507),O507),P507)="")=TRUE,"","P")))</f>
        <v>P</v>
      </c>
      <c r="R507" s="77"/>
      <c r="S507" s="77"/>
    </row>
    <row r="508" spans="1:19" ht="25.5" hidden="1" customHeight="1" outlineLevel="1" x14ac:dyDescent="0.25">
      <c r="A508" s="60" t="s">
        <v>991</v>
      </c>
      <c r="B508" s="103"/>
      <c r="C508" s="113" t="s">
        <v>948</v>
      </c>
      <c r="D508" s="112" t="s">
        <v>2012</v>
      </c>
      <c r="E508" s="45" t="s">
        <v>54</v>
      </c>
      <c r="F508" s="178"/>
      <c r="G508" s="103"/>
      <c r="H508" s="45"/>
      <c r="I508" s="45"/>
      <c r="J508" s="45"/>
      <c r="K508" s="45"/>
      <c r="L508" s="45"/>
      <c r="M508" s="45"/>
      <c r="N508" s="45"/>
      <c r="O508" s="45"/>
      <c r="P508" s="45"/>
      <c r="Q508" s="51" t="str">
        <f t="shared" si="44"/>
        <v>P</v>
      </c>
      <c r="R508" s="77"/>
      <c r="S508" s="77"/>
    </row>
    <row r="509" spans="1:19" ht="25.5" hidden="1" customHeight="1" outlineLevel="1" x14ac:dyDescent="0.25">
      <c r="A509" s="60" t="s">
        <v>993</v>
      </c>
      <c r="B509" s="103"/>
      <c r="C509" s="113" t="s">
        <v>950</v>
      </c>
      <c r="D509" s="112" t="s">
        <v>2013</v>
      </c>
      <c r="E509" s="45" t="s">
        <v>54</v>
      </c>
      <c r="F509" s="178"/>
      <c r="G509" s="103"/>
      <c r="H509" s="45"/>
      <c r="I509" s="45"/>
      <c r="J509" s="45"/>
      <c r="K509" s="45"/>
      <c r="L509" s="45"/>
      <c r="M509" s="45"/>
      <c r="N509" s="45"/>
      <c r="O509" s="45"/>
      <c r="P509" s="45"/>
      <c r="Q509" s="51" t="str">
        <f t="shared" si="44"/>
        <v>P</v>
      </c>
      <c r="R509" s="77"/>
      <c r="S509" s="77"/>
    </row>
    <row r="510" spans="1:19" ht="25.5" hidden="1" customHeight="1" outlineLevel="1" x14ac:dyDescent="0.25">
      <c r="A510" s="60" t="s">
        <v>995</v>
      </c>
      <c r="B510" s="103"/>
      <c r="C510" s="113" t="s">
        <v>952</v>
      </c>
      <c r="D510" s="112" t="s">
        <v>2014</v>
      </c>
      <c r="E510" s="45" t="s">
        <v>54</v>
      </c>
      <c r="F510" s="178"/>
      <c r="G510" s="103"/>
      <c r="H510" s="45"/>
      <c r="I510" s="45"/>
      <c r="J510" s="45"/>
      <c r="K510" s="45"/>
      <c r="L510" s="45"/>
      <c r="M510" s="45"/>
      <c r="N510" s="45"/>
      <c r="O510" s="45"/>
      <c r="P510" s="45"/>
      <c r="Q510" s="51" t="str">
        <f t="shared" si="44"/>
        <v>P</v>
      </c>
      <c r="R510" s="77"/>
      <c r="S510" s="77"/>
    </row>
    <row r="511" spans="1:19" ht="25.5" hidden="1" customHeight="1" outlineLevel="1" x14ac:dyDescent="0.25">
      <c r="A511" s="60" t="s">
        <v>997</v>
      </c>
      <c r="B511" s="103"/>
      <c r="C511" s="113" t="s">
        <v>954</v>
      </c>
      <c r="D511" s="112" t="s">
        <v>1825</v>
      </c>
      <c r="E511" s="45" t="s">
        <v>54</v>
      </c>
      <c r="F511" s="178"/>
      <c r="G511" s="103"/>
      <c r="H511" s="45"/>
      <c r="I511" s="45"/>
      <c r="J511" s="45"/>
      <c r="K511" s="45"/>
      <c r="L511" s="45"/>
      <c r="M511" s="45"/>
      <c r="N511" s="45"/>
      <c r="O511" s="45"/>
      <c r="P511" s="45"/>
      <c r="Q511" s="51" t="str">
        <f t="shared" si="44"/>
        <v>P</v>
      </c>
      <c r="R511" s="77"/>
      <c r="S511" s="77"/>
    </row>
    <row r="512" spans="1:19" ht="25.5" hidden="1" customHeight="1" outlineLevel="1" x14ac:dyDescent="0.25">
      <c r="A512" s="60" t="s">
        <v>2365</v>
      </c>
      <c r="B512" s="103"/>
      <c r="C512" s="113" t="s">
        <v>956</v>
      </c>
      <c r="D512" s="112" t="s">
        <v>1827</v>
      </c>
      <c r="E512" s="45" t="s">
        <v>54</v>
      </c>
      <c r="F512" s="178"/>
      <c r="G512" s="103"/>
      <c r="H512" s="45"/>
      <c r="I512" s="45"/>
      <c r="J512" s="45"/>
      <c r="K512" s="45"/>
      <c r="L512" s="45"/>
      <c r="M512" s="45"/>
      <c r="N512" s="45"/>
      <c r="O512" s="45"/>
      <c r="P512" s="45"/>
      <c r="Q512" s="51" t="str">
        <f t="shared" si="44"/>
        <v>P</v>
      </c>
      <c r="R512" s="77"/>
      <c r="S512" s="77"/>
    </row>
    <row r="513" spans="1:19" ht="25.5" hidden="1" customHeight="1" outlineLevel="1" x14ac:dyDescent="0.25">
      <c r="A513" s="60" t="s">
        <v>2366</v>
      </c>
      <c r="B513" s="103"/>
      <c r="C513" s="113" t="s">
        <v>958</v>
      </c>
      <c r="D513" s="112" t="s">
        <v>1830</v>
      </c>
      <c r="E513" s="45" t="s">
        <v>54</v>
      </c>
      <c r="F513" s="178"/>
      <c r="G513" s="103"/>
      <c r="H513" s="45"/>
      <c r="I513" s="45"/>
      <c r="J513" s="45"/>
      <c r="K513" s="45"/>
      <c r="L513" s="45"/>
      <c r="M513" s="45"/>
      <c r="N513" s="45"/>
      <c r="O513" s="45"/>
      <c r="P513" s="45"/>
      <c r="Q513" s="51" t="str">
        <f>IF(OR(IF(G513="",IF(F513="",IF(E513="","",E513),F513),G513)="F",IF(J513="",IF(I513="",IF(H513="","",H513),I513),J513)="F",IF(M513="",IF(L513="",IF(K513="","",K513),L513),M513)="F",IF(P513="",IF(O513="",IF(N513="","",N513),O513),P513)="F")=TRUE,"F",IF(OR(IF(G513="",IF(F513="",IF(E513="","",E513),F513),G513)="PE",IF(J513="",IF(I513="",IF(H513="","",H513),I513),J513)="PE",IF(M513="",IF(L513="",IF(K513="","",K513),L513),M513)="PE",IF(P513="",IF(O513="",IF(N513="","",N513),O513),P513)="PE")=TRUE,"PE",IF(AND(IF(G513="",IF(F513="",IF(E513="","",E513),F513),G513)="",IF(J513="",IF(I513="",IF(H513="","",H513),I513),J513)="",IF(M513="",IF(L513="",IF(K513="","",K513),L513),M513)="",IF(P513="",IF(O513="",IF(N513="","",N513),O513),P513)="")=TRUE,"","P")))</f>
        <v>P</v>
      </c>
      <c r="R513" s="77"/>
      <c r="S513" s="77"/>
    </row>
    <row r="514" spans="1:19" ht="25.5" hidden="1" customHeight="1" outlineLevel="1" x14ac:dyDescent="0.25">
      <c r="A514" s="60" t="s">
        <v>1001</v>
      </c>
      <c r="B514" s="103"/>
      <c r="C514" s="113" t="s">
        <v>960</v>
      </c>
      <c r="D514" s="112" t="s">
        <v>1832</v>
      </c>
      <c r="E514" s="45" t="s">
        <v>54</v>
      </c>
      <c r="F514" s="178"/>
      <c r="G514" s="103"/>
      <c r="H514" s="45"/>
      <c r="I514" s="45"/>
      <c r="J514" s="45"/>
      <c r="K514" s="45"/>
      <c r="L514" s="45"/>
      <c r="M514" s="45"/>
      <c r="N514" s="45"/>
      <c r="O514" s="45"/>
      <c r="P514" s="45"/>
      <c r="Q514" s="51" t="str">
        <f>IF(OR(IF(G514="",IF(F514="",IF(E514="","",E514),F514),G514)="F",IF(J514="",IF(I514="",IF(H514="","",H514),I514),J514)="F",IF(M514="",IF(L514="",IF(K514="","",K514),L514),M514)="F",IF(P514="",IF(O514="",IF(N514="","",N514),O514),P514)="F")=TRUE,"F",IF(OR(IF(G514="",IF(F514="",IF(E514="","",E514),F514),G514)="PE",IF(J514="",IF(I514="",IF(H514="","",H514),I514),J514)="PE",IF(M514="",IF(L514="",IF(K514="","",K514),L514),M514)="PE",IF(P514="",IF(O514="",IF(N514="","",N514),O514),P514)="PE")=TRUE,"PE",IF(AND(IF(G514="",IF(F514="",IF(E514="","",E514),F514),G514)="",IF(J514="",IF(I514="",IF(H514="","",H514),I514),J514)="",IF(M514="",IF(L514="",IF(K514="","",K514),L514),M514)="",IF(P514="",IF(O514="",IF(N514="","",N514),O514),P514)="")=TRUE,"","P")))</f>
        <v>P</v>
      </c>
      <c r="R514" s="77"/>
      <c r="S514" s="77"/>
    </row>
    <row r="515" spans="1:19" ht="25.5" hidden="1" customHeight="1" outlineLevel="1" x14ac:dyDescent="0.25">
      <c r="A515" s="60" t="s">
        <v>1003</v>
      </c>
      <c r="B515" s="103"/>
      <c r="C515" s="113" t="s">
        <v>962</v>
      </c>
      <c r="D515" s="112" t="s">
        <v>1834</v>
      </c>
      <c r="E515" s="45" t="s">
        <v>54</v>
      </c>
      <c r="F515" s="178"/>
      <c r="G515" s="103"/>
      <c r="H515" s="45"/>
      <c r="I515" s="45"/>
      <c r="J515" s="45"/>
      <c r="K515" s="45"/>
      <c r="L515" s="45"/>
      <c r="M515" s="45"/>
      <c r="N515" s="45"/>
      <c r="O515" s="45"/>
      <c r="P515" s="45"/>
      <c r="Q515" s="51" t="str">
        <f t="shared" si="44"/>
        <v>P</v>
      </c>
      <c r="R515" s="77"/>
      <c r="S515" s="77"/>
    </row>
    <row r="516" spans="1:19" ht="25.5" hidden="1" customHeight="1" outlineLevel="1" x14ac:dyDescent="0.25">
      <c r="A516" s="60" t="s">
        <v>1006</v>
      </c>
      <c r="B516" s="103"/>
      <c r="C516" s="113" t="s">
        <v>964</v>
      </c>
      <c r="D516" s="112" t="s">
        <v>2015</v>
      </c>
      <c r="E516" s="45" t="s">
        <v>54</v>
      </c>
      <c r="F516" s="181"/>
      <c r="G516" s="103"/>
      <c r="H516" s="60"/>
      <c r="I516" s="103"/>
      <c r="J516" s="103"/>
      <c r="K516" s="104"/>
      <c r="L516" s="104"/>
      <c r="M516" s="104"/>
      <c r="N516" s="104"/>
      <c r="O516" s="104"/>
      <c r="P516" s="104"/>
      <c r="Q516" s="51" t="str">
        <f t="shared" si="44"/>
        <v>P</v>
      </c>
      <c r="R516" s="104"/>
      <c r="S516" s="103"/>
    </row>
    <row r="517" spans="1:19" ht="25.5" hidden="1" customHeight="1" outlineLevel="1" x14ac:dyDescent="0.25">
      <c r="A517" s="60" t="s">
        <v>1009</v>
      </c>
      <c r="B517" s="103"/>
      <c r="C517" s="113" t="s">
        <v>966</v>
      </c>
      <c r="D517" s="112" t="s">
        <v>2016</v>
      </c>
      <c r="E517" s="45" t="s">
        <v>54</v>
      </c>
      <c r="F517" s="52"/>
      <c r="G517" s="103"/>
      <c r="H517" s="45"/>
      <c r="I517" s="45"/>
      <c r="J517" s="45"/>
      <c r="K517" s="45"/>
      <c r="L517" s="45"/>
      <c r="M517" s="45"/>
      <c r="N517" s="45"/>
      <c r="O517" s="45"/>
      <c r="P517" s="45"/>
      <c r="Q517" s="51" t="str">
        <f>IF(OR(IF(G517="",IF(F517="",IF(E517="","",E517),F517),G517)="F",IF(J517="",IF(I517="",IF(H517="","",H517),I517),J517)="F",IF(M517="",IF(L517="",IF(K517="","",K517),L517),M517)="F",IF(P517="",IF(O517="",IF(N517="","",N517),O517),P517)="F")=TRUE,"F",IF(OR(IF(G517="",IF(F517="",IF(E517="","",E517),F517),G517)="PE",IF(J517="",IF(I517="",IF(H517="","",H517),I517),J517)="PE",IF(M517="",IF(L517="",IF(K517="","",K517),L517),M517)="PE",IF(P517="",IF(O517="",IF(N517="","",N517),O517),P517)="PE")=TRUE,"PE",IF(AND(IF(G517="",IF(F517="",IF(E517="","",E517),F517),G517)="",IF(J517="",IF(I517="",IF(H517="","",H517),I517),J517)="",IF(M517="",IF(L517="",IF(K517="","",K517),L517),M517)="",IF(P517="",IF(O517="",IF(N517="","",N517),O517),P517)="")=TRUE,"","P")))</f>
        <v>P</v>
      </c>
      <c r="R517" s="55"/>
      <c r="S517" s="55"/>
    </row>
    <row r="518" spans="1:19" ht="25.5" hidden="1" customHeight="1" outlineLevel="1" x14ac:dyDescent="0.25">
      <c r="A518" s="60" t="s">
        <v>1013</v>
      </c>
      <c r="B518" s="103"/>
      <c r="C518" s="113" t="s">
        <v>968</v>
      </c>
      <c r="D518" s="112" t="s">
        <v>2017</v>
      </c>
      <c r="E518" s="45" t="s">
        <v>54</v>
      </c>
      <c r="F518" s="52"/>
      <c r="G518" s="103"/>
      <c r="H518" s="45"/>
      <c r="I518" s="45"/>
      <c r="J518" s="45"/>
      <c r="K518" s="45"/>
      <c r="L518" s="45"/>
      <c r="M518" s="45"/>
      <c r="N518" s="45"/>
      <c r="O518" s="45"/>
      <c r="P518" s="45"/>
      <c r="Q518" s="51" t="str">
        <f t="shared" ref="Q518:Q519" si="45">IF(OR(IF(G518="",IF(F518="",IF(E518="","",E518),F518),G518)="F",IF(J518="",IF(I518="",IF(H518="","",H518),I518),J518)="F",IF(M518="",IF(L518="",IF(K518="","",K518),L518),M518)="F",IF(P518="",IF(O518="",IF(N518="","",N518),O518),P518)="F")=TRUE,"F",IF(OR(IF(G518="",IF(F518="",IF(E518="","",E518),F518),G518)="PE",IF(J518="",IF(I518="",IF(H518="","",H518),I518),J518)="PE",IF(M518="",IF(L518="",IF(K518="","",K518),L518),M518)="PE",IF(P518="",IF(O518="",IF(N518="","",N518),O518),P518)="PE")=TRUE,"PE",IF(AND(IF(G518="",IF(F518="",IF(E518="","",E518),F518),G518)="",IF(J518="",IF(I518="",IF(H518="","",H518),I518),J518)="",IF(M518="",IF(L518="",IF(K518="","",K518),L518),M518)="",IF(P518="",IF(O518="",IF(N518="","",N518),O518),P518)="")=TRUE,"","P")))</f>
        <v>P</v>
      </c>
      <c r="R518" s="55"/>
      <c r="S518" s="55"/>
    </row>
    <row r="519" spans="1:19" ht="25.5" hidden="1" customHeight="1" outlineLevel="1" x14ac:dyDescent="0.25">
      <c r="A519" s="60" t="s">
        <v>1015</v>
      </c>
      <c r="B519" s="103"/>
      <c r="C519" s="113" t="s">
        <v>970</v>
      </c>
      <c r="D519" s="112" t="s">
        <v>1843</v>
      </c>
      <c r="E519" s="45" t="s">
        <v>54</v>
      </c>
      <c r="F519" s="52"/>
      <c r="G519" s="103"/>
      <c r="H519" s="45"/>
      <c r="I519" s="45"/>
      <c r="J519" s="45"/>
      <c r="K519" s="45"/>
      <c r="L519" s="45"/>
      <c r="M519" s="45"/>
      <c r="N519" s="45"/>
      <c r="O519" s="45"/>
      <c r="P519" s="45"/>
      <c r="Q519" s="51" t="str">
        <f t="shared" si="45"/>
        <v>P</v>
      </c>
      <c r="R519" s="55"/>
      <c r="S519" s="55"/>
    </row>
    <row r="520" spans="1:19" ht="25.5" hidden="1" customHeight="1" outlineLevel="1" x14ac:dyDescent="0.25">
      <c r="A520" s="60" t="s">
        <v>1018</v>
      </c>
      <c r="B520" s="103"/>
      <c r="C520" s="113" t="s">
        <v>972</v>
      </c>
      <c r="D520" s="112" t="s">
        <v>313</v>
      </c>
      <c r="E520" s="45" t="s">
        <v>54</v>
      </c>
      <c r="F520" s="52"/>
      <c r="G520" s="103"/>
      <c r="H520" s="49"/>
      <c r="I520" s="49"/>
      <c r="J520" s="49"/>
      <c r="K520" s="49"/>
      <c r="L520" s="49"/>
      <c r="M520" s="49"/>
      <c r="N520" s="49"/>
      <c r="O520" s="49"/>
      <c r="P520" s="49"/>
      <c r="Q520" s="50" t="str">
        <f>IF(OR(IF(G520="",IF(F520="",IF(E520="","",E520),F520),G520)="F",IF(J520="",IF(I520="",IF(H520="","",H520),I520),J520)="F",IF(M520="",IF(L520="",IF(K520="","",K520),L520),M520)="F",IF(P520="",IF(O520="",IF(N520="","",N520),O520),P520)="F")=TRUE,"F",IF(OR(IF(G520="",IF(F520="",IF(E520="","",E520),F520),G520)="PE",IF(J520="",IF(I520="",IF(H520="","",H520),I520),J520)="PE",IF(M520="",IF(L520="",IF(K520="","",K520),L520),M520)="PE",IF(P520="",IF(O520="",IF(N520="","",N520),O520),P520)="PE")=TRUE,"PE",IF(AND(IF(G520="",IF(F520="",IF(E520="","",E520),F520),G520)="",IF(J520="",IF(I520="",IF(H520="","",H520),I520),J520)="",IF(M520="",IF(L520="",IF(K520="","",K520),L520),M520)="",IF(P520="",IF(O520="",IF(N520="","",N520),O520),P520)="")=TRUE,"","P")))</f>
        <v>P</v>
      </c>
      <c r="R520" s="55"/>
      <c r="S520" s="55"/>
    </row>
    <row r="521" spans="1:19" ht="25.5" hidden="1" customHeight="1" outlineLevel="1" x14ac:dyDescent="0.25">
      <c r="A521" s="60" t="s">
        <v>1020</v>
      </c>
      <c r="B521" s="103"/>
      <c r="C521" s="113" t="s">
        <v>974</v>
      </c>
      <c r="D521" s="112" t="s">
        <v>1853</v>
      </c>
      <c r="E521" s="45" t="s">
        <v>54</v>
      </c>
      <c r="F521" s="52"/>
      <c r="G521" s="103"/>
      <c r="H521" s="45"/>
      <c r="I521" s="45"/>
      <c r="J521" s="45"/>
      <c r="K521" s="45"/>
      <c r="L521" s="45"/>
      <c r="M521" s="45"/>
      <c r="N521" s="45"/>
      <c r="O521" s="45"/>
      <c r="P521" s="45"/>
      <c r="Q521" s="50" t="str">
        <f>IF(OR(IF(G521="",IF(F521="",IF(E521="","",E521),F521),G521)="F",IF(J521="",IF(I521="",IF(H521="","",H521),I521),J521)="F",IF(M521="",IF(L521="",IF(K521="","",K521),L521),M521)="F",IF(P521="",IF(O521="",IF(N521="","",N521),O521),P521)="F")=TRUE,"F",IF(OR(IF(G521="",IF(F521="",IF(E521="","",E521),F521),G521)="PE",IF(J521="",IF(I521="",IF(H521="","",H521),I521),J521)="PE",IF(M521="",IF(L521="",IF(K521="","",K521),L521),M521)="PE",IF(P521="",IF(O521="",IF(N521="","",N521),O521),P521)="PE")=TRUE,"PE",IF(AND(IF(G521="",IF(F521="",IF(E521="","",E521),F521),G521)="",IF(J521="",IF(I521="",IF(H521="","",H521),I521),J521)="",IF(M521="",IF(L521="",IF(K521="","",K521),L521),M521)="",IF(P521="",IF(O521="",IF(N521="","",N521),O521),P521)="")=TRUE,"","P")))</f>
        <v>P</v>
      </c>
      <c r="R521" s="55"/>
      <c r="S521" s="55"/>
    </row>
    <row r="522" spans="1:19" ht="25.5" hidden="1" customHeight="1" outlineLevel="1" x14ac:dyDescent="0.25">
      <c r="A522" s="60" t="s">
        <v>1023</v>
      </c>
      <c r="B522" s="103"/>
      <c r="C522" s="113" t="s">
        <v>976</v>
      </c>
      <c r="D522" s="112" t="s">
        <v>321</v>
      </c>
      <c r="E522" s="45" t="s">
        <v>54</v>
      </c>
      <c r="F522" s="52"/>
      <c r="G522" s="103"/>
      <c r="H522" s="45"/>
      <c r="I522" s="45"/>
      <c r="J522" s="45"/>
      <c r="K522" s="45"/>
      <c r="L522" s="45"/>
      <c r="M522" s="45"/>
      <c r="N522" s="45"/>
      <c r="O522" s="45"/>
      <c r="P522" s="45"/>
      <c r="Q522" s="51" t="str">
        <f t="shared" ref="Q522:Q557" si="46">IF(OR(IF(G522="",IF(F522="",IF(E522="","",E522),F522),G522)="F",IF(J522="",IF(I522="",IF(H522="","",H522),I522),J522)="F",IF(M522="",IF(L522="",IF(K522="","",K522),L522),M522)="F",IF(P522="",IF(O522="",IF(N522="","",N522),O522),P522)="F")=TRUE,"F",IF(OR(IF(G522="",IF(F522="",IF(E522="","",E522),F522),G522)="PE",IF(J522="",IF(I522="",IF(H522="","",H522),I522),J522)="PE",IF(M522="",IF(L522="",IF(K522="","",K522),L522),M522)="PE",IF(P522="",IF(O522="",IF(N522="","",N522),O522),P522)="PE")=TRUE,"PE",IF(AND(IF(G522="",IF(F522="",IF(E522="","",E522),F522),G522)="",IF(J522="",IF(I522="",IF(H522="","",H522),I522),J522)="",IF(M522="",IF(L522="",IF(K522="","",K522),L522),M522)="",IF(P522="",IF(O522="",IF(N522="","",N522),O522),P522)="")=TRUE,"","P")))</f>
        <v>P</v>
      </c>
      <c r="R522" s="55"/>
      <c r="S522" s="55"/>
    </row>
    <row r="523" spans="1:19" ht="25.5" hidden="1" customHeight="1" outlineLevel="1" x14ac:dyDescent="0.25">
      <c r="A523" s="60" t="s">
        <v>1025</v>
      </c>
      <c r="B523" s="103"/>
      <c r="C523" s="113" t="s">
        <v>978</v>
      </c>
      <c r="D523" s="112" t="s">
        <v>2018</v>
      </c>
      <c r="E523" s="45" t="s">
        <v>54</v>
      </c>
      <c r="F523" s="52"/>
      <c r="G523" s="103"/>
      <c r="H523" s="45"/>
      <c r="I523" s="45"/>
      <c r="J523" s="45"/>
      <c r="K523" s="45"/>
      <c r="L523" s="45"/>
      <c r="M523" s="45"/>
      <c r="N523" s="45"/>
      <c r="O523" s="45"/>
      <c r="P523" s="45"/>
      <c r="Q523" s="51" t="str">
        <f t="shared" si="46"/>
        <v>P</v>
      </c>
      <c r="R523" s="55"/>
      <c r="S523" s="55"/>
    </row>
    <row r="524" spans="1:19" ht="25.5" hidden="1" customHeight="1" outlineLevel="1" x14ac:dyDescent="0.25">
      <c r="A524" s="60" t="s">
        <v>1027</v>
      </c>
      <c r="B524" s="103"/>
      <c r="C524" s="113" t="s">
        <v>980</v>
      </c>
      <c r="D524" s="113" t="s">
        <v>1848</v>
      </c>
      <c r="E524" s="45" t="s">
        <v>54</v>
      </c>
      <c r="F524" s="52"/>
      <c r="G524" s="103"/>
      <c r="H524" s="45"/>
      <c r="I524" s="45"/>
      <c r="J524" s="45"/>
      <c r="K524" s="45"/>
      <c r="L524" s="45"/>
      <c r="M524" s="45"/>
      <c r="N524" s="45"/>
      <c r="O524" s="45"/>
      <c r="P524" s="45"/>
      <c r="Q524" s="51" t="str">
        <f t="shared" si="46"/>
        <v>P</v>
      </c>
      <c r="R524" s="55"/>
      <c r="S524" s="55"/>
    </row>
    <row r="525" spans="1:19" ht="25.5" hidden="1" customHeight="1" outlineLevel="1" x14ac:dyDescent="0.25">
      <c r="A525" s="60" t="s">
        <v>1030</v>
      </c>
      <c r="B525" s="103"/>
      <c r="C525" s="113" t="s">
        <v>982</v>
      </c>
      <c r="D525" s="112" t="s">
        <v>1855</v>
      </c>
      <c r="E525" s="45" t="s">
        <v>54</v>
      </c>
      <c r="F525" s="49"/>
      <c r="G525" s="103"/>
      <c r="H525" s="49"/>
      <c r="I525" s="49"/>
      <c r="J525" s="49"/>
      <c r="K525" s="49"/>
      <c r="L525" s="49"/>
      <c r="M525" s="49"/>
      <c r="N525" s="49"/>
      <c r="O525" s="49"/>
      <c r="P525" s="49"/>
      <c r="Q525" s="51" t="str">
        <f t="shared" si="46"/>
        <v>P</v>
      </c>
      <c r="R525" s="54"/>
      <c r="S525" s="54"/>
    </row>
    <row r="526" spans="1:19" ht="25.5" hidden="1" customHeight="1" outlineLevel="1" x14ac:dyDescent="0.25">
      <c r="A526" s="60" t="s">
        <v>1033</v>
      </c>
      <c r="B526" s="103"/>
      <c r="C526" s="113" t="s">
        <v>984</v>
      </c>
      <c r="D526" s="113" t="s">
        <v>2019</v>
      </c>
      <c r="E526" s="45" t="s">
        <v>54</v>
      </c>
      <c r="F526" s="52"/>
      <c r="G526" s="103"/>
      <c r="H526" s="45"/>
      <c r="I526" s="45"/>
      <c r="J526" s="45"/>
      <c r="K526" s="45"/>
      <c r="L526" s="45"/>
      <c r="M526" s="45"/>
      <c r="N526" s="45"/>
      <c r="O526" s="45"/>
      <c r="P526" s="45"/>
      <c r="Q526" s="51" t="str">
        <f t="shared" si="46"/>
        <v>P</v>
      </c>
      <c r="R526" s="55"/>
      <c r="S526" s="55"/>
    </row>
    <row r="527" spans="1:19" ht="25.5" hidden="1" customHeight="1" outlineLevel="1" x14ac:dyDescent="0.25">
      <c r="A527" s="60" t="s">
        <v>1035</v>
      </c>
      <c r="B527" s="103"/>
      <c r="C527" s="113" t="s">
        <v>986</v>
      </c>
      <c r="D527" s="112" t="s">
        <v>1859</v>
      </c>
      <c r="E527" s="45" t="s">
        <v>54</v>
      </c>
      <c r="F527" s="52"/>
      <c r="G527" s="103"/>
      <c r="H527" s="45"/>
      <c r="I527" s="45"/>
      <c r="J527" s="45"/>
      <c r="K527" s="45"/>
      <c r="L527" s="45"/>
      <c r="M527" s="45"/>
      <c r="N527" s="45"/>
      <c r="O527" s="45"/>
      <c r="P527" s="45"/>
      <c r="Q527" s="51" t="str">
        <f t="shared" si="46"/>
        <v>P</v>
      </c>
      <c r="R527" s="55"/>
      <c r="S527" s="55"/>
    </row>
    <row r="528" spans="1:19" ht="25.5" hidden="1" customHeight="1" outlineLevel="1" x14ac:dyDescent="0.25">
      <c r="A528" s="60" t="s">
        <v>1037</v>
      </c>
      <c r="B528" s="103"/>
      <c r="C528" s="113" t="s">
        <v>988</v>
      </c>
      <c r="D528" s="112" t="s">
        <v>2020</v>
      </c>
      <c r="E528" s="45" t="s">
        <v>54</v>
      </c>
      <c r="F528" s="52"/>
      <c r="G528" s="103"/>
      <c r="H528" s="45"/>
      <c r="I528" s="45"/>
      <c r="J528" s="45"/>
      <c r="K528" s="45"/>
      <c r="L528" s="45"/>
      <c r="M528" s="45"/>
      <c r="N528" s="45"/>
      <c r="O528" s="45"/>
      <c r="P528" s="45"/>
      <c r="Q528" s="51" t="str">
        <f t="shared" si="46"/>
        <v>P</v>
      </c>
      <c r="R528" s="55"/>
      <c r="S528" s="55"/>
    </row>
    <row r="529" spans="1:19" ht="25.5" hidden="1" customHeight="1" outlineLevel="1" x14ac:dyDescent="0.25">
      <c r="A529" s="60" t="s">
        <v>1039</v>
      </c>
      <c r="B529" s="103"/>
      <c r="C529" s="113" t="s">
        <v>990</v>
      </c>
      <c r="D529" s="112" t="s">
        <v>1863</v>
      </c>
      <c r="E529" s="45" t="s">
        <v>54</v>
      </c>
      <c r="F529" s="52"/>
      <c r="G529" s="103"/>
      <c r="H529" s="45"/>
      <c r="I529" s="45"/>
      <c r="J529" s="45"/>
      <c r="K529" s="45"/>
      <c r="L529" s="45"/>
      <c r="M529" s="45"/>
      <c r="N529" s="45"/>
      <c r="O529" s="45"/>
      <c r="P529" s="45"/>
      <c r="Q529" s="51" t="str">
        <f t="shared" si="46"/>
        <v>P</v>
      </c>
      <c r="R529" s="55"/>
      <c r="S529" s="55"/>
    </row>
    <row r="530" spans="1:19" ht="25.5" hidden="1" customHeight="1" outlineLevel="1" x14ac:dyDescent="0.25">
      <c r="A530" s="60" t="s">
        <v>1041</v>
      </c>
      <c r="B530" s="103"/>
      <c r="C530" s="113" t="s">
        <v>992</v>
      </c>
      <c r="D530" s="112" t="s">
        <v>2021</v>
      </c>
      <c r="E530" s="45" t="s">
        <v>54</v>
      </c>
      <c r="F530" s="52"/>
      <c r="G530" s="103"/>
      <c r="H530" s="45"/>
      <c r="I530" s="45"/>
      <c r="J530" s="45"/>
      <c r="K530" s="45"/>
      <c r="L530" s="45"/>
      <c r="M530" s="45"/>
      <c r="N530" s="45"/>
      <c r="O530" s="45"/>
      <c r="P530" s="45"/>
      <c r="Q530" s="51" t="str">
        <f t="shared" si="46"/>
        <v>P</v>
      </c>
      <c r="R530" s="55"/>
      <c r="S530" s="55"/>
    </row>
    <row r="531" spans="1:19" ht="25.5" hidden="1" customHeight="1" outlineLevel="1" x14ac:dyDescent="0.25">
      <c r="A531" s="60" t="s">
        <v>1042</v>
      </c>
      <c r="B531" s="103"/>
      <c r="C531" s="113" t="s">
        <v>994</v>
      </c>
      <c r="D531" s="112" t="s">
        <v>2022</v>
      </c>
      <c r="E531" s="45" t="s">
        <v>54</v>
      </c>
      <c r="F531" s="52"/>
      <c r="G531" s="103"/>
      <c r="H531" s="45"/>
      <c r="I531" s="45"/>
      <c r="J531" s="45"/>
      <c r="K531" s="45"/>
      <c r="L531" s="45"/>
      <c r="M531" s="45"/>
      <c r="N531" s="45"/>
      <c r="O531" s="45"/>
      <c r="P531" s="45"/>
      <c r="Q531" s="51" t="str">
        <f t="shared" si="46"/>
        <v>P</v>
      </c>
      <c r="R531" s="55"/>
      <c r="S531" s="55"/>
    </row>
    <row r="532" spans="1:19" ht="25.5" hidden="1" customHeight="1" outlineLevel="1" x14ac:dyDescent="0.25">
      <c r="A532" s="60" t="s">
        <v>1045</v>
      </c>
      <c r="B532" s="103"/>
      <c r="C532" s="113" t="s">
        <v>996</v>
      </c>
      <c r="D532" s="112" t="s">
        <v>1872</v>
      </c>
      <c r="E532" s="45" t="s">
        <v>54</v>
      </c>
      <c r="F532" s="181"/>
      <c r="G532" s="103"/>
      <c r="H532" s="60"/>
      <c r="I532" s="103"/>
      <c r="J532" s="103"/>
      <c r="K532" s="104"/>
      <c r="L532" s="104"/>
      <c r="M532" s="104"/>
      <c r="N532" s="104"/>
      <c r="O532" s="104"/>
      <c r="P532" s="104"/>
      <c r="Q532" s="51" t="str">
        <f t="shared" si="46"/>
        <v>P</v>
      </c>
      <c r="R532" s="104"/>
      <c r="S532" s="103"/>
    </row>
    <row r="533" spans="1:19" ht="25.5" hidden="1" customHeight="1" outlineLevel="1" x14ac:dyDescent="0.25">
      <c r="A533" s="60" t="s">
        <v>1047</v>
      </c>
      <c r="B533" s="103"/>
      <c r="C533" s="113" t="s">
        <v>998</v>
      </c>
      <c r="D533" s="112" t="s">
        <v>2023</v>
      </c>
      <c r="E533" s="45" t="s">
        <v>54</v>
      </c>
      <c r="F533" s="178"/>
      <c r="G533" s="103"/>
      <c r="H533" s="45"/>
      <c r="I533" s="45"/>
      <c r="J533" s="45"/>
      <c r="K533" s="45"/>
      <c r="L533" s="45"/>
      <c r="M533" s="45"/>
      <c r="N533" s="45"/>
      <c r="O533" s="45"/>
      <c r="P533" s="45"/>
      <c r="Q533" s="51" t="str">
        <f t="shared" si="46"/>
        <v>P</v>
      </c>
      <c r="R533" s="77"/>
      <c r="S533" s="77"/>
    </row>
    <row r="534" spans="1:19" ht="25.5" hidden="1" customHeight="1" outlineLevel="1" x14ac:dyDescent="0.25">
      <c r="A534" s="60" t="s">
        <v>1050</v>
      </c>
      <c r="B534" s="103"/>
      <c r="C534" s="113" t="s">
        <v>1002</v>
      </c>
      <c r="D534" s="113" t="s">
        <v>2024</v>
      </c>
      <c r="E534" s="45" t="s">
        <v>54</v>
      </c>
      <c r="F534" s="178"/>
      <c r="G534" s="103"/>
      <c r="H534" s="45"/>
      <c r="I534" s="45"/>
      <c r="J534" s="45"/>
      <c r="K534" s="45"/>
      <c r="L534" s="45"/>
      <c r="M534" s="45"/>
      <c r="N534" s="45"/>
      <c r="O534" s="45"/>
      <c r="P534" s="45"/>
      <c r="Q534" s="51" t="str">
        <f t="shared" si="46"/>
        <v>P</v>
      </c>
      <c r="R534" s="77"/>
      <c r="S534" s="77"/>
    </row>
    <row r="535" spans="1:19" ht="25.5" hidden="1" customHeight="1" outlineLevel="1" x14ac:dyDescent="0.25">
      <c r="A535" s="60" t="s">
        <v>1053</v>
      </c>
      <c r="B535" s="103"/>
      <c r="C535" s="113" t="s">
        <v>1004</v>
      </c>
      <c r="D535" s="112" t="s">
        <v>1005</v>
      </c>
      <c r="E535" s="45" t="s">
        <v>54</v>
      </c>
      <c r="F535" s="178"/>
      <c r="G535" s="103"/>
      <c r="H535" s="45"/>
      <c r="I535" s="45"/>
      <c r="J535" s="45"/>
      <c r="K535" s="45"/>
      <c r="L535" s="45"/>
      <c r="M535" s="45"/>
      <c r="N535" s="45"/>
      <c r="O535" s="45"/>
      <c r="P535" s="45"/>
      <c r="Q535" s="51" t="str">
        <f t="shared" si="46"/>
        <v>P</v>
      </c>
      <c r="R535" s="77"/>
      <c r="S535" s="77"/>
    </row>
    <row r="536" spans="1:19" ht="25.5" hidden="1" customHeight="1" outlineLevel="1" x14ac:dyDescent="0.25">
      <c r="A536" s="60" t="s">
        <v>1056</v>
      </c>
      <c r="B536" s="103"/>
      <c r="C536" s="113" t="s">
        <v>1007</v>
      </c>
      <c r="D536" s="112" t="s">
        <v>1008</v>
      </c>
      <c r="E536" s="45" t="s">
        <v>54</v>
      </c>
      <c r="F536" s="178"/>
      <c r="G536" s="103"/>
      <c r="H536" s="45"/>
      <c r="I536" s="45"/>
      <c r="J536" s="45"/>
      <c r="K536" s="45"/>
      <c r="L536" s="45"/>
      <c r="M536" s="45"/>
      <c r="N536" s="45"/>
      <c r="O536" s="45"/>
      <c r="P536" s="45"/>
      <c r="Q536" s="51" t="str">
        <f t="shared" si="46"/>
        <v>P</v>
      </c>
      <c r="R536" s="77"/>
      <c r="S536" s="77"/>
    </row>
    <row r="537" spans="1:19" ht="25.5" hidden="1" customHeight="1" outlineLevel="1" x14ac:dyDescent="0.25">
      <c r="A537" s="60" t="s">
        <v>1058</v>
      </c>
      <c r="B537" s="103"/>
      <c r="C537" s="113" t="s">
        <v>1010</v>
      </c>
      <c r="D537" s="113" t="s">
        <v>1011</v>
      </c>
      <c r="E537" s="45" t="s">
        <v>54</v>
      </c>
      <c r="F537" s="178"/>
      <c r="G537" s="103"/>
      <c r="H537" s="45"/>
      <c r="I537" s="45"/>
      <c r="J537" s="45"/>
      <c r="K537" s="45"/>
      <c r="L537" s="45"/>
      <c r="M537" s="45"/>
      <c r="N537" s="45"/>
      <c r="O537" s="45"/>
      <c r="P537" s="45"/>
      <c r="Q537" s="51" t="str">
        <f t="shared" si="46"/>
        <v>P</v>
      </c>
      <c r="R537" s="77"/>
      <c r="S537" s="77"/>
    </row>
    <row r="538" spans="1:19" ht="25.5" hidden="1" customHeight="1" outlineLevel="1" x14ac:dyDescent="0.25">
      <c r="A538" s="60" t="s">
        <v>1062</v>
      </c>
      <c r="B538" s="194" t="s">
        <v>1012</v>
      </c>
      <c r="C538" s="195"/>
      <c r="D538" s="195"/>
      <c r="E538" s="195"/>
      <c r="F538" s="195"/>
      <c r="G538" s="195"/>
      <c r="H538" s="195"/>
      <c r="I538" s="195"/>
      <c r="J538" s="195"/>
      <c r="K538" s="195"/>
      <c r="L538" s="195"/>
      <c r="M538" s="195"/>
      <c r="N538" s="195"/>
      <c r="O538" s="195"/>
      <c r="P538" s="195"/>
      <c r="Q538" s="195"/>
      <c r="R538" s="195"/>
      <c r="S538" s="196"/>
    </row>
    <row r="539" spans="1:19" ht="33" hidden="1" customHeight="1" outlineLevel="1" x14ac:dyDescent="0.25">
      <c r="A539" s="60" t="s">
        <v>1064</v>
      </c>
      <c r="B539" s="77"/>
      <c r="C539" s="113" t="s">
        <v>944</v>
      </c>
      <c r="D539" s="112" t="s">
        <v>1014</v>
      </c>
      <c r="E539" s="45" t="s">
        <v>54</v>
      </c>
      <c r="F539" s="178"/>
      <c r="G539" s="103"/>
      <c r="H539" s="45"/>
      <c r="I539" s="45"/>
      <c r="J539" s="45"/>
      <c r="K539" s="45"/>
      <c r="L539" s="45"/>
      <c r="M539" s="45"/>
      <c r="N539" s="45"/>
      <c r="O539" s="45"/>
      <c r="P539" s="45"/>
      <c r="Q539" s="51" t="str">
        <f t="shared" si="46"/>
        <v>P</v>
      </c>
      <c r="R539" s="77"/>
      <c r="S539" s="77"/>
    </row>
    <row r="540" spans="1:19" ht="33" hidden="1" customHeight="1" outlineLevel="1" x14ac:dyDescent="0.25">
      <c r="A540" s="60" t="s">
        <v>1067</v>
      </c>
      <c r="B540" s="77"/>
      <c r="C540" s="113" t="s">
        <v>1016</v>
      </c>
      <c r="D540" s="112" t="s">
        <v>1017</v>
      </c>
      <c r="E540" s="45" t="s">
        <v>54</v>
      </c>
      <c r="F540" s="178"/>
      <c r="G540" s="103"/>
      <c r="H540" s="45"/>
      <c r="I540" s="45"/>
      <c r="J540" s="45"/>
      <c r="K540" s="45"/>
      <c r="L540" s="45"/>
      <c r="M540" s="45"/>
      <c r="N540" s="45"/>
      <c r="O540" s="45"/>
      <c r="P540" s="45"/>
      <c r="Q540" s="51" t="str">
        <f t="shared" si="46"/>
        <v>P</v>
      </c>
      <c r="R540" s="77"/>
      <c r="S540" s="77"/>
    </row>
    <row r="541" spans="1:19" ht="33" hidden="1" customHeight="1" outlineLevel="1" x14ac:dyDescent="0.25">
      <c r="A541" s="60" t="s">
        <v>1068</v>
      </c>
      <c r="B541" s="77"/>
      <c r="C541" s="113" t="s">
        <v>1010</v>
      </c>
      <c r="D541" s="112" t="s">
        <v>1019</v>
      </c>
      <c r="E541" s="45" t="s">
        <v>54</v>
      </c>
      <c r="F541" s="178"/>
      <c r="G541" s="103"/>
      <c r="H541" s="45"/>
      <c r="I541" s="45"/>
      <c r="J541" s="45"/>
      <c r="K541" s="45"/>
      <c r="L541" s="45"/>
      <c r="M541" s="45"/>
      <c r="N541" s="45"/>
      <c r="O541" s="45"/>
      <c r="P541" s="45"/>
      <c r="Q541" s="51" t="str">
        <f t="shared" si="46"/>
        <v>P</v>
      </c>
      <c r="R541" s="77"/>
      <c r="S541" s="77"/>
    </row>
    <row r="542" spans="1:19" ht="33" hidden="1" customHeight="1" outlineLevel="1" x14ac:dyDescent="0.25">
      <c r="A542" s="60" t="s">
        <v>1071</v>
      </c>
      <c r="B542" s="77"/>
      <c r="C542" s="113" t="s">
        <v>1021</v>
      </c>
      <c r="D542" s="112" t="s">
        <v>1022</v>
      </c>
      <c r="E542" s="45" t="s">
        <v>54</v>
      </c>
      <c r="F542" s="178"/>
      <c r="G542" s="103"/>
      <c r="H542" s="45"/>
      <c r="I542" s="45"/>
      <c r="J542" s="45"/>
      <c r="K542" s="45"/>
      <c r="L542" s="45"/>
      <c r="M542" s="45"/>
      <c r="N542" s="45"/>
      <c r="O542" s="45"/>
      <c r="P542" s="45"/>
      <c r="Q542" s="51" t="str">
        <f t="shared" si="46"/>
        <v>P</v>
      </c>
      <c r="R542" s="77"/>
      <c r="S542" s="77"/>
    </row>
    <row r="543" spans="1:19" ht="33" hidden="1" customHeight="1" outlineLevel="1" x14ac:dyDescent="0.25">
      <c r="A543" s="60" t="s">
        <v>1074</v>
      </c>
      <c r="B543" s="77"/>
      <c r="C543" s="113" t="s">
        <v>972</v>
      </c>
      <c r="D543" s="112" t="s">
        <v>1024</v>
      </c>
      <c r="E543" s="45" t="s">
        <v>54</v>
      </c>
      <c r="F543" s="178"/>
      <c r="G543" s="103"/>
      <c r="H543" s="45"/>
      <c r="I543" s="45"/>
      <c r="J543" s="45"/>
      <c r="K543" s="45"/>
      <c r="L543" s="45"/>
      <c r="M543" s="45"/>
      <c r="N543" s="45"/>
      <c r="O543" s="45"/>
      <c r="P543" s="45"/>
      <c r="Q543" s="51" t="str">
        <f t="shared" si="46"/>
        <v>P</v>
      </c>
      <c r="R543" s="77"/>
      <c r="S543" s="77"/>
    </row>
    <row r="544" spans="1:19" ht="33" hidden="1" customHeight="1" outlineLevel="1" x14ac:dyDescent="0.25">
      <c r="A544" s="60" t="s">
        <v>1077</v>
      </c>
      <c r="B544" s="77"/>
      <c r="C544" s="113" t="s">
        <v>1026</v>
      </c>
      <c r="D544" s="112" t="s">
        <v>2025</v>
      </c>
      <c r="E544" s="45" t="s">
        <v>54</v>
      </c>
      <c r="F544" s="178"/>
      <c r="G544" s="103"/>
      <c r="H544" s="45"/>
      <c r="I544" s="45"/>
      <c r="J544" s="45"/>
      <c r="K544" s="45"/>
      <c r="L544" s="45"/>
      <c r="M544" s="45"/>
      <c r="N544" s="45"/>
      <c r="O544" s="45"/>
      <c r="P544" s="45"/>
      <c r="Q544" s="51" t="str">
        <f t="shared" si="46"/>
        <v>P</v>
      </c>
      <c r="R544" s="77"/>
      <c r="S544" s="77"/>
    </row>
    <row r="545" spans="1:19" ht="33" hidden="1" customHeight="1" outlineLevel="1" x14ac:dyDescent="0.25">
      <c r="A545" s="60" t="s">
        <v>1080</v>
      </c>
      <c r="B545" s="77"/>
      <c r="C545" s="113" t="s">
        <v>1028</v>
      </c>
      <c r="D545" s="112" t="s">
        <v>1029</v>
      </c>
      <c r="E545" s="45" t="s">
        <v>54</v>
      </c>
      <c r="F545" s="178"/>
      <c r="G545" s="103"/>
      <c r="H545" s="45"/>
      <c r="I545" s="45"/>
      <c r="J545" s="45"/>
      <c r="K545" s="45"/>
      <c r="L545" s="45"/>
      <c r="M545" s="45"/>
      <c r="N545" s="45"/>
      <c r="O545" s="45"/>
      <c r="P545" s="45"/>
      <c r="Q545" s="51" t="str">
        <f t="shared" si="46"/>
        <v>P</v>
      </c>
      <c r="R545" s="77"/>
      <c r="S545" s="77"/>
    </row>
    <row r="546" spans="1:19" ht="33" hidden="1" customHeight="1" outlineLevel="1" x14ac:dyDescent="0.25">
      <c r="A546" s="60" t="s">
        <v>1082</v>
      </c>
      <c r="B546" s="77"/>
      <c r="C546" s="113" t="s">
        <v>1031</v>
      </c>
      <c r="D546" s="112" t="s">
        <v>1032</v>
      </c>
      <c r="E546" s="45" t="s">
        <v>54</v>
      </c>
      <c r="F546" s="181"/>
      <c r="G546" s="103"/>
      <c r="H546" s="60"/>
      <c r="I546" s="103"/>
      <c r="J546" s="103"/>
      <c r="K546" s="104"/>
      <c r="L546" s="104"/>
      <c r="M546" s="104"/>
      <c r="N546" s="104"/>
      <c r="O546" s="104"/>
      <c r="P546" s="104"/>
      <c r="Q546" s="51" t="str">
        <f t="shared" si="46"/>
        <v>P</v>
      </c>
      <c r="R546" s="104"/>
      <c r="S546" s="103"/>
    </row>
    <row r="547" spans="1:19" ht="33" hidden="1" customHeight="1" outlineLevel="1" x14ac:dyDescent="0.25">
      <c r="A547" s="60" t="s">
        <v>1085</v>
      </c>
      <c r="B547" s="77"/>
      <c r="C547" s="113" t="s">
        <v>1004</v>
      </c>
      <c r="D547" s="110" t="s">
        <v>1034</v>
      </c>
      <c r="E547" s="45" t="s">
        <v>54</v>
      </c>
      <c r="F547" s="178"/>
      <c r="G547" s="103"/>
      <c r="H547" s="77"/>
      <c r="I547" s="77"/>
      <c r="J547" s="77"/>
      <c r="K547" s="77"/>
      <c r="L547" s="77"/>
      <c r="M547" s="77"/>
      <c r="N547" s="77"/>
      <c r="O547" s="77"/>
      <c r="P547" s="77"/>
      <c r="Q547" s="51" t="str">
        <f t="shared" si="46"/>
        <v>P</v>
      </c>
      <c r="R547" s="77"/>
      <c r="S547" s="77"/>
    </row>
    <row r="548" spans="1:19" ht="33" hidden="1" customHeight="1" outlineLevel="1" x14ac:dyDescent="0.25">
      <c r="A548" s="60" t="s">
        <v>1087</v>
      </c>
      <c r="B548" s="77"/>
      <c r="C548" s="113" t="s">
        <v>1007</v>
      </c>
      <c r="D548" s="110" t="s">
        <v>1008</v>
      </c>
      <c r="E548" s="45" t="s">
        <v>54</v>
      </c>
      <c r="F548" s="179"/>
      <c r="G548" s="103"/>
      <c r="H548" s="96"/>
      <c r="I548" s="96"/>
      <c r="J548" s="96"/>
      <c r="K548" s="96"/>
      <c r="L548" s="96"/>
      <c r="M548" s="96"/>
      <c r="N548" s="96"/>
      <c r="O548" s="96"/>
      <c r="P548" s="96"/>
      <c r="Q548" s="97" t="str">
        <f t="shared" si="46"/>
        <v>P</v>
      </c>
      <c r="R548" s="120"/>
      <c r="S548" s="72"/>
    </row>
    <row r="549" spans="1:19" ht="15.6" hidden="1" customHeight="1" outlineLevel="1" x14ac:dyDescent="0.25">
      <c r="A549" s="60" t="s">
        <v>1089</v>
      </c>
      <c r="B549" s="194" t="s">
        <v>1036</v>
      </c>
      <c r="C549" s="195"/>
      <c r="D549" s="195"/>
      <c r="E549" s="195"/>
      <c r="F549" s="195"/>
      <c r="G549" s="195"/>
      <c r="H549" s="195"/>
      <c r="I549" s="195"/>
      <c r="J549" s="195"/>
      <c r="K549" s="195"/>
      <c r="L549" s="195"/>
      <c r="M549" s="195"/>
      <c r="N549" s="195"/>
      <c r="O549" s="195"/>
      <c r="P549" s="195"/>
      <c r="Q549" s="195"/>
      <c r="R549" s="195"/>
      <c r="S549" s="196"/>
    </row>
    <row r="550" spans="1:19" ht="17.45" hidden="1" customHeight="1" outlineLevel="1" x14ac:dyDescent="0.25">
      <c r="A550" s="60" t="s">
        <v>1092</v>
      </c>
      <c r="B550" s="103"/>
      <c r="C550" s="113" t="s">
        <v>944</v>
      </c>
      <c r="D550" s="113" t="s">
        <v>1038</v>
      </c>
      <c r="E550" s="45" t="s">
        <v>54</v>
      </c>
      <c r="F550" s="179"/>
      <c r="G550" s="77"/>
      <c r="H550" s="96"/>
      <c r="I550" s="96"/>
      <c r="J550" s="96"/>
      <c r="K550" s="96"/>
      <c r="L550" s="96"/>
      <c r="M550" s="96"/>
      <c r="N550" s="96"/>
      <c r="O550" s="96"/>
      <c r="P550" s="96"/>
      <c r="Q550" s="97" t="str">
        <f t="shared" si="46"/>
        <v>P</v>
      </c>
      <c r="R550" s="120"/>
      <c r="S550" s="72"/>
    </row>
    <row r="551" spans="1:19" ht="17.45" hidden="1" customHeight="1" outlineLevel="1" x14ac:dyDescent="0.25">
      <c r="A551" s="60" t="s">
        <v>1095</v>
      </c>
      <c r="B551" s="103"/>
      <c r="C551" s="113" t="s">
        <v>1026</v>
      </c>
      <c r="D551" s="113" t="s">
        <v>1040</v>
      </c>
      <c r="E551" s="45" t="s">
        <v>54</v>
      </c>
      <c r="F551" s="182"/>
      <c r="G551" s="77"/>
      <c r="H551" s="96"/>
      <c r="I551" s="96"/>
      <c r="J551" s="96"/>
      <c r="K551" s="96"/>
      <c r="L551" s="96"/>
      <c r="M551" s="96"/>
      <c r="N551" s="96"/>
      <c r="O551" s="96"/>
      <c r="P551" s="96"/>
      <c r="Q551" s="97" t="str">
        <f t="shared" si="46"/>
        <v>P</v>
      </c>
      <c r="R551" s="100"/>
      <c r="S551" s="72"/>
    </row>
    <row r="552" spans="1:19" ht="17.45" hidden="1" customHeight="1" outlineLevel="1" x14ac:dyDescent="0.25">
      <c r="A552" s="60" t="s">
        <v>1098</v>
      </c>
      <c r="B552" s="103"/>
      <c r="C552" s="113" t="s">
        <v>1010</v>
      </c>
      <c r="D552" s="113" t="s">
        <v>1011</v>
      </c>
      <c r="E552" s="45" t="s">
        <v>54</v>
      </c>
      <c r="F552" s="182"/>
      <c r="G552" s="77"/>
      <c r="H552" s="96"/>
      <c r="I552" s="96"/>
      <c r="J552" s="96"/>
      <c r="K552" s="96"/>
      <c r="L552" s="96"/>
      <c r="M552" s="96"/>
      <c r="N552" s="96"/>
      <c r="O552" s="96"/>
      <c r="P552" s="96"/>
      <c r="Q552" s="97" t="str">
        <f t="shared" si="46"/>
        <v>P</v>
      </c>
      <c r="R552" s="100"/>
      <c r="S552" s="72"/>
    </row>
    <row r="553" spans="1:19" ht="17.45" hidden="1" customHeight="1" outlineLevel="1" x14ac:dyDescent="0.25">
      <c r="A553" s="60" t="s">
        <v>1101</v>
      </c>
      <c r="B553" s="103"/>
      <c r="C553" s="113" t="s">
        <v>1043</v>
      </c>
      <c r="D553" s="113" t="s">
        <v>1044</v>
      </c>
      <c r="E553" s="45" t="s">
        <v>54</v>
      </c>
      <c r="F553" s="180"/>
      <c r="G553" s="77"/>
      <c r="H553" s="96"/>
      <c r="I553" s="96"/>
      <c r="J553" s="96"/>
      <c r="K553" s="96"/>
      <c r="L553" s="96"/>
      <c r="M553" s="96"/>
      <c r="N553" s="96"/>
      <c r="O553" s="96"/>
      <c r="P553" s="96"/>
      <c r="Q553" s="97" t="str">
        <f t="shared" si="46"/>
        <v>P</v>
      </c>
      <c r="R553" s="72"/>
      <c r="S553" s="72"/>
    </row>
    <row r="554" spans="1:19" ht="17.45" hidden="1" customHeight="1" outlineLevel="1" x14ac:dyDescent="0.25">
      <c r="A554" s="60" t="s">
        <v>1104</v>
      </c>
      <c r="B554" s="103"/>
      <c r="C554" s="113" t="s">
        <v>1016</v>
      </c>
      <c r="D554" s="113" t="s">
        <v>1046</v>
      </c>
      <c r="E554" s="45" t="s">
        <v>54</v>
      </c>
      <c r="F554" s="182"/>
      <c r="G554" s="77"/>
      <c r="H554" s="96"/>
      <c r="I554" s="96"/>
      <c r="J554" s="96"/>
      <c r="K554" s="96"/>
      <c r="L554" s="96"/>
      <c r="M554" s="96"/>
      <c r="N554" s="96"/>
      <c r="O554" s="96"/>
      <c r="P554" s="96"/>
      <c r="Q554" s="97" t="str">
        <f t="shared" si="46"/>
        <v>P</v>
      </c>
      <c r="R554" s="100"/>
      <c r="S554" s="72"/>
    </row>
    <row r="555" spans="1:19" ht="17.45" hidden="1" customHeight="1" outlineLevel="1" x14ac:dyDescent="0.25">
      <c r="A555" s="60" t="s">
        <v>1106</v>
      </c>
      <c r="B555" s="103"/>
      <c r="C555" s="113" t="s">
        <v>1048</v>
      </c>
      <c r="D555" s="113" t="s">
        <v>1049</v>
      </c>
      <c r="E555" s="45" t="s">
        <v>54</v>
      </c>
      <c r="F555" s="179"/>
      <c r="G555" s="77"/>
      <c r="H555" s="96"/>
      <c r="I555" s="96"/>
      <c r="J555" s="96"/>
      <c r="K555" s="96"/>
      <c r="L555" s="96"/>
      <c r="M555" s="96"/>
      <c r="N555" s="96"/>
      <c r="O555" s="96"/>
      <c r="P555" s="96"/>
      <c r="Q555" s="97" t="str">
        <f t="shared" si="46"/>
        <v>P</v>
      </c>
      <c r="R555" s="120"/>
      <c r="S555" s="72"/>
    </row>
    <row r="556" spans="1:19" ht="17.45" hidden="1" customHeight="1" outlineLevel="1" x14ac:dyDescent="0.25">
      <c r="A556" s="60" t="s">
        <v>1108</v>
      </c>
      <c r="B556" s="103"/>
      <c r="C556" s="113" t="s">
        <v>1051</v>
      </c>
      <c r="D556" s="113" t="s">
        <v>1052</v>
      </c>
      <c r="E556" s="45" t="s">
        <v>54</v>
      </c>
      <c r="F556" s="179"/>
      <c r="G556" s="77"/>
      <c r="H556" s="96"/>
      <c r="I556" s="96"/>
      <c r="J556" s="96"/>
      <c r="K556" s="96"/>
      <c r="L556" s="96"/>
      <c r="M556" s="96"/>
      <c r="N556" s="96"/>
      <c r="O556" s="96"/>
      <c r="P556" s="96"/>
      <c r="Q556" s="97" t="str">
        <f t="shared" si="46"/>
        <v>P</v>
      </c>
      <c r="R556" s="120"/>
      <c r="S556" s="72"/>
    </row>
    <row r="557" spans="1:19" ht="17.45" hidden="1" customHeight="1" outlineLevel="1" x14ac:dyDescent="0.25">
      <c r="A557" s="60" t="s">
        <v>1109</v>
      </c>
      <c r="B557" s="103"/>
      <c r="C557" s="113" t="s">
        <v>1054</v>
      </c>
      <c r="D557" s="113" t="s">
        <v>1055</v>
      </c>
      <c r="E557" s="45" t="s">
        <v>54</v>
      </c>
      <c r="F557" s="181"/>
      <c r="G557" s="77"/>
      <c r="H557" s="60"/>
      <c r="I557" s="103"/>
      <c r="J557" s="103"/>
      <c r="K557" s="104"/>
      <c r="L557" s="104"/>
      <c r="M557" s="104"/>
      <c r="N557" s="104"/>
      <c r="O557" s="104"/>
      <c r="P557" s="104"/>
      <c r="Q557" s="97" t="str">
        <f t="shared" si="46"/>
        <v>P</v>
      </c>
      <c r="R557" s="104"/>
      <c r="S557" s="103"/>
    </row>
    <row r="558" spans="1:19" ht="17.45" hidden="1" customHeight="1" outlineLevel="1" x14ac:dyDescent="0.25">
      <c r="A558" s="60" t="s">
        <v>1110</v>
      </c>
      <c r="B558" s="103"/>
      <c r="C558" s="113" t="s">
        <v>1007</v>
      </c>
      <c r="D558" s="113" t="s">
        <v>1057</v>
      </c>
      <c r="E558" s="45" t="s">
        <v>54</v>
      </c>
      <c r="F558" s="178"/>
      <c r="G558" s="77"/>
      <c r="H558" s="45"/>
      <c r="I558" s="45"/>
      <c r="J558" s="45"/>
      <c r="K558" s="45"/>
      <c r="L558" s="45"/>
      <c r="M558" s="45"/>
      <c r="N558" s="45"/>
      <c r="O558" s="45"/>
      <c r="P558" s="45"/>
      <c r="Q558" s="51" t="str">
        <f>IF(OR(IF(G558="",IF(F558="",IF(E558="","",E558),F558),G558)="F",IF(J558="",IF(I558="",IF(H558="","",H558),I558),J558)="F",IF(M558="",IF(L558="",IF(K558="","",K558),L558),M558)="F",IF(P558="",IF(O558="",IF(N558="","",N558),O558),P558)="F")=TRUE,"F",IF(OR(IF(G558="",IF(F558="",IF(E558="","",E558),F558),G558)="PE",IF(J558="",IF(I558="",IF(H558="","",H558),I558),J558)="PE",IF(M558="",IF(L558="",IF(K558="","",K558),L558),M558)="PE",IF(P558="",IF(O558="",IF(N558="","",N558),O558),P558)="PE")=TRUE,"PE",IF(AND(IF(G558="",IF(F558="",IF(E558="","",E558),F558),G558)="",IF(J558="",IF(I558="",IF(H558="","",H558),I558),J558)="",IF(M558="",IF(L558="",IF(K558="","",K558),L558),M558)="",IF(P558="",IF(O558="",IF(N558="","",N558),O558),P558)="")=TRUE,"","P")))</f>
        <v>P</v>
      </c>
      <c r="R558" s="77"/>
      <c r="S558" s="77"/>
    </row>
    <row r="559" spans="1:19" ht="17.45" hidden="1" customHeight="1" outlineLevel="1" x14ac:dyDescent="0.25">
      <c r="A559" s="60" t="s">
        <v>1113</v>
      </c>
      <c r="B559" s="103"/>
      <c r="C559" s="113" t="s">
        <v>1059</v>
      </c>
      <c r="D559" s="113" t="s">
        <v>1060</v>
      </c>
      <c r="E559" s="45" t="s">
        <v>54</v>
      </c>
      <c r="F559" s="178"/>
      <c r="G559" s="77"/>
      <c r="H559" s="45"/>
      <c r="I559" s="45"/>
      <c r="J559" s="45"/>
      <c r="K559" s="45"/>
      <c r="L559" s="45"/>
      <c r="M559" s="45"/>
      <c r="N559" s="45"/>
      <c r="O559" s="45"/>
      <c r="P559" s="45"/>
      <c r="Q559" s="51" t="str">
        <f t="shared" ref="Q559:Q563" si="47">IF(OR(IF(G559="",IF(F559="",IF(E559="","",E559),F559),G559)="F",IF(J559="",IF(I559="",IF(H559="","",H559),I559),J559)="F",IF(M559="",IF(L559="",IF(K559="","",K559),L559),M559)="F",IF(P559="",IF(O559="",IF(N559="","",N559),O559),P559)="F")=TRUE,"F",IF(OR(IF(G559="",IF(F559="",IF(E559="","",E559),F559),G559)="PE",IF(J559="",IF(I559="",IF(H559="","",H559),I559),J559)="PE",IF(M559="",IF(L559="",IF(K559="","",K559),L559),M559)="PE",IF(P559="",IF(O559="",IF(N559="","",N559),O559),P559)="PE")=TRUE,"PE",IF(AND(IF(G559="",IF(F559="",IF(E559="","",E559),F559),G559)="",IF(J559="",IF(I559="",IF(H559="","",H559),I559),J559)="",IF(M559="",IF(L559="",IF(K559="","",K559),L559),M559)="",IF(P559="",IF(O559="",IF(N559="","",N559),O559),P559)="")=TRUE,"","P")))</f>
        <v>P</v>
      </c>
      <c r="R559" s="77"/>
      <c r="S559" s="77"/>
    </row>
    <row r="560" spans="1:19" ht="15.6" hidden="1" customHeight="1" outlineLevel="1" x14ac:dyDescent="0.25">
      <c r="A560" s="60" t="s">
        <v>1116</v>
      </c>
      <c r="B560" s="194" t="s">
        <v>1061</v>
      </c>
      <c r="C560" s="195"/>
      <c r="D560" s="195"/>
      <c r="E560" s="195"/>
      <c r="F560" s="195"/>
      <c r="G560" s="195"/>
      <c r="H560" s="195"/>
      <c r="I560" s="195"/>
      <c r="J560" s="195"/>
      <c r="K560" s="195"/>
      <c r="L560" s="195"/>
      <c r="M560" s="195"/>
      <c r="N560" s="195"/>
      <c r="O560" s="195"/>
      <c r="P560" s="195"/>
      <c r="Q560" s="195"/>
      <c r="R560" s="195"/>
      <c r="S560" s="196"/>
    </row>
    <row r="561" spans="1:19" ht="17.45" hidden="1" customHeight="1" outlineLevel="1" x14ac:dyDescent="0.25">
      <c r="A561" s="60" t="s">
        <v>1118</v>
      </c>
      <c r="B561" s="103"/>
      <c r="C561" s="113" t="s">
        <v>944</v>
      </c>
      <c r="D561" s="112" t="s">
        <v>1063</v>
      </c>
      <c r="E561" s="45" t="s">
        <v>54</v>
      </c>
      <c r="F561" s="178"/>
      <c r="G561" s="103"/>
      <c r="H561" s="45"/>
      <c r="I561" s="45"/>
      <c r="J561" s="45"/>
      <c r="K561" s="45"/>
      <c r="L561" s="45"/>
      <c r="M561" s="45"/>
      <c r="N561" s="45"/>
      <c r="O561" s="45"/>
      <c r="P561" s="45"/>
      <c r="Q561" s="51" t="str">
        <f t="shared" si="47"/>
        <v>P</v>
      </c>
      <c r="R561" s="77"/>
      <c r="S561" s="77"/>
    </row>
    <row r="562" spans="1:19" ht="17.45" hidden="1" customHeight="1" outlineLevel="1" x14ac:dyDescent="0.25">
      <c r="A562" s="60" t="s">
        <v>1120</v>
      </c>
      <c r="B562" s="103"/>
      <c r="C562" s="113" t="s">
        <v>1065</v>
      </c>
      <c r="D562" s="112" t="s">
        <v>1066</v>
      </c>
      <c r="E562" s="45" t="s">
        <v>54</v>
      </c>
      <c r="F562" s="178"/>
      <c r="G562" s="103"/>
      <c r="H562" s="45"/>
      <c r="I562" s="45"/>
      <c r="J562" s="45"/>
      <c r="K562" s="45"/>
      <c r="L562" s="45"/>
      <c r="M562" s="45"/>
      <c r="N562" s="45"/>
      <c r="O562" s="45"/>
      <c r="P562" s="45"/>
      <c r="Q562" s="51" t="str">
        <f t="shared" si="47"/>
        <v>P</v>
      </c>
      <c r="R562" s="77"/>
      <c r="S562" s="77"/>
    </row>
    <row r="563" spans="1:19" ht="17.45" hidden="1" customHeight="1" outlineLevel="1" x14ac:dyDescent="0.25">
      <c r="A563" s="60" t="s">
        <v>1121</v>
      </c>
      <c r="B563" s="103"/>
      <c r="C563" s="113" t="s">
        <v>1028</v>
      </c>
      <c r="D563" s="112" t="s">
        <v>1066</v>
      </c>
      <c r="E563" s="45" t="s">
        <v>54</v>
      </c>
      <c r="F563" s="178"/>
      <c r="G563" s="103"/>
      <c r="H563" s="45"/>
      <c r="I563" s="45"/>
      <c r="J563" s="45"/>
      <c r="K563" s="45"/>
      <c r="L563" s="45"/>
      <c r="M563" s="45"/>
      <c r="N563" s="45"/>
      <c r="O563" s="45"/>
      <c r="P563" s="45"/>
      <c r="Q563" s="51" t="str">
        <f t="shared" si="47"/>
        <v>P</v>
      </c>
      <c r="R563" s="77"/>
      <c r="S563" s="77"/>
    </row>
    <row r="564" spans="1:19" ht="17.45" hidden="1" customHeight="1" outlineLevel="1" x14ac:dyDescent="0.25">
      <c r="A564" s="60" t="s">
        <v>1122</v>
      </c>
      <c r="B564" s="103"/>
      <c r="C564" s="113" t="s">
        <v>1069</v>
      </c>
      <c r="D564" s="112" t="s">
        <v>1070</v>
      </c>
      <c r="E564" s="45" t="s">
        <v>54</v>
      </c>
      <c r="F564" s="178"/>
      <c r="G564" s="103"/>
      <c r="H564" s="45"/>
      <c r="I564" s="45"/>
      <c r="J564" s="45"/>
      <c r="K564" s="45"/>
      <c r="L564" s="45"/>
      <c r="M564" s="45"/>
      <c r="N564" s="45"/>
      <c r="O564" s="45"/>
      <c r="P564" s="45"/>
      <c r="Q564" s="51" t="str">
        <f>IF(OR(IF(G564="",IF(F564="",IF(E564="","",E564),F564),G564)="F",IF(J564="",IF(I564="",IF(H564="","",H564),I564),J564)="F",IF(M564="",IF(L564="",IF(K564="","",K564),L564),M564)="F",IF(P564="",IF(O564="",IF(N564="","",N564),O564),P564)="F")=TRUE,"F",IF(OR(IF(G564="",IF(F564="",IF(E564="","",E564),F564),G564)="PE",IF(J564="",IF(I564="",IF(H564="","",H564),I564),J564)="PE",IF(M564="",IF(L564="",IF(K564="","",K564),L564),M564)="PE",IF(P564="",IF(O564="",IF(N564="","",N564),O564),P564)="PE")=TRUE,"PE",IF(AND(IF(G564="",IF(F564="",IF(E564="","",E564),F564),G564)="",IF(J564="",IF(I564="",IF(H564="","",H564),I564),J564)="",IF(M564="",IF(L564="",IF(K564="","",K564),L564),M564)="",IF(P564="",IF(O564="",IF(N564="","",N564),O564),P564)="")=TRUE,"","P")))</f>
        <v>P</v>
      </c>
      <c r="R564" s="77"/>
      <c r="S564" s="77"/>
    </row>
    <row r="565" spans="1:19" ht="17.45" hidden="1" customHeight="1" outlineLevel="1" x14ac:dyDescent="0.25">
      <c r="A565" s="60" t="s">
        <v>1123</v>
      </c>
      <c r="B565" s="103"/>
      <c r="C565" s="113" t="s">
        <v>1072</v>
      </c>
      <c r="D565" s="112" t="s">
        <v>1073</v>
      </c>
      <c r="E565" s="45" t="s">
        <v>54</v>
      </c>
      <c r="F565" s="178"/>
      <c r="G565" s="103"/>
      <c r="H565" s="45"/>
      <c r="I565" s="45"/>
      <c r="J565" s="45"/>
      <c r="K565" s="45"/>
      <c r="L565" s="45"/>
      <c r="M565" s="45"/>
      <c r="N565" s="45"/>
      <c r="O565" s="45"/>
      <c r="P565" s="45"/>
      <c r="Q565" s="51" t="str">
        <f>IF(OR(IF(G565="",IF(F565="",IF(E565="","",E565),F565),G565)="F",IF(J565="",IF(I565="",IF(H565="","",H565),I565),J565)="F",IF(M565="",IF(L565="",IF(K565="","",K565),L565),M565)="F",IF(P565="",IF(O565="",IF(N565="","",N565),O565),P565)="F")=TRUE,"F",IF(OR(IF(G565="",IF(F565="",IF(E565="","",E565),F565),G565)="PE",IF(J565="",IF(I565="",IF(H565="","",H565),I565),J565)="PE",IF(M565="",IF(L565="",IF(K565="","",K565),L565),M565)="PE",IF(P565="",IF(O565="",IF(N565="","",N565),O565),P565)="PE")=TRUE,"PE",IF(AND(IF(G565="",IF(F565="",IF(E565="","",E565),F565),G565)="",IF(J565="",IF(I565="",IF(H565="","",H565),I565),J565)="",IF(M565="",IF(L565="",IF(K565="","",K565),L565),M565)="",IF(P565="",IF(O565="",IF(N565="","",N565),O565),P565)="")=TRUE,"","P")))</f>
        <v>P</v>
      </c>
      <c r="R565" s="77"/>
      <c r="S565" s="77"/>
    </row>
    <row r="566" spans="1:19" ht="17.45" hidden="1" customHeight="1" outlineLevel="1" x14ac:dyDescent="0.25">
      <c r="A566" s="60" t="s">
        <v>1126</v>
      </c>
      <c r="B566" s="103"/>
      <c r="C566" s="113" t="s">
        <v>1075</v>
      </c>
      <c r="D566" s="112" t="s">
        <v>1076</v>
      </c>
      <c r="E566" s="45" t="s">
        <v>54</v>
      </c>
      <c r="F566" s="178"/>
      <c r="G566" s="103"/>
      <c r="H566" s="45"/>
      <c r="I566" s="45"/>
      <c r="J566" s="45"/>
      <c r="K566" s="45"/>
      <c r="L566" s="45"/>
      <c r="M566" s="45"/>
      <c r="N566" s="45"/>
      <c r="O566" s="45"/>
      <c r="P566" s="45"/>
      <c r="Q566" s="51" t="str">
        <f t="shared" ref="Q566:Q583" si="48">IF(OR(IF(G566="",IF(F566="",IF(E566="","",E566),F566),G566)="F",IF(J566="",IF(I566="",IF(H566="","",H566),I566),J566)="F",IF(M566="",IF(L566="",IF(K566="","",K566),L566),M566)="F",IF(P566="",IF(O566="",IF(N566="","",N566),O566),P566)="F")=TRUE,"F",IF(OR(IF(G566="",IF(F566="",IF(E566="","",E566),F566),G566)="PE",IF(J566="",IF(I566="",IF(H566="","",H566),I566),J566)="PE",IF(M566="",IF(L566="",IF(K566="","",K566),L566),M566)="PE",IF(P566="",IF(O566="",IF(N566="","",N566),O566),P566)="PE")=TRUE,"PE",IF(AND(IF(G566="",IF(F566="",IF(E566="","",E566),F566),G566)="",IF(J566="",IF(I566="",IF(H566="","",H566),I566),J566)="",IF(M566="",IF(L566="",IF(K566="","",K566),L566),M566)="",IF(P566="",IF(O566="",IF(N566="","",N566),O566),P566)="")=TRUE,"","P")))</f>
        <v>P</v>
      </c>
      <c r="R566" s="77"/>
      <c r="S566" s="77"/>
    </row>
    <row r="567" spans="1:19" ht="17.45" hidden="1" customHeight="1" outlineLevel="1" x14ac:dyDescent="0.25">
      <c r="A567" s="60" t="s">
        <v>1128</v>
      </c>
      <c r="B567" s="103"/>
      <c r="C567" s="113" t="s">
        <v>1078</v>
      </c>
      <c r="D567" s="112" t="s">
        <v>1079</v>
      </c>
      <c r="E567" s="45" t="s">
        <v>54</v>
      </c>
      <c r="F567" s="178"/>
      <c r="G567" s="103"/>
      <c r="H567" s="45"/>
      <c r="I567" s="45"/>
      <c r="J567" s="45"/>
      <c r="K567" s="45"/>
      <c r="L567" s="45"/>
      <c r="M567" s="45"/>
      <c r="N567" s="45"/>
      <c r="O567" s="45"/>
      <c r="P567" s="45"/>
      <c r="Q567" s="51" t="str">
        <f t="shared" si="48"/>
        <v>P</v>
      </c>
      <c r="R567" s="77"/>
      <c r="S567" s="77"/>
    </row>
    <row r="568" spans="1:19" ht="17.45" hidden="1" customHeight="1" outlineLevel="1" x14ac:dyDescent="0.25">
      <c r="A568" s="60" t="s">
        <v>1130</v>
      </c>
      <c r="B568" s="103"/>
      <c r="C568" s="113" t="s">
        <v>1007</v>
      </c>
      <c r="D568" s="112" t="s">
        <v>1081</v>
      </c>
      <c r="E568" s="45" t="s">
        <v>54</v>
      </c>
      <c r="F568" s="178"/>
      <c r="G568" s="103"/>
      <c r="H568" s="45"/>
      <c r="I568" s="45"/>
      <c r="J568" s="45"/>
      <c r="K568" s="45"/>
      <c r="L568" s="45"/>
      <c r="M568" s="45"/>
      <c r="N568" s="45"/>
      <c r="O568" s="45"/>
      <c r="P568" s="45"/>
      <c r="Q568" s="51" t="str">
        <f t="shared" si="48"/>
        <v>P</v>
      </c>
      <c r="R568" s="77"/>
      <c r="S568" s="77"/>
    </row>
    <row r="569" spans="1:19" ht="17.45" hidden="1" customHeight="1" outlineLevel="1" x14ac:dyDescent="0.25">
      <c r="A569" s="60" t="s">
        <v>2367</v>
      </c>
      <c r="B569" s="103"/>
      <c r="C569" s="113" t="s">
        <v>1010</v>
      </c>
      <c r="D569" s="112" t="s">
        <v>1083</v>
      </c>
      <c r="E569" s="45" t="s">
        <v>54</v>
      </c>
      <c r="F569" s="178"/>
      <c r="G569" s="103"/>
      <c r="H569" s="45"/>
      <c r="I569" s="45"/>
      <c r="J569" s="45"/>
      <c r="K569" s="45"/>
      <c r="L569" s="45"/>
      <c r="M569" s="45"/>
      <c r="N569" s="45"/>
      <c r="O569" s="45"/>
      <c r="P569" s="45"/>
      <c r="Q569" s="51" t="str">
        <f t="shared" si="48"/>
        <v>P</v>
      </c>
      <c r="R569" s="77"/>
      <c r="S569" s="77"/>
    </row>
    <row r="570" spans="1:19" ht="15.6" hidden="1" customHeight="1" outlineLevel="1" collapsed="1" x14ac:dyDescent="0.25">
      <c r="A570" s="60" t="s">
        <v>1131</v>
      </c>
      <c r="B570" s="194" t="s">
        <v>1084</v>
      </c>
      <c r="C570" s="195"/>
      <c r="D570" s="195"/>
      <c r="E570" s="195"/>
      <c r="F570" s="195"/>
      <c r="G570" s="195"/>
      <c r="H570" s="195"/>
      <c r="I570" s="195"/>
      <c r="J570" s="195"/>
      <c r="K570" s="195"/>
      <c r="L570" s="195"/>
      <c r="M570" s="195"/>
      <c r="N570" s="195"/>
      <c r="O570" s="195"/>
      <c r="P570" s="195"/>
      <c r="Q570" s="195"/>
      <c r="R570" s="195"/>
      <c r="S570" s="196"/>
    </row>
    <row r="571" spans="1:19" ht="17.45" hidden="1" customHeight="1" outlineLevel="1" x14ac:dyDescent="0.25">
      <c r="A571" s="60" t="s">
        <v>1133</v>
      </c>
      <c r="B571" s="103"/>
      <c r="C571" s="113" t="s">
        <v>944</v>
      </c>
      <c r="D571" s="113" t="s">
        <v>1086</v>
      </c>
      <c r="E571" s="45" t="s">
        <v>54</v>
      </c>
      <c r="F571" s="181"/>
      <c r="G571" s="103"/>
      <c r="H571" s="60"/>
      <c r="I571" s="103"/>
      <c r="J571" s="103"/>
      <c r="K571" s="104"/>
      <c r="L571" s="104"/>
      <c r="M571" s="104"/>
      <c r="N571" s="104"/>
      <c r="O571" s="104"/>
      <c r="P571" s="104"/>
      <c r="Q571" s="51" t="str">
        <f t="shared" si="48"/>
        <v>P</v>
      </c>
      <c r="R571" s="104"/>
      <c r="S571" s="103"/>
    </row>
    <row r="572" spans="1:19" ht="17.45" hidden="1" customHeight="1" outlineLevel="1" x14ac:dyDescent="0.25">
      <c r="A572" s="60" t="s">
        <v>1135</v>
      </c>
      <c r="B572" s="103"/>
      <c r="C572" s="113" t="s">
        <v>1026</v>
      </c>
      <c r="D572" s="113" t="s">
        <v>1088</v>
      </c>
      <c r="E572" s="45" t="s">
        <v>54</v>
      </c>
      <c r="F572" s="178"/>
      <c r="G572" s="103"/>
      <c r="H572" s="45"/>
      <c r="I572" s="45"/>
      <c r="J572" s="45"/>
      <c r="K572" s="45"/>
      <c r="L572" s="45"/>
      <c r="M572" s="45"/>
      <c r="N572" s="45"/>
      <c r="O572" s="45"/>
      <c r="P572" s="45"/>
      <c r="Q572" s="51" t="str">
        <f t="shared" si="48"/>
        <v>P</v>
      </c>
      <c r="R572" s="77"/>
      <c r="S572" s="77"/>
    </row>
    <row r="573" spans="1:19" ht="17.45" hidden="1" customHeight="1" outlineLevel="1" x14ac:dyDescent="0.25">
      <c r="A573" s="60" t="s">
        <v>2368</v>
      </c>
      <c r="B573" s="103"/>
      <c r="C573" s="113" t="s">
        <v>1090</v>
      </c>
      <c r="D573" s="113" t="s">
        <v>1091</v>
      </c>
      <c r="E573" s="45" t="s">
        <v>54</v>
      </c>
      <c r="F573" s="178"/>
      <c r="G573" s="103"/>
      <c r="H573" s="45"/>
      <c r="I573" s="45"/>
      <c r="J573" s="45"/>
      <c r="K573" s="45"/>
      <c r="L573" s="45"/>
      <c r="M573" s="45"/>
      <c r="N573" s="45"/>
      <c r="O573" s="45"/>
      <c r="P573" s="45"/>
      <c r="Q573" s="51" t="str">
        <f t="shared" si="48"/>
        <v>P</v>
      </c>
      <c r="R573" s="77"/>
      <c r="S573" s="77"/>
    </row>
    <row r="574" spans="1:19" ht="17.45" hidden="1" customHeight="1" outlineLevel="1" x14ac:dyDescent="0.25">
      <c r="A574" s="60" t="s">
        <v>1137</v>
      </c>
      <c r="B574" s="103"/>
      <c r="C574" s="113" t="s">
        <v>1093</v>
      </c>
      <c r="D574" s="113" t="s">
        <v>1094</v>
      </c>
      <c r="E574" s="45" t="s">
        <v>54</v>
      </c>
      <c r="F574" s="178"/>
      <c r="G574" s="103"/>
      <c r="H574" s="45"/>
      <c r="I574" s="45"/>
      <c r="J574" s="45"/>
      <c r="K574" s="45"/>
      <c r="L574" s="45"/>
      <c r="M574" s="45"/>
      <c r="N574" s="45"/>
      <c r="O574" s="45"/>
      <c r="P574" s="45"/>
      <c r="Q574" s="51" t="str">
        <f t="shared" si="48"/>
        <v>P</v>
      </c>
      <c r="R574" s="77"/>
      <c r="S574" s="77"/>
    </row>
    <row r="575" spans="1:19" ht="17.45" hidden="1" customHeight="1" outlineLevel="1" x14ac:dyDescent="0.25">
      <c r="A575" s="60" t="s">
        <v>1140</v>
      </c>
      <c r="B575" s="103"/>
      <c r="C575" s="113" t="s">
        <v>1096</v>
      </c>
      <c r="D575" s="113" t="s">
        <v>1097</v>
      </c>
      <c r="E575" s="45" t="s">
        <v>54</v>
      </c>
      <c r="F575" s="181"/>
      <c r="G575" s="103"/>
      <c r="H575" s="60"/>
      <c r="I575" s="103"/>
      <c r="J575" s="103"/>
      <c r="K575" s="104"/>
      <c r="L575" s="104"/>
      <c r="M575" s="104"/>
      <c r="N575" s="104"/>
      <c r="O575" s="104"/>
      <c r="P575" s="104"/>
      <c r="Q575" s="51" t="str">
        <f t="shared" si="48"/>
        <v>P</v>
      </c>
      <c r="R575" s="104"/>
      <c r="S575" s="103"/>
    </row>
    <row r="576" spans="1:19" ht="17.45" hidden="1" customHeight="1" outlineLevel="1" x14ac:dyDescent="0.25">
      <c r="A576" s="60" t="s">
        <v>1143</v>
      </c>
      <c r="B576" s="103"/>
      <c r="C576" s="113" t="s">
        <v>1099</v>
      </c>
      <c r="D576" s="113" t="s">
        <v>1100</v>
      </c>
      <c r="E576" s="45" t="s">
        <v>54</v>
      </c>
      <c r="F576" s="178"/>
      <c r="G576" s="103"/>
      <c r="H576" s="45"/>
      <c r="I576" s="45"/>
      <c r="J576" s="45"/>
      <c r="K576" s="45"/>
      <c r="L576" s="45"/>
      <c r="M576" s="45"/>
      <c r="N576" s="45"/>
      <c r="O576" s="45"/>
      <c r="P576" s="45"/>
      <c r="Q576" s="51" t="str">
        <f t="shared" si="48"/>
        <v>P</v>
      </c>
      <c r="R576" s="77"/>
      <c r="S576" s="77"/>
    </row>
    <row r="577" spans="1:19" ht="17.45" hidden="1" customHeight="1" outlineLevel="1" x14ac:dyDescent="0.25">
      <c r="A577" s="60" t="s">
        <v>1145</v>
      </c>
      <c r="B577" s="103"/>
      <c r="C577" s="113" t="s">
        <v>1102</v>
      </c>
      <c r="D577" s="113" t="s">
        <v>1103</v>
      </c>
      <c r="E577" s="45" t="s">
        <v>54</v>
      </c>
      <c r="F577" s="178"/>
      <c r="G577" s="103"/>
      <c r="H577" s="45"/>
      <c r="I577" s="45"/>
      <c r="J577" s="45"/>
      <c r="K577" s="45"/>
      <c r="L577" s="45"/>
      <c r="M577" s="45"/>
      <c r="N577" s="45"/>
      <c r="O577" s="45"/>
      <c r="P577" s="45"/>
      <c r="Q577" s="51" t="str">
        <f t="shared" si="48"/>
        <v>P</v>
      </c>
      <c r="R577" s="77"/>
      <c r="S577" s="77"/>
    </row>
    <row r="578" spans="1:19" ht="17.45" hidden="1" customHeight="1" outlineLevel="1" x14ac:dyDescent="0.25">
      <c r="A578" s="60" t="s">
        <v>1147</v>
      </c>
      <c r="B578" s="103"/>
      <c r="C578" s="113" t="s">
        <v>1075</v>
      </c>
      <c r="D578" s="113" t="s">
        <v>1105</v>
      </c>
      <c r="E578" s="45" t="s">
        <v>54</v>
      </c>
      <c r="F578" s="181"/>
      <c r="G578" s="103"/>
      <c r="H578" s="60"/>
      <c r="I578" s="103"/>
      <c r="J578" s="103"/>
      <c r="K578" s="104"/>
      <c r="L578" s="104"/>
      <c r="M578" s="104"/>
      <c r="N578" s="104"/>
      <c r="O578" s="104"/>
      <c r="P578" s="104"/>
      <c r="Q578" s="51" t="str">
        <f t="shared" si="48"/>
        <v>P</v>
      </c>
      <c r="R578" s="104"/>
      <c r="S578" s="103"/>
    </row>
    <row r="579" spans="1:19" ht="17.45" hidden="1" customHeight="1" outlineLevel="1" x14ac:dyDescent="0.25">
      <c r="A579" s="60" t="s">
        <v>1150</v>
      </c>
      <c r="B579" s="103"/>
      <c r="C579" s="113" t="s">
        <v>1004</v>
      </c>
      <c r="D579" s="113" t="s">
        <v>1107</v>
      </c>
      <c r="E579" s="45" t="s">
        <v>54</v>
      </c>
      <c r="F579" s="178"/>
      <c r="G579" s="103"/>
      <c r="H579" s="45"/>
      <c r="I579" s="45"/>
      <c r="J579" s="45"/>
      <c r="K579" s="45"/>
      <c r="L579" s="45"/>
      <c r="M579" s="45"/>
      <c r="N579" s="45"/>
      <c r="O579" s="45"/>
      <c r="P579" s="45"/>
      <c r="Q579" s="51" t="str">
        <f t="shared" si="48"/>
        <v>P</v>
      </c>
      <c r="R579" s="77"/>
      <c r="S579" s="77"/>
    </row>
    <row r="580" spans="1:19" ht="17.45" hidden="1" customHeight="1" outlineLevel="1" x14ac:dyDescent="0.25">
      <c r="A580" s="60" t="s">
        <v>1151</v>
      </c>
      <c r="B580" s="103"/>
      <c r="C580" s="113" t="s">
        <v>1007</v>
      </c>
      <c r="D580" s="113" t="s">
        <v>1057</v>
      </c>
      <c r="E580" s="45" t="s">
        <v>54</v>
      </c>
      <c r="F580" s="178"/>
      <c r="G580" s="103"/>
      <c r="H580" s="45"/>
      <c r="I580" s="45"/>
      <c r="J580" s="45"/>
      <c r="K580" s="45"/>
      <c r="L580" s="45"/>
      <c r="M580" s="45"/>
      <c r="N580" s="45"/>
      <c r="O580" s="45"/>
      <c r="P580" s="45"/>
      <c r="Q580" s="51" t="str">
        <f t="shared" si="48"/>
        <v>P</v>
      </c>
      <c r="R580" s="77"/>
      <c r="S580" s="77"/>
    </row>
    <row r="581" spans="1:19" ht="17.45" hidden="1" customHeight="1" outlineLevel="1" x14ac:dyDescent="0.25">
      <c r="A581" s="60" t="s">
        <v>2369</v>
      </c>
      <c r="B581" s="103"/>
      <c r="C581" s="113" t="s">
        <v>1010</v>
      </c>
      <c r="D581" s="113" t="s">
        <v>1011</v>
      </c>
      <c r="E581" s="45" t="s">
        <v>54</v>
      </c>
      <c r="F581" s="178"/>
      <c r="G581" s="103"/>
      <c r="H581" s="45"/>
      <c r="I581" s="45"/>
      <c r="J581" s="45"/>
      <c r="K581" s="45"/>
      <c r="L581" s="45"/>
      <c r="M581" s="45"/>
      <c r="N581" s="45"/>
      <c r="O581" s="45"/>
      <c r="P581" s="45"/>
      <c r="Q581" s="51" t="str">
        <f t="shared" si="48"/>
        <v>P</v>
      </c>
      <c r="R581" s="77"/>
      <c r="S581" s="77"/>
    </row>
    <row r="582" spans="1:19" ht="17.45" hidden="1" customHeight="1" outlineLevel="1" x14ac:dyDescent="0.25">
      <c r="A582" s="60" t="s">
        <v>1152</v>
      </c>
      <c r="B582" s="103"/>
      <c r="C582" s="113" t="s">
        <v>1111</v>
      </c>
      <c r="D582" s="113" t="s">
        <v>1112</v>
      </c>
      <c r="E582" s="45" t="s">
        <v>54</v>
      </c>
      <c r="F582" s="178"/>
      <c r="G582" s="103"/>
      <c r="H582" s="45"/>
      <c r="I582" s="45"/>
      <c r="J582" s="45"/>
      <c r="K582" s="45"/>
      <c r="L582" s="45"/>
      <c r="M582" s="45"/>
      <c r="N582" s="45"/>
      <c r="O582" s="45"/>
      <c r="P582" s="45"/>
      <c r="Q582" s="51" t="str">
        <f t="shared" si="48"/>
        <v>P</v>
      </c>
      <c r="R582" s="77"/>
      <c r="S582" s="77"/>
    </row>
    <row r="583" spans="1:19" ht="17.45" hidden="1" customHeight="1" outlineLevel="1" x14ac:dyDescent="0.25">
      <c r="A583" s="60" t="s">
        <v>1154</v>
      </c>
      <c r="B583" s="103"/>
      <c r="C583" s="113" t="s">
        <v>1114</v>
      </c>
      <c r="D583" s="113" t="s">
        <v>1115</v>
      </c>
      <c r="E583" s="45" t="s">
        <v>54</v>
      </c>
      <c r="F583" s="181"/>
      <c r="G583" s="103"/>
      <c r="H583" s="60"/>
      <c r="I583" s="103"/>
      <c r="J583" s="103"/>
      <c r="K583" s="104"/>
      <c r="L583" s="104"/>
      <c r="M583" s="104"/>
      <c r="N583" s="104"/>
      <c r="O583" s="104"/>
      <c r="P583" s="104"/>
      <c r="Q583" s="51" t="str">
        <f t="shared" si="48"/>
        <v>P</v>
      </c>
      <c r="R583" s="104"/>
      <c r="S583" s="103"/>
    </row>
    <row r="584" spans="1:19" ht="18.75" customHeight="1" collapsed="1" x14ac:dyDescent="0.25">
      <c r="A584" s="60" t="s">
        <v>1156</v>
      </c>
      <c r="B584" s="197" t="s">
        <v>2254</v>
      </c>
      <c r="C584" s="198"/>
      <c r="D584" s="198"/>
      <c r="E584" s="198"/>
      <c r="F584" s="198"/>
      <c r="G584" s="198"/>
      <c r="H584" s="198"/>
      <c r="I584" s="198"/>
      <c r="J584" s="198"/>
      <c r="K584" s="198"/>
      <c r="L584" s="198"/>
      <c r="M584" s="198"/>
      <c r="N584" s="198"/>
      <c r="O584" s="198"/>
      <c r="P584" s="198"/>
      <c r="Q584" s="198"/>
      <c r="R584" s="198"/>
      <c r="S584" s="199"/>
    </row>
    <row r="585" spans="1:19" ht="15.6" hidden="1" customHeight="1" outlineLevel="1" x14ac:dyDescent="0.25">
      <c r="A585" s="60" t="s">
        <v>1158</v>
      </c>
      <c r="B585" s="200" t="s">
        <v>42</v>
      </c>
      <c r="C585" s="201"/>
      <c r="D585" s="201"/>
      <c r="E585" s="201"/>
      <c r="F585" s="201"/>
      <c r="G585" s="201"/>
      <c r="H585" s="201"/>
      <c r="I585" s="201"/>
      <c r="J585" s="201"/>
      <c r="K585" s="201"/>
      <c r="L585" s="201"/>
      <c r="M585" s="201"/>
      <c r="N585" s="201"/>
      <c r="O585" s="201"/>
      <c r="P585" s="201"/>
      <c r="Q585" s="201"/>
      <c r="R585" s="201"/>
      <c r="S585" s="202"/>
    </row>
    <row r="586" spans="1:19" ht="89.25" hidden="1" customHeight="1" outlineLevel="1" x14ac:dyDescent="0.25">
      <c r="A586" s="60" t="s">
        <v>1160</v>
      </c>
      <c r="B586" s="131" t="s">
        <v>372</v>
      </c>
      <c r="C586" s="113" t="s">
        <v>1117</v>
      </c>
      <c r="D586" s="113" t="s">
        <v>2289</v>
      </c>
      <c r="E586" s="45" t="s">
        <v>54</v>
      </c>
      <c r="F586" s="189"/>
      <c r="G586" s="55"/>
      <c r="H586" s="45"/>
      <c r="I586" s="45"/>
      <c r="J586" s="45"/>
      <c r="K586" s="45"/>
      <c r="L586" s="45"/>
      <c r="M586" s="45"/>
      <c r="N586" s="45"/>
      <c r="O586" s="45"/>
      <c r="P586" s="45"/>
      <c r="Q586" s="51" t="str">
        <f t="shared" ref="Q586:Q590" si="49">IF(OR(IF(G586="",IF(F586="",IF(E586="","",E586),F586),G586)="F",IF(J586="",IF(I586="",IF(H586="","",H586),I586),J586)="F",IF(M586="",IF(L586="",IF(K586="","",K586),L586),M586)="F",IF(P586="",IF(O586="",IF(N586="","",N586),O586),P586)="F")=TRUE,"F",IF(OR(IF(G586="",IF(F586="",IF(E586="","",E586),F586),G586)="PE",IF(J586="",IF(I586="",IF(H586="","",H586),I586),J586)="PE",IF(M586="",IF(L586="",IF(K586="","",K586),L586),M586)="PE",IF(P586="",IF(O586="",IF(N586="","",N586),O586),P586)="PE")=TRUE,"PE",IF(AND(IF(G586="",IF(F586="",IF(E586="","",E586),F586),G586)="",IF(J586="",IF(I586="",IF(H586="","",H586),I586),J586)="",IF(M586="",IF(L586="",IF(K586="","",K586),L586),M586)="",IF(P586="",IF(O586="",IF(N586="","",N586),O586),P586)="")=TRUE,"","P")))</f>
        <v>P</v>
      </c>
      <c r="R586" s="190"/>
      <c r="S586" s="55"/>
    </row>
    <row r="587" spans="1:19" ht="89.25" hidden="1" customHeight="1" outlineLevel="1" x14ac:dyDescent="0.25">
      <c r="A587" s="60" t="s">
        <v>1162</v>
      </c>
      <c r="B587" s="129"/>
      <c r="C587" s="113" t="s">
        <v>1119</v>
      </c>
      <c r="D587" s="113" t="s">
        <v>2290</v>
      </c>
      <c r="E587" s="45" t="s">
        <v>54</v>
      </c>
      <c r="F587" s="189"/>
      <c r="G587" s="55"/>
      <c r="H587" s="49"/>
      <c r="I587" s="49"/>
      <c r="J587" s="49"/>
      <c r="K587" s="49"/>
      <c r="L587" s="49"/>
      <c r="M587" s="49"/>
      <c r="N587" s="49"/>
      <c r="O587" s="49"/>
      <c r="P587" s="49"/>
      <c r="Q587" s="51" t="str">
        <f t="shared" si="49"/>
        <v>P</v>
      </c>
      <c r="R587" s="190"/>
      <c r="S587" s="77"/>
    </row>
    <row r="588" spans="1:19" ht="71.25" hidden="1" customHeight="1" outlineLevel="1" x14ac:dyDescent="0.25">
      <c r="A588" s="60" t="s">
        <v>1164</v>
      </c>
      <c r="B588" s="129"/>
      <c r="C588" s="113" t="s">
        <v>378</v>
      </c>
      <c r="D588" s="113" t="s">
        <v>2137</v>
      </c>
      <c r="E588" s="45" t="s">
        <v>54</v>
      </c>
      <c r="F588" s="189"/>
      <c r="G588" s="55"/>
      <c r="H588" s="49"/>
      <c r="I588" s="49"/>
      <c r="J588" s="49"/>
      <c r="K588" s="49"/>
      <c r="L588" s="49"/>
      <c r="M588" s="49"/>
      <c r="N588" s="49"/>
      <c r="O588" s="49"/>
      <c r="P588" s="49"/>
      <c r="Q588" s="51" t="str">
        <f t="shared" si="49"/>
        <v>P</v>
      </c>
      <c r="R588" s="190"/>
      <c r="S588" s="77"/>
    </row>
    <row r="589" spans="1:19" ht="27.6" hidden="1" customHeight="1" outlineLevel="1" x14ac:dyDescent="0.25">
      <c r="A589" s="60" t="s">
        <v>1166</v>
      </c>
      <c r="B589" s="113" t="s">
        <v>52</v>
      </c>
      <c r="C589" s="113" t="s">
        <v>2028</v>
      </c>
      <c r="D589" s="112" t="s">
        <v>381</v>
      </c>
      <c r="E589" s="45" t="s">
        <v>54</v>
      </c>
      <c r="F589" s="178"/>
      <c r="G589" s="55"/>
      <c r="H589" s="45"/>
      <c r="I589" s="45"/>
      <c r="J589" s="45"/>
      <c r="K589" s="45"/>
      <c r="L589" s="45"/>
      <c r="M589" s="45"/>
      <c r="N589" s="45"/>
      <c r="O589" s="45"/>
      <c r="P589" s="45"/>
      <c r="Q589" s="51" t="str">
        <f t="shared" si="49"/>
        <v>P</v>
      </c>
      <c r="R589" s="77"/>
      <c r="S589" s="77"/>
    </row>
    <row r="590" spans="1:19" ht="41.45" hidden="1" customHeight="1" outlineLevel="1" x14ac:dyDescent="0.25">
      <c r="A590" s="60" t="s">
        <v>1168</v>
      </c>
      <c r="B590" s="113" t="s">
        <v>56</v>
      </c>
      <c r="C590" s="113" t="s">
        <v>57</v>
      </c>
      <c r="D590" s="113" t="s">
        <v>58</v>
      </c>
      <c r="E590" s="45" t="s">
        <v>54</v>
      </c>
      <c r="F590" s="178"/>
      <c r="G590" s="55"/>
      <c r="H590" s="45"/>
      <c r="I590" s="45"/>
      <c r="J590" s="45"/>
      <c r="K590" s="45"/>
      <c r="L590" s="45"/>
      <c r="M590" s="45"/>
      <c r="N590" s="45"/>
      <c r="O590" s="45"/>
      <c r="P590" s="45"/>
      <c r="Q590" s="51" t="str">
        <f t="shared" si="49"/>
        <v>P</v>
      </c>
      <c r="R590" s="77"/>
      <c r="S590" s="77"/>
    </row>
    <row r="591" spans="1:19" ht="27" hidden="1" customHeight="1" outlineLevel="1" x14ac:dyDescent="0.25">
      <c r="A591" s="60" t="s">
        <v>1169</v>
      </c>
      <c r="B591" s="136" t="s">
        <v>2193</v>
      </c>
      <c r="C591" s="137"/>
      <c r="D591" s="137"/>
      <c r="E591" s="137"/>
      <c r="F591" s="137"/>
      <c r="G591" s="137"/>
      <c r="H591" s="137"/>
      <c r="I591" s="137"/>
      <c r="J591" s="137"/>
      <c r="K591" s="137"/>
      <c r="L591" s="137"/>
      <c r="M591" s="137"/>
      <c r="N591" s="137"/>
      <c r="O591" s="137"/>
      <c r="P591" s="137"/>
      <c r="Q591" s="137"/>
      <c r="R591" s="137"/>
      <c r="S591" s="138"/>
    </row>
    <row r="592" spans="1:19" ht="27.6" hidden="1" customHeight="1" outlineLevel="1" x14ac:dyDescent="0.25">
      <c r="A592" s="60" t="s">
        <v>1171</v>
      </c>
      <c r="B592" s="113" t="s">
        <v>136</v>
      </c>
      <c r="C592" s="113" t="s">
        <v>1124</v>
      </c>
      <c r="D592" s="113" t="s">
        <v>1125</v>
      </c>
      <c r="E592" s="178" t="s">
        <v>54</v>
      </c>
      <c r="F592" s="178"/>
      <c r="G592" s="77"/>
      <c r="H592" s="45"/>
      <c r="I592" s="45"/>
      <c r="J592" s="45"/>
      <c r="K592" s="45"/>
      <c r="L592" s="45"/>
      <c r="M592" s="45"/>
      <c r="N592" s="45"/>
      <c r="O592" s="45"/>
      <c r="P592" s="45"/>
      <c r="Q592" s="51" t="str">
        <f>IF(OR(IF(G592="",IF(F592="",IF(E592="","",E592),F592),G592)="F",IF(J592="",IF(I592="",IF(H592="","",H592),I592),J592)="F",IF(M592="",IF(L592="",IF(K592="","",K592),L592),M592)="F",IF(P592="",IF(O592="",IF(N592="","",N592),O592),P592)="F")=TRUE,"F",IF(OR(IF(G592="",IF(F592="",IF(E592="","",E592),F592),G592)="PE",IF(J592="",IF(I592="",IF(H592="","",H592),I592),J592)="PE",IF(M592="",IF(L592="",IF(K592="","",K592),L592),M592)="PE",IF(P592="",IF(O592="",IF(N592="","",N592),O592),P592)="PE")=TRUE,"PE",IF(AND(IF(G592="",IF(F592="",IF(E592="","",E592),F592),G592)="",IF(J592="",IF(I592="",IF(H592="","",H592),I592),J592)="",IF(M592="",IF(L592="",IF(K592="","",K592),L592),M592)="",IF(P592="",IF(O592="",IF(N592="","",N592),O592),P592)="")=TRUE,"","P")))</f>
        <v>P</v>
      </c>
      <c r="R592" s="77"/>
      <c r="S592" s="77"/>
    </row>
    <row r="593" spans="1:19" ht="55.15" hidden="1" customHeight="1" outlineLevel="1" x14ac:dyDescent="0.25">
      <c r="A593" s="60" t="s">
        <v>1173</v>
      </c>
      <c r="B593" s="113" t="s">
        <v>391</v>
      </c>
      <c r="C593" s="113" t="s">
        <v>1127</v>
      </c>
      <c r="D593" s="113" t="s">
        <v>2138</v>
      </c>
      <c r="E593" s="178" t="s">
        <v>54</v>
      </c>
      <c r="F593" s="178"/>
      <c r="G593" s="77"/>
      <c r="H593" s="45"/>
      <c r="I593" s="45"/>
      <c r="J593" s="45"/>
      <c r="K593" s="45"/>
      <c r="L593" s="45"/>
      <c r="M593" s="45"/>
      <c r="N593" s="45"/>
      <c r="O593" s="45"/>
      <c r="P593" s="45"/>
      <c r="Q593" s="51" t="str">
        <f>IF(OR(IF(G593="",IF(F593="",IF(E593="","",E593),F593),G593)="F",IF(J593="",IF(I593="",IF(H593="","",H593),I593),J593)="F",IF(M593="",IF(L593="",IF(K593="","",K593),L593),M593)="F",IF(P593="",IF(O593="",IF(N593="","",N593),O593),P593)="F")=TRUE,"F",IF(OR(IF(G593="",IF(F593="",IF(E593="","",E593),F593),G593)="PE",IF(J593="",IF(I593="",IF(H593="","",H593),I593),J593)="PE",IF(M593="",IF(L593="",IF(K593="","",K593),L593),M593)="PE",IF(P593="",IF(O593="",IF(N593="","",N593),O593),P593)="PE")=TRUE,"PE",IF(AND(IF(G593="",IF(F593="",IF(E593="","",E593),F593),G593)="",IF(J593="",IF(I593="",IF(H593="","",H593),I593),J593)="",IF(M593="",IF(L593="",IF(K593="","",K593),L593),M593)="",IF(P593="",IF(O593="",IF(N593="","",N593),O593),P593)="")=TRUE,"","P")))</f>
        <v>P</v>
      </c>
      <c r="R593" s="77"/>
      <c r="S593" s="77"/>
    </row>
    <row r="594" spans="1:19" ht="45" hidden="1" outlineLevel="1" x14ac:dyDescent="0.25">
      <c r="A594" s="60" t="s">
        <v>1175</v>
      </c>
      <c r="B594" s="113" t="s">
        <v>394</v>
      </c>
      <c r="C594" s="113" t="s">
        <v>1129</v>
      </c>
      <c r="D594" s="185" t="s">
        <v>2192</v>
      </c>
      <c r="E594" s="178" t="s">
        <v>54</v>
      </c>
      <c r="F594" s="178"/>
      <c r="G594" s="77"/>
      <c r="H594" s="60"/>
      <c r="I594" s="77"/>
      <c r="J594" s="77"/>
      <c r="K594" s="74"/>
      <c r="L594" s="74"/>
      <c r="M594" s="74"/>
      <c r="N594" s="74"/>
      <c r="O594" s="74"/>
      <c r="P594" s="74"/>
      <c r="Q594" s="51" t="str">
        <f>IF(OR(IF(G594="",IF(F594="",IF(E594="","",E594),F594),G594)="F",IF(J594="",IF(I594="",IF(H594="","",H594),I594),J594)="F",IF(M594="",IF(L594="",IF(K594="","",K594),L594),M594)="F",IF(P594="",IF(O594="",IF(N594="","",N594),O594),P594)="F")=TRUE,"F",IF(OR(IF(G594="",IF(F594="",IF(E594="","",E594),F594),G594)="PE",IF(J594="",IF(I594="",IF(H594="","",H594),I594),J594)="PE",IF(M594="",IF(L594="",IF(K594="","",K594),L594),M594)="PE",IF(P594="",IF(O594="",IF(N594="","",N594),O594),P594)="PE")=TRUE,"PE",IF(AND(IF(G594="",IF(F594="",IF(E594="","",E594),F594),G594)="",IF(J594="",IF(I594="",IF(H594="","",H594),I594),J594)="",IF(M594="",IF(L594="",IF(K594="","",K594),L594),M594)="",IF(P594="",IF(O594="",IF(N594="","",N594),O594),P594)="")=TRUE,"","P")))</f>
        <v>P</v>
      </c>
      <c r="R594" s="77"/>
      <c r="S594" s="55"/>
    </row>
    <row r="595" spans="1:19" ht="90" hidden="1" outlineLevel="1" x14ac:dyDescent="0.25">
      <c r="A595" s="60" t="s">
        <v>1176</v>
      </c>
      <c r="B595" s="112" t="s">
        <v>397</v>
      </c>
      <c r="C595" s="113" t="s">
        <v>2139</v>
      </c>
      <c r="D595" s="113" t="s">
        <v>2141</v>
      </c>
      <c r="E595" s="178" t="s">
        <v>54</v>
      </c>
      <c r="F595" s="178"/>
      <c r="G595" s="77"/>
      <c r="H595" s="45"/>
      <c r="I595" s="45"/>
      <c r="J595" s="45"/>
      <c r="K595" s="45"/>
      <c r="L595" s="45"/>
      <c r="M595" s="45"/>
      <c r="N595" s="45"/>
      <c r="O595" s="45"/>
      <c r="P595" s="45"/>
      <c r="Q595" s="51" t="str">
        <f>IF(OR(IF(G595="",IF(F595="",IF(E595="","",E595),F595),G595)="F",IF(J595="",IF(I595="",IF(H595="","",H595),I595),J595)="F",IF(M595="",IF(L595="",IF(K595="","",K595),L595),M595)="F",IF(P595="",IF(O595="",IF(N595="","",N595),O595),P595)="F")=TRUE,"F",IF(OR(IF(G595="",IF(F595="",IF(E595="","",E595),F595),G595)="PE",IF(J595="",IF(I595="",IF(H595="","",H595),I595),J595)="PE",IF(M595="",IF(L595="",IF(K595="","",K595),L595),M595)="PE",IF(P595="",IF(O595="",IF(N595="","",N595),O595),P595)="PE")=TRUE,"PE",IF(AND(IF(G595="",IF(F595="",IF(E595="","",E595),F595),G595)="",IF(J595="",IF(I595="",IF(H595="","",H595),I595),J595)="",IF(M595="",IF(L595="",IF(K595="","",K595),L595),M595)="",IF(P595="",IF(O595="",IF(N595="","",N595),O595),P595)="")=TRUE,"","P")))</f>
        <v>P</v>
      </c>
      <c r="R595" s="77"/>
      <c r="S595" s="55"/>
    </row>
    <row r="596" spans="1:19" ht="55.15" hidden="1" customHeight="1" outlineLevel="1" x14ac:dyDescent="0.25">
      <c r="A596" s="60" t="s">
        <v>1179</v>
      </c>
      <c r="B596" s="131" t="s">
        <v>404</v>
      </c>
      <c r="C596" s="113" t="s">
        <v>1132</v>
      </c>
      <c r="D596" s="113" t="s">
        <v>2140</v>
      </c>
      <c r="E596" s="178" t="s">
        <v>54</v>
      </c>
      <c r="F596" s="178"/>
      <c r="G596" s="77"/>
      <c r="H596" s="45"/>
      <c r="I596" s="45"/>
      <c r="J596" s="45"/>
      <c r="K596" s="45"/>
      <c r="L596" s="45"/>
      <c r="M596" s="45"/>
      <c r="N596" s="45"/>
      <c r="O596" s="45"/>
      <c r="P596" s="45"/>
      <c r="Q596" s="51" t="str">
        <f t="shared" ref="Q596:Q598" si="50">IF(OR(IF(G596="",IF(F596="",IF(E596="","",E596),F596),G596)="F",IF(J596="",IF(I596="",IF(H596="","",H596),I596),J596)="F",IF(M596="",IF(L596="",IF(K596="","",K596),L596),M596)="F",IF(P596="",IF(O596="",IF(N596="","",N596),O596),P596)="F")=TRUE,"F",IF(OR(IF(G596="",IF(F596="",IF(E596="","",E596),F596),G596)="PE",IF(J596="",IF(I596="",IF(H596="","",H596),I596),J596)="PE",IF(M596="",IF(L596="",IF(K596="","",K596),L596),M596)="PE",IF(P596="",IF(O596="",IF(N596="","",N596),O596),P596)="PE")=TRUE,"PE",IF(AND(IF(G596="",IF(F596="",IF(E596="","",E596),F596),G596)="",IF(J596="",IF(I596="",IF(H596="","",H596),I596),J596)="",IF(M596="",IF(L596="",IF(K596="","",K596),L596),M596)="",IF(P596="",IF(O596="",IF(N596="","",N596),O596),P596)="")=TRUE,"","P")))</f>
        <v>P</v>
      </c>
      <c r="R596" s="77"/>
      <c r="S596" s="55"/>
    </row>
    <row r="597" spans="1:19" ht="27.6" hidden="1" customHeight="1" outlineLevel="1" x14ac:dyDescent="0.25">
      <c r="A597" s="60" t="s">
        <v>1181</v>
      </c>
      <c r="B597" s="129"/>
      <c r="C597" s="112" t="s">
        <v>1134</v>
      </c>
      <c r="D597" s="112" t="s">
        <v>407</v>
      </c>
      <c r="E597" s="178" t="s">
        <v>54</v>
      </c>
      <c r="F597" s="178"/>
      <c r="G597" s="77"/>
      <c r="H597" s="45"/>
      <c r="I597" s="45"/>
      <c r="J597" s="45"/>
      <c r="K597" s="45"/>
      <c r="L597" s="45"/>
      <c r="M597" s="45"/>
      <c r="N597" s="45"/>
      <c r="O597" s="45"/>
      <c r="P597" s="45"/>
      <c r="Q597" s="51" t="str">
        <f t="shared" si="50"/>
        <v>P</v>
      </c>
      <c r="R597" s="77"/>
      <c r="S597" s="55"/>
    </row>
    <row r="598" spans="1:19" ht="41.45" hidden="1" customHeight="1" outlineLevel="1" x14ac:dyDescent="0.25">
      <c r="A598" s="60" t="s">
        <v>1183</v>
      </c>
      <c r="B598" s="112" t="s">
        <v>409</v>
      </c>
      <c r="C598" s="112" t="s">
        <v>1136</v>
      </c>
      <c r="D598" s="112" t="s">
        <v>411</v>
      </c>
      <c r="E598" s="178" t="s">
        <v>54</v>
      </c>
      <c r="F598" s="178"/>
      <c r="G598" s="77"/>
      <c r="H598" s="45"/>
      <c r="I598" s="45"/>
      <c r="J598" s="45"/>
      <c r="K598" s="45"/>
      <c r="L598" s="45"/>
      <c r="M598" s="45"/>
      <c r="N598" s="45"/>
      <c r="O598" s="45"/>
      <c r="P598" s="45"/>
      <c r="Q598" s="51" t="str">
        <f t="shared" si="50"/>
        <v>P</v>
      </c>
      <c r="R598" s="77"/>
      <c r="S598" s="55"/>
    </row>
    <row r="599" spans="1:19" ht="55.15" hidden="1" customHeight="1" outlineLevel="1" x14ac:dyDescent="0.25">
      <c r="A599" s="60" t="s">
        <v>1184</v>
      </c>
      <c r="B599" s="133" t="s">
        <v>158</v>
      </c>
      <c r="C599" s="112" t="s">
        <v>1138</v>
      </c>
      <c r="D599" s="112" t="s">
        <v>1139</v>
      </c>
      <c r="E599" s="178" t="s">
        <v>54</v>
      </c>
      <c r="F599" s="178"/>
      <c r="G599" s="77"/>
      <c r="H599" s="49"/>
      <c r="I599" s="49"/>
      <c r="J599" s="49"/>
      <c r="K599" s="49"/>
      <c r="L599" s="49"/>
      <c r="M599" s="49"/>
      <c r="N599" s="49"/>
      <c r="O599" s="49"/>
      <c r="P599" s="49"/>
      <c r="Q599" s="50" t="str">
        <f>IF(OR(IF(G599="",IF(F599="",IF(E599="","",E599),F599),G599)="F",IF(J599="",IF(I599="",IF(H599="","",H599),I599),J599)="F",IF(M599="",IF(L599="",IF(K599="","",K599),L599),M599)="F",IF(P599="",IF(O599="",IF(N599="","",N599),O599),P599)="F")=TRUE,"F",IF(OR(IF(G599="",IF(F599="",IF(E599="","",E599),F599),G599)="PE",IF(J599="",IF(I599="",IF(H599="","",H599),I599),J599)="PE",IF(M599="",IF(L599="",IF(K599="","",K599),L599),M599)="PE",IF(P599="",IF(O599="",IF(N599="","",N599),O599),P599)="PE")=TRUE,"PE",IF(AND(IF(G599="",IF(F599="",IF(E599="","",E599),F599),G599)="",IF(J599="",IF(I599="",IF(H599="","",H599),I599),J599)="",IF(M599="",IF(L599="",IF(K599="","",K599),L599),M599)="",IF(P599="",IF(O599="",IF(N599="","",N599),O599),P599)="")=TRUE,"","P")))</f>
        <v>P</v>
      </c>
      <c r="R599" s="77"/>
      <c r="S599" s="77"/>
    </row>
    <row r="600" spans="1:19" ht="69" hidden="1" customHeight="1" outlineLevel="1" x14ac:dyDescent="0.25">
      <c r="A600" s="60" t="s">
        <v>1186</v>
      </c>
      <c r="B600" s="129"/>
      <c r="C600" s="112" t="s">
        <v>1141</v>
      </c>
      <c r="D600" s="112" t="s">
        <v>1142</v>
      </c>
      <c r="E600" s="178" t="s">
        <v>54</v>
      </c>
      <c r="F600" s="178"/>
      <c r="G600" s="77"/>
      <c r="H600" s="49"/>
      <c r="I600" s="49"/>
      <c r="J600" s="49"/>
      <c r="K600" s="49"/>
      <c r="L600" s="49"/>
      <c r="M600" s="49"/>
      <c r="N600" s="49"/>
      <c r="O600" s="49"/>
      <c r="P600" s="49"/>
      <c r="Q600" s="50" t="str">
        <f t="shared" ref="Q600:Q607" si="51">IF(OR(IF(G600="",IF(F600="",IF(E600="","",E600),F600),G600)="F",IF(J600="",IF(I600="",IF(H600="","",H600),I600),J600)="F",IF(M600="",IF(L600="",IF(K600="","",K600),L600),M600)="F",IF(P600="",IF(O600="",IF(N600="","",N600),O600),P600)="F")=TRUE,"F",IF(OR(IF(G600="",IF(F600="",IF(E600="","",E600),F600),G600)="PE",IF(J600="",IF(I600="",IF(H600="","",H600),I600),J600)="PE",IF(M600="",IF(L600="",IF(K600="","",K600),L600),M600)="PE",IF(P600="",IF(O600="",IF(N600="","",N600),O600),P600)="PE")=TRUE,"PE",IF(AND(IF(G600="",IF(F600="",IF(E600="","",E600),F600),G600)="",IF(J600="",IF(I600="",IF(H600="","",H600),I600),J600)="",IF(M600="",IF(L600="",IF(K600="","",K600),L600),M600)="",IF(P600="",IF(O600="",IF(N600="","",N600),O600),P600)="")=TRUE,"","P")))</f>
        <v>P</v>
      </c>
      <c r="R600" s="77"/>
      <c r="S600" s="77"/>
    </row>
    <row r="601" spans="1:19" ht="30" hidden="1" customHeight="1" outlineLevel="1" x14ac:dyDescent="0.25">
      <c r="A601" s="60" t="s">
        <v>1189</v>
      </c>
      <c r="B601" s="136" t="s">
        <v>418</v>
      </c>
      <c r="C601" s="137"/>
      <c r="D601" s="137"/>
      <c r="E601" s="137"/>
      <c r="F601" s="137"/>
      <c r="G601" s="137"/>
      <c r="H601" s="137"/>
      <c r="I601" s="137"/>
      <c r="J601" s="137"/>
      <c r="K601" s="137"/>
      <c r="L601" s="137"/>
      <c r="M601" s="137"/>
      <c r="N601" s="137"/>
      <c r="O601" s="137"/>
      <c r="P601" s="137"/>
      <c r="Q601" s="137"/>
      <c r="R601" s="137"/>
      <c r="S601" s="138"/>
    </row>
    <row r="602" spans="1:19" ht="28.15" hidden="1" customHeight="1" outlineLevel="1" x14ac:dyDescent="0.25">
      <c r="A602" s="60" t="s">
        <v>1191</v>
      </c>
      <c r="B602" s="113" t="s">
        <v>136</v>
      </c>
      <c r="C602" s="113" t="s">
        <v>1144</v>
      </c>
      <c r="D602" s="113" t="s">
        <v>2143</v>
      </c>
      <c r="E602" s="178" t="s">
        <v>54</v>
      </c>
      <c r="F602" s="178"/>
      <c r="G602" s="77"/>
      <c r="H602" s="45"/>
      <c r="I602" s="45"/>
      <c r="J602" s="45"/>
      <c r="K602" s="45"/>
      <c r="L602" s="45"/>
      <c r="M602" s="45"/>
      <c r="N602" s="45"/>
      <c r="O602" s="45"/>
      <c r="P602" s="45"/>
      <c r="Q602" s="50" t="str">
        <f t="shared" si="51"/>
        <v>P</v>
      </c>
      <c r="R602" s="77"/>
      <c r="S602" s="77"/>
    </row>
    <row r="603" spans="1:19" ht="55.9" hidden="1" customHeight="1" outlineLevel="1" x14ac:dyDescent="0.25">
      <c r="A603" s="60" t="s">
        <v>1193</v>
      </c>
      <c r="B603" s="113" t="s">
        <v>391</v>
      </c>
      <c r="C603" s="113" t="s">
        <v>1146</v>
      </c>
      <c r="D603" s="113" t="s">
        <v>2142</v>
      </c>
      <c r="E603" s="178" t="s">
        <v>54</v>
      </c>
      <c r="F603" s="178"/>
      <c r="G603" s="77"/>
      <c r="H603" s="45"/>
      <c r="I603" s="45"/>
      <c r="J603" s="45"/>
      <c r="K603" s="45"/>
      <c r="L603" s="45"/>
      <c r="M603" s="45"/>
      <c r="N603" s="45"/>
      <c r="O603" s="45"/>
      <c r="P603" s="45"/>
      <c r="Q603" s="50" t="str">
        <f t="shared" si="51"/>
        <v>P</v>
      </c>
      <c r="R603" s="77"/>
      <c r="S603" s="77"/>
    </row>
    <row r="604" spans="1:19" ht="55.9" hidden="1" customHeight="1" outlineLevel="1" x14ac:dyDescent="0.25">
      <c r="A604" s="60" t="s">
        <v>1195</v>
      </c>
      <c r="B604" s="113" t="s">
        <v>428</v>
      </c>
      <c r="C604" s="113" t="s">
        <v>1148</v>
      </c>
      <c r="D604" s="113" t="s">
        <v>2144</v>
      </c>
      <c r="E604" s="178" t="s">
        <v>54</v>
      </c>
      <c r="F604" s="178"/>
      <c r="G604" s="77"/>
      <c r="H604" s="45"/>
      <c r="I604" s="45"/>
      <c r="J604" s="45"/>
      <c r="K604" s="45"/>
      <c r="L604" s="45"/>
      <c r="M604" s="45"/>
      <c r="N604" s="45"/>
      <c r="O604" s="45"/>
      <c r="P604" s="45"/>
      <c r="Q604" s="50" t="str">
        <f t="shared" si="51"/>
        <v>P</v>
      </c>
      <c r="R604" s="77"/>
      <c r="S604" s="77"/>
    </row>
    <row r="605" spans="1:19" ht="42" hidden="1" customHeight="1" outlineLevel="1" x14ac:dyDescent="0.25">
      <c r="A605" s="60" t="s">
        <v>1198</v>
      </c>
      <c r="B605" s="113" t="s">
        <v>394</v>
      </c>
      <c r="C605" s="113" t="s">
        <v>1129</v>
      </c>
      <c r="D605" s="113" t="s">
        <v>522</v>
      </c>
      <c r="E605" s="178" t="s">
        <v>54</v>
      </c>
      <c r="F605" s="178"/>
      <c r="G605" s="77"/>
      <c r="H605" s="45"/>
      <c r="I605" s="45"/>
      <c r="J605" s="45"/>
      <c r="K605" s="45"/>
      <c r="L605" s="45"/>
      <c r="M605" s="45"/>
      <c r="N605" s="45"/>
      <c r="O605" s="45"/>
      <c r="P605" s="45"/>
      <c r="Q605" s="50" t="str">
        <f t="shared" si="51"/>
        <v>P</v>
      </c>
      <c r="R605" s="77"/>
      <c r="S605" s="77"/>
    </row>
    <row r="606" spans="1:19" ht="69.599999999999994" hidden="1" customHeight="1" outlineLevel="1" x14ac:dyDescent="0.25">
      <c r="A606" s="60" t="s">
        <v>2370</v>
      </c>
      <c r="B606" s="112" t="s">
        <v>242</v>
      </c>
      <c r="C606" s="112" t="s">
        <v>2145</v>
      </c>
      <c r="D606" s="113" t="s">
        <v>2146</v>
      </c>
      <c r="E606" s="178" t="s">
        <v>54</v>
      </c>
      <c r="F606" s="178"/>
      <c r="G606" s="77"/>
      <c r="H606" s="45"/>
      <c r="I606" s="45"/>
      <c r="J606" s="45"/>
      <c r="K606" s="45"/>
      <c r="L606" s="45"/>
      <c r="M606" s="45"/>
      <c r="N606" s="45"/>
      <c r="O606" s="45"/>
      <c r="P606" s="45"/>
      <c r="Q606" s="50" t="str">
        <f t="shared" si="51"/>
        <v>P</v>
      </c>
      <c r="R606" s="77"/>
      <c r="S606" s="77"/>
    </row>
    <row r="607" spans="1:19" ht="55.9" hidden="1" customHeight="1" outlineLevel="1" x14ac:dyDescent="0.25">
      <c r="A607" s="60" t="s">
        <v>1201</v>
      </c>
      <c r="B607" s="112" t="s">
        <v>151</v>
      </c>
      <c r="C607" s="112" t="s">
        <v>1153</v>
      </c>
      <c r="D607" s="113" t="s">
        <v>2147</v>
      </c>
      <c r="E607" s="178" t="s">
        <v>54</v>
      </c>
      <c r="F607" s="178"/>
      <c r="G607" s="77"/>
      <c r="H607" s="45"/>
      <c r="I607" s="45"/>
      <c r="J607" s="45"/>
      <c r="K607" s="45"/>
      <c r="L607" s="45"/>
      <c r="M607" s="45"/>
      <c r="N607" s="45"/>
      <c r="O607" s="45"/>
      <c r="P607" s="45"/>
      <c r="Q607" s="50" t="str">
        <f t="shared" si="51"/>
        <v>P</v>
      </c>
      <c r="R607" s="77"/>
      <c r="S607" s="77"/>
    </row>
    <row r="608" spans="1:19" ht="28.15" hidden="1" customHeight="1" outlineLevel="1" x14ac:dyDescent="0.25">
      <c r="A608" s="60" t="s">
        <v>1204</v>
      </c>
      <c r="B608" s="133" t="s">
        <v>441</v>
      </c>
      <c r="C608" s="112" t="s">
        <v>1155</v>
      </c>
      <c r="D608" s="112" t="s">
        <v>443</v>
      </c>
      <c r="E608" s="178" t="s">
        <v>54</v>
      </c>
      <c r="F608" s="178"/>
      <c r="G608" s="77"/>
      <c r="H608" s="45"/>
      <c r="I608" s="45"/>
      <c r="J608" s="45"/>
      <c r="K608" s="45"/>
      <c r="L608" s="45"/>
      <c r="M608" s="45"/>
      <c r="N608" s="45"/>
      <c r="O608" s="45"/>
      <c r="P608" s="45"/>
      <c r="Q608" s="51" t="str">
        <f>IF(OR(IF(G608="",IF(F608="",IF(E608="","",E608),F608),G608)="F",IF(J608="",IF(I608="",IF(H608="","",H608),I608),J608)="F",IF(M608="",IF(L608="",IF(K608="","",K608),L608),M608)="F",IF(P608="",IF(O608="",IF(N608="","",N608),O608),P608)="F")=TRUE,"F",IF(OR(IF(G608="",IF(F608="",IF(E608="","",E608),F608),G608)="PE",IF(J608="",IF(I608="",IF(H608="","",H608),I608),J608)="PE",IF(M608="",IF(L608="",IF(K608="","",K608),L608),M608)="PE",IF(P608="",IF(O608="",IF(N608="","",N608),O608),P608)="PE")=TRUE,"PE",IF(AND(IF(G608="",IF(F608="",IF(E608="","",E608),F608),G608)="",IF(J608="",IF(I608="",IF(H608="","",H608),I608),J608)="",IF(M608="",IF(L608="",IF(K608="","",K608),L608),M608)="",IF(P608="",IF(O608="",IF(N608="","",N608),O608),P608)="")=TRUE,"","P")))</f>
        <v>P</v>
      </c>
      <c r="R608" s="77"/>
      <c r="S608" s="77"/>
    </row>
    <row r="609" spans="1:19" ht="55.9" hidden="1" customHeight="1" outlineLevel="1" x14ac:dyDescent="0.25">
      <c r="A609" s="60" t="s">
        <v>1206</v>
      </c>
      <c r="B609" s="129"/>
      <c r="C609" s="112" t="s">
        <v>1157</v>
      </c>
      <c r="D609" s="113" t="s">
        <v>2149</v>
      </c>
      <c r="E609" s="178" t="s">
        <v>54</v>
      </c>
      <c r="F609" s="178"/>
      <c r="G609" s="77"/>
      <c r="H609" s="45"/>
      <c r="I609" s="45"/>
      <c r="J609" s="45"/>
      <c r="K609" s="45"/>
      <c r="L609" s="45"/>
      <c r="M609" s="45"/>
      <c r="N609" s="45"/>
      <c r="O609" s="45"/>
      <c r="P609" s="45"/>
      <c r="Q609" s="51" t="str">
        <f>IF(OR(IF(G609="",IF(F609="",IF(E609="","",E609),F609),G609)="F",IF(J609="",IF(I609="",IF(H609="","",H609),I609),J609)="F",IF(M609="",IF(L609="",IF(K609="","",K609),L609),M609)="F",IF(P609="",IF(O609="",IF(N609="","",N609),O609),P609)="F")=TRUE,"F",IF(OR(IF(G609="",IF(F609="",IF(E609="","",E609),F609),G609)="PE",IF(J609="",IF(I609="",IF(H609="","",H609),I609),J609)="PE",IF(M609="",IF(L609="",IF(K609="","",K609),L609),M609)="PE",IF(P609="",IF(O609="",IF(N609="","",N609),O609),P609)="PE")=TRUE,"PE",IF(AND(IF(G609="",IF(F609="",IF(E609="","",E609),F609),G609)="",IF(J609="",IF(I609="",IF(H609="","",H609),I609),J609)="",IF(M609="",IF(L609="",IF(K609="","",K609),L609),M609)="",IF(P609="",IF(O609="",IF(N609="","",N609),O609),P609)="")=TRUE,"","P")))</f>
        <v>P</v>
      </c>
      <c r="R609" s="77"/>
      <c r="S609" s="77"/>
    </row>
    <row r="610" spans="1:19" ht="69.599999999999994" hidden="1" customHeight="1" outlineLevel="1" x14ac:dyDescent="0.25">
      <c r="A610" s="60" t="s">
        <v>1208</v>
      </c>
      <c r="B610" s="112" t="s">
        <v>154</v>
      </c>
      <c r="C610" s="112" t="s">
        <v>1159</v>
      </c>
      <c r="D610" s="113" t="s">
        <v>2148</v>
      </c>
      <c r="E610" s="178" t="s">
        <v>54</v>
      </c>
      <c r="F610" s="178"/>
      <c r="G610" s="77"/>
      <c r="H610" s="45"/>
      <c r="I610" s="45"/>
      <c r="J610" s="45"/>
      <c r="K610" s="45"/>
      <c r="L610" s="45"/>
      <c r="M610" s="45"/>
      <c r="N610" s="45"/>
      <c r="O610" s="45"/>
      <c r="P610" s="45"/>
      <c r="Q610" s="51" t="str">
        <f t="shared" ref="Q610:Q611" si="52">IF(OR(IF(G610="",IF(F610="",IF(E610="","",E610),F610),G610)="F",IF(J610="",IF(I610="",IF(H610="","",H610),I610),J610)="F",IF(M610="",IF(L610="",IF(K610="","",K610),L610),M610)="F",IF(P610="",IF(O610="",IF(N610="","",N610),O610),P610)="F")=TRUE,"F",IF(OR(IF(G610="",IF(F610="",IF(E610="","",E610),F610),G610)="PE",IF(J610="",IF(I610="",IF(H610="","",H610),I610),J610)="PE",IF(M610="",IF(L610="",IF(K610="","",K610),L610),M610)="PE",IF(P610="",IF(O610="",IF(N610="","",N610),O610),P610)="PE")=TRUE,"PE",IF(AND(IF(G610="",IF(F610="",IF(E610="","",E610),F610),G610)="",IF(J610="",IF(I610="",IF(H610="","",H610),I610),J610)="",IF(M610="",IF(L610="",IF(K610="","",K610),L610),M610)="",IF(P610="",IF(O610="",IF(N610="","",N610),O610),P610)="")=TRUE,"","P")))</f>
        <v>P</v>
      </c>
      <c r="R610" s="77"/>
      <c r="S610" s="77"/>
    </row>
    <row r="611" spans="1:19" ht="69.599999999999994" hidden="1" customHeight="1" outlineLevel="1" x14ac:dyDescent="0.25">
      <c r="A611" s="60" t="s">
        <v>1210</v>
      </c>
      <c r="B611" s="112" t="s">
        <v>158</v>
      </c>
      <c r="C611" s="112" t="s">
        <v>1161</v>
      </c>
      <c r="D611" s="113" t="s">
        <v>1149</v>
      </c>
      <c r="E611" s="178" t="s">
        <v>54</v>
      </c>
      <c r="F611" s="178"/>
      <c r="G611" s="77"/>
      <c r="H611" s="60"/>
      <c r="I611" s="77"/>
      <c r="J611" s="77"/>
      <c r="K611" s="74"/>
      <c r="L611" s="74"/>
      <c r="M611" s="74"/>
      <c r="N611" s="74"/>
      <c r="O611" s="74"/>
      <c r="P611" s="74"/>
      <c r="Q611" s="51" t="str">
        <f t="shared" si="52"/>
        <v>P</v>
      </c>
      <c r="R611" s="77"/>
      <c r="S611" s="55"/>
    </row>
    <row r="612" spans="1:19" ht="27" hidden="1" customHeight="1" outlineLevel="1" x14ac:dyDescent="0.25">
      <c r="A612" s="60" t="s">
        <v>1212</v>
      </c>
      <c r="B612" s="136" t="s">
        <v>2194</v>
      </c>
      <c r="C612" s="137"/>
      <c r="D612" s="137"/>
      <c r="E612" s="137"/>
      <c r="F612" s="137"/>
      <c r="G612" s="137"/>
      <c r="H612" s="137"/>
      <c r="I612" s="137"/>
      <c r="J612" s="137"/>
      <c r="K612" s="137"/>
      <c r="L612" s="137"/>
      <c r="M612" s="137"/>
      <c r="N612" s="137"/>
      <c r="O612" s="137"/>
      <c r="P612" s="137"/>
      <c r="Q612" s="137"/>
      <c r="R612" s="137"/>
      <c r="S612" s="138"/>
    </row>
    <row r="613" spans="1:19" ht="28.15" hidden="1" customHeight="1" outlineLevel="1" x14ac:dyDescent="0.25">
      <c r="A613" s="60" t="s">
        <v>1214</v>
      </c>
      <c r="B613" s="113" t="s">
        <v>136</v>
      </c>
      <c r="C613" s="113" t="s">
        <v>1163</v>
      </c>
      <c r="D613" s="113" t="s">
        <v>2150</v>
      </c>
      <c r="E613" s="178" t="s">
        <v>54</v>
      </c>
      <c r="F613" s="178"/>
      <c r="G613" s="77"/>
      <c r="H613" s="45"/>
      <c r="I613" s="45"/>
      <c r="J613" s="45"/>
      <c r="K613" s="45"/>
      <c r="L613" s="45"/>
      <c r="M613" s="45"/>
      <c r="N613" s="45"/>
      <c r="O613" s="45"/>
      <c r="P613" s="45"/>
      <c r="Q613" s="51" t="str">
        <f t="shared" ref="Q613:Q617" si="53">IF(OR(IF(G613="",IF(F613="",IF(E613="","",E613),F613),G613)="F",IF(J613="",IF(I613="",IF(H613="","",H613),I613),J613)="F",IF(M613="",IF(L613="",IF(K613="","",K613),L613),M613)="F",IF(P613="",IF(O613="",IF(N613="","",N613),O613),P613)="F")=TRUE,"F",IF(OR(IF(G613="",IF(F613="",IF(E613="","",E613),F613),G613)="PE",IF(J613="",IF(I613="",IF(H613="","",H613),I613),J613)="PE",IF(M613="",IF(L613="",IF(K613="","",K613),L613),M613)="PE",IF(P613="",IF(O613="",IF(N613="","",N613),O613),P613)="PE")=TRUE,"PE",IF(AND(IF(G613="",IF(F613="",IF(E613="","",E613),F613),G613)="",IF(J613="",IF(I613="",IF(H613="","",H613),I613),J613)="",IF(M613="",IF(L613="",IF(K613="","",K613),L613),M613)="",IF(P613="",IF(O613="",IF(N613="","",N613),O613),P613)="")=TRUE,"","P")))</f>
        <v>P</v>
      </c>
      <c r="R613" s="77"/>
      <c r="S613" s="55"/>
    </row>
    <row r="614" spans="1:19" ht="42" hidden="1" customHeight="1" outlineLevel="1" x14ac:dyDescent="0.25">
      <c r="A614" s="60" t="s">
        <v>1215</v>
      </c>
      <c r="B614" s="113" t="s">
        <v>391</v>
      </c>
      <c r="C614" s="113" t="s">
        <v>1165</v>
      </c>
      <c r="D614" s="112" t="s">
        <v>2151</v>
      </c>
      <c r="E614" s="178" t="s">
        <v>54</v>
      </c>
      <c r="F614" s="178"/>
      <c r="G614" s="77"/>
      <c r="H614" s="45"/>
      <c r="I614" s="45"/>
      <c r="J614" s="45"/>
      <c r="K614" s="45"/>
      <c r="L614" s="45"/>
      <c r="M614" s="45"/>
      <c r="N614" s="45"/>
      <c r="O614" s="45"/>
      <c r="P614" s="45"/>
      <c r="Q614" s="51" t="str">
        <f t="shared" si="53"/>
        <v>P</v>
      </c>
      <c r="R614" s="77"/>
      <c r="S614" s="55"/>
    </row>
    <row r="615" spans="1:19" ht="42" hidden="1" customHeight="1" outlineLevel="1" x14ac:dyDescent="0.25">
      <c r="A615" s="60" t="s">
        <v>1217</v>
      </c>
      <c r="B615" s="113" t="s">
        <v>394</v>
      </c>
      <c r="C615" s="113" t="s">
        <v>1167</v>
      </c>
      <c r="D615" s="113" t="s">
        <v>2152</v>
      </c>
      <c r="E615" s="178" t="s">
        <v>54</v>
      </c>
      <c r="F615" s="178"/>
      <c r="G615" s="77"/>
      <c r="H615" s="45"/>
      <c r="I615" s="45"/>
      <c r="J615" s="45"/>
      <c r="K615" s="45"/>
      <c r="L615" s="45"/>
      <c r="M615" s="45"/>
      <c r="N615" s="45"/>
      <c r="O615" s="45"/>
      <c r="P615" s="45"/>
      <c r="Q615" s="51" t="str">
        <f t="shared" si="53"/>
        <v>P</v>
      </c>
      <c r="R615" s="77"/>
      <c r="S615" s="55"/>
    </row>
    <row r="616" spans="1:19" ht="55.9" hidden="1" customHeight="1" outlineLevel="1" x14ac:dyDescent="0.25">
      <c r="A616" s="60" t="s">
        <v>1219</v>
      </c>
      <c r="B616" s="133" t="s">
        <v>441</v>
      </c>
      <c r="C616" s="112" t="s">
        <v>2155</v>
      </c>
      <c r="D616" s="112" t="s">
        <v>2156</v>
      </c>
      <c r="E616" s="178" t="s">
        <v>54</v>
      </c>
      <c r="F616" s="178"/>
      <c r="G616" s="77"/>
      <c r="H616" s="49"/>
      <c r="I616" s="49"/>
      <c r="J616" s="49"/>
      <c r="K616" s="49"/>
      <c r="L616" s="49"/>
      <c r="M616" s="49"/>
      <c r="N616" s="49"/>
      <c r="O616" s="49"/>
      <c r="P616" s="49"/>
      <c r="Q616" s="51" t="str">
        <f t="shared" si="53"/>
        <v>P</v>
      </c>
      <c r="R616" s="77"/>
      <c r="S616" s="77"/>
    </row>
    <row r="617" spans="1:19" ht="28.15" hidden="1" customHeight="1" outlineLevel="1" x14ac:dyDescent="0.25">
      <c r="A617" s="60" t="s">
        <v>1221</v>
      </c>
      <c r="B617" s="129"/>
      <c r="C617" s="112" t="s">
        <v>1170</v>
      </c>
      <c r="D617" s="112" t="s">
        <v>825</v>
      </c>
      <c r="E617" s="178" t="s">
        <v>54</v>
      </c>
      <c r="F617" s="178"/>
      <c r="G617" s="77"/>
      <c r="H617" s="49"/>
      <c r="I617" s="49"/>
      <c r="J617" s="49"/>
      <c r="K617" s="49"/>
      <c r="L617" s="49"/>
      <c r="M617" s="49"/>
      <c r="N617" s="49"/>
      <c r="O617" s="49"/>
      <c r="P617" s="49"/>
      <c r="Q617" s="51" t="str">
        <f t="shared" si="53"/>
        <v>P</v>
      </c>
      <c r="R617" s="77"/>
      <c r="S617" s="77"/>
    </row>
    <row r="618" spans="1:19" ht="55.9" hidden="1" customHeight="1" outlineLevel="1" x14ac:dyDescent="0.25">
      <c r="A618" s="60" t="s">
        <v>1224</v>
      </c>
      <c r="B618" s="112" t="s">
        <v>409</v>
      </c>
      <c r="C618" s="112" t="s">
        <v>1172</v>
      </c>
      <c r="D618" s="112" t="s">
        <v>2157</v>
      </c>
      <c r="E618" s="178" t="s">
        <v>54</v>
      </c>
      <c r="F618" s="178"/>
      <c r="G618" s="77"/>
      <c r="H618" s="49"/>
      <c r="I618" s="49"/>
      <c r="J618" s="49"/>
      <c r="K618" s="49"/>
      <c r="L618" s="49"/>
      <c r="M618" s="49"/>
      <c r="N618" s="49"/>
      <c r="O618" s="49"/>
      <c r="P618" s="49"/>
      <c r="Q618" s="50" t="str">
        <f>IF(OR(IF(G618="",IF(F618="",IF(E618="","",E618),F618),G618)="F",IF(J618="",IF(I618="",IF(H618="","",H618),I618),J618)="F",IF(M618="",IF(L618="",IF(K618="","",K618),L618),M618)="F",IF(P618="",IF(O618="",IF(N618="","",N618),O618),P618)="F")=TRUE,"F",IF(OR(IF(G618="",IF(F618="",IF(E618="","",E618),F618),G618)="PE",IF(J618="",IF(I618="",IF(H618="","",H618),I618),J618)="PE",IF(M618="",IF(L618="",IF(K618="","",K618),L618),M618)="PE",IF(P618="",IF(O618="",IF(N618="","",N618),O618),P618)="PE")=TRUE,"PE",IF(AND(IF(G618="",IF(F618="",IF(E618="","",E618),F618),G618)="",IF(J618="",IF(I618="",IF(H618="","",H618),I618),J618)="",IF(M618="",IF(L618="",IF(K618="","",K618),L618),M618)="",IF(P618="",IF(O618="",IF(N618="","",N618),O618),P618)="")=TRUE,"","P")))</f>
        <v>P</v>
      </c>
      <c r="R618" s="77"/>
      <c r="S618" s="212"/>
    </row>
    <row r="619" spans="1:19" ht="69.599999999999994" hidden="1" customHeight="1" outlineLevel="1" x14ac:dyDescent="0.25">
      <c r="A619" s="60" t="s">
        <v>1226</v>
      </c>
      <c r="B619" s="112" t="s">
        <v>148</v>
      </c>
      <c r="C619" s="112" t="s">
        <v>1174</v>
      </c>
      <c r="D619" s="112" t="s">
        <v>2153</v>
      </c>
      <c r="E619" s="178" t="s">
        <v>54</v>
      </c>
      <c r="F619" s="178"/>
      <c r="G619" s="77"/>
      <c r="H619" s="45"/>
      <c r="I619" s="45"/>
      <c r="J619" s="45"/>
      <c r="K619" s="45"/>
      <c r="L619" s="45"/>
      <c r="M619" s="45"/>
      <c r="N619" s="45"/>
      <c r="O619" s="45"/>
      <c r="P619" s="45"/>
      <c r="Q619" s="51" t="str">
        <f t="shared" ref="Q619:Q625" si="54">IF(OR(IF(G619="",IF(F619="",IF(E619="","",E619),F619),G619)="F",IF(J619="",IF(I619="",IF(H619="","",H619),I619),J619)="F",IF(M619="",IF(L619="",IF(K619="","",K619),L619),M619)="F",IF(P619="",IF(O619="",IF(N619="","",N619),O619),P619)="F")=TRUE,"F",IF(OR(IF(G619="",IF(F619="",IF(E619="","",E619),F619),G619)="PE",IF(J619="",IF(I619="",IF(H619="","",H619),I619),J619)="PE",IF(M619="",IF(L619="",IF(K619="","",K619),L619),M619)="PE",IF(P619="",IF(O619="",IF(N619="","",N619),O619),P619)="PE")=TRUE,"PE",IF(AND(IF(G619="",IF(F619="",IF(E619="","",E619),F619),G619)="",IF(J619="",IF(I619="",IF(H619="","",H619),I619),J619)="",IF(M619="",IF(L619="",IF(K619="","",K619),L619),M619)="",IF(P619="",IF(O619="",IF(N619="","",N619),O619),P619)="")=TRUE,"","P")))</f>
        <v>P</v>
      </c>
      <c r="R619" s="77"/>
      <c r="S619" s="77"/>
    </row>
    <row r="620" spans="1:19" ht="42" hidden="1" customHeight="1" outlineLevel="1" x14ac:dyDescent="0.25">
      <c r="A620" s="60" t="s">
        <v>1228</v>
      </c>
      <c r="B620" s="112" t="s">
        <v>158</v>
      </c>
      <c r="C620" s="112" t="s">
        <v>469</v>
      </c>
      <c r="D620" s="112" t="s">
        <v>2154</v>
      </c>
      <c r="E620" s="178" t="s">
        <v>54</v>
      </c>
      <c r="F620" s="178"/>
      <c r="G620" s="77"/>
      <c r="H620" s="45"/>
      <c r="I620" s="45"/>
      <c r="J620" s="45"/>
      <c r="K620" s="45"/>
      <c r="L620" s="45"/>
      <c r="M620" s="45"/>
      <c r="N620" s="45"/>
      <c r="O620" s="45"/>
      <c r="P620" s="45"/>
      <c r="Q620" s="51" t="str">
        <f t="shared" si="54"/>
        <v>P</v>
      </c>
      <c r="R620" s="77"/>
      <c r="S620" s="77"/>
    </row>
    <row r="621" spans="1:19" ht="34.15" hidden="1" customHeight="1" outlineLevel="1" x14ac:dyDescent="0.25">
      <c r="A621" s="60" t="s">
        <v>1231</v>
      </c>
      <c r="B621" s="136" t="s">
        <v>1939</v>
      </c>
      <c r="C621" s="137"/>
      <c r="D621" s="137"/>
      <c r="E621" s="137"/>
      <c r="F621" s="137"/>
      <c r="G621" s="137"/>
      <c r="H621" s="137"/>
      <c r="I621" s="137"/>
      <c r="J621" s="137"/>
      <c r="K621" s="137"/>
      <c r="L621" s="137"/>
      <c r="M621" s="137"/>
      <c r="N621" s="137"/>
      <c r="O621" s="137"/>
      <c r="P621" s="137"/>
      <c r="Q621" s="137"/>
      <c r="R621" s="137"/>
      <c r="S621" s="138"/>
    </row>
    <row r="622" spans="1:19" ht="28.15" hidden="1" customHeight="1" outlineLevel="1" x14ac:dyDescent="0.25">
      <c r="A622" s="60" t="s">
        <v>1232</v>
      </c>
      <c r="B622" s="113" t="s">
        <v>136</v>
      </c>
      <c r="C622" s="113" t="s">
        <v>1177</v>
      </c>
      <c r="D622" s="113" t="s">
        <v>1178</v>
      </c>
      <c r="E622" s="178" t="s">
        <v>54</v>
      </c>
      <c r="F622" s="178"/>
      <c r="G622" s="77"/>
      <c r="H622" s="45"/>
      <c r="I622" s="45"/>
      <c r="J622" s="45"/>
      <c r="K622" s="45"/>
      <c r="L622" s="45"/>
      <c r="M622" s="45"/>
      <c r="N622" s="45"/>
      <c r="O622" s="45"/>
      <c r="P622" s="45"/>
      <c r="Q622" s="51" t="str">
        <f t="shared" si="54"/>
        <v>P</v>
      </c>
      <c r="R622" s="77"/>
      <c r="S622" s="77"/>
    </row>
    <row r="623" spans="1:19" ht="55.9" hidden="1" customHeight="1" outlineLevel="1" x14ac:dyDescent="0.25">
      <c r="A623" s="60" t="s">
        <v>1234</v>
      </c>
      <c r="B623" s="113" t="s">
        <v>391</v>
      </c>
      <c r="C623" s="113" t="s">
        <v>1180</v>
      </c>
      <c r="D623" s="113" t="s">
        <v>2159</v>
      </c>
      <c r="E623" s="178" t="s">
        <v>54</v>
      </c>
      <c r="F623" s="178"/>
      <c r="G623" s="77"/>
      <c r="H623" s="45"/>
      <c r="I623" s="45"/>
      <c r="J623" s="45"/>
      <c r="K623" s="45"/>
      <c r="L623" s="45"/>
      <c r="M623" s="45"/>
      <c r="N623" s="45"/>
      <c r="O623" s="45"/>
      <c r="P623" s="45"/>
      <c r="Q623" s="51" t="str">
        <f t="shared" si="54"/>
        <v>P</v>
      </c>
      <c r="R623" s="77"/>
      <c r="S623" s="77"/>
    </row>
    <row r="624" spans="1:19" ht="42" hidden="1" customHeight="1" outlineLevel="1" x14ac:dyDescent="0.25">
      <c r="A624" s="60" t="s">
        <v>1237</v>
      </c>
      <c r="B624" s="113" t="s">
        <v>394</v>
      </c>
      <c r="C624" s="113" t="s">
        <v>1182</v>
      </c>
      <c r="D624" s="113" t="s">
        <v>2158</v>
      </c>
      <c r="E624" s="178" t="s">
        <v>54</v>
      </c>
      <c r="F624" s="178"/>
      <c r="G624" s="77"/>
      <c r="H624" s="45"/>
      <c r="I624" s="45"/>
      <c r="J624" s="45"/>
      <c r="K624" s="45"/>
      <c r="L624" s="45"/>
      <c r="M624" s="45"/>
      <c r="N624" s="45"/>
      <c r="O624" s="45"/>
      <c r="P624" s="45"/>
      <c r="Q624" s="51" t="str">
        <f t="shared" si="54"/>
        <v>P</v>
      </c>
      <c r="R624" s="77"/>
      <c r="S624" s="77"/>
    </row>
    <row r="625" spans="1:19" ht="55.9" hidden="1" customHeight="1" outlineLevel="1" x14ac:dyDescent="0.25">
      <c r="A625" s="60" t="s">
        <v>1240</v>
      </c>
      <c r="B625" s="112" t="s">
        <v>242</v>
      </c>
      <c r="C625" s="112" t="s">
        <v>2160</v>
      </c>
      <c r="D625" s="112" t="s">
        <v>2161</v>
      </c>
      <c r="E625" s="178" t="s">
        <v>54</v>
      </c>
      <c r="F625" s="178"/>
      <c r="G625" s="77"/>
      <c r="H625" s="45"/>
      <c r="I625" s="45"/>
      <c r="J625" s="45"/>
      <c r="K625" s="45"/>
      <c r="L625" s="45"/>
      <c r="M625" s="45"/>
      <c r="N625" s="45"/>
      <c r="O625" s="45"/>
      <c r="P625" s="45"/>
      <c r="Q625" s="51" t="str">
        <f t="shared" si="54"/>
        <v>P</v>
      </c>
      <c r="R625" s="77"/>
      <c r="S625" s="77"/>
    </row>
    <row r="626" spans="1:19" ht="55.9" hidden="1" customHeight="1" outlineLevel="1" x14ac:dyDescent="0.25">
      <c r="A626" s="60" t="s">
        <v>2026</v>
      </c>
      <c r="B626" s="112" t="s">
        <v>151</v>
      </c>
      <c r="C626" s="112" t="s">
        <v>1185</v>
      </c>
      <c r="D626" s="112" t="s">
        <v>2162</v>
      </c>
      <c r="E626" s="178" t="s">
        <v>54</v>
      </c>
      <c r="F626" s="178"/>
      <c r="G626" s="77"/>
      <c r="H626" s="45"/>
      <c r="I626" s="45"/>
      <c r="J626" s="45"/>
      <c r="K626" s="45"/>
      <c r="L626" s="45"/>
      <c r="M626" s="45"/>
      <c r="N626" s="45"/>
      <c r="O626" s="45"/>
      <c r="P626" s="45"/>
      <c r="Q626" s="51" t="str">
        <f>IF(OR(IF(G626="",IF(F626="",IF(E626="","",E626),F626),G626)="F",IF(J626="",IF(I626="",IF(H626="","",H626),I626),J626)="F",IF(M626="",IF(L626="",IF(K626="","",K626),L626),M626)="F",IF(P626="",IF(O626="",IF(N626="","",N626),O626),P626)="F")=TRUE,"F",IF(OR(IF(G626="",IF(F626="",IF(E626="","",E626),F626),G626)="PE",IF(J626="",IF(I626="",IF(H626="","",H626),I626),J626)="PE",IF(M626="",IF(L626="",IF(K626="","",K626),L626),M626)="PE",IF(P626="",IF(O626="",IF(N626="","",N626),O626),P626)="PE")=TRUE,"PE",IF(AND(IF(G626="",IF(F626="",IF(E626="","",E626),F626),G626)="",IF(J626="",IF(I626="",IF(H626="","",H626),I626),J626)="",IF(M626="",IF(L626="",IF(K626="","",K626),L626),M626)="",IF(P626="",IF(O626="",IF(N626="","",N626),O626),P626)="")=TRUE,"","P")))</f>
        <v>P</v>
      </c>
      <c r="R626" s="77"/>
      <c r="S626" s="77"/>
    </row>
    <row r="627" spans="1:19" ht="28.15" hidden="1" customHeight="1" outlineLevel="1" x14ac:dyDescent="0.25">
      <c r="A627" s="60" t="s">
        <v>2027</v>
      </c>
      <c r="B627" s="133" t="s">
        <v>441</v>
      </c>
      <c r="C627" s="112" t="s">
        <v>1187</v>
      </c>
      <c r="D627" s="112" t="s">
        <v>1188</v>
      </c>
      <c r="E627" s="178" t="s">
        <v>54</v>
      </c>
      <c r="F627" s="178"/>
      <c r="G627" s="77"/>
      <c r="H627" s="60"/>
      <c r="I627" s="77"/>
      <c r="J627" s="77"/>
      <c r="K627" s="74"/>
      <c r="L627" s="74"/>
      <c r="M627" s="74"/>
      <c r="N627" s="74"/>
      <c r="O627" s="74"/>
      <c r="P627" s="74"/>
      <c r="Q627" s="51" t="str">
        <f>IF(OR(IF(G627="",IF(F627="",IF(E627="","",E627),F627),G627)="F",IF(J627="",IF(I627="",IF(H627="","",H627),I627),J627)="F",IF(M627="",IF(L627="",IF(K627="","",K627),L627),M627)="F",IF(P627="",IF(O627="",IF(N627="","",N627),O627),P627)="F")=TRUE,"F",IF(OR(IF(G627="",IF(F627="",IF(E627="","",E627),F627),G627)="PE",IF(J627="",IF(I627="",IF(H627="","",H627),I627),J627)="PE",IF(M627="",IF(L627="",IF(K627="","",K627),L627),M627)="PE",IF(P627="",IF(O627="",IF(N627="","",N627),O627),P627)="PE")=TRUE,"PE",IF(AND(IF(G627="",IF(F627="",IF(E627="","",E627),F627),G627)="",IF(J627="",IF(I627="",IF(H627="","",H627),I627),J627)="",IF(M627="",IF(L627="",IF(K627="","",K627),L627),M627)="",IF(P627="",IF(O627="",IF(N627="","",N627),O627),P627)="")=TRUE,"","P")))</f>
        <v>P</v>
      </c>
      <c r="R627" s="77"/>
      <c r="S627" s="55"/>
    </row>
    <row r="628" spans="1:19" ht="55.9" hidden="1" customHeight="1" outlineLevel="1" x14ac:dyDescent="0.25">
      <c r="A628" s="60" t="s">
        <v>1245</v>
      </c>
      <c r="B628" s="129"/>
      <c r="C628" s="112" t="s">
        <v>1190</v>
      </c>
      <c r="D628" s="112" t="s">
        <v>2165</v>
      </c>
      <c r="E628" s="178" t="s">
        <v>54</v>
      </c>
      <c r="F628" s="178"/>
      <c r="G628" s="77"/>
      <c r="H628" s="45"/>
      <c r="I628" s="45"/>
      <c r="J628" s="45"/>
      <c r="K628" s="45"/>
      <c r="L628" s="45"/>
      <c r="M628" s="45"/>
      <c r="N628" s="45"/>
      <c r="O628" s="45"/>
      <c r="P628" s="45"/>
      <c r="Q628" s="51" t="str">
        <f t="shared" ref="Q628:Q635" si="55">IF(OR(IF(G628="",IF(F628="",IF(E628="","",E628),F628),G628)="F",IF(J628="",IF(I628="",IF(H628="","",H628),I628),J628)="F",IF(M628="",IF(L628="",IF(K628="","",K628),L628),M628)="F",IF(P628="",IF(O628="",IF(N628="","",N628),O628),P628)="F")=TRUE,"F",IF(OR(IF(G628="",IF(F628="",IF(E628="","",E628),F628),G628)="PE",IF(J628="",IF(I628="",IF(H628="","",H628),I628),J628)="PE",IF(M628="",IF(L628="",IF(K628="","",K628),L628),M628)="PE",IF(P628="",IF(O628="",IF(N628="","",N628),O628),P628)="PE")=TRUE,"PE",IF(AND(IF(G628="",IF(F628="",IF(E628="","",E628),F628),G628)="",IF(J628="",IF(I628="",IF(H628="","",H628),I628),J628)="",IF(M628="",IF(L628="",IF(K628="","",K628),L628),M628)="",IF(P628="",IF(O628="",IF(N628="","",N628),O628),P628)="")=TRUE,"","P")))</f>
        <v>P</v>
      </c>
      <c r="R628" s="77"/>
      <c r="S628" s="77"/>
    </row>
    <row r="629" spans="1:19" ht="69.599999999999994" hidden="1" customHeight="1" outlineLevel="1" x14ac:dyDescent="0.25">
      <c r="A629" s="60" t="s">
        <v>1247</v>
      </c>
      <c r="B629" s="112" t="s">
        <v>154</v>
      </c>
      <c r="C629" s="112" t="s">
        <v>1192</v>
      </c>
      <c r="D629" s="112" t="s">
        <v>2164</v>
      </c>
      <c r="E629" s="178" t="s">
        <v>54</v>
      </c>
      <c r="F629" s="178"/>
      <c r="G629" s="77"/>
      <c r="H629" s="45"/>
      <c r="I629" s="45"/>
      <c r="J629" s="45"/>
      <c r="K629" s="45"/>
      <c r="L629" s="45"/>
      <c r="M629" s="45"/>
      <c r="N629" s="45"/>
      <c r="O629" s="45"/>
      <c r="P629" s="45"/>
      <c r="Q629" s="51" t="str">
        <f t="shared" si="55"/>
        <v>P</v>
      </c>
      <c r="R629" s="77"/>
      <c r="S629" s="55"/>
    </row>
    <row r="630" spans="1:19" ht="42" hidden="1" customHeight="1" outlineLevel="1" x14ac:dyDescent="0.25">
      <c r="A630" s="60" t="s">
        <v>1250</v>
      </c>
      <c r="B630" s="112" t="s">
        <v>158</v>
      </c>
      <c r="C630" s="112" t="s">
        <v>1194</v>
      </c>
      <c r="D630" s="112" t="s">
        <v>2163</v>
      </c>
      <c r="E630" s="178" t="s">
        <v>54</v>
      </c>
      <c r="F630" s="178"/>
      <c r="G630" s="77"/>
      <c r="H630" s="45"/>
      <c r="I630" s="45"/>
      <c r="J630" s="45"/>
      <c r="K630" s="45"/>
      <c r="L630" s="45"/>
      <c r="M630" s="45"/>
      <c r="N630" s="45"/>
      <c r="O630" s="45"/>
      <c r="P630" s="45"/>
      <c r="Q630" s="51" t="str">
        <f t="shared" si="55"/>
        <v>P</v>
      </c>
      <c r="R630" s="77"/>
      <c r="S630" s="55"/>
    </row>
    <row r="631" spans="1:19" ht="30" hidden="1" customHeight="1" outlineLevel="1" x14ac:dyDescent="0.25">
      <c r="A631" s="60" t="s">
        <v>1252</v>
      </c>
      <c r="B631" s="132" t="s">
        <v>1940</v>
      </c>
      <c r="C631" s="132"/>
      <c r="D631" s="132"/>
      <c r="E631" s="132"/>
      <c r="F631" s="132"/>
      <c r="G631" s="132"/>
      <c r="H631" s="132"/>
      <c r="I631" s="132"/>
      <c r="J631" s="132"/>
      <c r="K631" s="132"/>
      <c r="L631" s="132"/>
      <c r="M631" s="132"/>
      <c r="N631" s="132"/>
      <c r="O631" s="132"/>
      <c r="P631" s="132"/>
      <c r="Q631" s="132"/>
      <c r="R631" s="132"/>
      <c r="S631" s="132"/>
    </row>
    <row r="632" spans="1:19" ht="28.15" hidden="1" customHeight="1" outlineLevel="1" x14ac:dyDescent="0.25">
      <c r="A632" s="60" t="s">
        <v>1254</v>
      </c>
      <c r="B632" s="113" t="s">
        <v>136</v>
      </c>
      <c r="C632" s="113" t="s">
        <v>1196</v>
      </c>
      <c r="D632" s="113" t="s">
        <v>1197</v>
      </c>
      <c r="E632" s="178" t="s">
        <v>54</v>
      </c>
      <c r="F632" s="178"/>
      <c r="G632" s="77"/>
      <c r="H632" s="49"/>
      <c r="I632" s="49"/>
      <c r="J632" s="49"/>
      <c r="K632" s="49"/>
      <c r="L632" s="49"/>
      <c r="M632" s="49"/>
      <c r="N632" s="49"/>
      <c r="O632" s="49"/>
      <c r="P632" s="49"/>
      <c r="Q632" s="51" t="str">
        <f t="shared" si="55"/>
        <v>P</v>
      </c>
      <c r="R632" s="77"/>
      <c r="S632" s="77"/>
    </row>
    <row r="633" spans="1:19" ht="42" hidden="1" customHeight="1" outlineLevel="1" x14ac:dyDescent="0.25">
      <c r="A633" s="60" t="s">
        <v>1255</v>
      </c>
      <c r="B633" s="113" t="s">
        <v>391</v>
      </c>
      <c r="C633" s="113" t="s">
        <v>1199</v>
      </c>
      <c r="D633" s="113" t="s">
        <v>1200</v>
      </c>
      <c r="E633" s="178" t="s">
        <v>54</v>
      </c>
      <c r="F633" s="178"/>
      <c r="G633" s="77"/>
      <c r="H633" s="45"/>
      <c r="I633" s="45"/>
      <c r="J633" s="45"/>
      <c r="K633" s="45"/>
      <c r="L633" s="45"/>
      <c r="M633" s="45"/>
      <c r="N633" s="45"/>
      <c r="O633" s="45"/>
      <c r="P633" s="45"/>
      <c r="Q633" s="51" t="str">
        <f t="shared" si="55"/>
        <v>P</v>
      </c>
      <c r="R633" s="77"/>
      <c r="S633" s="77"/>
    </row>
    <row r="634" spans="1:19" ht="55.9" hidden="1" customHeight="1" outlineLevel="1" x14ac:dyDescent="0.25">
      <c r="A634" s="60" t="s">
        <v>1258</v>
      </c>
      <c r="B634" s="133" t="s">
        <v>441</v>
      </c>
      <c r="C634" s="112" t="s">
        <v>1202</v>
      </c>
      <c r="D634" s="112" t="s">
        <v>1203</v>
      </c>
      <c r="E634" s="178" t="s">
        <v>54</v>
      </c>
      <c r="F634" s="178"/>
      <c r="G634" s="77"/>
      <c r="H634" s="45"/>
      <c r="I634" s="45"/>
      <c r="J634" s="45"/>
      <c r="K634" s="45"/>
      <c r="L634" s="45"/>
      <c r="M634" s="45"/>
      <c r="N634" s="45"/>
      <c r="O634" s="45"/>
      <c r="P634" s="45"/>
      <c r="Q634" s="51" t="str">
        <f t="shared" si="55"/>
        <v>P</v>
      </c>
      <c r="R634" s="77"/>
      <c r="S634" s="77"/>
    </row>
    <row r="635" spans="1:19" ht="28.15" hidden="1" customHeight="1" outlineLevel="1" x14ac:dyDescent="0.25">
      <c r="A635" s="60" t="s">
        <v>1260</v>
      </c>
      <c r="B635" s="129"/>
      <c r="C635" s="112" t="s">
        <v>1205</v>
      </c>
      <c r="D635" s="112" t="s">
        <v>495</v>
      </c>
      <c r="E635" s="178" t="s">
        <v>54</v>
      </c>
      <c r="F635" s="178"/>
      <c r="G635" s="77"/>
      <c r="H635" s="45"/>
      <c r="I635" s="45"/>
      <c r="J635" s="45"/>
      <c r="K635" s="45"/>
      <c r="L635" s="45"/>
      <c r="M635" s="45"/>
      <c r="N635" s="45"/>
      <c r="O635" s="45"/>
      <c r="P635" s="45"/>
      <c r="Q635" s="51" t="str">
        <f t="shared" si="55"/>
        <v>P</v>
      </c>
      <c r="R635" s="77"/>
      <c r="S635" s="77"/>
    </row>
    <row r="636" spans="1:19" ht="55.9" hidden="1" customHeight="1" outlineLevel="1" x14ac:dyDescent="0.25">
      <c r="A636" s="60" t="s">
        <v>1262</v>
      </c>
      <c r="B636" s="113" t="s">
        <v>394</v>
      </c>
      <c r="C636" s="113" t="s">
        <v>1207</v>
      </c>
      <c r="D636" s="113" t="s">
        <v>2166</v>
      </c>
      <c r="E636" s="178" t="s">
        <v>54</v>
      </c>
      <c r="F636" s="178"/>
      <c r="G636" s="77"/>
      <c r="H636" s="45"/>
      <c r="I636" s="45"/>
      <c r="J636" s="45"/>
      <c r="K636" s="45"/>
      <c r="L636" s="45"/>
      <c r="M636" s="45"/>
      <c r="N636" s="45"/>
      <c r="O636" s="45"/>
      <c r="P636" s="45"/>
      <c r="Q636" s="51" t="str">
        <f>IF(OR(IF(G636="",IF(F636="",IF(E636="","",E636),F636),G636)="F",IF(J636="",IF(I636="",IF(H636="","",H636),I636),J636)="F",IF(M636="",IF(L636="",IF(K636="","",K636),L636),M636)="F",IF(P636="",IF(O636="",IF(N636="","",N636),O636),P636)="F")=TRUE,"F",IF(OR(IF(G636="",IF(F636="",IF(E636="","",E636),F636),G636)="PE",IF(J636="",IF(I636="",IF(H636="","",H636),I636),J636)="PE",IF(M636="",IF(L636="",IF(K636="","",K636),L636),M636)="PE",IF(P636="",IF(O636="",IF(N636="","",N636),O636),P636)="PE")=TRUE,"PE",IF(AND(IF(G636="",IF(F636="",IF(E636="","",E636),F636),G636)="",IF(J636="",IF(I636="",IF(H636="","",H636),I636),J636)="",IF(M636="",IF(L636="",IF(K636="","",K636),L636),M636)="",IF(P636="",IF(O636="",IF(N636="","",N636),O636),P636)="")=TRUE,"","P")))</f>
        <v>P</v>
      </c>
      <c r="R636" s="77"/>
      <c r="S636" s="215"/>
    </row>
    <row r="637" spans="1:19" ht="42" hidden="1" customHeight="1" outlineLevel="1" x14ac:dyDescent="0.25">
      <c r="A637" s="60" t="s">
        <v>1265</v>
      </c>
      <c r="B637" s="131" t="s">
        <v>498</v>
      </c>
      <c r="C637" s="112" t="s">
        <v>1209</v>
      </c>
      <c r="D637" s="112" t="s">
        <v>500</v>
      </c>
      <c r="E637" s="178" t="s">
        <v>54</v>
      </c>
      <c r="F637" s="178"/>
      <c r="G637" s="77"/>
      <c r="H637" s="45"/>
      <c r="I637" s="45"/>
      <c r="J637" s="45"/>
      <c r="K637" s="45"/>
      <c r="L637" s="45"/>
      <c r="M637" s="45"/>
      <c r="N637" s="45"/>
      <c r="O637" s="45"/>
      <c r="P637" s="45"/>
      <c r="Q637" s="51" t="str">
        <f>IF(OR(IF(G637="",IF(F637="",IF(E637="","",E637),F637),G637)="F",IF(J637="",IF(I637="",IF(H637="","",H637),I637),J637)="F",IF(M637="",IF(L637="",IF(K637="","",K637),L637),M637)="F",IF(P637="",IF(O637="",IF(N637="","",N637),O637),P637)="F")=TRUE,"F",IF(OR(IF(G637="",IF(F637="",IF(E637="","",E637),F637),G637)="PE",IF(J637="",IF(I637="",IF(H637="","",H637),I637),J637)="PE",IF(M637="",IF(L637="",IF(K637="","",K637),L637),M637)="PE",IF(P637="",IF(O637="",IF(N637="","",N637),O637),P637)="PE")=TRUE,"PE",IF(AND(IF(G637="",IF(F637="",IF(E637="","",E637),F637),G637)="",IF(J637="",IF(I637="",IF(H637="","",H637),I637),J637)="",IF(M637="",IF(L637="",IF(K637="","",K637),L637),M637)="",IF(P637="",IF(O637="",IF(N637="","",N637),O637),P637)="")=TRUE,"","P")))</f>
        <v>P</v>
      </c>
      <c r="R637" s="77"/>
      <c r="S637" s="77"/>
    </row>
    <row r="638" spans="1:19" ht="28.15" hidden="1" customHeight="1" outlineLevel="1" x14ac:dyDescent="0.25">
      <c r="A638" s="60" t="s">
        <v>1269</v>
      </c>
      <c r="B638" s="129"/>
      <c r="C638" s="112" t="s">
        <v>1211</v>
      </c>
      <c r="D638" s="112" t="s">
        <v>503</v>
      </c>
      <c r="E638" s="178" t="s">
        <v>54</v>
      </c>
      <c r="F638" s="178"/>
      <c r="G638" s="77"/>
      <c r="H638" s="60"/>
      <c r="I638" s="77"/>
      <c r="J638" s="77"/>
      <c r="K638" s="74"/>
      <c r="L638" s="74"/>
      <c r="M638" s="74"/>
      <c r="N638" s="74"/>
      <c r="O638" s="74"/>
      <c r="P638" s="74"/>
      <c r="Q638" s="51" t="str">
        <f>IF(OR(IF(G638="",IF(F638="",IF(E638="","",E638),F638),G638)="F",IF(J638="",IF(I638="",IF(H638="","",H638),I638),J638)="F",IF(M638="",IF(L638="",IF(K638="","",K638),L638),M638)="F",IF(P638="",IF(O638="",IF(N638="","",N638),O638),P638)="F")=TRUE,"F",IF(OR(IF(G638="",IF(F638="",IF(E638="","",E638),F638),G638)="PE",IF(J638="",IF(I638="",IF(H638="","",H638),I638),J638)="PE",IF(M638="",IF(L638="",IF(K638="","",K638),L638),M638)="PE",IF(P638="",IF(O638="",IF(N638="","",N638),O638),P638)="PE")=TRUE,"PE",IF(AND(IF(G638="",IF(F638="",IF(E638="","",E638),F638),G638)="",IF(J638="",IF(I638="",IF(H638="","",H638),I638),J638)="",IF(M638="",IF(L638="",IF(K638="","",K638),L638),M638)="",IF(P638="",IF(O638="",IF(N638="","",N638),O638),P638)="")=TRUE,"","P")))</f>
        <v>P</v>
      </c>
      <c r="R638" s="77"/>
      <c r="S638" s="55"/>
    </row>
    <row r="639" spans="1:19" ht="28.15" hidden="1" customHeight="1" outlineLevel="1" x14ac:dyDescent="0.25">
      <c r="A639" s="60" t="s">
        <v>1272</v>
      </c>
      <c r="B639" s="129"/>
      <c r="C639" s="112" t="s">
        <v>1213</v>
      </c>
      <c r="D639" s="112" t="s">
        <v>500</v>
      </c>
      <c r="E639" s="178" t="s">
        <v>54</v>
      </c>
      <c r="F639" s="178"/>
      <c r="G639" s="77"/>
      <c r="H639" s="45"/>
      <c r="I639" s="45"/>
      <c r="J639" s="45"/>
      <c r="K639" s="45"/>
      <c r="L639" s="45"/>
      <c r="M639" s="45"/>
      <c r="N639" s="45"/>
      <c r="O639" s="45"/>
      <c r="P639" s="45"/>
      <c r="Q639" s="51" t="str">
        <f t="shared" ref="Q639:Q648" si="56">IF(OR(IF(G639="",IF(F639="",IF(E639="","",E639),F639),G639)="F",IF(J639="",IF(I639="",IF(H639="","",H639),I639),J639)="F",IF(M639="",IF(L639="",IF(K639="","",K639),L639),M639)="F",IF(P639="",IF(O639="",IF(N639="","",N639),O639),P639)="F")=TRUE,"F",IF(OR(IF(G639="",IF(F639="",IF(E639="","",E639),F639),G639)="PE",IF(J639="",IF(I639="",IF(H639="","",H639),I639),J639)="PE",IF(M639="",IF(L639="",IF(K639="","",K639),L639),M639)="PE",IF(P639="",IF(O639="",IF(N639="","",N639),O639),P639)="PE")=TRUE,"PE",IF(AND(IF(G639="",IF(F639="",IF(E639="","",E639),F639),G639)="",IF(J639="",IF(I639="",IF(H639="","",H639),I639),J639)="",IF(M639="",IF(L639="",IF(K639="","",K639),L639),M639)="",IF(P639="",IF(O639="",IF(N639="","",N639),O639),P639)="")=TRUE,"","P")))</f>
        <v>P</v>
      </c>
      <c r="R639" s="77"/>
      <c r="S639" s="77"/>
    </row>
    <row r="640" spans="1:19" ht="28.15" hidden="1" customHeight="1" outlineLevel="1" x14ac:dyDescent="0.25">
      <c r="A640" s="60" t="s">
        <v>1273</v>
      </c>
      <c r="B640" s="129"/>
      <c r="C640" s="112" t="s">
        <v>1213</v>
      </c>
      <c r="D640" s="112" t="s">
        <v>503</v>
      </c>
      <c r="E640" s="178" t="s">
        <v>54</v>
      </c>
      <c r="F640" s="178"/>
      <c r="G640" s="77"/>
      <c r="H640" s="45"/>
      <c r="I640" s="45"/>
      <c r="J640" s="45"/>
      <c r="K640" s="45"/>
      <c r="L640" s="45"/>
      <c r="M640" s="45"/>
      <c r="N640" s="45"/>
      <c r="O640" s="45"/>
      <c r="P640" s="45"/>
      <c r="Q640" s="51" t="str">
        <f t="shared" si="56"/>
        <v>P</v>
      </c>
      <c r="R640" s="77"/>
      <c r="S640" s="77"/>
    </row>
    <row r="641" spans="1:19" ht="42" hidden="1" customHeight="1" outlineLevel="1" x14ac:dyDescent="0.25">
      <c r="A641" s="60" t="s">
        <v>1276</v>
      </c>
      <c r="B641" s="129"/>
      <c r="C641" s="112" t="s">
        <v>1216</v>
      </c>
      <c r="D641" s="112" t="s">
        <v>500</v>
      </c>
      <c r="E641" s="178" t="s">
        <v>54</v>
      </c>
      <c r="F641" s="178"/>
      <c r="G641" s="77"/>
      <c r="H641" s="45"/>
      <c r="I641" s="45"/>
      <c r="J641" s="45"/>
      <c r="K641" s="45"/>
      <c r="L641" s="45"/>
      <c r="M641" s="45"/>
      <c r="N641" s="45"/>
      <c r="O641" s="45"/>
      <c r="P641" s="45"/>
      <c r="Q641" s="51" t="str">
        <f t="shared" si="56"/>
        <v>P</v>
      </c>
      <c r="R641" s="77"/>
      <c r="S641" s="55"/>
    </row>
    <row r="642" spans="1:19" ht="28.15" hidden="1" customHeight="1" outlineLevel="1" x14ac:dyDescent="0.25">
      <c r="A642" s="60" t="s">
        <v>1278</v>
      </c>
      <c r="B642" s="129"/>
      <c r="C642" s="112" t="s">
        <v>1218</v>
      </c>
      <c r="D642" s="112" t="s">
        <v>500</v>
      </c>
      <c r="E642" s="178" t="s">
        <v>54</v>
      </c>
      <c r="F642" s="178"/>
      <c r="G642" s="77"/>
      <c r="H642" s="45"/>
      <c r="I642" s="45"/>
      <c r="J642" s="45"/>
      <c r="K642" s="45"/>
      <c r="L642" s="45"/>
      <c r="M642" s="45"/>
      <c r="N642" s="45"/>
      <c r="O642" s="45"/>
      <c r="P642" s="45"/>
      <c r="Q642" s="51" t="str">
        <f t="shared" si="56"/>
        <v>P</v>
      </c>
      <c r="R642" s="77"/>
      <c r="S642" s="55"/>
    </row>
    <row r="643" spans="1:19" ht="55.9" hidden="1" customHeight="1" outlineLevel="1" x14ac:dyDescent="0.25">
      <c r="A643" s="60" t="s">
        <v>1280</v>
      </c>
      <c r="B643" s="113" t="s">
        <v>511</v>
      </c>
      <c r="C643" s="112" t="s">
        <v>1220</v>
      </c>
      <c r="D643" s="112" t="s">
        <v>1203</v>
      </c>
      <c r="E643" s="178" t="s">
        <v>54</v>
      </c>
      <c r="F643" s="178"/>
      <c r="G643" s="77"/>
      <c r="H643" s="49"/>
      <c r="I643" s="49"/>
      <c r="J643" s="49"/>
      <c r="K643" s="49"/>
      <c r="L643" s="49"/>
      <c r="M643" s="49"/>
      <c r="N643" s="49"/>
      <c r="O643" s="49"/>
      <c r="P643" s="49"/>
      <c r="Q643" s="51" t="str">
        <f t="shared" si="56"/>
        <v>P</v>
      </c>
      <c r="R643" s="77"/>
      <c r="S643" s="77"/>
    </row>
    <row r="644" spans="1:19" ht="69.599999999999994" hidden="1" customHeight="1" outlineLevel="1" x14ac:dyDescent="0.25">
      <c r="A644" s="60" t="s">
        <v>1281</v>
      </c>
      <c r="B644" s="133" t="s">
        <v>158</v>
      </c>
      <c r="C644" s="112" t="s">
        <v>1222</v>
      </c>
      <c r="D644" s="112" t="s">
        <v>1223</v>
      </c>
      <c r="E644" s="178" t="s">
        <v>54</v>
      </c>
      <c r="F644" s="178"/>
      <c r="G644" s="77"/>
      <c r="H644" s="49"/>
      <c r="I644" s="49"/>
      <c r="J644" s="49"/>
      <c r="K644" s="49"/>
      <c r="L644" s="49"/>
      <c r="M644" s="49"/>
      <c r="N644" s="49"/>
      <c r="O644" s="49"/>
      <c r="P644" s="49"/>
      <c r="Q644" s="51" t="str">
        <f t="shared" si="56"/>
        <v>P</v>
      </c>
      <c r="R644" s="77"/>
      <c r="S644" s="77"/>
    </row>
    <row r="645" spans="1:19" ht="69.599999999999994" hidden="1" customHeight="1" outlineLevel="1" x14ac:dyDescent="0.25">
      <c r="A645" s="60" t="s">
        <v>1284</v>
      </c>
      <c r="B645" s="129"/>
      <c r="C645" s="112" t="s">
        <v>1225</v>
      </c>
      <c r="D645" s="112" t="s">
        <v>1203</v>
      </c>
      <c r="E645" s="178" t="s">
        <v>54</v>
      </c>
      <c r="F645" s="178"/>
      <c r="G645" s="77"/>
      <c r="H645" s="45"/>
      <c r="I645" s="45"/>
      <c r="J645" s="45"/>
      <c r="K645" s="45"/>
      <c r="L645" s="45"/>
      <c r="M645" s="45"/>
      <c r="N645" s="45"/>
      <c r="O645" s="45"/>
      <c r="P645" s="45"/>
      <c r="Q645" s="51" t="str">
        <f t="shared" si="56"/>
        <v>P</v>
      </c>
      <c r="R645" s="77"/>
      <c r="S645" s="77"/>
    </row>
    <row r="646" spans="1:19" ht="33.6" hidden="1" customHeight="1" outlineLevel="1" x14ac:dyDescent="0.25">
      <c r="A646" s="60" t="s">
        <v>1285</v>
      </c>
      <c r="B646" s="132" t="s">
        <v>517</v>
      </c>
      <c r="C646" s="132"/>
      <c r="D646" s="132"/>
      <c r="E646" s="132"/>
      <c r="F646" s="132"/>
      <c r="G646" s="132"/>
      <c r="H646" s="132"/>
      <c r="I646" s="132"/>
      <c r="J646" s="132"/>
      <c r="K646" s="132"/>
      <c r="L646" s="132"/>
      <c r="M646" s="132"/>
      <c r="N646" s="132"/>
      <c r="O646" s="132"/>
      <c r="P646" s="132"/>
      <c r="Q646" s="132"/>
      <c r="R646" s="132"/>
      <c r="S646" s="132"/>
    </row>
    <row r="647" spans="1:19" ht="55.9" hidden="1" customHeight="1" outlineLevel="1" x14ac:dyDescent="0.25">
      <c r="A647" s="60" t="s">
        <v>1287</v>
      </c>
      <c r="B647" s="113" t="s">
        <v>391</v>
      </c>
      <c r="C647" s="113" t="s">
        <v>1227</v>
      </c>
      <c r="D647" s="113" t="s">
        <v>1197</v>
      </c>
      <c r="E647" s="178" t="s">
        <v>54</v>
      </c>
      <c r="F647" s="178"/>
      <c r="G647" s="77"/>
      <c r="H647" s="45"/>
      <c r="I647" s="45"/>
      <c r="J647" s="45"/>
      <c r="K647" s="45"/>
      <c r="L647" s="45"/>
      <c r="M647" s="45"/>
      <c r="N647" s="45"/>
      <c r="O647" s="45"/>
      <c r="P647" s="45"/>
      <c r="Q647" s="51" t="str">
        <f t="shared" si="56"/>
        <v>P</v>
      </c>
      <c r="R647" s="77"/>
      <c r="S647" s="77"/>
    </row>
    <row r="648" spans="1:19" ht="55.9" hidden="1" customHeight="1" outlineLevel="1" x14ac:dyDescent="0.25">
      <c r="A648" s="60" t="s">
        <v>1290</v>
      </c>
      <c r="B648" s="112" t="s">
        <v>520</v>
      </c>
      <c r="C648" s="113" t="s">
        <v>1229</v>
      </c>
      <c r="D648" s="112" t="s">
        <v>1230</v>
      </c>
      <c r="E648" s="178" t="s">
        <v>54</v>
      </c>
      <c r="F648" s="178"/>
      <c r="G648" s="77"/>
      <c r="H648" s="45"/>
      <c r="I648" s="45"/>
      <c r="J648" s="45"/>
      <c r="K648" s="45"/>
      <c r="L648" s="45"/>
      <c r="M648" s="45"/>
      <c r="N648" s="45"/>
      <c r="O648" s="45"/>
      <c r="P648" s="45"/>
      <c r="Q648" s="51" t="str">
        <f t="shared" si="56"/>
        <v>P</v>
      </c>
      <c r="R648" s="77"/>
      <c r="S648" s="77"/>
    </row>
    <row r="649" spans="1:19" ht="42" hidden="1" customHeight="1" outlineLevel="1" x14ac:dyDescent="0.25">
      <c r="A649" s="60" t="s">
        <v>1292</v>
      </c>
      <c r="B649" s="113" t="s">
        <v>394</v>
      </c>
      <c r="C649" s="113" t="s">
        <v>431</v>
      </c>
      <c r="D649" s="113" t="s">
        <v>522</v>
      </c>
      <c r="E649" s="178" t="s">
        <v>54</v>
      </c>
      <c r="F649" s="178"/>
      <c r="G649" s="77"/>
      <c r="H649" s="45"/>
      <c r="I649" s="45"/>
      <c r="J649" s="45"/>
      <c r="K649" s="45"/>
      <c r="L649" s="45"/>
      <c r="M649" s="45"/>
      <c r="N649" s="45"/>
      <c r="O649" s="45"/>
      <c r="P649" s="45"/>
      <c r="Q649" s="51" t="str">
        <f>IF(OR(IF(G649="",IF(F649="",IF(E649="","",E649),F649),G649)="F",IF(J649="",IF(I649="",IF(H649="","",H649),I649),J649)="F",IF(M649="",IF(L649="",IF(K649="","",K649),L649),M649)="F",IF(P649="",IF(O649="",IF(N649="","",N649),O649),P649)="F")=TRUE,"F",IF(OR(IF(G649="",IF(F649="",IF(E649="","",E649),F649),G649)="PE",IF(J649="",IF(I649="",IF(H649="","",H649),I649),J649)="PE",IF(M649="",IF(L649="",IF(K649="","",K649),L649),M649)="PE",IF(P649="",IF(O649="",IF(N649="","",N649),O649),P649)="PE")=TRUE,"PE",IF(AND(IF(G649="",IF(F649="",IF(E649="","",E649),F649),G649)="",IF(J649="",IF(I649="",IF(H649="","",H649),I649),J649)="",IF(M649="",IF(L649="",IF(K649="","",K649),L649),M649)="",IF(P649="",IF(O649="",IF(N649="","",N649),O649),P649)="")=TRUE,"","P")))</f>
        <v>P</v>
      </c>
      <c r="R649" s="77"/>
      <c r="S649" s="77"/>
    </row>
    <row r="650" spans="1:19" ht="55.9" hidden="1" customHeight="1" outlineLevel="1" x14ac:dyDescent="0.25">
      <c r="A650" s="60" t="s">
        <v>1294</v>
      </c>
      <c r="B650" s="112" t="s">
        <v>524</v>
      </c>
      <c r="C650" s="113" t="s">
        <v>1233</v>
      </c>
      <c r="D650" s="112" t="s">
        <v>525</v>
      </c>
      <c r="E650" s="178" t="s">
        <v>54</v>
      </c>
      <c r="F650" s="173"/>
      <c r="G650" s="77"/>
      <c r="H650" s="60"/>
      <c r="I650" s="77"/>
      <c r="J650" s="77"/>
      <c r="K650" s="74"/>
      <c r="L650" s="74"/>
      <c r="M650" s="74"/>
      <c r="N650" s="74"/>
      <c r="O650" s="74"/>
      <c r="P650" s="74"/>
      <c r="Q650" s="51" t="str">
        <f t="shared" ref="Q650:Q653" si="57">IF(OR(IF(G650="",IF(F650="",IF(E650="","",E650),F650),G650)="F",IF(J650="",IF(I650="",IF(H650="","",H650),I650),J650)="F",IF(M650="",IF(L650="",IF(K650="","",K650),L650),M650)="F",IF(P650="",IF(O650="",IF(N650="","",N650),O650),P650)="F")=TRUE,"F",IF(OR(IF(G650="",IF(F650="",IF(E650="","",E650),F650),G650)="PE",IF(J650="",IF(I650="",IF(H650="","",H650),I650),J650)="PE",IF(M650="",IF(L650="",IF(K650="","",K650),L650),M650)="PE",IF(P650="",IF(O650="",IF(N650="","",N650),O650),P650)="PE")=TRUE,"PE",IF(AND(IF(G650="",IF(F650="",IF(E650="","",E650),F650),G650)="",IF(J650="",IF(I650="",IF(H650="","",H650),I650),J650)="",IF(M650="",IF(L650="",IF(K650="","",K650),L650),M650)="",IF(P650="",IF(O650="",IF(N650="","",N650),O650),P650)="")=TRUE,"","P")))</f>
        <v>P</v>
      </c>
      <c r="R650" s="74"/>
      <c r="S650" s="55"/>
    </row>
    <row r="651" spans="1:19" ht="69.599999999999994" hidden="1" customHeight="1" outlineLevel="1" x14ac:dyDescent="0.25">
      <c r="A651" s="60" t="s">
        <v>1295</v>
      </c>
      <c r="B651" s="112" t="s">
        <v>527</v>
      </c>
      <c r="C651" s="112" t="s">
        <v>1235</v>
      </c>
      <c r="D651" s="112" t="s">
        <v>1236</v>
      </c>
      <c r="E651" s="178" t="s">
        <v>54</v>
      </c>
      <c r="F651" s="178"/>
      <c r="G651" s="77"/>
      <c r="H651" s="45"/>
      <c r="I651" s="45"/>
      <c r="J651" s="45"/>
      <c r="K651" s="45"/>
      <c r="L651" s="45"/>
      <c r="M651" s="45"/>
      <c r="N651" s="45"/>
      <c r="O651" s="45"/>
      <c r="P651" s="45"/>
      <c r="Q651" s="51" t="str">
        <f t="shared" si="57"/>
        <v>P</v>
      </c>
      <c r="R651" s="77"/>
      <c r="S651" s="77"/>
    </row>
    <row r="652" spans="1:19" ht="55.9" hidden="1" customHeight="1" outlineLevel="1" x14ac:dyDescent="0.25">
      <c r="A652" s="60" t="s">
        <v>1298</v>
      </c>
      <c r="B652" s="131" t="s">
        <v>529</v>
      </c>
      <c r="C652" s="112" t="s">
        <v>1238</v>
      </c>
      <c r="D652" s="112" t="s">
        <v>1239</v>
      </c>
      <c r="E652" s="178" t="s">
        <v>54</v>
      </c>
      <c r="F652" s="178"/>
      <c r="G652" s="77"/>
      <c r="H652" s="45"/>
      <c r="I652" s="45"/>
      <c r="J652" s="45"/>
      <c r="K652" s="45"/>
      <c r="L652" s="45"/>
      <c r="M652" s="45"/>
      <c r="N652" s="45"/>
      <c r="O652" s="45"/>
      <c r="P652" s="45"/>
      <c r="Q652" s="51" t="str">
        <f t="shared" si="57"/>
        <v>P</v>
      </c>
      <c r="R652" s="77"/>
      <c r="S652" s="77"/>
    </row>
    <row r="653" spans="1:19" ht="28.15" hidden="1" customHeight="1" outlineLevel="1" x14ac:dyDescent="0.25">
      <c r="A653" s="60" t="s">
        <v>1300</v>
      </c>
      <c r="B653" s="129"/>
      <c r="C653" s="112" t="s">
        <v>1241</v>
      </c>
      <c r="D653" s="112" t="s">
        <v>495</v>
      </c>
      <c r="E653" s="178" t="s">
        <v>54</v>
      </c>
      <c r="F653" s="173"/>
      <c r="G653" s="77"/>
      <c r="H653" s="60"/>
      <c r="I653" s="77"/>
      <c r="J653" s="77"/>
      <c r="K653" s="74"/>
      <c r="L653" s="74"/>
      <c r="M653" s="74"/>
      <c r="N653" s="74"/>
      <c r="O653" s="74"/>
      <c r="P653" s="74"/>
      <c r="Q653" s="51" t="str">
        <f t="shared" si="57"/>
        <v>P</v>
      </c>
      <c r="R653" s="74"/>
      <c r="S653" s="55"/>
    </row>
    <row r="654" spans="1:19" ht="42" hidden="1" customHeight="1" outlineLevel="1" x14ac:dyDescent="0.25">
      <c r="A654" s="60" t="s">
        <v>1302</v>
      </c>
      <c r="B654" s="131" t="s">
        <v>532</v>
      </c>
      <c r="C654" s="112" t="s">
        <v>1242</v>
      </c>
      <c r="D654" s="112" t="s">
        <v>1243</v>
      </c>
      <c r="E654" s="178" t="s">
        <v>54</v>
      </c>
      <c r="F654" s="178"/>
      <c r="G654" s="77"/>
      <c r="H654" s="45"/>
      <c r="I654" s="45"/>
      <c r="J654" s="45"/>
      <c r="K654" s="45"/>
      <c r="L654" s="45"/>
      <c r="M654" s="45"/>
      <c r="N654" s="45"/>
      <c r="O654" s="45"/>
      <c r="P654" s="45"/>
      <c r="Q654" s="51" t="str">
        <f t="shared" ref="Q654:Q661" si="58">IF(OR(IF(G654="",IF(F654="",IF(E654="","",E654),F654),G654)="F",IF(J654="",IF(I654="",IF(H654="","",H654),I654),J654)="F",IF(M654="",IF(L654="",IF(K654="","",K654),L654),M654)="F",IF(P654="",IF(O654="",IF(N654="","",N654),O654),P654)="F")=TRUE,"F",IF(OR(IF(G654="",IF(F654="",IF(E654="","",E654),F654),G654)="PE",IF(J654="",IF(I654="",IF(H654="","",H654),I654),J654)="PE",IF(M654="",IF(L654="",IF(K654="","",K654),L654),M654)="PE",IF(P654="",IF(O654="",IF(N654="","",N654),O654),P654)="PE")=TRUE,"PE",IF(AND(IF(G654="",IF(F654="",IF(E654="","",E654),F654),G654)="",IF(J654="",IF(I654="",IF(H654="","",H654),I654),J654)="",IF(M654="",IF(L654="",IF(K654="","",K654),L654),M654)="",IF(P654="",IF(O654="",IF(N654="","",N654),O654),P654)="")=TRUE,"","P")))</f>
        <v>P</v>
      </c>
      <c r="R654" s="77"/>
      <c r="S654" s="77"/>
    </row>
    <row r="655" spans="1:19" ht="28.15" hidden="1" customHeight="1" outlineLevel="1" x14ac:dyDescent="0.25">
      <c r="A655" s="60" t="s">
        <v>1303</v>
      </c>
      <c r="B655" s="129"/>
      <c r="C655" s="112" t="s">
        <v>1244</v>
      </c>
      <c r="D655" s="112" t="s">
        <v>535</v>
      </c>
      <c r="E655" s="178" t="s">
        <v>54</v>
      </c>
      <c r="F655" s="178"/>
      <c r="G655" s="77"/>
      <c r="H655" s="45"/>
      <c r="I655" s="45"/>
      <c r="J655" s="45"/>
      <c r="K655" s="45"/>
      <c r="L655" s="45"/>
      <c r="M655" s="45"/>
      <c r="N655" s="45"/>
      <c r="O655" s="45"/>
      <c r="P655" s="45"/>
      <c r="Q655" s="51" t="str">
        <f t="shared" si="58"/>
        <v>P</v>
      </c>
      <c r="R655" s="77"/>
      <c r="S655" s="77"/>
    </row>
    <row r="656" spans="1:19" ht="55.9" hidden="1" customHeight="1" outlineLevel="1" x14ac:dyDescent="0.25">
      <c r="A656" s="60" t="s">
        <v>1305</v>
      </c>
      <c r="B656" s="112" t="s">
        <v>537</v>
      </c>
      <c r="C656" s="112" t="s">
        <v>1246</v>
      </c>
      <c r="D656" s="112" t="s">
        <v>1239</v>
      </c>
      <c r="E656" s="178" t="s">
        <v>54</v>
      </c>
      <c r="F656" s="178"/>
      <c r="G656" s="77"/>
      <c r="H656" s="45"/>
      <c r="I656" s="45"/>
      <c r="J656" s="45"/>
      <c r="K656" s="45"/>
      <c r="L656" s="45"/>
      <c r="M656" s="45"/>
      <c r="N656" s="45"/>
      <c r="O656" s="45"/>
      <c r="P656" s="45"/>
      <c r="Q656" s="51" t="str">
        <f t="shared" si="58"/>
        <v>P</v>
      </c>
      <c r="R656" s="77"/>
      <c r="S656" s="77"/>
    </row>
    <row r="657" spans="1:19" ht="42" hidden="1" customHeight="1" outlineLevel="1" x14ac:dyDescent="0.25">
      <c r="A657" s="60" t="s">
        <v>1308</v>
      </c>
      <c r="B657" s="133" t="s">
        <v>158</v>
      </c>
      <c r="C657" s="112" t="s">
        <v>1248</v>
      </c>
      <c r="D657" s="112" t="s">
        <v>1249</v>
      </c>
      <c r="E657" s="178" t="s">
        <v>54</v>
      </c>
      <c r="F657" s="178"/>
      <c r="G657" s="77"/>
      <c r="H657" s="45"/>
      <c r="I657" s="45"/>
      <c r="J657" s="45"/>
      <c r="K657" s="45"/>
      <c r="L657" s="45"/>
      <c r="M657" s="45"/>
      <c r="N657" s="45"/>
      <c r="O657" s="45"/>
      <c r="P657" s="45"/>
      <c r="Q657" s="51" t="str">
        <f t="shared" si="58"/>
        <v>P</v>
      </c>
      <c r="R657" s="77"/>
      <c r="S657" s="77"/>
    </row>
    <row r="658" spans="1:19" ht="69.599999999999994" hidden="1" customHeight="1" outlineLevel="1" x14ac:dyDescent="0.25">
      <c r="A658" s="60" t="s">
        <v>1309</v>
      </c>
      <c r="B658" s="129"/>
      <c r="C658" s="112" t="s">
        <v>1251</v>
      </c>
      <c r="D658" s="112" t="s">
        <v>1239</v>
      </c>
      <c r="E658" s="178" t="s">
        <v>54</v>
      </c>
      <c r="F658" s="45"/>
      <c r="G658" s="77"/>
      <c r="H658" s="75"/>
      <c r="I658" s="75"/>
      <c r="J658" s="75"/>
      <c r="K658" s="75"/>
      <c r="L658" s="75"/>
      <c r="M658" s="75"/>
      <c r="N658" s="75"/>
      <c r="O658" s="75"/>
      <c r="P658" s="75"/>
      <c r="Q658" s="51" t="str">
        <f t="shared" si="58"/>
        <v>P</v>
      </c>
      <c r="R658" s="75"/>
      <c r="S658" s="75"/>
    </row>
    <row r="659" spans="1:19" ht="55.9" hidden="1" customHeight="1" outlineLevel="1" x14ac:dyDescent="0.25">
      <c r="A659" s="60" t="s">
        <v>1311</v>
      </c>
      <c r="B659" s="132" t="s">
        <v>2195</v>
      </c>
      <c r="C659" s="132"/>
      <c r="D659" s="132"/>
      <c r="E659" s="132"/>
      <c r="F659" s="132"/>
      <c r="G659" s="132"/>
      <c r="H659" s="132"/>
      <c r="I659" s="132"/>
      <c r="J659" s="132"/>
      <c r="K659" s="132"/>
      <c r="L659" s="132"/>
      <c r="M659" s="132"/>
      <c r="N659" s="132"/>
      <c r="O659" s="132"/>
      <c r="P659" s="132"/>
      <c r="Q659" s="132"/>
      <c r="R659" s="132"/>
      <c r="S659" s="132"/>
    </row>
    <row r="660" spans="1:19" ht="28.15" hidden="1" customHeight="1" outlineLevel="1" x14ac:dyDescent="0.25">
      <c r="A660" s="60" t="s">
        <v>1314</v>
      </c>
      <c r="B660" s="113" t="s">
        <v>136</v>
      </c>
      <c r="C660" s="113" t="s">
        <v>1253</v>
      </c>
      <c r="D660" s="113" t="s">
        <v>1197</v>
      </c>
      <c r="E660" s="178" t="s">
        <v>54</v>
      </c>
      <c r="F660" s="173"/>
      <c r="G660" s="77"/>
      <c r="H660" s="60"/>
      <c r="I660" s="77"/>
      <c r="J660" s="77"/>
      <c r="K660" s="74"/>
      <c r="L660" s="74"/>
      <c r="M660" s="74"/>
      <c r="N660" s="74"/>
      <c r="O660" s="74"/>
      <c r="P660" s="74"/>
      <c r="Q660" s="51" t="str">
        <f t="shared" si="58"/>
        <v>P</v>
      </c>
      <c r="R660" s="74"/>
      <c r="S660" s="55"/>
    </row>
    <row r="661" spans="1:19" ht="42" hidden="1" customHeight="1" outlineLevel="1" x14ac:dyDescent="0.25">
      <c r="A661" s="60" t="s">
        <v>1316</v>
      </c>
      <c r="B661" s="113" t="s">
        <v>394</v>
      </c>
      <c r="C661" s="113" t="s">
        <v>1182</v>
      </c>
      <c r="D661" s="113" t="s">
        <v>549</v>
      </c>
      <c r="E661" s="178" t="s">
        <v>54</v>
      </c>
      <c r="F661" s="173"/>
      <c r="G661" s="77"/>
      <c r="H661" s="60"/>
      <c r="I661" s="77"/>
      <c r="J661" s="77"/>
      <c r="K661" s="74"/>
      <c r="L661" s="74"/>
      <c r="M661" s="74"/>
      <c r="N661" s="74"/>
      <c r="O661" s="74"/>
      <c r="P661" s="74"/>
      <c r="Q661" s="51" t="str">
        <f t="shared" si="58"/>
        <v>P</v>
      </c>
      <c r="R661" s="74"/>
      <c r="S661" s="55"/>
    </row>
    <row r="662" spans="1:19" ht="55.9" hidden="1" customHeight="1" outlineLevel="1" x14ac:dyDescent="0.25">
      <c r="A662" s="60" t="s">
        <v>1318</v>
      </c>
      <c r="B662" s="131" t="s">
        <v>529</v>
      </c>
      <c r="C662" s="112" t="s">
        <v>1256</v>
      </c>
      <c r="D662" s="112" t="s">
        <v>1257</v>
      </c>
      <c r="E662" s="178" t="s">
        <v>54</v>
      </c>
      <c r="F662" s="178"/>
      <c r="G662" s="77"/>
      <c r="H662" s="45"/>
      <c r="I662" s="45"/>
      <c r="J662" s="45"/>
      <c r="K662" s="45"/>
      <c r="L662" s="45"/>
      <c r="M662" s="45"/>
      <c r="N662" s="45"/>
      <c r="O662" s="45"/>
      <c r="P662" s="45"/>
      <c r="Q662" s="50" t="str">
        <f t="shared" ref="Q662:Q675" si="59">IF(OR(IF(G662="",IF(F662="",IF(E662="","",E662),F662),G662)="F",IF(J662="",IF(I662="",IF(H662="","",H662),I662),J662)="F",IF(M662="",IF(L662="",IF(K662="","",K662),L662),M662)="F",IF(P662="",IF(O662="",IF(N662="","",N662),O662),P662)="F")=TRUE,"F",IF(OR(IF(G662="",IF(F662="",IF(E662="","",E662),F662),G662)="PE",IF(J662="",IF(I662="",IF(H662="","",H662),I662),J662)="PE",IF(M662="",IF(L662="",IF(K662="","",K662),L662),M662)="PE",IF(P662="",IF(O662="",IF(N662="","",N662),O662),P662)="PE")=TRUE,"PE",IF(AND(IF(G662="",IF(F662="",IF(E662="","",E662),F662),G662)="",IF(J662="",IF(I662="",IF(H662="","",H662),I662),J662)="",IF(M662="",IF(L662="",IF(K662="","",K662),L662),M662)="",IF(P662="",IF(O662="",IF(N662="","",N662),O662),P662)="")=TRUE,"","P")))</f>
        <v>P</v>
      </c>
      <c r="R662" s="77"/>
      <c r="S662" s="77"/>
    </row>
    <row r="663" spans="1:19" ht="28.15" hidden="1" customHeight="1" outlineLevel="1" x14ac:dyDescent="0.25">
      <c r="A663" s="60" t="s">
        <v>1320</v>
      </c>
      <c r="B663" s="129"/>
      <c r="C663" s="112" t="s">
        <v>1259</v>
      </c>
      <c r="D663" s="112" t="s">
        <v>555</v>
      </c>
      <c r="E663" s="178" t="s">
        <v>54</v>
      </c>
      <c r="F663" s="178"/>
      <c r="G663" s="77"/>
      <c r="H663" s="45"/>
      <c r="I663" s="45"/>
      <c r="J663" s="45"/>
      <c r="K663" s="45"/>
      <c r="L663" s="45"/>
      <c r="M663" s="45"/>
      <c r="N663" s="45"/>
      <c r="O663" s="45"/>
      <c r="P663" s="45"/>
      <c r="Q663" s="50" t="str">
        <f t="shared" si="59"/>
        <v>P</v>
      </c>
      <c r="R663" s="77"/>
      <c r="S663" s="77"/>
    </row>
    <row r="664" spans="1:19" ht="28.15" hidden="1" customHeight="1" outlineLevel="1" x14ac:dyDescent="0.25">
      <c r="A664" s="60" t="s">
        <v>1322</v>
      </c>
      <c r="B664" s="112" t="s">
        <v>409</v>
      </c>
      <c r="C664" s="112" t="s">
        <v>1261</v>
      </c>
      <c r="D664" s="112" t="s">
        <v>1257</v>
      </c>
      <c r="E664" s="178" t="s">
        <v>54</v>
      </c>
      <c r="F664" s="178"/>
      <c r="G664" s="77"/>
      <c r="H664" s="45"/>
      <c r="I664" s="45"/>
      <c r="J664" s="45"/>
      <c r="K664" s="45"/>
      <c r="L664" s="45"/>
      <c r="M664" s="45"/>
      <c r="N664" s="45"/>
      <c r="O664" s="45"/>
      <c r="P664" s="45"/>
      <c r="Q664" s="50" t="str">
        <f t="shared" si="59"/>
        <v>P</v>
      </c>
      <c r="R664" s="77"/>
      <c r="S664" s="77"/>
    </row>
    <row r="665" spans="1:19" ht="55.9" hidden="1" customHeight="1" outlineLevel="1" x14ac:dyDescent="0.25">
      <c r="A665" s="60" t="s">
        <v>1324</v>
      </c>
      <c r="B665" s="112" t="s">
        <v>558</v>
      </c>
      <c r="C665" s="112" t="s">
        <v>1263</v>
      </c>
      <c r="D665" s="112" t="s">
        <v>1264</v>
      </c>
      <c r="E665" s="178" t="s">
        <v>54</v>
      </c>
      <c r="F665" s="178"/>
      <c r="G665" s="77"/>
      <c r="H665" s="45"/>
      <c r="I665" s="45"/>
      <c r="J665" s="45"/>
      <c r="K665" s="45"/>
      <c r="L665" s="45"/>
      <c r="M665" s="45"/>
      <c r="N665" s="45"/>
      <c r="O665" s="45"/>
      <c r="P665" s="45"/>
      <c r="Q665" s="50" t="str">
        <f t="shared" si="59"/>
        <v>P</v>
      </c>
      <c r="R665" s="77"/>
      <c r="S665" s="77"/>
    </row>
    <row r="666" spans="1:19" ht="55.9" hidden="1" customHeight="1" outlineLevel="1" x14ac:dyDescent="0.25">
      <c r="A666" s="60" t="s">
        <v>1326</v>
      </c>
      <c r="B666" s="112" t="s">
        <v>1266</v>
      </c>
      <c r="C666" s="112" t="s">
        <v>1267</v>
      </c>
      <c r="D666" s="112" t="s">
        <v>1268</v>
      </c>
      <c r="E666" s="52" t="s">
        <v>54</v>
      </c>
      <c r="F666" s="178"/>
      <c r="G666" s="77"/>
      <c r="H666" s="45"/>
      <c r="I666" s="45"/>
      <c r="J666" s="45"/>
      <c r="K666" s="45"/>
      <c r="L666" s="45"/>
      <c r="M666" s="45"/>
      <c r="N666" s="45"/>
      <c r="O666" s="45"/>
      <c r="P666" s="45"/>
      <c r="Q666" s="50" t="str">
        <f t="shared" si="59"/>
        <v>P</v>
      </c>
      <c r="R666" s="77"/>
      <c r="S666" s="77"/>
    </row>
    <row r="667" spans="1:19" ht="69.599999999999994" hidden="1" customHeight="1" outlineLevel="1" x14ac:dyDescent="0.25">
      <c r="A667" s="60" t="s">
        <v>1329</v>
      </c>
      <c r="B667" s="112" t="s">
        <v>158</v>
      </c>
      <c r="C667" s="112" t="s">
        <v>1270</v>
      </c>
      <c r="D667" s="112" t="s">
        <v>1271</v>
      </c>
      <c r="E667" s="52" t="s">
        <v>54</v>
      </c>
      <c r="F667" s="178"/>
      <c r="G667" s="77"/>
      <c r="H667" s="45"/>
      <c r="I667" s="45"/>
      <c r="J667" s="45"/>
      <c r="K667" s="45"/>
      <c r="L667" s="45"/>
      <c r="M667" s="45"/>
      <c r="N667" s="45"/>
      <c r="O667" s="45"/>
      <c r="P667" s="45"/>
      <c r="Q667" s="50" t="str">
        <f t="shared" si="59"/>
        <v>P</v>
      </c>
      <c r="R667" s="77"/>
      <c r="S667" s="77"/>
    </row>
    <row r="668" spans="1:19" ht="46.15" hidden="1" customHeight="1" outlineLevel="1" x14ac:dyDescent="0.25">
      <c r="A668" s="60" t="s">
        <v>1332</v>
      </c>
      <c r="B668" s="132" t="s">
        <v>562</v>
      </c>
      <c r="C668" s="132"/>
      <c r="D668" s="132"/>
      <c r="E668" s="132"/>
      <c r="F668" s="132"/>
      <c r="G668" s="132"/>
      <c r="H668" s="132"/>
      <c r="I668" s="132"/>
      <c r="J668" s="132"/>
      <c r="K668" s="132"/>
      <c r="L668" s="132"/>
      <c r="M668" s="132"/>
      <c r="N668" s="132"/>
      <c r="O668" s="132"/>
      <c r="P668" s="132"/>
      <c r="Q668" s="132"/>
      <c r="R668" s="132"/>
      <c r="S668" s="132"/>
    </row>
    <row r="669" spans="1:19" ht="28.15" hidden="1" customHeight="1" outlineLevel="1" x14ac:dyDescent="0.25">
      <c r="A669" s="60" t="s">
        <v>1333</v>
      </c>
      <c r="B669" s="113" t="s">
        <v>136</v>
      </c>
      <c r="C669" s="113" t="s">
        <v>1253</v>
      </c>
      <c r="D669" s="113" t="s">
        <v>1197</v>
      </c>
      <c r="E669" s="52" t="s">
        <v>54</v>
      </c>
      <c r="F669" s="178"/>
      <c r="G669" s="55"/>
      <c r="H669" s="45"/>
      <c r="I669" s="45"/>
      <c r="J669" s="45"/>
      <c r="K669" s="45"/>
      <c r="L669" s="45"/>
      <c r="M669" s="45"/>
      <c r="N669" s="45"/>
      <c r="O669" s="45"/>
      <c r="P669" s="45"/>
      <c r="Q669" s="50" t="str">
        <f t="shared" si="59"/>
        <v>P</v>
      </c>
      <c r="R669" s="77"/>
      <c r="S669" s="77"/>
    </row>
    <row r="670" spans="1:19" ht="55.9" hidden="1" customHeight="1" outlineLevel="1" x14ac:dyDescent="0.25">
      <c r="A670" s="60" t="s">
        <v>1336</v>
      </c>
      <c r="B670" s="113" t="s">
        <v>391</v>
      </c>
      <c r="C670" s="113" t="s">
        <v>1274</v>
      </c>
      <c r="D670" s="113" t="s">
        <v>1275</v>
      </c>
      <c r="E670" s="52" t="s">
        <v>54</v>
      </c>
      <c r="F670" s="178"/>
      <c r="G670" s="55"/>
      <c r="H670" s="45"/>
      <c r="I670" s="45"/>
      <c r="J670" s="45"/>
      <c r="K670" s="45"/>
      <c r="L670" s="45"/>
      <c r="M670" s="45"/>
      <c r="N670" s="45"/>
      <c r="O670" s="45"/>
      <c r="P670" s="45"/>
      <c r="Q670" s="50" t="str">
        <f t="shared" si="59"/>
        <v>P</v>
      </c>
      <c r="R670" s="77"/>
      <c r="S670" s="77"/>
    </row>
    <row r="671" spans="1:19" ht="42" hidden="1" customHeight="1" outlineLevel="1" x14ac:dyDescent="0.25">
      <c r="A671" s="60" t="s">
        <v>1338</v>
      </c>
      <c r="B671" s="113" t="s">
        <v>394</v>
      </c>
      <c r="C671" s="113" t="s">
        <v>1182</v>
      </c>
      <c r="D671" s="113" t="s">
        <v>1277</v>
      </c>
      <c r="E671" s="52" t="s">
        <v>54</v>
      </c>
      <c r="F671" s="178"/>
      <c r="G671" s="55"/>
      <c r="H671" s="45"/>
      <c r="I671" s="45"/>
      <c r="J671" s="45"/>
      <c r="K671" s="45"/>
      <c r="L671" s="45"/>
      <c r="M671" s="45"/>
      <c r="N671" s="45"/>
      <c r="O671" s="45"/>
      <c r="P671" s="45"/>
      <c r="Q671" s="50" t="str">
        <f t="shared" si="59"/>
        <v>P</v>
      </c>
      <c r="R671" s="77"/>
      <c r="S671" s="77"/>
    </row>
    <row r="672" spans="1:19" ht="55.9" hidden="1" customHeight="1" outlineLevel="1" x14ac:dyDescent="0.25">
      <c r="A672" s="60" t="s">
        <v>1340</v>
      </c>
      <c r="B672" s="131" t="s">
        <v>529</v>
      </c>
      <c r="C672" s="112" t="s">
        <v>1256</v>
      </c>
      <c r="D672" s="112" t="s">
        <v>1279</v>
      </c>
      <c r="E672" s="52" t="s">
        <v>54</v>
      </c>
      <c r="F672" s="178"/>
      <c r="G672" s="55"/>
      <c r="H672" s="45"/>
      <c r="I672" s="45"/>
      <c r="J672" s="45"/>
      <c r="K672" s="45"/>
      <c r="L672" s="45"/>
      <c r="M672" s="45"/>
      <c r="N672" s="45"/>
      <c r="O672" s="45"/>
      <c r="P672" s="45"/>
      <c r="Q672" s="50" t="str">
        <f t="shared" si="59"/>
        <v>P</v>
      </c>
      <c r="R672" s="77"/>
      <c r="S672" s="77"/>
    </row>
    <row r="673" spans="1:19" ht="28.15" hidden="1" customHeight="1" outlineLevel="1" x14ac:dyDescent="0.25">
      <c r="A673" s="60" t="s">
        <v>1343</v>
      </c>
      <c r="B673" s="129"/>
      <c r="C673" s="112" t="s">
        <v>1259</v>
      </c>
      <c r="D673" s="112" t="s">
        <v>555</v>
      </c>
      <c r="E673" s="52" t="s">
        <v>54</v>
      </c>
      <c r="F673" s="178"/>
      <c r="G673" s="55"/>
      <c r="H673" s="45"/>
      <c r="I673" s="45"/>
      <c r="J673" s="45"/>
      <c r="K673" s="45"/>
      <c r="L673" s="45"/>
      <c r="M673" s="45"/>
      <c r="N673" s="45"/>
      <c r="O673" s="45"/>
      <c r="P673" s="45"/>
      <c r="Q673" s="50" t="str">
        <f t="shared" si="59"/>
        <v>P</v>
      </c>
      <c r="R673" s="77"/>
      <c r="S673" s="77"/>
    </row>
    <row r="674" spans="1:19" ht="28.15" hidden="1" customHeight="1" outlineLevel="1" x14ac:dyDescent="0.25">
      <c r="A674" s="60" t="s">
        <v>1345</v>
      </c>
      <c r="B674" s="112" t="s">
        <v>409</v>
      </c>
      <c r="C674" s="112" t="s">
        <v>1282</v>
      </c>
      <c r="D674" s="112" t="s">
        <v>1283</v>
      </c>
      <c r="E674" s="52" t="s">
        <v>54</v>
      </c>
      <c r="F674" s="178"/>
      <c r="G674" s="55"/>
      <c r="H674" s="45"/>
      <c r="I674" s="45"/>
      <c r="J674" s="45"/>
      <c r="K674" s="45"/>
      <c r="L674" s="45"/>
      <c r="M674" s="45"/>
      <c r="N674" s="45"/>
      <c r="O674" s="45"/>
      <c r="P674" s="45"/>
      <c r="Q674" s="50" t="str">
        <f t="shared" si="59"/>
        <v>P</v>
      </c>
      <c r="R674" s="77"/>
      <c r="S674" s="77"/>
    </row>
    <row r="675" spans="1:19" ht="55.9" hidden="1" customHeight="1" outlineLevel="1" x14ac:dyDescent="0.25">
      <c r="A675" s="60" t="s">
        <v>1347</v>
      </c>
      <c r="B675" s="112" t="s">
        <v>571</v>
      </c>
      <c r="C675" s="112" t="s">
        <v>1263</v>
      </c>
      <c r="D675" s="112" t="s">
        <v>1283</v>
      </c>
      <c r="E675" s="52" t="s">
        <v>54</v>
      </c>
      <c r="F675" s="173"/>
      <c r="G675" s="55"/>
      <c r="H675" s="60"/>
      <c r="I675" s="77"/>
      <c r="J675" s="77"/>
      <c r="K675" s="74"/>
      <c r="L675" s="74"/>
      <c r="M675" s="74"/>
      <c r="N675" s="74"/>
      <c r="O675" s="74"/>
      <c r="P675" s="74"/>
      <c r="Q675" s="50" t="str">
        <f t="shared" si="59"/>
        <v>P</v>
      </c>
      <c r="R675" s="74"/>
      <c r="S675" s="55"/>
    </row>
    <row r="676" spans="1:19" ht="55.9" hidden="1" customHeight="1" outlineLevel="1" x14ac:dyDescent="0.25">
      <c r="A676" s="60" t="s">
        <v>1349</v>
      </c>
      <c r="B676" s="112" t="s">
        <v>1286</v>
      </c>
      <c r="C676" s="112" t="s">
        <v>1267</v>
      </c>
      <c r="D676" s="112" t="s">
        <v>1283</v>
      </c>
      <c r="E676" s="52" t="s">
        <v>54</v>
      </c>
      <c r="F676" s="178"/>
      <c r="G676" s="55"/>
      <c r="H676" s="56"/>
      <c r="I676" s="56"/>
      <c r="J676" s="56"/>
      <c r="K676" s="56"/>
      <c r="L676" s="56"/>
      <c r="M676" s="56"/>
      <c r="N676" s="56"/>
      <c r="O676" s="56"/>
      <c r="P676" s="56"/>
      <c r="Q676" s="51" t="str">
        <f t="shared" ref="Q676:Q681" si="60">IF(OR(IF(G676="",IF(F676="",IF(E676="","",E676),F676),G676)="F",IF(J676="",IF(I676="",IF(H676="","",H676),I676),J676)="F",IF(M676="",IF(L676="",IF(K676="","",K676),L676),M676)="F",IF(P676="",IF(O676="",IF(N676="","",N676),O676),P676)="F")=TRUE,"F",IF(OR(IF(G676="",IF(F676="",IF(E676="","",E676),F676),G676)="PE",IF(J676="",IF(I676="",IF(H676="","",H676),I676),J676)="PE",IF(M676="",IF(L676="",IF(K676="","",K676),L676),M676)="PE",IF(P676="",IF(O676="",IF(N676="","",N676),O676),P676)="PE")=TRUE,"PE",IF(AND(IF(G676="",IF(F676="",IF(E676="","",E676),F676),G676)="",IF(J676="",IF(I676="",IF(H676="","",H676),I676),J676)="",IF(M676="",IF(L676="",IF(K676="","",K676),L676),M676)="",IF(P676="",IF(O676="",IF(N676="","",N676),O676),P676)="")=TRUE,"","P")))</f>
        <v>P</v>
      </c>
      <c r="R676" s="77"/>
      <c r="S676" s="77"/>
    </row>
    <row r="677" spans="1:19" ht="83.45" hidden="1" customHeight="1" outlineLevel="1" x14ac:dyDescent="0.25">
      <c r="A677" s="60" t="s">
        <v>1350</v>
      </c>
      <c r="B677" s="133" t="s">
        <v>158</v>
      </c>
      <c r="C677" s="112" t="s">
        <v>1288</v>
      </c>
      <c r="D677" s="112" t="s">
        <v>1289</v>
      </c>
      <c r="E677" s="52" t="s">
        <v>54</v>
      </c>
      <c r="F677" s="183"/>
      <c r="G677" s="55"/>
      <c r="H677" s="105"/>
      <c r="I677" s="105"/>
      <c r="J677" s="105"/>
      <c r="K677" s="105"/>
      <c r="L677" s="105"/>
      <c r="M677" s="105"/>
      <c r="N677" s="105"/>
      <c r="O677" s="105"/>
      <c r="P677" s="105"/>
      <c r="Q677" s="51" t="str">
        <f t="shared" si="60"/>
        <v>P</v>
      </c>
      <c r="R677" s="105"/>
      <c r="S677" s="105"/>
    </row>
    <row r="678" spans="1:19" ht="69.599999999999994" hidden="1" customHeight="1" outlineLevel="1" x14ac:dyDescent="0.25">
      <c r="A678" s="60" t="s">
        <v>1351</v>
      </c>
      <c r="B678" s="129"/>
      <c r="C678" s="112" t="s">
        <v>1291</v>
      </c>
      <c r="D678" s="112" t="s">
        <v>1279</v>
      </c>
      <c r="E678" s="52" t="s">
        <v>54</v>
      </c>
      <c r="F678" s="116"/>
      <c r="G678" s="55"/>
      <c r="H678" s="56"/>
      <c r="I678" s="56"/>
      <c r="J678" s="56"/>
      <c r="K678" s="56"/>
      <c r="L678" s="56"/>
      <c r="M678" s="56"/>
      <c r="N678" s="56"/>
      <c r="O678" s="56"/>
      <c r="P678" s="56"/>
      <c r="Q678" s="51" t="str">
        <f t="shared" si="60"/>
        <v>P</v>
      </c>
      <c r="R678" s="56"/>
      <c r="S678" s="56"/>
    </row>
    <row r="679" spans="1:19" ht="55.9" hidden="1" customHeight="1" outlineLevel="1" x14ac:dyDescent="0.25">
      <c r="A679" s="60" t="s">
        <v>1353</v>
      </c>
      <c r="B679" s="132" t="s">
        <v>2196</v>
      </c>
      <c r="C679" s="132"/>
      <c r="D679" s="132"/>
      <c r="E679" s="132"/>
      <c r="F679" s="132"/>
      <c r="G679" s="132"/>
      <c r="H679" s="132"/>
      <c r="I679" s="132"/>
      <c r="J679" s="132"/>
      <c r="K679" s="132"/>
      <c r="L679" s="132"/>
      <c r="M679" s="132"/>
      <c r="N679" s="132"/>
      <c r="O679" s="132"/>
      <c r="P679" s="132"/>
      <c r="Q679" s="132"/>
      <c r="R679" s="132"/>
      <c r="S679" s="132"/>
    </row>
    <row r="680" spans="1:19" ht="28.15" hidden="1" customHeight="1" outlineLevel="1" x14ac:dyDescent="0.25">
      <c r="A680" s="60" t="s">
        <v>1354</v>
      </c>
      <c r="B680" s="113" t="s">
        <v>136</v>
      </c>
      <c r="C680" s="113" t="s">
        <v>1253</v>
      </c>
      <c r="D680" s="113" t="s">
        <v>1293</v>
      </c>
      <c r="E680" s="52" t="s">
        <v>54</v>
      </c>
      <c r="F680" s="183"/>
      <c r="G680" s="55"/>
      <c r="H680" s="105"/>
      <c r="I680" s="105"/>
      <c r="J680" s="105"/>
      <c r="K680" s="105"/>
      <c r="L680" s="105"/>
      <c r="M680" s="105"/>
      <c r="N680" s="105"/>
      <c r="O680" s="105"/>
      <c r="P680" s="105"/>
      <c r="Q680" s="51" t="str">
        <f t="shared" si="60"/>
        <v>P</v>
      </c>
      <c r="R680" s="105"/>
      <c r="S680" s="105"/>
    </row>
    <row r="681" spans="1:19" ht="42" hidden="1" customHeight="1" outlineLevel="1" x14ac:dyDescent="0.25">
      <c r="A681" s="60" t="s">
        <v>1356</v>
      </c>
      <c r="B681" s="113" t="s">
        <v>394</v>
      </c>
      <c r="C681" s="113" t="s">
        <v>1182</v>
      </c>
      <c r="D681" s="113" t="s">
        <v>578</v>
      </c>
      <c r="E681" s="52" t="s">
        <v>54</v>
      </c>
      <c r="F681" s="173"/>
      <c r="G681" s="55"/>
      <c r="H681" s="60"/>
      <c r="I681" s="77"/>
      <c r="J681" s="77"/>
      <c r="K681" s="74"/>
      <c r="L681" s="74"/>
      <c r="M681" s="74"/>
      <c r="N681" s="74"/>
      <c r="O681" s="74"/>
      <c r="P681" s="74"/>
      <c r="Q681" s="51" t="str">
        <f t="shared" si="60"/>
        <v>P</v>
      </c>
      <c r="R681" s="74"/>
      <c r="S681" s="55"/>
    </row>
    <row r="682" spans="1:19" ht="55.9" hidden="1" customHeight="1" outlineLevel="1" x14ac:dyDescent="0.25">
      <c r="A682" s="60" t="s">
        <v>1358</v>
      </c>
      <c r="B682" s="131" t="s">
        <v>529</v>
      </c>
      <c r="C682" s="112" t="s">
        <v>1296</v>
      </c>
      <c r="D682" s="112" t="s">
        <v>1297</v>
      </c>
      <c r="E682" s="52" t="s">
        <v>54</v>
      </c>
      <c r="F682" s="178"/>
      <c r="G682" s="55"/>
      <c r="H682" s="77"/>
      <c r="I682" s="77"/>
      <c r="J682" s="77"/>
      <c r="K682" s="77"/>
      <c r="L682" s="77"/>
      <c r="M682" s="77"/>
      <c r="N682" s="77"/>
      <c r="O682" s="77"/>
      <c r="P682" s="77"/>
      <c r="Q682" s="97" t="str">
        <f t="shared" ref="Q682:Q692" si="61">IF(OR(IF(G682="",IF(F682="",IF(E682="","",E682),F682),G682)="F",IF(J682="",IF(I682="",IF(H682="","",H682),I682),J682)="F",IF(M682="",IF(L682="",IF(K682="","",K682),L682),M682)="F",IF(P682="",IF(O682="",IF(N682="","",N682),O682),P682)="F")=TRUE,"F",IF(OR(IF(G682="",IF(F682="",IF(E682="","",E682),F682),G682)="PE",IF(J682="",IF(I682="",IF(H682="","",H682),I682),J682)="PE",IF(M682="",IF(L682="",IF(K682="","",K682),L682),M682)="PE",IF(P682="",IF(O682="",IF(N682="","",N682),O682),P682)="PE")=TRUE,"PE",IF(AND(IF(G682="",IF(F682="",IF(E682="","",E682),F682),G682)="",IF(J682="",IF(I682="",IF(H682="","",H682),I682),J682)="",IF(M682="",IF(L682="",IF(K682="","",K682),L682),M682)="",IF(P682="",IF(O682="",IF(N682="","",N682),O682),P682)="")=TRUE,"","P")))</f>
        <v>P</v>
      </c>
      <c r="R682" s="77"/>
      <c r="S682" s="77"/>
    </row>
    <row r="683" spans="1:19" ht="28.15" hidden="1" customHeight="1" outlineLevel="1" x14ac:dyDescent="0.25">
      <c r="A683" s="60" t="s">
        <v>1360</v>
      </c>
      <c r="B683" s="129"/>
      <c r="C683" s="112" t="s">
        <v>1299</v>
      </c>
      <c r="D683" s="112" t="s">
        <v>555</v>
      </c>
      <c r="E683" s="52" t="s">
        <v>54</v>
      </c>
      <c r="F683" s="179"/>
      <c r="G683" s="55"/>
      <c r="H683" s="96"/>
      <c r="I683" s="96"/>
      <c r="J683" s="96"/>
      <c r="K683" s="96"/>
      <c r="L683" s="96"/>
      <c r="M683" s="96"/>
      <c r="N683" s="96"/>
      <c r="O683" s="96"/>
      <c r="P683" s="96"/>
      <c r="Q683" s="97" t="str">
        <f t="shared" si="61"/>
        <v>P</v>
      </c>
      <c r="R683" s="120"/>
      <c r="S683" s="72"/>
    </row>
    <row r="684" spans="1:19" ht="42" hidden="1" customHeight="1" outlineLevel="1" x14ac:dyDescent="0.25">
      <c r="A684" s="60" t="s">
        <v>1363</v>
      </c>
      <c r="B684" s="112" t="s">
        <v>409</v>
      </c>
      <c r="C684" s="112" t="s">
        <v>1301</v>
      </c>
      <c r="D684" s="112" t="s">
        <v>1283</v>
      </c>
      <c r="E684" s="52" t="s">
        <v>54</v>
      </c>
      <c r="F684" s="179"/>
      <c r="G684" s="55"/>
      <c r="H684" s="96"/>
      <c r="I684" s="96"/>
      <c r="J684" s="96"/>
      <c r="K684" s="96"/>
      <c r="L684" s="96"/>
      <c r="M684" s="96"/>
      <c r="N684" s="96"/>
      <c r="O684" s="96"/>
      <c r="P684" s="96"/>
      <c r="Q684" s="97" t="str">
        <f t="shared" si="61"/>
        <v>P</v>
      </c>
      <c r="R684" s="120"/>
      <c r="S684" s="72"/>
    </row>
    <row r="685" spans="1:19" ht="55.9" hidden="1" customHeight="1" outlineLevel="1" x14ac:dyDescent="0.25">
      <c r="A685" s="60" t="s">
        <v>1364</v>
      </c>
      <c r="B685" s="112" t="s">
        <v>571</v>
      </c>
      <c r="C685" s="112" t="s">
        <v>1263</v>
      </c>
      <c r="D685" s="112" t="s">
        <v>1297</v>
      </c>
      <c r="E685" s="52" t="s">
        <v>54</v>
      </c>
      <c r="F685" s="179"/>
      <c r="G685" s="55"/>
      <c r="H685" s="96"/>
      <c r="I685" s="96"/>
      <c r="J685" s="96"/>
      <c r="K685" s="96"/>
      <c r="L685" s="96"/>
      <c r="M685" s="96"/>
      <c r="N685" s="96"/>
      <c r="O685" s="96"/>
      <c r="P685" s="96"/>
      <c r="Q685" s="97" t="str">
        <f t="shared" si="61"/>
        <v>P</v>
      </c>
      <c r="R685" s="120"/>
      <c r="S685" s="72"/>
    </row>
    <row r="686" spans="1:19" ht="55.9" hidden="1" customHeight="1" outlineLevel="1" x14ac:dyDescent="0.25">
      <c r="A686" s="60" t="s">
        <v>1366</v>
      </c>
      <c r="B686" s="112" t="s">
        <v>1286</v>
      </c>
      <c r="C686" s="112" t="s">
        <v>1267</v>
      </c>
      <c r="D686" s="112" t="s">
        <v>1304</v>
      </c>
      <c r="E686" s="52" t="s">
        <v>54</v>
      </c>
      <c r="F686" s="182"/>
      <c r="G686" s="55"/>
      <c r="H686" s="96"/>
      <c r="I686" s="96"/>
      <c r="J686" s="96"/>
      <c r="K686" s="96"/>
      <c r="L686" s="96"/>
      <c r="M686" s="96"/>
      <c r="N686" s="96"/>
      <c r="O686" s="96"/>
      <c r="P686" s="96"/>
      <c r="Q686" s="97" t="str">
        <f t="shared" si="61"/>
        <v>P</v>
      </c>
      <c r="R686" s="100"/>
      <c r="S686" s="72"/>
    </row>
    <row r="687" spans="1:19" ht="42" hidden="1" customHeight="1" outlineLevel="1" x14ac:dyDescent="0.25">
      <c r="A687" s="60" t="s">
        <v>1367</v>
      </c>
      <c r="B687" s="133" t="s">
        <v>158</v>
      </c>
      <c r="C687" s="112" t="s">
        <v>1306</v>
      </c>
      <c r="D687" s="112" t="s">
        <v>1307</v>
      </c>
      <c r="E687" s="52" t="s">
        <v>54</v>
      </c>
      <c r="F687" s="182"/>
      <c r="G687" s="55"/>
      <c r="H687" s="96"/>
      <c r="I687" s="96"/>
      <c r="J687" s="96"/>
      <c r="K687" s="96"/>
      <c r="L687" s="96"/>
      <c r="M687" s="96"/>
      <c r="N687" s="96"/>
      <c r="O687" s="96"/>
      <c r="P687" s="96"/>
      <c r="Q687" s="97" t="str">
        <f t="shared" si="61"/>
        <v>P</v>
      </c>
      <c r="R687" s="100"/>
      <c r="S687" s="72"/>
    </row>
    <row r="688" spans="1:19" ht="69.599999999999994" hidden="1" customHeight="1" outlineLevel="1" x14ac:dyDescent="0.25">
      <c r="A688" s="60" t="s">
        <v>1369</v>
      </c>
      <c r="B688" s="129"/>
      <c r="C688" s="112" t="s">
        <v>1291</v>
      </c>
      <c r="D688" s="112" t="s">
        <v>1304</v>
      </c>
      <c r="E688" s="52" t="s">
        <v>54</v>
      </c>
      <c r="F688" s="180"/>
      <c r="G688" s="55"/>
      <c r="H688" s="96"/>
      <c r="I688" s="96"/>
      <c r="J688" s="96"/>
      <c r="K688" s="96"/>
      <c r="L688" s="96"/>
      <c r="M688" s="96"/>
      <c r="N688" s="96"/>
      <c r="O688" s="96"/>
      <c r="P688" s="96"/>
      <c r="Q688" s="97" t="str">
        <f t="shared" si="61"/>
        <v>P</v>
      </c>
      <c r="R688" s="72"/>
      <c r="S688" s="72"/>
    </row>
    <row r="689" spans="1:19" ht="45.6" hidden="1" customHeight="1" outlineLevel="1" x14ac:dyDescent="0.25">
      <c r="A689" s="60" t="s">
        <v>1371</v>
      </c>
      <c r="B689" s="132" t="s">
        <v>2197</v>
      </c>
      <c r="C689" s="132"/>
      <c r="D689" s="132"/>
      <c r="E689" s="132"/>
      <c r="F689" s="132"/>
      <c r="G689" s="132"/>
      <c r="H689" s="132"/>
      <c r="I689" s="132"/>
      <c r="J689" s="132"/>
      <c r="K689" s="132"/>
      <c r="L689" s="132"/>
      <c r="M689" s="132"/>
      <c r="N689" s="132"/>
      <c r="O689" s="132"/>
      <c r="P689" s="132"/>
      <c r="Q689" s="132"/>
      <c r="R689" s="132"/>
      <c r="S689" s="132"/>
    </row>
    <row r="690" spans="1:19" ht="28.15" hidden="1" customHeight="1" outlineLevel="1" x14ac:dyDescent="0.25">
      <c r="A690" s="60" t="s">
        <v>2371</v>
      </c>
      <c r="B690" s="113" t="s">
        <v>136</v>
      </c>
      <c r="C690" s="113" t="s">
        <v>1253</v>
      </c>
      <c r="D690" s="113" t="s">
        <v>1310</v>
      </c>
      <c r="E690" s="52" t="s">
        <v>54</v>
      </c>
      <c r="F690" s="179"/>
      <c r="G690" s="55"/>
      <c r="H690" s="96"/>
      <c r="I690" s="96"/>
      <c r="J690" s="96"/>
      <c r="K690" s="96"/>
      <c r="L690" s="96"/>
      <c r="M690" s="96"/>
      <c r="N690" s="96"/>
      <c r="O690" s="96"/>
      <c r="P690" s="96"/>
      <c r="Q690" s="97" t="str">
        <f t="shared" si="61"/>
        <v>P</v>
      </c>
      <c r="R690" s="120"/>
      <c r="S690" s="72"/>
    </row>
    <row r="691" spans="1:19" ht="55.9" hidden="1" customHeight="1" outlineLevel="1" x14ac:dyDescent="0.25">
      <c r="A691" s="60" t="s">
        <v>1373</v>
      </c>
      <c r="B691" s="113" t="s">
        <v>391</v>
      </c>
      <c r="C691" s="113" t="s">
        <v>1312</v>
      </c>
      <c r="D691" s="113" t="s">
        <v>1313</v>
      </c>
      <c r="E691" s="52" t="s">
        <v>54</v>
      </c>
      <c r="F691" s="179"/>
      <c r="G691" s="55"/>
      <c r="H691" s="96"/>
      <c r="I691" s="96"/>
      <c r="J691" s="96"/>
      <c r="K691" s="96"/>
      <c r="L691" s="96"/>
      <c r="M691" s="96"/>
      <c r="N691" s="96"/>
      <c r="O691" s="96"/>
      <c r="P691" s="96"/>
      <c r="Q691" s="97" t="str">
        <f t="shared" si="61"/>
        <v>P</v>
      </c>
      <c r="R691" s="120"/>
      <c r="S691" s="72"/>
    </row>
    <row r="692" spans="1:19" ht="42" hidden="1" customHeight="1" outlineLevel="1" x14ac:dyDescent="0.25">
      <c r="A692" s="60" t="s">
        <v>1375</v>
      </c>
      <c r="B692" s="113" t="s">
        <v>394</v>
      </c>
      <c r="C692" s="113" t="s">
        <v>1182</v>
      </c>
      <c r="D692" s="113" t="s">
        <v>1315</v>
      </c>
      <c r="E692" s="52" t="s">
        <v>54</v>
      </c>
      <c r="F692" s="173"/>
      <c r="G692" s="55"/>
      <c r="H692" s="60"/>
      <c r="I692" s="77"/>
      <c r="J692" s="77"/>
      <c r="K692" s="74"/>
      <c r="L692" s="74"/>
      <c r="M692" s="74"/>
      <c r="N692" s="74"/>
      <c r="O692" s="74"/>
      <c r="P692" s="74"/>
      <c r="Q692" s="97" t="str">
        <f t="shared" si="61"/>
        <v>P</v>
      </c>
      <c r="R692" s="74"/>
      <c r="S692" s="55"/>
    </row>
    <row r="693" spans="1:19" ht="42" hidden="1" customHeight="1" outlineLevel="1" x14ac:dyDescent="0.25">
      <c r="A693" s="60" t="s">
        <v>1377</v>
      </c>
      <c r="B693" s="112" t="s">
        <v>148</v>
      </c>
      <c r="C693" s="112" t="s">
        <v>1317</v>
      </c>
      <c r="D693" s="112" t="s">
        <v>628</v>
      </c>
      <c r="E693" s="52" t="s">
        <v>54</v>
      </c>
      <c r="F693" s="179"/>
      <c r="G693" s="55"/>
      <c r="H693" s="96"/>
      <c r="I693" s="96"/>
      <c r="J693" s="96"/>
      <c r="K693" s="96"/>
      <c r="L693" s="96"/>
      <c r="M693" s="96"/>
      <c r="N693" s="96"/>
      <c r="O693" s="96"/>
      <c r="P693" s="96"/>
      <c r="Q693" s="97" t="str">
        <f t="shared" ref="Q693:Q707" si="62">IF(OR(IF(G693="",IF(F693="",IF(E693="","",E693),F693),G693)="F",IF(J693="",IF(I693="",IF(H693="","",H693),I693),J693)="F",IF(M693="",IF(L693="",IF(K693="","",K693),L693),M693)="F",IF(P693="",IF(O693="",IF(N693="","",N693),O693),P693)="F")=TRUE,"F",IF(OR(IF(G693="",IF(F693="",IF(E693="","",E693),F693),G693)="PE",IF(J693="",IF(I693="",IF(H693="","",H693),I693),J693)="PE",IF(M693="",IF(L693="",IF(K693="","",K693),L693),M693)="PE",IF(P693="",IF(O693="",IF(N693="","",N693),O693),P693)="PE")=TRUE,"PE",IF(AND(IF(G693="",IF(F693="",IF(E693="","",E693),F693),G693)="",IF(J693="",IF(I693="",IF(H693="","",H693),I693),J693)="",IF(M693="",IF(L693="",IF(K693="","",K693),L693),M693)="",IF(P693="",IF(O693="",IF(N693="","",N693),O693),P693)="")=TRUE,"","P")))</f>
        <v>P</v>
      </c>
      <c r="R693" s="120"/>
      <c r="S693" s="72"/>
    </row>
    <row r="694" spans="1:19" ht="69.599999999999994" hidden="1" customHeight="1" outlineLevel="1" x14ac:dyDescent="0.25">
      <c r="A694" s="60" t="s">
        <v>1379</v>
      </c>
      <c r="B694" s="112" t="s">
        <v>596</v>
      </c>
      <c r="C694" s="112" t="s">
        <v>1319</v>
      </c>
      <c r="D694" s="113" t="s">
        <v>598</v>
      </c>
      <c r="E694" s="52" t="s">
        <v>54</v>
      </c>
      <c r="F694" s="179"/>
      <c r="G694" s="55"/>
      <c r="H694" s="96"/>
      <c r="I694" s="96"/>
      <c r="J694" s="96"/>
      <c r="K694" s="96"/>
      <c r="L694" s="96"/>
      <c r="M694" s="96"/>
      <c r="N694" s="96"/>
      <c r="O694" s="96"/>
      <c r="P694" s="96"/>
      <c r="Q694" s="97" t="str">
        <f t="shared" si="62"/>
        <v>P</v>
      </c>
      <c r="R694" s="120"/>
      <c r="S694" s="72"/>
    </row>
    <row r="695" spans="1:19" ht="42" hidden="1" customHeight="1" outlineLevel="1" x14ac:dyDescent="0.25">
      <c r="A695" s="60" t="s">
        <v>1381</v>
      </c>
      <c r="B695" s="112" t="s">
        <v>600</v>
      </c>
      <c r="C695" s="112" t="s">
        <v>1321</v>
      </c>
      <c r="D695" s="113" t="s">
        <v>747</v>
      </c>
      <c r="E695" s="52" t="s">
        <v>54</v>
      </c>
      <c r="F695" s="179"/>
      <c r="G695" s="55"/>
      <c r="H695" s="96"/>
      <c r="I695" s="96"/>
      <c r="J695" s="96"/>
      <c r="K695" s="96"/>
      <c r="L695" s="96"/>
      <c r="M695" s="96"/>
      <c r="N695" s="96"/>
      <c r="O695" s="96"/>
      <c r="P695" s="96"/>
      <c r="Q695" s="97" t="str">
        <f>IF(OR(IF(G695="",IF(F695="",IF(E695="","",E695),F695),G695)="F",IF(J695="",IF(I695="",IF(H695="","",H695),I695),J695)="F",IF(M695="",IF(L695="",IF(K695="","",K695),L695),M695)="F",IF(P695="",IF(O695="",IF(N695="","",N695),O695),P695)="F")=TRUE,"F",IF(OR(IF(G695="",IF(F695="",IF(E695="","",E695),F695),G695)="PE",IF(J695="",IF(I695="",IF(H695="","",H695),I695),J695)="PE",IF(M695="",IF(L695="",IF(K695="","",K695),L695),M695)="PE",IF(P695="",IF(O695="",IF(N695="","",N695),O695),P695)="PE")=TRUE,"PE",IF(AND(IF(G695="",IF(F695="",IF(E695="","",E695),F695),G695)="",IF(J695="",IF(I695="",IF(H695="","",H695),I695),J695)="",IF(M695="",IF(L695="",IF(K695="","",K695),L695),M695)="",IF(P695="",IF(O695="",IF(N695="","",N695),O695),P695)="")=TRUE,"","P")))</f>
        <v>P</v>
      </c>
      <c r="R695" s="120"/>
      <c r="S695" s="72"/>
    </row>
    <row r="696" spans="1:19" ht="55.9" hidden="1" customHeight="1" outlineLevel="1" x14ac:dyDescent="0.25">
      <c r="A696" s="60" t="s">
        <v>1383</v>
      </c>
      <c r="B696" s="112" t="s">
        <v>603</v>
      </c>
      <c r="C696" s="112" t="s">
        <v>1323</v>
      </c>
      <c r="D696" s="112" t="s">
        <v>605</v>
      </c>
      <c r="E696" s="52" t="s">
        <v>54</v>
      </c>
      <c r="F696" s="179"/>
      <c r="G696" s="55"/>
      <c r="H696" s="96"/>
      <c r="I696" s="96"/>
      <c r="J696" s="96"/>
      <c r="K696" s="96"/>
      <c r="L696" s="96"/>
      <c r="M696" s="96"/>
      <c r="N696" s="96"/>
      <c r="O696" s="96"/>
      <c r="P696" s="96"/>
      <c r="Q696" s="97" t="str">
        <f t="shared" si="62"/>
        <v>P</v>
      </c>
      <c r="R696" s="120"/>
      <c r="S696" s="72"/>
    </row>
    <row r="697" spans="1:19" ht="42" hidden="1" customHeight="1" outlineLevel="1" x14ac:dyDescent="0.25">
      <c r="A697" s="60" t="s">
        <v>1385</v>
      </c>
      <c r="B697" s="112" t="s">
        <v>607</v>
      </c>
      <c r="C697" s="112" t="s">
        <v>1325</v>
      </c>
      <c r="D697" s="112" t="s">
        <v>664</v>
      </c>
      <c r="E697" s="52" t="s">
        <v>54</v>
      </c>
      <c r="F697" s="179"/>
      <c r="G697" s="55"/>
      <c r="H697" s="96"/>
      <c r="I697" s="96"/>
      <c r="J697" s="96"/>
      <c r="K697" s="96"/>
      <c r="L697" s="96"/>
      <c r="M697" s="96"/>
      <c r="N697" s="96"/>
      <c r="O697" s="96"/>
      <c r="P697" s="96"/>
      <c r="Q697" s="97" t="str">
        <f t="shared" si="62"/>
        <v>P</v>
      </c>
      <c r="R697" s="120"/>
      <c r="S697" s="72"/>
    </row>
    <row r="698" spans="1:19" ht="42" hidden="1" customHeight="1" outlineLevel="1" x14ac:dyDescent="0.25">
      <c r="A698" s="60" t="s">
        <v>1388</v>
      </c>
      <c r="B698" s="113" t="s">
        <v>611</v>
      </c>
      <c r="C698" s="112" t="s">
        <v>1327</v>
      </c>
      <c r="D698" s="112" t="s">
        <v>1328</v>
      </c>
      <c r="E698" s="52" t="s">
        <v>54</v>
      </c>
      <c r="F698" s="179"/>
      <c r="G698" s="55"/>
      <c r="H698" s="96"/>
      <c r="I698" s="96"/>
      <c r="J698" s="96"/>
      <c r="K698" s="96"/>
      <c r="L698" s="96"/>
      <c r="M698" s="96"/>
      <c r="N698" s="96"/>
      <c r="O698" s="96"/>
      <c r="P698" s="96"/>
      <c r="Q698" s="97" t="str">
        <f t="shared" si="62"/>
        <v>P</v>
      </c>
      <c r="R698" s="120"/>
      <c r="S698" s="72"/>
    </row>
    <row r="699" spans="1:19" ht="124.9" hidden="1" customHeight="1" outlineLevel="1" x14ac:dyDescent="0.25">
      <c r="A699" s="60" t="s">
        <v>1391</v>
      </c>
      <c r="B699" s="112" t="s">
        <v>615</v>
      </c>
      <c r="C699" s="112" t="s">
        <v>1330</v>
      </c>
      <c r="D699" s="112" t="s">
        <v>1331</v>
      </c>
      <c r="E699" s="52" t="s">
        <v>54</v>
      </c>
      <c r="F699" s="179"/>
      <c r="G699" s="55"/>
      <c r="H699" s="96"/>
      <c r="I699" s="96"/>
      <c r="J699" s="96"/>
      <c r="K699" s="96"/>
      <c r="L699" s="96"/>
      <c r="M699" s="96"/>
      <c r="N699" s="96"/>
      <c r="O699" s="96"/>
      <c r="P699" s="96"/>
      <c r="Q699" s="97" t="str">
        <f t="shared" si="62"/>
        <v>P</v>
      </c>
      <c r="R699" s="120"/>
      <c r="S699" s="72"/>
    </row>
    <row r="700" spans="1:19" ht="55.9" hidden="1" customHeight="1" outlineLevel="1" x14ac:dyDescent="0.25">
      <c r="A700" s="60" t="s">
        <v>2372</v>
      </c>
      <c r="B700" s="113" t="s">
        <v>622</v>
      </c>
      <c r="C700" s="112" t="s">
        <v>623</v>
      </c>
      <c r="D700" s="112" t="s">
        <v>754</v>
      </c>
      <c r="E700" s="52" t="s">
        <v>54</v>
      </c>
      <c r="F700" s="177"/>
      <c r="G700" s="55"/>
      <c r="H700" s="92"/>
      <c r="I700" s="92"/>
      <c r="J700" s="92"/>
      <c r="K700" s="92"/>
      <c r="L700" s="92"/>
      <c r="M700" s="92"/>
      <c r="N700" s="92"/>
      <c r="O700" s="92"/>
      <c r="P700" s="92"/>
      <c r="Q700" s="76" t="str">
        <f t="shared" si="62"/>
        <v>P</v>
      </c>
      <c r="R700" s="111"/>
      <c r="S700" s="56"/>
    </row>
    <row r="701" spans="1:19" ht="69.599999999999994" hidden="1" customHeight="1" outlineLevel="1" x14ac:dyDescent="0.25">
      <c r="A701" s="60" t="s">
        <v>1394</v>
      </c>
      <c r="B701" s="112" t="s">
        <v>626</v>
      </c>
      <c r="C701" s="112" t="s">
        <v>1334</v>
      </c>
      <c r="D701" s="112" t="s">
        <v>1335</v>
      </c>
      <c r="E701" s="52" t="s">
        <v>54</v>
      </c>
      <c r="F701" s="177"/>
      <c r="G701" s="55"/>
      <c r="H701" s="92"/>
      <c r="I701" s="92"/>
      <c r="J701" s="92"/>
      <c r="K701" s="92"/>
      <c r="L701" s="92"/>
      <c r="M701" s="92"/>
      <c r="N701" s="92"/>
      <c r="O701" s="92"/>
      <c r="P701" s="92"/>
      <c r="Q701" s="76" t="str">
        <f t="shared" si="62"/>
        <v>P</v>
      </c>
      <c r="R701" s="111"/>
      <c r="S701" s="56"/>
    </row>
    <row r="702" spans="1:19" ht="55.9" hidden="1" customHeight="1" outlineLevel="1" x14ac:dyDescent="0.25">
      <c r="A702" s="60" t="s">
        <v>1398</v>
      </c>
      <c r="B702" s="113" t="s">
        <v>630</v>
      </c>
      <c r="C702" s="112" t="s">
        <v>1337</v>
      </c>
      <c r="D702" s="112" t="s">
        <v>632</v>
      </c>
      <c r="E702" s="52" t="s">
        <v>54</v>
      </c>
      <c r="F702" s="179"/>
      <c r="G702" s="55"/>
      <c r="H702" s="96"/>
      <c r="I702" s="96"/>
      <c r="J702" s="96"/>
      <c r="K702" s="96"/>
      <c r="L702" s="96"/>
      <c r="M702" s="96"/>
      <c r="N702" s="96"/>
      <c r="O702" s="96"/>
      <c r="P702" s="96"/>
      <c r="Q702" s="97" t="str">
        <f t="shared" si="62"/>
        <v>P</v>
      </c>
      <c r="R702" s="120"/>
      <c r="S702" s="72"/>
    </row>
    <row r="703" spans="1:19" ht="69.599999999999994" hidden="1" customHeight="1" outlineLevel="1" x14ac:dyDescent="0.25">
      <c r="A703" s="60" t="s">
        <v>1399</v>
      </c>
      <c r="B703" s="112" t="s">
        <v>634</v>
      </c>
      <c r="C703" s="112" t="s">
        <v>1339</v>
      </c>
      <c r="D703" s="112" t="s">
        <v>636</v>
      </c>
      <c r="E703" s="52" t="s">
        <v>54</v>
      </c>
      <c r="F703" s="179"/>
      <c r="G703" s="55"/>
      <c r="H703" s="96"/>
      <c r="I703" s="96"/>
      <c r="J703" s="96"/>
      <c r="K703" s="96"/>
      <c r="L703" s="96"/>
      <c r="M703" s="96"/>
      <c r="N703" s="96"/>
      <c r="O703" s="96"/>
      <c r="P703" s="96"/>
      <c r="Q703" s="97" t="str">
        <f t="shared" si="62"/>
        <v>P</v>
      </c>
      <c r="R703" s="120"/>
      <c r="S703" s="72"/>
    </row>
    <row r="704" spans="1:19" ht="55.9" hidden="1" customHeight="1" outlineLevel="1" x14ac:dyDescent="0.25">
      <c r="A704" s="60" t="s">
        <v>1401</v>
      </c>
      <c r="B704" s="133" t="s">
        <v>158</v>
      </c>
      <c r="C704" s="112" t="s">
        <v>1341</v>
      </c>
      <c r="D704" s="112" t="s">
        <v>1342</v>
      </c>
      <c r="E704" s="52" t="s">
        <v>54</v>
      </c>
      <c r="F704" s="179"/>
      <c r="G704" s="55"/>
      <c r="H704" s="96"/>
      <c r="I704" s="96"/>
      <c r="J704" s="96"/>
      <c r="K704" s="96"/>
      <c r="L704" s="96"/>
      <c r="M704" s="96"/>
      <c r="N704" s="96"/>
      <c r="O704" s="96"/>
      <c r="P704" s="96"/>
      <c r="Q704" s="97" t="str">
        <f t="shared" si="62"/>
        <v>P</v>
      </c>
      <c r="R704" s="120"/>
      <c r="S704" s="72"/>
    </row>
    <row r="705" spans="1:19" ht="55.9" hidden="1" customHeight="1" outlineLevel="1" x14ac:dyDescent="0.25">
      <c r="A705" s="60" t="s">
        <v>1403</v>
      </c>
      <c r="B705" s="129"/>
      <c r="C705" s="112" t="s">
        <v>1344</v>
      </c>
      <c r="D705" s="112" t="s">
        <v>642</v>
      </c>
      <c r="E705" s="52" t="s">
        <v>54</v>
      </c>
      <c r="F705" s="179"/>
      <c r="G705" s="55"/>
      <c r="H705" s="96"/>
      <c r="I705" s="96"/>
      <c r="J705" s="96"/>
      <c r="K705" s="96"/>
      <c r="L705" s="96"/>
      <c r="M705" s="96"/>
      <c r="N705" s="96"/>
      <c r="O705" s="96"/>
      <c r="P705" s="96"/>
      <c r="Q705" s="97" t="str">
        <f t="shared" si="62"/>
        <v>P</v>
      </c>
      <c r="R705" s="120"/>
      <c r="S705" s="72"/>
    </row>
    <row r="706" spans="1:19" ht="52.9" hidden="1" customHeight="1" outlineLevel="1" x14ac:dyDescent="0.25">
      <c r="A706" s="60" t="s">
        <v>1404</v>
      </c>
      <c r="B706" s="132" t="s">
        <v>2198</v>
      </c>
      <c r="C706" s="132"/>
      <c r="D706" s="132"/>
      <c r="E706" s="132"/>
      <c r="F706" s="132"/>
      <c r="G706" s="132"/>
      <c r="H706" s="132"/>
      <c r="I706" s="132"/>
      <c r="J706" s="132"/>
      <c r="K706" s="132"/>
      <c r="L706" s="132"/>
      <c r="M706" s="132"/>
      <c r="N706" s="132"/>
      <c r="O706" s="132"/>
      <c r="P706" s="132"/>
      <c r="Q706" s="132"/>
      <c r="R706" s="132"/>
      <c r="S706" s="132"/>
    </row>
    <row r="707" spans="1:19" ht="28.15" hidden="1" customHeight="1" outlineLevel="1" x14ac:dyDescent="0.25">
      <c r="A707" s="60" t="s">
        <v>1405</v>
      </c>
      <c r="B707" s="113" t="s">
        <v>136</v>
      </c>
      <c r="C707" s="113" t="s">
        <v>1253</v>
      </c>
      <c r="D707" s="113" t="s">
        <v>1346</v>
      </c>
      <c r="E707" s="52" t="s">
        <v>54</v>
      </c>
      <c r="F707" s="173"/>
      <c r="G707" s="55"/>
      <c r="H707" s="60"/>
      <c r="I707" s="77"/>
      <c r="J707" s="77"/>
      <c r="K707" s="74"/>
      <c r="L707" s="74"/>
      <c r="M707" s="74"/>
      <c r="N707" s="74"/>
      <c r="O707" s="74"/>
      <c r="P707" s="74"/>
      <c r="Q707" s="97" t="str">
        <f t="shared" si="62"/>
        <v>P</v>
      </c>
      <c r="R707" s="74"/>
      <c r="S707" s="55"/>
    </row>
    <row r="708" spans="1:19" ht="55.9" hidden="1" customHeight="1" outlineLevel="1" x14ac:dyDescent="0.25">
      <c r="A708" s="60" t="s">
        <v>1406</v>
      </c>
      <c r="B708" s="113" t="s">
        <v>391</v>
      </c>
      <c r="C708" s="113" t="s">
        <v>1312</v>
      </c>
      <c r="D708" s="113" t="s">
        <v>1348</v>
      </c>
      <c r="E708" s="52" t="s">
        <v>54</v>
      </c>
      <c r="F708" s="179"/>
      <c r="G708" s="55"/>
      <c r="H708" s="96"/>
      <c r="I708" s="96"/>
      <c r="J708" s="96"/>
      <c r="K708" s="96"/>
      <c r="L708" s="96"/>
      <c r="M708" s="96"/>
      <c r="N708" s="96"/>
      <c r="O708" s="96"/>
      <c r="P708" s="96"/>
      <c r="Q708" s="97" t="str">
        <f t="shared" ref="Q708:Q728" si="63">IF(OR(IF(G708="",IF(F708="",IF(E708="","",E708),F708),G708)="F",IF(J708="",IF(I708="",IF(H708="","",H708),I708),J708)="F",IF(M708="",IF(L708="",IF(K708="","",K708),L708),M708)="F",IF(P708="",IF(O708="",IF(N708="","",N708),O708),P708)="F")=TRUE,"F",IF(OR(IF(G708="",IF(F708="",IF(E708="","",E708),F708),G708)="PE",IF(J708="",IF(I708="",IF(H708="","",H708),I708),J708)="PE",IF(M708="",IF(L708="",IF(K708="","",K708),L708),M708)="PE",IF(P708="",IF(O708="",IF(N708="","",N708),O708),P708)="PE")=TRUE,"PE",IF(AND(IF(G708="",IF(F708="",IF(E708="","",E708),F708),G708)="",IF(J708="",IF(I708="",IF(H708="","",H708),I708),J708)="",IF(M708="",IF(L708="",IF(K708="","",K708),L708),M708)="",IF(P708="",IF(O708="",IF(N708="","",N708),O708),P708)="")=TRUE,"","P")))</f>
        <v>P</v>
      </c>
      <c r="R708" s="120"/>
      <c r="S708" s="72"/>
    </row>
    <row r="709" spans="1:19" ht="42" hidden="1" customHeight="1" outlineLevel="1" x14ac:dyDescent="0.25">
      <c r="A709" s="60" t="s">
        <v>1408</v>
      </c>
      <c r="B709" s="113" t="s">
        <v>394</v>
      </c>
      <c r="C709" s="113" t="s">
        <v>1182</v>
      </c>
      <c r="D709" s="113" t="s">
        <v>652</v>
      </c>
      <c r="E709" s="52" t="s">
        <v>54</v>
      </c>
      <c r="F709" s="179"/>
      <c r="G709" s="55"/>
      <c r="H709" s="96"/>
      <c r="I709" s="96"/>
      <c r="J709" s="96"/>
      <c r="K709" s="96"/>
      <c r="L709" s="96"/>
      <c r="M709" s="96"/>
      <c r="N709" s="96"/>
      <c r="O709" s="96"/>
      <c r="P709" s="96"/>
      <c r="Q709" s="97" t="str">
        <f t="shared" si="63"/>
        <v>P</v>
      </c>
      <c r="R709" s="120"/>
      <c r="S709" s="72"/>
    </row>
    <row r="710" spans="1:19" ht="42" hidden="1" customHeight="1" outlineLevel="1" x14ac:dyDescent="0.25">
      <c r="A710" s="60" t="s">
        <v>1410</v>
      </c>
      <c r="B710" s="112" t="s">
        <v>148</v>
      </c>
      <c r="C710" s="112" t="s">
        <v>1317</v>
      </c>
      <c r="D710" s="112" t="s">
        <v>654</v>
      </c>
      <c r="E710" s="52" t="s">
        <v>54</v>
      </c>
      <c r="F710" s="179"/>
      <c r="G710" s="55"/>
      <c r="H710" s="96"/>
      <c r="I710" s="96"/>
      <c r="J710" s="96"/>
      <c r="K710" s="96"/>
      <c r="L710" s="96"/>
      <c r="M710" s="96"/>
      <c r="N710" s="96"/>
      <c r="O710" s="96"/>
      <c r="P710" s="96"/>
      <c r="Q710" s="97" t="str">
        <f>IF(OR(IF(G710="",IF(F710="",IF(E710="","",E710),F710),G710)="F",IF(J710="",IF(I710="",IF(H710="","",H710),I710),J710)="F",IF(M710="",IF(L710="",IF(K710="","",K710),L710),M710)="F",IF(P710="",IF(O710="",IF(N710="","",N710),O710),P710)="F")=TRUE,"F",IF(OR(IF(G710="",IF(F710="",IF(E710="","",E710),F710),G710)="PE",IF(J710="",IF(I710="",IF(H710="","",H710),I710),J710)="PE",IF(M710="",IF(L710="",IF(K710="","",K710),L710),M710)="PE",IF(P710="",IF(O710="",IF(N710="","",N710),O710),P710)="PE")=TRUE,"PE",IF(AND(IF(G710="",IF(F710="",IF(E710="","",E710),F710),G710)="",IF(J710="",IF(I710="",IF(H710="","",H710),I710),J710)="",IF(M710="",IF(L710="",IF(K710="","",K710),L710),M710)="",IF(P710="",IF(O710="",IF(N710="","",N710),O710),P710)="")=TRUE,"","P")))</f>
        <v>P</v>
      </c>
      <c r="R710" s="120"/>
      <c r="S710" s="72"/>
    </row>
    <row r="711" spans="1:19" ht="69.599999999999994" hidden="1" customHeight="1" outlineLevel="1" x14ac:dyDescent="0.25">
      <c r="A711" s="60" t="s">
        <v>1411</v>
      </c>
      <c r="B711" s="112" t="s">
        <v>596</v>
      </c>
      <c r="C711" s="112" t="s">
        <v>1319</v>
      </c>
      <c r="D711" s="113" t="s">
        <v>1352</v>
      </c>
      <c r="E711" s="52" t="s">
        <v>54</v>
      </c>
      <c r="F711" s="179"/>
      <c r="G711" s="55"/>
      <c r="H711" s="96"/>
      <c r="I711" s="96"/>
      <c r="J711" s="96"/>
      <c r="K711" s="96"/>
      <c r="L711" s="96"/>
      <c r="M711" s="96"/>
      <c r="N711" s="96"/>
      <c r="O711" s="96"/>
      <c r="P711" s="96"/>
      <c r="Q711" s="97" t="str">
        <f t="shared" si="63"/>
        <v>P</v>
      </c>
      <c r="R711" s="120"/>
      <c r="S711" s="72"/>
    </row>
    <row r="712" spans="1:19" ht="42" hidden="1" customHeight="1" outlineLevel="1" x14ac:dyDescent="0.25">
      <c r="A712" s="60" t="s">
        <v>1414</v>
      </c>
      <c r="B712" s="112" t="s">
        <v>600</v>
      </c>
      <c r="C712" s="112" t="s">
        <v>1321</v>
      </c>
      <c r="D712" s="113" t="s">
        <v>601</v>
      </c>
      <c r="E712" s="52" t="s">
        <v>54</v>
      </c>
      <c r="F712" s="179"/>
      <c r="G712" s="55"/>
      <c r="H712" s="96"/>
      <c r="I712" s="96"/>
      <c r="J712" s="96"/>
      <c r="K712" s="96"/>
      <c r="L712" s="96"/>
      <c r="M712" s="96"/>
      <c r="N712" s="96"/>
      <c r="O712" s="96"/>
      <c r="P712" s="96"/>
      <c r="Q712" s="97" t="str">
        <f t="shared" si="63"/>
        <v>P</v>
      </c>
      <c r="R712" s="120"/>
      <c r="S712" s="72"/>
    </row>
    <row r="713" spans="1:19" ht="55.9" hidden="1" customHeight="1" outlineLevel="1" x14ac:dyDescent="0.25">
      <c r="A713" s="60" t="s">
        <v>1417</v>
      </c>
      <c r="B713" s="112" t="s">
        <v>603</v>
      </c>
      <c r="C713" s="112" t="s">
        <v>1355</v>
      </c>
      <c r="D713" s="112" t="s">
        <v>605</v>
      </c>
      <c r="E713" s="52" t="s">
        <v>54</v>
      </c>
      <c r="F713" s="179"/>
      <c r="G713" s="55"/>
      <c r="H713" s="96"/>
      <c r="I713" s="96"/>
      <c r="J713" s="96"/>
      <c r="K713" s="96"/>
      <c r="L713" s="96"/>
      <c r="M713" s="96"/>
      <c r="N713" s="96"/>
      <c r="O713" s="96"/>
      <c r="P713" s="96"/>
      <c r="Q713" s="97" t="str">
        <f t="shared" si="63"/>
        <v>P</v>
      </c>
      <c r="R713" s="120"/>
      <c r="S713" s="72"/>
    </row>
    <row r="714" spans="1:19" ht="42" hidden="1" customHeight="1" outlineLevel="1" x14ac:dyDescent="0.25">
      <c r="A714" s="60" t="s">
        <v>1420</v>
      </c>
      <c r="B714" s="112" t="s">
        <v>607</v>
      </c>
      <c r="C714" s="112" t="s">
        <v>1357</v>
      </c>
      <c r="D714" s="112" t="s">
        <v>664</v>
      </c>
      <c r="E714" s="52" t="s">
        <v>54</v>
      </c>
      <c r="F714" s="179"/>
      <c r="G714" s="55"/>
      <c r="H714" s="96"/>
      <c r="I714" s="96"/>
      <c r="J714" s="96"/>
      <c r="K714" s="96"/>
      <c r="L714" s="96"/>
      <c r="M714" s="96"/>
      <c r="N714" s="96"/>
      <c r="O714" s="96"/>
      <c r="P714" s="96"/>
      <c r="Q714" s="97" t="str">
        <f t="shared" si="63"/>
        <v>P</v>
      </c>
      <c r="R714" s="120"/>
      <c r="S714" s="72"/>
    </row>
    <row r="715" spans="1:19" ht="42" hidden="1" customHeight="1" outlineLevel="1" x14ac:dyDescent="0.25">
      <c r="A715" s="60" t="s">
        <v>1423</v>
      </c>
      <c r="B715" s="113" t="s">
        <v>611</v>
      </c>
      <c r="C715" s="112" t="s">
        <v>1359</v>
      </c>
      <c r="D715" s="112" t="s">
        <v>1328</v>
      </c>
      <c r="E715" s="52" t="s">
        <v>54</v>
      </c>
      <c r="F715" s="179"/>
      <c r="G715" s="55"/>
      <c r="H715" s="96"/>
      <c r="I715" s="96"/>
      <c r="J715" s="96"/>
      <c r="K715" s="96"/>
      <c r="L715" s="96"/>
      <c r="M715" s="96"/>
      <c r="N715" s="96"/>
      <c r="O715" s="96"/>
      <c r="P715" s="96"/>
      <c r="Q715" s="97" t="str">
        <f t="shared" si="63"/>
        <v>P</v>
      </c>
      <c r="R715" s="120"/>
      <c r="S715" s="72"/>
    </row>
    <row r="716" spans="1:19" ht="124.9" hidden="1" customHeight="1" outlineLevel="1" x14ac:dyDescent="0.25">
      <c r="A716" s="60" t="s">
        <v>1425</v>
      </c>
      <c r="B716" s="112" t="s">
        <v>615</v>
      </c>
      <c r="C716" s="112" t="s">
        <v>1361</v>
      </c>
      <c r="D716" s="112" t="s">
        <v>1362</v>
      </c>
      <c r="E716" s="52" t="s">
        <v>54</v>
      </c>
      <c r="F716" s="179"/>
      <c r="G716" s="55"/>
      <c r="H716" s="96"/>
      <c r="I716" s="96"/>
      <c r="J716" s="96"/>
      <c r="K716" s="96"/>
      <c r="L716" s="96"/>
      <c r="M716" s="96"/>
      <c r="N716" s="96"/>
      <c r="O716" s="96"/>
      <c r="P716" s="96"/>
      <c r="Q716" s="97" t="str">
        <f t="shared" si="63"/>
        <v>P</v>
      </c>
      <c r="R716" s="120"/>
      <c r="S716" s="72"/>
    </row>
    <row r="717" spans="1:19" ht="55.9" hidden="1" customHeight="1" outlineLevel="1" x14ac:dyDescent="0.25">
      <c r="A717" s="60" t="s">
        <v>1428</v>
      </c>
      <c r="B717" s="113" t="s">
        <v>622</v>
      </c>
      <c r="C717" s="112" t="s">
        <v>623</v>
      </c>
      <c r="D717" s="112" t="s">
        <v>624</v>
      </c>
      <c r="E717" s="52" t="s">
        <v>54</v>
      </c>
      <c r="F717" s="179"/>
      <c r="G717" s="55"/>
      <c r="H717" s="96"/>
      <c r="I717" s="96"/>
      <c r="J717" s="96"/>
      <c r="K717" s="96"/>
      <c r="L717" s="96"/>
      <c r="M717" s="96"/>
      <c r="N717" s="96"/>
      <c r="O717" s="96"/>
      <c r="P717" s="96"/>
      <c r="Q717" s="97" t="str">
        <f t="shared" si="63"/>
        <v>P</v>
      </c>
      <c r="R717" s="120"/>
      <c r="S717" s="72"/>
    </row>
    <row r="718" spans="1:19" ht="69.599999999999994" hidden="1" customHeight="1" outlineLevel="1" x14ac:dyDescent="0.25">
      <c r="A718" s="60" t="s">
        <v>1431</v>
      </c>
      <c r="B718" s="112" t="s">
        <v>626</v>
      </c>
      <c r="C718" s="112" t="s">
        <v>1334</v>
      </c>
      <c r="D718" s="112" t="s">
        <v>1365</v>
      </c>
      <c r="E718" s="52" t="s">
        <v>54</v>
      </c>
      <c r="F718" s="179"/>
      <c r="G718" s="55"/>
      <c r="H718" s="96"/>
      <c r="I718" s="96"/>
      <c r="J718" s="96"/>
      <c r="K718" s="96"/>
      <c r="L718" s="96"/>
      <c r="M718" s="96"/>
      <c r="N718" s="96"/>
      <c r="O718" s="96"/>
      <c r="P718" s="96"/>
      <c r="Q718" s="97" t="str">
        <f>IF(OR(IF(G718="",IF(F718="",IF(E718="","",E718),F718),G718)="F",IF(J718="",IF(I718="",IF(H718="","",H718),I718),J718)="F",IF(M718="",IF(L718="",IF(K718="","",K718),L718),M718)="F",IF(P718="",IF(O718="",IF(N718="","",N718),O718),P718)="F")=TRUE,"F",IF(OR(IF(G718="",IF(F718="",IF(E718="","",E718),F718),G718)="PE",IF(J718="",IF(I718="",IF(H718="","",H718),I718),J718)="PE",IF(M718="",IF(L718="",IF(K718="","",K718),L718),M718)="PE",IF(P718="",IF(O718="",IF(N718="","",N718),O718),P718)="PE")=TRUE,"PE",IF(AND(IF(G718="",IF(F718="",IF(E718="","",E718),F718),G718)="",IF(J718="",IF(I718="",IF(H718="","",H718),I718),J718)="",IF(M718="",IF(L718="",IF(K718="","",K718),L718),M718)="",IF(P718="",IF(O718="",IF(N718="","",N718),O718),P718)="")=TRUE,"","P")))</f>
        <v>P</v>
      </c>
      <c r="R718" s="120"/>
      <c r="S718" s="72"/>
    </row>
    <row r="719" spans="1:19" ht="55.9" hidden="1" customHeight="1" outlineLevel="1" x14ac:dyDescent="0.25">
      <c r="A719" s="60" t="s">
        <v>1434</v>
      </c>
      <c r="B719" s="113" t="s">
        <v>630</v>
      </c>
      <c r="C719" s="112" t="s">
        <v>1337</v>
      </c>
      <c r="D719" s="112" t="s">
        <v>632</v>
      </c>
      <c r="E719" s="52" t="s">
        <v>54</v>
      </c>
      <c r="F719" s="179"/>
      <c r="G719" s="55"/>
      <c r="H719" s="96"/>
      <c r="I719" s="96"/>
      <c r="J719" s="96"/>
      <c r="K719" s="96"/>
      <c r="L719" s="96"/>
      <c r="M719" s="96"/>
      <c r="N719" s="96"/>
      <c r="O719" s="96"/>
      <c r="P719" s="96"/>
      <c r="Q719" s="97" t="str">
        <f>IF(OR(IF(G719="",IF(F719="",IF(E719="","",E719),F719),G719)="F",IF(J719="",IF(I719="",IF(H719="","",H719),I719),J719)="F",IF(M719="",IF(L719="",IF(K719="","",K719),L719),M719)="F",IF(P719="",IF(O719="",IF(N719="","",N719),O719),P719)="F")=TRUE,"F",IF(OR(IF(G719="",IF(F719="",IF(E719="","",E719),F719),G719)="PE",IF(J719="",IF(I719="",IF(H719="","",H719),I719),J719)="PE",IF(M719="",IF(L719="",IF(K719="","",K719),L719),M719)="PE",IF(P719="",IF(O719="",IF(N719="","",N719),O719),P719)="PE")=TRUE,"PE",IF(AND(IF(G719="",IF(F719="",IF(E719="","",E719),F719),G719)="",IF(J719="",IF(I719="",IF(H719="","",H719),I719),J719)="",IF(M719="",IF(L719="",IF(K719="","",K719),L719),M719)="",IF(P719="",IF(O719="",IF(N719="","",N719),O719),P719)="")=TRUE,"","P")))</f>
        <v>P</v>
      </c>
      <c r="R719" s="120"/>
      <c r="S719" s="72"/>
    </row>
    <row r="720" spans="1:19" ht="69.599999999999994" hidden="1" customHeight="1" outlineLevel="1" x14ac:dyDescent="0.25">
      <c r="A720" s="60" t="s">
        <v>1437</v>
      </c>
      <c r="B720" s="112" t="s">
        <v>634</v>
      </c>
      <c r="C720" s="112" t="s">
        <v>1339</v>
      </c>
      <c r="D720" s="112" t="s">
        <v>1368</v>
      </c>
      <c r="E720" s="52" t="s">
        <v>54</v>
      </c>
      <c r="F720" s="179"/>
      <c r="G720" s="55"/>
      <c r="H720" s="96"/>
      <c r="I720" s="96"/>
      <c r="J720" s="96"/>
      <c r="K720" s="96"/>
      <c r="L720" s="96"/>
      <c r="M720" s="96"/>
      <c r="N720" s="96"/>
      <c r="O720" s="96"/>
      <c r="P720" s="96"/>
      <c r="Q720" s="97" t="str">
        <f t="shared" si="63"/>
        <v>P</v>
      </c>
      <c r="R720" s="120"/>
      <c r="S720" s="72"/>
    </row>
    <row r="721" spans="1:19" ht="55.9" hidden="1" customHeight="1" outlineLevel="1" x14ac:dyDescent="0.25">
      <c r="A721" s="60" t="s">
        <v>1440</v>
      </c>
      <c r="B721" s="133" t="s">
        <v>158</v>
      </c>
      <c r="C721" s="112" t="s">
        <v>1370</v>
      </c>
      <c r="D721" s="112" t="s">
        <v>659</v>
      </c>
      <c r="E721" s="52" t="s">
        <v>54</v>
      </c>
      <c r="F721" s="179"/>
      <c r="G721" s="55"/>
      <c r="H721" s="96"/>
      <c r="I721" s="96"/>
      <c r="J721" s="96"/>
      <c r="K721" s="96"/>
      <c r="L721" s="96"/>
      <c r="M721" s="96"/>
      <c r="N721" s="96"/>
      <c r="O721" s="96"/>
      <c r="P721" s="96"/>
      <c r="Q721" s="97" t="str">
        <f t="shared" si="63"/>
        <v>P</v>
      </c>
      <c r="R721" s="120"/>
      <c r="S721" s="72"/>
    </row>
    <row r="722" spans="1:19" ht="55.9" hidden="1" customHeight="1" outlineLevel="1" x14ac:dyDescent="0.25">
      <c r="A722" s="60" t="s">
        <v>1443</v>
      </c>
      <c r="B722" s="129"/>
      <c r="C722" s="112" t="s">
        <v>1344</v>
      </c>
      <c r="D722" s="112" t="s">
        <v>1372</v>
      </c>
      <c r="E722" s="52" t="s">
        <v>54</v>
      </c>
      <c r="F722" s="179"/>
      <c r="G722" s="55"/>
      <c r="H722" s="96"/>
      <c r="I722" s="96"/>
      <c r="J722" s="96"/>
      <c r="K722" s="96"/>
      <c r="L722" s="96"/>
      <c r="M722" s="96"/>
      <c r="N722" s="96"/>
      <c r="O722" s="96"/>
      <c r="P722" s="96"/>
      <c r="Q722" s="97" t="str">
        <f t="shared" si="63"/>
        <v>P</v>
      </c>
      <c r="R722" s="120"/>
      <c r="S722" s="72"/>
    </row>
    <row r="723" spans="1:19" ht="55.9" hidden="1" customHeight="1" outlineLevel="1" x14ac:dyDescent="0.25">
      <c r="A723" s="60" t="s">
        <v>1444</v>
      </c>
      <c r="B723" s="132" t="s">
        <v>2199</v>
      </c>
      <c r="C723" s="132"/>
      <c r="D723" s="132"/>
      <c r="E723" s="132"/>
      <c r="F723" s="132"/>
      <c r="G723" s="132"/>
      <c r="H723" s="132"/>
      <c r="I723" s="132"/>
      <c r="J723" s="132"/>
      <c r="K723" s="132"/>
      <c r="L723" s="132"/>
      <c r="M723" s="132"/>
      <c r="N723" s="132"/>
      <c r="O723" s="132"/>
      <c r="P723" s="132"/>
      <c r="Q723" s="132"/>
      <c r="R723" s="132"/>
      <c r="S723" s="132"/>
    </row>
    <row r="724" spans="1:19" ht="42" hidden="1" customHeight="1" outlineLevel="1" x14ac:dyDescent="0.25">
      <c r="A724" s="60" t="s">
        <v>1447</v>
      </c>
      <c r="B724" s="113" t="s">
        <v>136</v>
      </c>
      <c r="C724" s="113" t="s">
        <v>1253</v>
      </c>
      <c r="D724" s="113" t="s">
        <v>1374</v>
      </c>
      <c r="E724" s="52" t="s">
        <v>54</v>
      </c>
      <c r="F724" s="173"/>
      <c r="G724" s="77"/>
      <c r="H724" s="60"/>
      <c r="I724" s="77"/>
      <c r="J724" s="77"/>
      <c r="K724" s="74"/>
      <c r="L724" s="74"/>
      <c r="M724" s="74"/>
      <c r="N724" s="74"/>
      <c r="O724" s="74"/>
      <c r="P724" s="74"/>
      <c r="Q724" s="97" t="str">
        <f t="shared" si="63"/>
        <v>P</v>
      </c>
      <c r="R724" s="74"/>
      <c r="S724" s="55"/>
    </row>
    <row r="725" spans="1:19" ht="55.9" hidden="1" customHeight="1" outlineLevel="1" x14ac:dyDescent="0.25">
      <c r="A725" s="60" t="s">
        <v>1449</v>
      </c>
      <c r="B725" s="113" t="s">
        <v>391</v>
      </c>
      <c r="C725" s="113" t="s">
        <v>1312</v>
      </c>
      <c r="D725" s="113" t="s">
        <v>1376</v>
      </c>
      <c r="E725" s="52" t="s">
        <v>54</v>
      </c>
      <c r="F725" s="179"/>
      <c r="G725" s="77"/>
      <c r="H725" s="96"/>
      <c r="I725" s="96"/>
      <c r="J725" s="96"/>
      <c r="K725" s="96"/>
      <c r="L725" s="96"/>
      <c r="M725" s="96"/>
      <c r="N725" s="96"/>
      <c r="O725" s="96"/>
      <c r="P725" s="96"/>
      <c r="Q725" s="97" t="str">
        <f t="shared" si="63"/>
        <v>P</v>
      </c>
      <c r="R725" s="120"/>
      <c r="S725" s="72"/>
    </row>
    <row r="726" spans="1:19" ht="42" hidden="1" customHeight="1" outlineLevel="1" x14ac:dyDescent="0.25">
      <c r="A726" s="60" t="s">
        <v>1451</v>
      </c>
      <c r="B726" s="113" t="s">
        <v>394</v>
      </c>
      <c r="C726" s="113" t="s">
        <v>1182</v>
      </c>
      <c r="D726" s="113" t="s">
        <v>1378</v>
      </c>
      <c r="E726" s="52" t="s">
        <v>54</v>
      </c>
      <c r="F726" s="179"/>
      <c r="G726" s="77"/>
      <c r="H726" s="96"/>
      <c r="I726" s="96"/>
      <c r="J726" s="96"/>
      <c r="K726" s="96"/>
      <c r="L726" s="96"/>
      <c r="M726" s="96"/>
      <c r="N726" s="96"/>
      <c r="O726" s="96"/>
      <c r="P726" s="96"/>
      <c r="Q726" s="97" t="str">
        <f t="shared" si="63"/>
        <v>P</v>
      </c>
      <c r="R726" s="120"/>
      <c r="S726" s="72"/>
    </row>
    <row r="727" spans="1:19" ht="42" hidden="1" customHeight="1" outlineLevel="1" x14ac:dyDescent="0.25">
      <c r="A727" s="60" t="s">
        <v>1453</v>
      </c>
      <c r="B727" s="113" t="s">
        <v>688</v>
      </c>
      <c r="C727" s="113" t="s">
        <v>1380</v>
      </c>
      <c r="D727" s="113" t="s">
        <v>698</v>
      </c>
      <c r="E727" s="52" t="s">
        <v>54</v>
      </c>
      <c r="F727" s="173"/>
      <c r="G727" s="77"/>
      <c r="H727" s="60"/>
      <c r="I727" s="77"/>
      <c r="J727" s="77"/>
      <c r="K727" s="74"/>
      <c r="L727" s="74"/>
      <c r="M727" s="74"/>
      <c r="N727" s="74"/>
      <c r="O727" s="74"/>
      <c r="P727" s="74"/>
      <c r="Q727" s="97" t="str">
        <f t="shared" si="63"/>
        <v>P</v>
      </c>
      <c r="R727" s="74"/>
      <c r="S727" s="55"/>
    </row>
    <row r="728" spans="1:19" ht="28.15" hidden="1" customHeight="1" outlineLevel="1" x14ac:dyDescent="0.25">
      <c r="A728" s="60" t="s">
        <v>1454</v>
      </c>
      <c r="B728" s="113" t="s">
        <v>700</v>
      </c>
      <c r="C728" s="113" t="s">
        <v>1382</v>
      </c>
      <c r="D728" s="112" t="s">
        <v>705</v>
      </c>
      <c r="E728" s="52" t="s">
        <v>54</v>
      </c>
      <c r="F728" s="178"/>
      <c r="G728" s="55"/>
      <c r="H728" s="45"/>
      <c r="I728" s="45"/>
      <c r="J728" s="45"/>
      <c r="K728" s="45"/>
      <c r="L728" s="45"/>
      <c r="M728" s="45"/>
      <c r="N728" s="45"/>
      <c r="O728" s="45"/>
      <c r="P728" s="45"/>
      <c r="Q728" s="97" t="str">
        <f t="shared" si="63"/>
        <v>P</v>
      </c>
      <c r="R728" s="77"/>
      <c r="S728" s="77"/>
    </row>
    <row r="729" spans="1:19" ht="28.15" hidden="1" customHeight="1" outlineLevel="1" x14ac:dyDescent="0.25">
      <c r="A729" s="60" t="s">
        <v>1455</v>
      </c>
      <c r="B729" s="113" t="s">
        <v>703</v>
      </c>
      <c r="C729" s="113" t="s">
        <v>1384</v>
      </c>
      <c r="D729" s="112" t="s">
        <v>705</v>
      </c>
      <c r="E729" s="52" t="s">
        <v>54</v>
      </c>
      <c r="F729" s="178"/>
      <c r="G729" s="55"/>
      <c r="H729" s="45"/>
      <c r="I729" s="45"/>
      <c r="J729" s="45"/>
      <c r="K729" s="45"/>
      <c r="L729" s="45"/>
      <c r="M729" s="45"/>
      <c r="N729" s="45"/>
      <c r="O729" s="45"/>
      <c r="P729" s="45"/>
      <c r="Q729" s="51" t="str">
        <f t="shared" ref="Q729:Q742" si="64">IF(OR(IF(G729="",IF(F729="",IF(E729="","",E729),F729),G729)="F",IF(J729="",IF(I729="",IF(H729="","",H729),I729),J729)="F",IF(M729="",IF(L729="",IF(K729="","",K729),L729),M729)="F",IF(P729="",IF(O729="",IF(N729="","",N729),O729),P729)="F")=TRUE,"F",IF(OR(IF(G729="",IF(F729="",IF(E729="","",E729),F729),G729)="PE",IF(J729="",IF(I729="",IF(H729="","",H729),I729),J729)="PE",IF(M729="",IF(L729="",IF(K729="","",K729),L729),M729)="PE",IF(P729="",IF(O729="",IF(N729="","",N729),O729),P729)="PE")=TRUE,"PE",IF(AND(IF(G729="",IF(F729="",IF(E729="","",E729),F729),G729)="",IF(J729="",IF(I729="",IF(H729="","",H729),I729),J729)="",IF(M729="",IF(L729="",IF(K729="","",K729),L729),M729)="",IF(P729="",IF(O729="",IF(N729="","",N729),O729),P729)="")=TRUE,"","P")))</f>
        <v>P</v>
      </c>
      <c r="R729" s="77"/>
      <c r="S729" s="77"/>
    </row>
    <row r="730" spans="1:19" ht="28.15" hidden="1" customHeight="1" outlineLevel="1" x14ac:dyDescent="0.25">
      <c r="A730" s="60" t="s">
        <v>1456</v>
      </c>
      <c r="B730" s="113" t="s">
        <v>741</v>
      </c>
      <c r="C730" s="113" t="s">
        <v>1386</v>
      </c>
      <c r="D730" s="112" t="s">
        <v>1387</v>
      </c>
      <c r="E730" s="52" t="s">
        <v>54</v>
      </c>
      <c r="F730" s="178"/>
      <c r="G730" s="55"/>
      <c r="H730" s="45"/>
      <c r="I730" s="45"/>
      <c r="J730" s="45"/>
      <c r="K730" s="45"/>
      <c r="L730" s="45"/>
      <c r="M730" s="45"/>
      <c r="N730" s="45"/>
      <c r="O730" s="45"/>
      <c r="P730" s="45"/>
      <c r="Q730" s="51" t="str">
        <f t="shared" si="64"/>
        <v>P</v>
      </c>
      <c r="R730" s="77"/>
      <c r="S730" s="77"/>
    </row>
    <row r="731" spans="1:19" ht="28.15" hidden="1" customHeight="1" outlineLevel="1" x14ac:dyDescent="0.25">
      <c r="A731" s="60" t="s">
        <v>1457</v>
      </c>
      <c r="B731" s="113" t="s">
        <v>742</v>
      </c>
      <c r="C731" s="113" t="s">
        <v>1389</v>
      </c>
      <c r="D731" s="112" t="s">
        <v>1390</v>
      </c>
      <c r="E731" s="52" t="s">
        <v>54</v>
      </c>
      <c r="F731" s="178"/>
      <c r="G731" s="55"/>
      <c r="H731" s="45"/>
      <c r="I731" s="45"/>
      <c r="J731" s="45"/>
      <c r="K731" s="45"/>
      <c r="L731" s="45"/>
      <c r="M731" s="45"/>
      <c r="N731" s="45"/>
      <c r="O731" s="45"/>
      <c r="P731" s="45"/>
      <c r="Q731" s="51" t="str">
        <f t="shared" si="64"/>
        <v>P</v>
      </c>
      <c r="R731" s="77"/>
      <c r="S731" s="77"/>
    </row>
    <row r="732" spans="1:19" ht="28.15" hidden="1" customHeight="1" outlineLevel="1" x14ac:dyDescent="0.25">
      <c r="A732" s="60" t="s">
        <v>1458</v>
      </c>
      <c r="B732" s="113" t="s">
        <v>409</v>
      </c>
      <c r="C732" s="113" t="s">
        <v>1392</v>
      </c>
      <c r="D732" s="112" t="s">
        <v>1393</v>
      </c>
      <c r="E732" s="52" t="s">
        <v>54</v>
      </c>
      <c r="F732" s="178"/>
      <c r="G732" s="55"/>
      <c r="H732" s="45"/>
      <c r="I732" s="45"/>
      <c r="J732" s="45"/>
      <c r="K732" s="45"/>
      <c r="L732" s="45"/>
      <c r="M732" s="45"/>
      <c r="N732" s="45"/>
      <c r="O732" s="45"/>
      <c r="P732" s="45"/>
      <c r="Q732" s="51" t="str">
        <f t="shared" si="64"/>
        <v>P</v>
      </c>
      <c r="R732" s="77"/>
      <c r="S732" s="77"/>
    </row>
    <row r="733" spans="1:19" ht="28.15" hidden="1" customHeight="1" outlineLevel="1" x14ac:dyDescent="0.25">
      <c r="A733" s="60" t="s">
        <v>1459</v>
      </c>
      <c r="B733" s="113" t="s">
        <v>1395</v>
      </c>
      <c r="C733" s="113" t="s">
        <v>1396</v>
      </c>
      <c r="D733" s="112" t="s">
        <v>1397</v>
      </c>
      <c r="E733" s="52" t="s">
        <v>54</v>
      </c>
      <c r="F733" s="178"/>
      <c r="G733" s="55"/>
      <c r="H733" s="45"/>
      <c r="I733" s="45"/>
      <c r="J733" s="45"/>
      <c r="K733" s="45"/>
      <c r="L733" s="45"/>
      <c r="M733" s="45"/>
      <c r="N733" s="45"/>
      <c r="O733" s="45"/>
      <c r="P733" s="45"/>
      <c r="Q733" s="51" t="str">
        <f t="shared" si="64"/>
        <v>P</v>
      </c>
      <c r="R733" s="77"/>
      <c r="S733" s="77"/>
    </row>
    <row r="734" spans="1:19" ht="47.25" hidden="1" customHeight="1" outlineLevel="1" x14ac:dyDescent="0.25">
      <c r="A734" s="60" t="s">
        <v>1460</v>
      </c>
      <c r="B734" s="205" t="s">
        <v>690</v>
      </c>
      <c r="C734" s="206"/>
      <c r="D734" s="206"/>
      <c r="E734" s="206"/>
      <c r="F734" s="206"/>
      <c r="G734" s="206"/>
      <c r="H734" s="206"/>
      <c r="I734" s="206"/>
      <c r="J734" s="206"/>
      <c r="K734" s="206"/>
      <c r="L734" s="206"/>
      <c r="M734" s="206"/>
      <c r="N734" s="206"/>
      <c r="O734" s="206"/>
      <c r="P734" s="206"/>
      <c r="Q734" s="206"/>
      <c r="R734" s="206"/>
      <c r="S734" s="207"/>
    </row>
    <row r="735" spans="1:19" ht="28.15" hidden="1" customHeight="1" outlineLevel="1" x14ac:dyDescent="0.25">
      <c r="A735" s="60" t="s">
        <v>1461</v>
      </c>
      <c r="B735" s="113" t="s">
        <v>136</v>
      </c>
      <c r="C735" s="113" t="s">
        <v>1253</v>
      </c>
      <c r="D735" s="113" t="s">
        <v>692</v>
      </c>
      <c r="E735" s="52" t="s">
        <v>54</v>
      </c>
      <c r="F735" s="178"/>
      <c r="G735" s="55"/>
      <c r="H735" s="45"/>
      <c r="I735" s="45"/>
      <c r="J735" s="45"/>
      <c r="K735" s="45"/>
      <c r="L735" s="45"/>
      <c r="M735" s="45"/>
      <c r="N735" s="45"/>
      <c r="O735" s="45"/>
      <c r="P735" s="45"/>
      <c r="Q735" s="51" t="str">
        <f t="shared" si="64"/>
        <v>P</v>
      </c>
      <c r="R735" s="77"/>
      <c r="S735" s="77"/>
    </row>
    <row r="736" spans="1:19" ht="55.9" hidden="1" customHeight="1" outlineLevel="1" x14ac:dyDescent="0.25">
      <c r="A736" s="60" t="s">
        <v>1462</v>
      </c>
      <c r="B736" s="113" t="s">
        <v>391</v>
      </c>
      <c r="C736" s="113" t="s">
        <v>1312</v>
      </c>
      <c r="D736" s="113" t="s">
        <v>1400</v>
      </c>
      <c r="E736" s="52" t="s">
        <v>54</v>
      </c>
      <c r="F736" s="178"/>
      <c r="G736" s="55"/>
      <c r="H736" s="45"/>
      <c r="I736" s="45"/>
      <c r="J736" s="45"/>
      <c r="K736" s="45"/>
      <c r="L736" s="45"/>
      <c r="M736" s="45"/>
      <c r="N736" s="45"/>
      <c r="O736" s="45"/>
      <c r="P736" s="45"/>
      <c r="Q736" s="51" t="str">
        <f t="shared" si="64"/>
        <v>P</v>
      </c>
      <c r="R736" s="77"/>
      <c r="S736" s="77"/>
    </row>
    <row r="737" spans="1:19" ht="42" hidden="1" customHeight="1" outlineLevel="1" x14ac:dyDescent="0.25">
      <c r="A737" s="60" t="s">
        <v>2242</v>
      </c>
      <c r="B737" s="113" t="s">
        <v>394</v>
      </c>
      <c r="C737" s="113" t="s">
        <v>1182</v>
      </c>
      <c r="D737" s="113" t="s">
        <v>1402</v>
      </c>
      <c r="E737" s="52" t="s">
        <v>54</v>
      </c>
      <c r="F737" s="178"/>
      <c r="G737" s="55"/>
      <c r="H737" s="45"/>
      <c r="I737" s="45"/>
      <c r="J737" s="45"/>
      <c r="K737" s="45"/>
      <c r="L737" s="45"/>
      <c r="M737" s="45"/>
      <c r="N737" s="45"/>
      <c r="O737" s="45"/>
      <c r="P737" s="45"/>
      <c r="Q737" s="51" t="str">
        <f t="shared" si="64"/>
        <v>P</v>
      </c>
      <c r="R737" s="77"/>
      <c r="S737" s="77"/>
    </row>
    <row r="738" spans="1:19" ht="42" hidden="1" customHeight="1" outlineLevel="1" x14ac:dyDescent="0.25">
      <c r="A738" s="60" t="s">
        <v>1463</v>
      </c>
      <c r="B738" s="113" t="s">
        <v>688</v>
      </c>
      <c r="C738" s="113" t="s">
        <v>1380</v>
      </c>
      <c r="D738" s="113" t="s">
        <v>698</v>
      </c>
      <c r="E738" s="52" t="s">
        <v>54</v>
      </c>
      <c r="F738" s="178"/>
      <c r="G738" s="55"/>
      <c r="H738" s="45"/>
      <c r="I738" s="45"/>
      <c r="J738" s="45"/>
      <c r="K738" s="45"/>
      <c r="L738" s="45"/>
      <c r="M738" s="45"/>
      <c r="N738" s="45"/>
      <c r="O738" s="45"/>
      <c r="P738" s="45"/>
      <c r="Q738" s="51" t="str">
        <f t="shared" si="64"/>
        <v>P</v>
      </c>
      <c r="R738" s="77"/>
      <c r="S738" s="77"/>
    </row>
    <row r="739" spans="1:19" ht="28.15" hidden="1" customHeight="1" outlineLevel="1" x14ac:dyDescent="0.25">
      <c r="A739" s="60" t="s">
        <v>1464</v>
      </c>
      <c r="B739" s="113" t="s">
        <v>700</v>
      </c>
      <c r="C739" s="113" t="s">
        <v>1382</v>
      </c>
      <c r="D739" s="112" t="s">
        <v>705</v>
      </c>
      <c r="E739" s="52" t="s">
        <v>54</v>
      </c>
      <c r="F739" s="178"/>
      <c r="G739" s="55"/>
      <c r="H739" s="45"/>
      <c r="I739" s="45"/>
      <c r="J739" s="45"/>
      <c r="K739" s="45"/>
      <c r="L739" s="45"/>
      <c r="M739" s="45"/>
      <c r="N739" s="45"/>
      <c r="O739" s="45"/>
      <c r="P739" s="45"/>
      <c r="Q739" s="51" t="str">
        <f t="shared" si="64"/>
        <v>P</v>
      </c>
      <c r="R739" s="77"/>
      <c r="S739" s="77"/>
    </row>
    <row r="740" spans="1:19" ht="28.15" hidden="1" customHeight="1" outlineLevel="1" x14ac:dyDescent="0.25">
      <c r="A740" s="60" t="s">
        <v>1465</v>
      </c>
      <c r="B740" s="113" t="s">
        <v>703</v>
      </c>
      <c r="C740" s="113" t="s">
        <v>1384</v>
      </c>
      <c r="D740" s="112" t="s">
        <v>705</v>
      </c>
      <c r="E740" s="52" t="s">
        <v>54</v>
      </c>
      <c r="F740" s="178"/>
      <c r="G740" s="55"/>
      <c r="H740" s="45"/>
      <c r="I740" s="45"/>
      <c r="J740" s="45"/>
      <c r="K740" s="45"/>
      <c r="L740" s="45"/>
      <c r="M740" s="45"/>
      <c r="N740" s="45"/>
      <c r="O740" s="45"/>
      <c r="P740" s="45"/>
      <c r="Q740" s="51" t="str">
        <f t="shared" si="64"/>
        <v>P</v>
      </c>
      <c r="R740" s="77"/>
      <c r="S740" s="77"/>
    </row>
    <row r="741" spans="1:19" ht="28.15" hidden="1" customHeight="1" outlineLevel="1" x14ac:dyDescent="0.25">
      <c r="A741" s="60" t="s">
        <v>1467</v>
      </c>
      <c r="B741" s="131" t="s">
        <v>441</v>
      </c>
      <c r="C741" s="113" t="s">
        <v>1407</v>
      </c>
      <c r="D741" s="112" t="s">
        <v>705</v>
      </c>
      <c r="E741" s="52" t="s">
        <v>54</v>
      </c>
      <c r="F741" s="178"/>
      <c r="G741" s="55"/>
      <c r="H741" s="45"/>
      <c r="I741" s="45"/>
      <c r="J741" s="45"/>
      <c r="K741" s="45"/>
      <c r="L741" s="45"/>
      <c r="M741" s="45"/>
      <c r="N741" s="45"/>
      <c r="O741" s="45"/>
      <c r="P741" s="45"/>
      <c r="Q741" s="51" t="str">
        <f t="shared" si="64"/>
        <v>P</v>
      </c>
      <c r="R741" s="77"/>
      <c r="S741" s="77"/>
    </row>
    <row r="742" spans="1:19" ht="28.15" hidden="1" customHeight="1" outlineLevel="1" x14ac:dyDescent="0.25">
      <c r="A742" s="60" t="s">
        <v>1469</v>
      </c>
      <c r="B742" s="129"/>
      <c r="C742" s="113" t="s">
        <v>1409</v>
      </c>
      <c r="D742" s="112" t="s">
        <v>710</v>
      </c>
      <c r="E742" s="52" t="s">
        <v>54</v>
      </c>
      <c r="F742" s="173"/>
      <c r="G742" s="55"/>
      <c r="H742" s="60"/>
      <c r="I742" s="77"/>
      <c r="J742" s="77"/>
      <c r="K742" s="74"/>
      <c r="L742" s="74"/>
      <c r="M742" s="74"/>
      <c r="N742" s="74"/>
      <c r="O742" s="74"/>
      <c r="P742" s="74"/>
      <c r="Q742" s="51" t="str">
        <f t="shared" si="64"/>
        <v>P</v>
      </c>
      <c r="R742" s="74"/>
      <c r="S742" s="55"/>
    </row>
    <row r="743" spans="1:19" ht="28.15" hidden="1" customHeight="1" outlineLevel="1" x14ac:dyDescent="0.25">
      <c r="A743" s="60" t="s">
        <v>1470</v>
      </c>
      <c r="B743" s="113" t="s">
        <v>409</v>
      </c>
      <c r="C743" s="113" t="s">
        <v>1392</v>
      </c>
      <c r="D743" s="112" t="s">
        <v>701</v>
      </c>
      <c r="E743" s="52" t="s">
        <v>54</v>
      </c>
      <c r="F743" s="178"/>
      <c r="G743" s="55"/>
      <c r="H743" s="45"/>
      <c r="I743" s="45"/>
      <c r="J743" s="45"/>
      <c r="K743" s="45"/>
      <c r="L743" s="45"/>
      <c r="M743" s="45"/>
      <c r="N743" s="45"/>
      <c r="O743" s="45"/>
      <c r="P743" s="45"/>
      <c r="Q743" s="51" t="str">
        <f t="shared" ref="Q743:Q761" si="65">IF(OR(IF(G743="",IF(F743="",IF(E743="","",E743),F743),G743)="F",IF(J743="",IF(I743="",IF(H743="","",H743),I743),J743)="F",IF(M743="",IF(L743="",IF(K743="","",K743),L743),M743)="F",IF(P743="",IF(O743="",IF(N743="","",N743),O743),P743)="F")=TRUE,"F",IF(OR(IF(G743="",IF(F743="",IF(E743="","",E743),F743),G743)="PE",IF(J743="",IF(I743="",IF(H743="","",H743),I743),J743)="PE",IF(M743="",IF(L743="",IF(K743="","",K743),L743),M743)="PE",IF(P743="",IF(O743="",IF(N743="","",N743),O743),P743)="PE")=TRUE,"PE",IF(AND(IF(G743="",IF(F743="",IF(E743="","",E743),F743),G743)="",IF(J743="",IF(I743="",IF(H743="","",H743),I743),J743)="",IF(M743="",IF(L743="",IF(K743="","",K743),L743),M743)="",IF(P743="",IF(O743="",IF(N743="","",N743),O743),P743)="")=TRUE,"","P")))</f>
        <v>P</v>
      </c>
      <c r="R743" s="77"/>
      <c r="S743" s="77"/>
    </row>
    <row r="744" spans="1:19" ht="46.5" hidden="1" customHeight="1" outlineLevel="1" x14ac:dyDescent="0.25">
      <c r="A744" s="60" t="s">
        <v>1471</v>
      </c>
      <c r="B744" s="205" t="s">
        <v>2208</v>
      </c>
      <c r="C744" s="208"/>
      <c r="D744" s="208"/>
      <c r="E744" s="208"/>
      <c r="F744" s="208"/>
      <c r="G744" s="208"/>
      <c r="H744" s="208"/>
      <c r="I744" s="208"/>
      <c r="J744" s="208"/>
      <c r="K744" s="208"/>
      <c r="L744" s="208"/>
      <c r="M744" s="208"/>
      <c r="N744" s="208"/>
      <c r="O744" s="208"/>
      <c r="P744" s="208"/>
      <c r="Q744" s="208"/>
      <c r="R744" s="208"/>
      <c r="S744" s="209"/>
    </row>
    <row r="745" spans="1:19" ht="28.15" hidden="1" customHeight="1" outlineLevel="1" x14ac:dyDescent="0.25">
      <c r="A745" s="60" t="s">
        <v>1472</v>
      </c>
      <c r="B745" s="113" t="s">
        <v>136</v>
      </c>
      <c r="C745" s="113" t="s">
        <v>1412</v>
      </c>
      <c r="D745" s="113" t="s">
        <v>1413</v>
      </c>
      <c r="E745" s="52" t="s">
        <v>54</v>
      </c>
      <c r="F745" s="178"/>
      <c r="G745" s="77"/>
      <c r="H745" s="45"/>
      <c r="I745" s="45"/>
      <c r="J745" s="45"/>
      <c r="K745" s="45"/>
      <c r="L745" s="45"/>
      <c r="M745" s="45"/>
      <c r="N745" s="45"/>
      <c r="O745" s="45"/>
      <c r="P745" s="45"/>
      <c r="Q745" s="51" t="str">
        <f t="shared" si="65"/>
        <v>P</v>
      </c>
      <c r="R745" s="77"/>
      <c r="S745" s="77"/>
    </row>
    <row r="746" spans="1:19" ht="55.9" hidden="1" customHeight="1" outlineLevel="1" x14ac:dyDescent="0.25">
      <c r="A746" s="60" t="s">
        <v>1473</v>
      </c>
      <c r="B746" s="113" t="s">
        <v>391</v>
      </c>
      <c r="C746" s="113" t="s">
        <v>1415</v>
      </c>
      <c r="D746" s="113" t="s">
        <v>1416</v>
      </c>
      <c r="E746" s="52" t="s">
        <v>54</v>
      </c>
      <c r="F746" s="178"/>
      <c r="G746" s="77"/>
      <c r="H746" s="45"/>
      <c r="I746" s="45"/>
      <c r="J746" s="45"/>
      <c r="K746" s="45"/>
      <c r="L746" s="45"/>
      <c r="M746" s="45"/>
      <c r="N746" s="45"/>
      <c r="O746" s="45"/>
      <c r="P746" s="45"/>
      <c r="Q746" s="51" t="str">
        <f t="shared" si="65"/>
        <v>P</v>
      </c>
      <c r="R746" s="77"/>
      <c r="S746" s="77"/>
    </row>
    <row r="747" spans="1:19" ht="42" hidden="1" customHeight="1" outlineLevel="1" x14ac:dyDescent="0.25">
      <c r="A747" s="60" t="s">
        <v>1475</v>
      </c>
      <c r="B747" s="113" t="s">
        <v>394</v>
      </c>
      <c r="C747" s="113" t="s">
        <v>1418</v>
      </c>
      <c r="D747" s="113" t="s">
        <v>1419</v>
      </c>
      <c r="E747" s="52" t="s">
        <v>54</v>
      </c>
      <c r="F747" s="178"/>
      <c r="G747" s="77"/>
      <c r="H747" s="45"/>
      <c r="I747" s="45"/>
      <c r="J747" s="45"/>
      <c r="K747" s="45"/>
      <c r="L747" s="45"/>
      <c r="M747" s="45"/>
      <c r="N747" s="45"/>
      <c r="O747" s="45"/>
      <c r="P747" s="45"/>
      <c r="Q747" s="51" t="str">
        <f t="shared" si="65"/>
        <v>P</v>
      </c>
      <c r="R747" s="77"/>
      <c r="S747" s="77"/>
    </row>
    <row r="748" spans="1:19" ht="55.9" hidden="1" customHeight="1" outlineLevel="1" x14ac:dyDescent="0.25">
      <c r="A748" s="60" t="s">
        <v>1476</v>
      </c>
      <c r="B748" s="112" t="s">
        <v>242</v>
      </c>
      <c r="C748" s="112" t="s">
        <v>1421</v>
      </c>
      <c r="D748" s="113" t="s">
        <v>1422</v>
      </c>
      <c r="E748" s="52" t="s">
        <v>54</v>
      </c>
      <c r="F748" s="178"/>
      <c r="G748" s="77"/>
      <c r="H748" s="45"/>
      <c r="I748" s="45"/>
      <c r="J748" s="45"/>
      <c r="K748" s="45"/>
      <c r="L748" s="45"/>
      <c r="M748" s="45"/>
      <c r="N748" s="45"/>
      <c r="O748" s="45"/>
      <c r="P748" s="45"/>
      <c r="Q748" s="51" t="str">
        <f t="shared" si="65"/>
        <v>P</v>
      </c>
      <c r="R748" s="77"/>
      <c r="S748" s="77"/>
    </row>
    <row r="749" spans="1:19" ht="55.9" hidden="1" customHeight="1" outlineLevel="1" x14ac:dyDescent="0.25">
      <c r="A749" s="60" t="s">
        <v>1477</v>
      </c>
      <c r="B749" s="112" t="s">
        <v>151</v>
      </c>
      <c r="C749" s="112" t="s">
        <v>1424</v>
      </c>
      <c r="D749" s="112" t="s">
        <v>1422</v>
      </c>
      <c r="E749" s="52" t="s">
        <v>54</v>
      </c>
      <c r="F749" s="178"/>
      <c r="G749" s="77"/>
      <c r="H749" s="45"/>
      <c r="I749" s="45"/>
      <c r="J749" s="45"/>
      <c r="K749" s="45"/>
      <c r="L749" s="45"/>
      <c r="M749" s="45"/>
      <c r="N749" s="45"/>
      <c r="O749" s="45"/>
      <c r="P749" s="45"/>
      <c r="Q749" s="51" t="str">
        <f t="shared" si="65"/>
        <v>P</v>
      </c>
      <c r="R749" s="77"/>
      <c r="S749" s="77"/>
    </row>
    <row r="750" spans="1:19" ht="28.15" hidden="1" customHeight="1" outlineLevel="1" x14ac:dyDescent="0.25">
      <c r="A750" s="60" t="s">
        <v>1480</v>
      </c>
      <c r="B750" s="133" t="s">
        <v>441</v>
      </c>
      <c r="C750" s="112" t="s">
        <v>1426</v>
      </c>
      <c r="D750" s="112" t="s">
        <v>1427</v>
      </c>
      <c r="E750" s="52" t="s">
        <v>54</v>
      </c>
      <c r="F750" s="178"/>
      <c r="G750" s="77"/>
      <c r="H750" s="45"/>
      <c r="I750" s="45"/>
      <c r="J750" s="45"/>
      <c r="K750" s="45"/>
      <c r="L750" s="45"/>
      <c r="M750" s="45"/>
      <c r="N750" s="45"/>
      <c r="O750" s="45"/>
      <c r="P750" s="45"/>
      <c r="Q750" s="51" t="str">
        <f t="shared" si="65"/>
        <v>P</v>
      </c>
      <c r="R750" s="77"/>
      <c r="S750" s="77"/>
    </row>
    <row r="751" spans="1:19" ht="55.9" hidden="1" customHeight="1" outlineLevel="1" x14ac:dyDescent="0.25">
      <c r="A751" s="60" t="s">
        <v>1481</v>
      </c>
      <c r="B751" s="129"/>
      <c r="C751" s="112" t="s">
        <v>1429</v>
      </c>
      <c r="D751" s="112" t="s">
        <v>1430</v>
      </c>
      <c r="E751" s="52" t="s">
        <v>54</v>
      </c>
      <c r="F751" s="178"/>
      <c r="G751" s="77"/>
      <c r="H751" s="45"/>
      <c r="I751" s="45"/>
      <c r="J751" s="45"/>
      <c r="K751" s="45"/>
      <c r="L751" s="45"/>
      <c r="M751" s="45"/>
      <c r="N751" s="45"/>
      <c r="O751" s="45"/>
      <c r="P751" s="45"/>
      <c r="Q751" s="51" t="str">
        <f t="shared" si="65"/>
        <v>P</v>
      </c>
      <c r="R751" s="77"/>
      <c r="S751" s="77"/>
    </row>
    <row r="752" spans="1:19" ht="69.599999999999994" hidden="1" customHeight="1" outlineLevel="1" x14ac:dyDescent="0.25">
      <c r="A752" s="60" t="s">
        <v>1482</v>
      </c>
      <c r="B752" s="112" t="s">
        <v>154</v>
      </c>
      <c r="C752" s="112" t="s">
        <v>1432</v>
      </c>
      <c r="D752" s="112" t="s">
        <v>1433</v>
      </c>
      <c r="E752" s="52" t="s">
        <v>54</v>
      </c>
      <c r="F752" s="178"/>
      <c r="G752" s="77"/>
      <c r="H752" s="45"/>
      <c r="I752" s="45"/>
      <c r="J752" s="45"/>
      <c r="K752" s="45"/>
      <c r="L752" s="45"/>
      <c r="M752" s="45"/>
      <c r="N752" s="45"/>
      <c r="O752" s="45"/>
      <c r="P752" s="45"/>
      <c r="Q752" s="51" t="str">
        <f t="shared" si="65"/>
        <v>P</v>
      </c>
      <c r="R752" s="77"/>
      <c r="S752" s="77"/>
    </row>
    <row r="753" spans="1:19" ht="42" hidden="1" customHeight="1" outlineLevel="1" x14ac:dyDescent="0.25">
      <c r="A753" s="60" t="s">
        <v>1483</v>
      </c>
      <c r="B753" s="112" t="s">
        <v>158</v>
      </c>
      <c r="C753" s="112" t="s">
        <v>1435</v>
      </c>
      <c r="D753" s="112" t="s">
        <v>1436</v>
      </c>
      <c r="E753" s="52" t="s">
        <v>54</v>
      </c>
      <c r="F753" s="178"/>
      <c r="G753" s="77"/>
      <c r="H753" s="45"/>
      <c r="I753" s="45"/>
      <c r="J753" s="45"/>
      <c r="K753" s="45"/>
      <c r="L753" s="45"/>
      <c r="M753" s="45"/>
      <c r="N753" s="45"/>
      <c r="O753" s="45"/>
      <c r="P753" s="45"/>
      <c r="Q753" s="51" t="str">
        <f t="shared" si="65"/>
        <v>P</v>
      </c>
      <c r="R753" s="77"/>
      <c r="S753" s="77"/>
    </row>
    <row r="754" spans="1:19" ht="38.25" hidden="1" customHeight="1" outlineLevel="1" collapsed="1" x14ac:dyDescent="0.25">
      <c r="A754" s="60" t="s">
        <v>1484</v>
      </c>
      <c r="B754" s="136" t="s">
        <v>2200</v>
      </c>
      <c r="C754" s="137"/>
      <c r="D754" s="137"/>
      <c r="E754" s="137"/>
      <c r="F754" s="137"/>
      <c r="G754" s="137"/>
      <c r="H754" s="137"/>
      <c r="I754" s="137"/>
      <c r="J754" s="137"/>
      <c r="K754" s="137"/>
      <c r="L754" s="137"/>
      <c r="M754" s="137"/>
      <c r="N754" s="137"/>
      <c r="O754" s="137"/>
      <c r="P754" s="137"/>
      <c r="Q754" s="137"/>
      <c r="R754" s="137"/>
      <c r="S754" s="138"/>
    </row>
    <row r="755" spans="1:19" ht="28.15" hidden="1" customHeight="1" outlineLevel="1" x14ac:dyDescent="0.25">
      <c r="A755" s="60" t="s">
        <v>1485</v>
      </c>
      <c r="B755" s="113" t="s">
        <v>136</v>
      </c>
      <c r="C755" s="113" t="s">
        <v>1438</v>
      </c>
      <c r="D755" s="113" t="s">
        <v>1439</v>
      </c>
      <c r="E755" s="52" t="s">
        <v>54</v>
      </c>
      <c r="F755" s="178"/>
      <c r="G755" s="77"/>
      <c r="H755" s="45"/>
      <c r="I755" s="45"/>
      <c r="J755" s="45"/>
      <c r="K755" s="45"/>
      <c r="L755" s="45"/>
      <c r="M755" s="45"/>
      <c r="N755" s="45"/>
      <c r="O755" s="45"/>
      <c r="P755" s="45"/>
      <c r="Q755" s="51" t="str">
        <f t="shared" si="65"/>
        <v>P</v>
      </c>
      <c r="R755" s="77"/>
      <c r="S755" s="77"/>
    </row>
    <row r="756" spans="1:19" ht="42" hidden="1" customHeight="1" outlineLevel="1" x14ac:dyDescent="0.25">
      <c r="A756" s="60" t="s">
        <v>1486</v>
      </c>
      <c r="B756" s="113" t="s">
        <v>391</v>
      </c>
      <c r="C756" s="113" t="s">
        <v>1441</v>
      </c>
      <c r="D756" s="112" t="s">
        <v>1442</v>
      </c>
      <c r="E756" s="52" t="s">
        <v>54</v>
      </c>
      <c r="F756" s="178"/>
      <c r="G756" s="77"/>
      <c r="H756" s="45"/>
      <c r="I756" s="45"/>
      <c r="J756" s="45"/>
      <c r="K756" s="45"/>
      <c r="L756" s="45"/>
      <c r="M756" s="45"/>
      <c r="N756" s="45"/>
      <c r="O756" s="45"/>
      <c r="P756" s="45"/>
      <c r="Q756" s="51" t="str">
        <f t="shared" si="65"/>
        <v>P</v>
      </c>
      <c r="R756" s="77"/>
      <c r="S756" s="77"/>
    </row>
    <row r="757" spans="1:19" ht="42" hidden="1" customHeight="1" outlineLevel="1" x14ac:dyDescent="0.25">
      <c r="A757" s="60" t="s">
        <v>1489</v>
      </c>
      <c r="B757" s="113" t="s">
        <v>394</v>
      </c>
      <c r="C757" s="113" t="s">
        <v>1418</v>
      </c>
      <c r="D757" s="113" t="s">
        <v>733</v>
      </c>
      <c r="E757" s="52" t="s">
        <v>54</v>
      </c>
      <c r="F757" s="173"/>
      <c r="G757" s="77"/>
      <c r="H757" s="60"/>
      <c r="I757" s="77"/>
      <c r="J757" s="77"/>
      <c r="K757" s="74"/>
      <c r="L757" s="74"/>
      <c r="M757" s="74"/>
      <c r="N757" s="74"/>
      <c r="O757" s="74"/>
      <c r="P757" s="74"/>
      <c r="Q757" s="51" t="str">
        <f t="shared" si="65"/>
        <v>P</v>
      </c>
      <c r="R757" s="74"/>
      <c r="S757" s="55"/>
    </row>
    <row r="758" spans="1:19" ht="55.9" hidden="1" customHeight="1" outlineLevel="1" x14ac:dyDescent="0.25">
      <c r="A758" s="60" t="s">
        <v>1492</v>
      </c>
      <c r="B758" s="133" t="s">
        <v>441</v>
      </c>
      <c r="C758" s="112" t="s">
        <v>1445</v>
      </c>
      <c r="D758" s="112" t="s">
        <v>1446</v>
      </c>
      <c r="E758" s="52" t="s">
        <v>54</v>
      </c>
      <c r="F758" s="178"/>
      <c r="G758" s="77"/>
      <c r="H758" s="77"/>
      <c r="I758" s="77"/>
      <c r="J758" s="77"/>
      <c r="K758" s="77"/>
      <c r="L758" s="77"/>
      <c r="M758" s="77"/>
      <c r="N758" s="77"/>
      <c r="O758" s="77"/>
      <c r="P758" s="77"/>
      <c r="Q758" s="51" t="str">
        <f t="shared" si="65"/>
        <v>P</v>
      </c>
      <c r="R758" s="77"/>
      <c r="S758" s="77"/>
    </row>
    <row r="759" spans="1:19" ht="28.15" hidden="1" customHeight="1" outlineLevel="1" x14ac:dyDescent="0.25">
      <c r="A759" s="60" t="s">
        <v>1493</v>
      </c>
      <c r="B759" s="129"/>
      <c r="C759" s="112" t="s">
        <v>1448</v>
      </c>
      <c r="D759" s="112" t="s">
        <v>463</v>
      </c>
      <c r="E759" s="52" t="s">
        <v>54</v>
      </c>
      <c r="F759" s="179"/>
      <c r="G759" s="55"/>
      <c r="H759" s="96"/>
      <c r="I759" s="96"/>
      <c r="J759" s="96"/>
      <c r="K759" s="96"/>
      <c r="L759" s="96"/>
      <c r="M759" s="96"/>
      <c r="N759" s="96"/>
      <c r="O759" s="96"/>
      <c r="P759" s="96"/>
      <c r="Q759" s="51" t="str">
        <f t="shared" si="65"/>
        <v>P</v>
      </c>
      <c r="R759" s="120"/>
      <c r="S759" s="72"/>
    </row>
    <row r="760" spans="1:19" ht="55.9" hidden="1" customHeight="1" outlineLevel="1" x14ac:dyDescent="0.25">
      <c r="A760" s="60" t="s">
        <v>1496</v>
      </c>
      <c r="B760" s="112" t="s">
        <v>409</v>
      </c>
      <c r="C760" s="112" t="s">
        <v>1450</v>
      </c>
      <c r="D760" s="112" t="s">
        <v>1442</v>
      </c>
      <c r="E760" s="52" t="s">
        <v>54</v>
      </c>
      <c r="F760" s="179"/>
      <c r="G760" s="55"/>
      <c r="H760" s="96"/>
      <c r="I760" s="96"/>
      <c r="J760" s="96"/>
      <c r="K760" s="96"/>
      <c r="L760" s="96"/>
      <c r="M760" s="96"/>
      <c r="N760" s="96"/>
      <c r="O760" s="96"/>
      <c r="P760" s="96"/>
      <c r="Q760" s="51" t="str">
        <f t="shared" si="65"/>
        <v>P</v>
      </c>
      <c r="R760" s="120"/>
      <c r="S760" s="72"/>
    </row>
    <row r="761" spans="1:19" ht="44.45" hidden="1" customHeight="1" outlineLevel="1" x14ac:dyDescent="0.25">
      <c r="A761" s="60" t="s">
        <v>1498</v>
      </c>
      <c r="B761" s="112" t="s">
        <v>158</v>
      </c>
      <c r="C761" s="112" t="s">
        <v>1452</v>
      </c>
      <c r="D761" s="112" t="s">
        <v>1442</v>
      </c>
      <c r="E761" s="52" t="s">
        <v>54</v>
      </c>
      <c r="F761" s="182"/>
      <c r="G761" s="55"/>
      <c r="H761" s="96"/>
      <c r="I761" s="96"/>
      <c r="J761" s="96"/>
      <c r="K761" s="96"/>
      <c r="L761" s="96"/>
      <c r="M761" s="96"/>
      <c r="N761" s="96"/>
      <c r="O761" s="96"/>
      <c r="P761" s="96"/>
      <c r="Q761" s="97" t="str">
        <f t="shared" si="65"/>
        <v>P</v>
      </c>
      <c r="R761" s="100"/>
      <c r="S761" s="72"/>
    </row>
    <row r="762" spans="1:19" ht="40.5" hidden="1" customHeight="1" outlineLevel="1" x14ac:dyDescent="0.25">
      <c r="A762" s="60" t="s">
        <v>1500</v>
      </c>
      <c r="B762" s="205" t="s">
        <v>2209</v>
      </c>
      <c r="C762" s="206"/>
      <c r="D762" s="206"/>
      <c r="E762" s="206"/>
      <c r="F762" s="206"/>
      <c r="G762" s="206"/>
      <c r="H762" s="206"/>
      <c r="I762" s="206"/>
      <c r="J762" s="206"/>
      <c r="K762" s="206"/>
      <c r="L762" s="206"/>
      <c r="M762" s="206"/>
      <c r="N762" s="206"/>
      <c r="O762" s="206"/>
      <c r="P762" s="206"/>
      <c r="Q762" s="206"/>
      <c r="R762" s="206"/>
      <c r="S762" s="207"/>
    </row>
    <row r="763" spans="1:19" s="57" customFormat="1" ht="42" hidden="1" customHeight="1" outlineLevel="2" x14ac:dyDescent="0.25">
      <c r="A763" s="60" t="s">
        <v>1502</v>
      </c>
      <c r="B763" s="113" t="s">
        <v>136</v>
      </c>
      <c r="C763" s="113" t="s">
        <v>2210</v>
      </c>
      <c r="D763" s="77" t="s">
        <v>2211</v>
      </c>
      <c r="E763" s="45" t="s">
        <v>54</v>
      </c>
      <c r="F763" s="45"/>
      <c r="G763" s="45"/>
      <c r="H763" s="45"/>
      <c r="I763" s="45"/>
      <c r="J763" s="45"/>
      <c r="K763" s="45"/>
      <c r="L763" s="45"/>
      <c r="M763" s="45"/>
      <c r="N763" s="45"/>
      <c r="O763" s="45"/>
      <c r="P763" s="45"/>
      <c r="Q763" s="51" t="str">
        <f>IF(OR(IF(G763="",IF(F763="",IF(E763="","",E763),F763),G763)="F",IF(J763="",IF(I763="",IF(H763="","",H763),I763),J763)="F",IF(M763="",IF(L763="",IF(K763="","",K763),L763),M763)="F",IF(P763="",IF(O763="",IF(N763="","",N763),O763),P763)="F")=TRUE,"F",IF(OR(IF(G763="",IF(F763="",IF(E763="","",E763),F763),G763)="PE",IF(J763="",IF(I763="",IF(H763="","",H763),I763),J763)="PE",IF(M763="",IF(L763="",IF(K763="","",K763),L763),M763)="PE",IF(P763="",IF(O763="",IF(N763="","",N763),O763),P763)="PE")=TRUE,"PE",IF(AND(IF(G763="",IF(F763="",IF(E763="","",E763),F763),G763)="",IF(J763="",IF(I763="",IF(H763="","",H763),I763),J763)="",IF(M763="",IF(L763="",IF(K763="","",K763),L763),M763)="",IF(P763="",IF(O763="",IF(N763="","",N763),O763),P763)="")=TRUE,"","P")))</f>
        <v>P</v>
      </c>
      <c r="R763" s="77"/>
      <c r="S763" s="77"/>
    </row>
    <row r="764" spans="1:19" s="57" customFormat="1" ht="66" hidden="1" customHeight="1" outlineLevel="2" x14ac:dyDescent="0.25">
      <c r="A764" s="60" t="s">
        <v>1503</v>
      </c>
      <c r="B764" s="113" t="s">
        <v>2212</v>
      </c>
      <c r="C764" s="91" t="s">
        <v>2213</v>
      </c>
      <c r="D764" s="77" t="s">
        <v>2214</v>
      </c>
      <c r="E764" s="45" t="s">
        <v>54</v>
      </c>
      <c r="F764" s="45"/>
      <c r="G764" s="45"/>
      <c r="H764" s="45"/>
      <c r="I764" s="45"/>
      <c r="J764" s="45"/>
      <c r="K764" s="45"/>
      <c r="L764" s="45"/>
      <c r="M764" s="45"/>
      <c r="N764" s="45"/>
      <c r="O764" s="45"/>
      <c r="P764" s="45"/>
      <c r="Q764" s="51" t="str">
        <f t="shared" ref="Q764:Q769" si="66">IF(OR(IF(G764="",IF(F764="",IF(E764="","",E764),F764),G764)="F",IF(J764="",IF(I764="",IF(H764="","",H764),I764),J764)="F",IF(M764="",IF(L764="",IF(K764="","",K764),L764),M764)="F",IF(P764="",IF(O764="",IF(N764="","",N764),O764),P764)="F")=TRUE,"F",IF(OR(IF(G764="",IF(F764="",IF(E764="","",E764),F764),G764)="PE",IF(J764="",IF(I764="",IF(H764="","",H764),I764),J764)="PE",IF(M764="",IF(L764="",IF(K764="","",K764),L764),M764)="PE",IF(P764="",IF(O764="",IF(N764="","",N764),O764),P764)="PE")=TRUE,"PE",IF(AND(IF(G764="",IF(F764="",IF(E764="","",E764),F764),G764)="",IF(J764="",IF(I764="",IF(H764="","",H764),I764),J764)="",IF(M764="",IF(L764="",IF(K764="","",K764),L764),M764)="",IF(P764="",IF(O764="",IF(N764="","",N764),O764),P764)="")=TRUE,"","P")))</f>
        <v>P</v>
      </c>
      <c r="R764" s="77"/>
      <c r="S764" s="77"/>
    </row>
    <row r="765" spans="1:19" s="57" customFormat="1" ht="60" hidden="1" outlineLevel="2" x14ac:dyDescent="0.25">
      <c r="A765" s="60" t="s">
        <v>1506</v>
      </c>
      <c r="B765" s="71" t="s">
        <v>391</v>
      </c>
      <c r="C765" s="71" t="s">
        <v>2215</v>
      </c>
      <c r="D765" s="71" t="s">
        <v>2216</v>
      </c>
      <c r="E765" s="45" t="s">
        <v>54</v>
      </c>
      <c r="F765" s="45"/>
      <c r="G765" s="45"/>
      <c r="H765" s="45"/>
      <c r="I765" s="45"/>
      <c r="J765" s="45"/>
      <c r="K765" s="45"/>
      <c r="L765" s="45"/>
      <c r="M765" s="45"/>
      <c r="N765" s="45"/>
      <c r="O765" s="45"/>
      <c r="P765" s="45"/>
      <c r="Q765" s="51" t="str">
        <f t="shared" si="66"/>
        <v>P</v>
      </c>
      <c r="R765" s="77"/>
      <c r="S765" s="77"/>
    </row>
    <row r="766" spans="1:19" s="57" customFormat="1" ht="30" hidden="1" outlineLevel="2" x14ac:dyDescent="0.25">
      <c r="A766" s="60" t="s">
        <v>1508</v>
      </c>
      <c r="B766" s="71" t="s">
        <v>2217</v>
      </c>
      <c r="C766" s="71" t="s">
        <v>2218</v>
      </c>
      <c r="D766" s="71" t="s">
        <v>2219</v>
      </c>
      <c r="E766" s="45" t="s">
        <v>54</v>
      </c>
      <c r="F766" s="45"/>
      <c r="G766" s="45"/>
      <c r="H766" s="45"/>
      <c r="I766" s="45"/>
      <c r="J766" s="45"/>
      <c r="K766" s="45"/>
      <c r="L766" s="45"/>
      <c r="M766" s="45"/>
      <c r="N766" s="45"/>
      <c r="O766" s="45"/>
      <c r="P766" s="45"/>
      <c r="Q766" s="51" t="str">
        <f t="shared" si="66"/>
        <v>P</v>
      </c>
      <c r="R766" s="77"/>
      <c r="S766" s="77"/>
    </row>
    <row r="767" spans="1:19" s="57" customFormat="1" ht="45" hidden="1" outlineLevel="2" x14ac:dyDescent="0.25">
      <c r="A767" s="60" t="s">
        <v>1510</v>
      </c>
      <c r="B767" s="71" t="s">
        <v>2220</v>
      </c>
      <c r="C767" s="71" t="s">
        <v>2221</v>
      </c>
      <c r="D767" s="71" t="s">
        <v>2222</v>
      </c>
      <c r="E767" s="45" t="s">
        <v>54</v>
      </c>
      <c r="F767" s="45"/>
      <c r="G767" s="45"/>
      <c r="H767" s="45"/>
      <c r="I767" s="45"/>
      <c r="J767" s="45"/>
      <c r="K767" s="45"/>
      <c r="L767" s="45"/>
      <c r="M767" s="45"/>
      <c r="N767" s="45"/>
      <c r="O767" s="45"/>
      <c r="P767" s="45"/>
      <c r="Q767" s="51" t="str">
        <f t="shared" si="66"/>
        <v>P</v>
      </c>
      <c r="R767" s="77"/>
      <c r="S767" s="77"/>
    </row>
    <row r="768" spans="1:19" s="57" customFormat="1" ht="45" hidden="1" outlineLevel="2" x14ac:dyDescent="0.25">
      <c r="A768" s="60" t="s">
        <v>1512</v>
      </c>
      <c r="B768" s="71" t="s">
        <v>2223</v>
      </c>
      <c r="C768" s="71" t="s">
        <v>2224</v>
      </c>
      <c r="D768" s="71" t="s">
        <v>2225</v>
      </c>
      <c r="E768" s="45" t="s">
        <v>54</v>
      </c>
      <c r="F768" s="45"/>
      <c r="G768" s="45"/>
      <c r="H768" s="45"/>
      <c r="I768" s="45"/>
      <c r="J768" s="45"/>
      <c r="K768" s="45"/>
      <c r="L768" s="45"/>
      <c r="M768" s="45"/>
      <c r="N768" s="45"/>
      <c r="O768" s="45"/>
      <c r="P768" s="45"/>
      <c r="Q768" s="51" t="str">
        <f t="shared" si="66"/>
        <v>P</v>
      </c>
      <c r="R768" s="77"/>
      <c r="S768" s="77"/>
    </row>
    <row r="769" spans="1:19" s="57" customFormat="1" ht="45" hidden="1" outlineLevel="2" x14ac:dyDescent="0.25">
      <c r="A769" s="60" t="s">
        <v>1515</v>
      </c>
      <c r="B769" s="71" t="s">
        <v>2226</v>
      </c>
      <c r="C769" s="71" t="s">
        <v>2227</v>
      </c>
      <c r="D769" s="71" t="s">
        <v>2228</v>
      </c>
      <c r="E769" s="45" t="s">
        <v>54</v>
      </c>
      <c r="F769" s="45"/>
      <c r="G769" s="45"/>
      <c r="H769" s="45"/>
      <c r="I769" s="45"/>
      <c r="J769" s="45"/>
      <c r="K769" s="45"/>
      <c r="L769" s="45"/>
      <c r="M769" s="45"/>
      <c r="N769" s="45"/>
      <c r="O769" s="45"/>
      <c r="P769" s="45"/>
      <c r="Q769" s="51" t="str">
        <f t="shared" si="66"/>
        <v>P</v>
      </c>
      <c r="R769" s="77"/>
      <c r="S769" s="77"/>
    </row>
    <row r="770" spans="1:19" s="57" customFormat="1" ht="75" hidden="1" outlineLevel="2" x14ac:dyDescent="0.25">
      <c r="A770" s="60" t="s">
        <v>1518</v>
      </c>
      <c r="B770" s="63" t="s">
        <v>148</v>
      </c>
      <c r="C770" s="63" t="s">
        <v>2229</v>
      </c>
      <c r="D770" s="71" t="s">
        <v>2222</v>
      </c>
      <c r="E770" s="45" t="s">
        <v>54</v>
      </c>
      <c r="F770" s="45"/>
      <c r="G770" s="45"/>
      <c r="H770" s="45"/>
      <c r="I770" s="45"/>
      <c r="J770" s="45"/>
      <c r="K770" s="45"/>
      <c r="L770" s="45"/>
      <c r="M770" s="45"/>
      <c r="N770" s="45"/>
      <c r="O770" s="45"/>
      <c r="P770" s="45"/>
      <c r="Q770" s="51" t="str">
        <f>IF(OR(IF(G770="",IF(F770="",IF(E770="","",E770),F770),G770)="F",IF(J770="",IF(I770="",IF(H770="","",H770),I770),J770)="F",IF(M770="",IF(L770="",IF(K770="","",K770),L770),M770)="F",IF(P770="",IF(O770="",IF(N770="","",N770),O770),P770)="F")=TRUE,"F",IF(OR(IF(G770="",IF(F770="",IF(E770="","",E770),F770),G770)="PE",IF(J770="",IF(I770="",IF(H770="","",H770),I770),J770)="PE",IF(M770="",IF(L770="",IF(K770="","",K770),L770),M770)="PE",IF(P770="",IF(O770="",IF(N770="","",N770),O770),P770)="PE")=TRUE,"PE",IF(AND(IF(G770="",IF(F770="",IF(E770="","",E770),F770),G770)="",IF(J770="",IF(I770="",IF(H770="","",H770),I770),J770)="",IF(M770="",IF(L770="",IF(K770="","",K770),L770),M770)="",IF(P770="",IF(O770="",IF(N770="","",N770),O770),P770)="")=TRUE,"","P")))</f>
        <v>P</v>
      </c>
      <c r="R770" s="77"/>
      <c r="S770" s="77"/>
    </row>
    <row r="771" spans="1:19" s="57" customFormat="1" ht="30" hidden="1" outlineLevel="2" x14ac:dyDescent="0.25">
      <c r="A771" s="60" t="s">
        <v>1521</v>
      </c>
      <c r="B771" s="63" t="s">
        <v>266</v>
      </c>
      <c r="C771" s="63" t="s">
        <v>2230</v>
      </c>
      <c r="D771" s="71" t="s">
        <v>268</v>
      </c>
      <c r="E771" s="45" t="s">
        <v>54</v>
      </c>
      <c r="F771" s="45"/>
      <c r="G771" s="45"/>
      <c r="H771" s="45"/>
      <c r="I771" s="45"/>
      <c r="J771" s="45"/>
      <c r="K771" s="45"/>
      <c r="L771" s="45"/>
      <c r="M771" s="45"/>
      <c r="N771" s="45"/>
      <c r="O771" s="45"/>
      <c r="P771" s="45"/>
      <c r="Q771" s="51" t="str">
        <f>IF(OR(IF(G771="",IF(F771="",IF(E771="","",E771),F771),G771)="F",IF(J771="",IF(I771="",IF(H771="","",H771),I771),J771)="F",IF(M771="",IF(L771="",IF(K771="","",K771),L771),M771)="F",IF(P771="",IF(O771="",IF(N771="","",N771),O771),P771)="F")=TRUE,"F",IF(OR(IF(G771="",IF(F771="",IF(E771="","",E771),F771),G771)="PE",IF(J771="",IF(I771="",IF(H771="","",H771),I771),J771)="PE",IF(M771="",IF(L771="",IF(K771="","",K771),L771),M771)="PE",IF(P771="",IF(O771="",IF(N771="","",N771),O771),P771)="PE")=TRUE,"PE",IF(AND(IF(G771="",IF(F771="",IF(E771="","",E771),F771),G771)="",IF(J771="",IF(I771="",IF(H771="","",H771),I771),J771)="",IF(M771="",IF(L771="",IF(K771="","",K771),L771),M771)="",IF(P771="",IF(O771="",IF(N771="","",N771),O771),P771)="")=TRUE,"","P")))</f>
        <v>P</v>
      </c>
      <c r="R771" s="77"/>
      <c r="S771" s="77"/>
    </row>
    <row r="772" spans="1:19" s="57" customFormat="1" ht="30" hidden="1" outlineLevel="2" x14ac:dyDescent="0.25">
      <c r="A772" s="60" t="s">
        <v>1524</v>
      </c>
      <c r="B772" s="63" t="s">
        <v>2231</v>
      </c>
      <c r="C772" s="63" t="s">
        <v>2232</v>
      </c>
      <c r="D772" s="63" t="s">
        <v>2233</v>
      </c>
      <c r="E772" s="45" t="s">
        <v>54</v>
      </c>
      <c r="F772" s="45"/>
      <c r="G772" s="45"/>
      <c r="H772" s="45"/>
      <c r="I772" s="45"/>
      <c r="J772" s="45"/>
      <c r="K772" s="45"/>
      <c r="L772" s="45"/>
      <c r="M772" s="45"/>
      <c r="N772" s="45"/>
      <c r="O772" s="45"/>
      <c r="P772" s="45"/>
      <c r="Q772" s="51" t="str">
        <f t="shared" ref="Q772:Q776" si="67">IF(OR(IF(G772="",IF(F772="",IF(E772="","",E772),F772),G772)="F",IF(J772="",IF(I772="",IF(H772="","",H772),I772),J772)="F",IF(M772="",IF(L772="",IF(K772="","",K772),L772),M772)="F",IF(P772="",IF(O772="",IF(N772="","",N772),O772),P772)="F")=TRUE,"F",IF(OR(IF(G772="",IF(F772="",IF(E772="","",E772),F772),G772)="PE",IF(J772="",IF(I772="",IF(H772="","",H772),I772),J772)="PE",IF(M772="",IF(L772="",IF(K772="","",K772),L772),M772)="PE",IF(P772="",IF(O772="",IF(N772="","",N772),O772),P772)="PE")=TRUE,"PE",IF(AND(IF(G772="",IF(F772="",IF(E772="","",E772),F772),G772)="",IF(J772="",IF(I772="",IF(H772="","",H772),I772),J772)="",IF(M772="",IF(L772="",IF(K772="","",K772),L772),M772)="",IF(P772="",IF(O772="",IF(N772="","",N772),O772),P772)="")=TRUE,"","P")))</f>
        <v>P</v>
      </c>
      <c r="R772" s="77"/>
      <c r="S772" s="77"/>
    </row>
    <row r="773" spans="1:19" s="57" customFormat="1" ht="30" hidden="1" outlineLevel="2" x14ac:dyDescent="0.25">
      <c r="A773" s="60" t="s">
        <v>1527</v>
      </c>
      <c r="B773" s="63" t="s">
        <v>2234</v>
      </c>
      <c r="C773" s="63" t="s">
        <v>2235</v>
      </c>
      <c r="D773" s="63" t="s">
        <v>2236</v>
      </c>
      <c r="E773" s="45" t="s">
        <v>54</v>
      </c>
      <c r="F773" s="45"/>
      <c r="G773" s="45"/>
      <c r="H773" s="45"/>
      <c r="I773" s="45"/>
      <c r="J773" s="45"/>
      <c r="K773" s="45"/>
      <c r="L773" s="45"/>
      <c r="M773" s="45"/>
      <c r="N773" s="45"/>
      <c r="O773" s="45"/>
      <c r="P773" s="45"/>
      <c r="Q773" s="51" t="str">
        <f t="shared" si="67"/>
        <v>P</v>
      </c>
      <c r="R773" s="77"/>
      <c r="S773" s="77"/>
    </row>
    <row r="774" spans="1:19" s="57" customFormat="1" ht="45" hidden="1" outlineLevel="2" x14ac:dyDescent="0.25">
      <c r="A774" s="60" t="s">
        <v>1530</v>
      </c>
      <c r="B774" s="63" t="s">
        <v>2237</v>
      </c>
      <c r="C774" s="63" t="s">
        <v>2238</v>
      </c>
      <c r="D774" s="63" t="s">
        <v>2239</v>
      </c>
      <c r="E774" s="45" t="s">
        <v>54</v>
      </c>
      <c r="F774" s="45"/>
      <c r="G774" s="45"/>
      <c r="H774" s="45"/>
      <c r="I774" s="45"/>
      <c r="J774" s="45"/>
      <c r="K774" s="45"/>
      <c r="L774" s="45"/>
      <c r="M774" s="45"/>
      <c r="N774" s="45"/>
      <c r="O774" s="45"/>
      <c r="P774" s="45"/>
      <c r="Q774" s="51" t="str">
        <f t="shared" si="67"/>
        <v>P</v>
      </c>
      <c r="R774" s="77"/>
      <c r="S774" s="77"/>
    </row>
    <row r="775" spans="1:19" s="57" customFormat="1" ht="45" hidden="1" outlineLevel="2" x14ac:dyDescent="0.25">
      <c r="A775" s="60" t="s">
        <v>1532</v>
      </c>
      <c r="B775" s="210" t="s">
        <v>158</v>
      </c>
      <c r="C775" s="63" t="s">
        <v>2240</v>
      </c>
      <c r="D775" s="63" t="s">
        <v>268</v>
      </c>
      <c r="E775" s="45" t="s">
        <v>54</v>
      </c>
      <c r="F775" s="45"/>
      <c r="G775" s="45"/>
      <c r="H775" s="45"/>
      <c r="I775" s="45"/>
      <c r="J775" s="45"/>
      <c r="K775" s="45"/>
      <c r="L775" s="45"/>
      <c r="M775" s="45"/>
      <c r="N775" s="45"/>
      <c r="O775" s="45"/>
      <c r="P775" s="45"/>
      <c r="Q775" s="51" t="str">
        <f t="shared" si="67"/>
        <v>P</v>
      </c>
      <c r="R775" s="77"/>
      <c r="S775" s="77"/>
    </row>
    <row r="776" spans="1:19" s="57" customFormat="1" ht="45" hidden="1" outlineLevel="2" x14ac:dyDescent="0.25">
      <c r="A776" s="60" t="s">
        <v>1535</v>
      </c>
      <c r="B776" s="211"/>
      <c r="C776" s="63" t="s">
        <v>2241</v>
      </c>
      <c r="D776" s="71" t="s">
        <v>2222</v>
      </c>
      <c r="E776" s="45" t="s">
        <v>54</v>
      </c>
      <c r="F776" s="45"/>
      <c r="G776" s="45"/>
      <c r="H776" s="45"/>
      <c r="I776" s="45"/>
      <c r="J776" s="45"/>
      <c r="K776" s="45"/>
      <c r="L776" s="45"/>
      <c r="M776" s="45"/>
      <c r="N776" s="45"/>
      <c r="O776" s="45"/>
      <c r="P776" s="45"/>
      <c r="Q776" s="51" t="str">
        <f t="shared" si="67"/>
        <v>P</v>
      </c>
      <c r="R776" s="77"/>
      <c r="S776" s="77"/>
    </row>
    <row r="777" spans="1:19" ht="45.75" hidden="1" customHeight="1" outlineLevel="1" x14ac:dyDescent="0.25">
      <c r="A777" s="60" t="s">
        <v>1536</v>
      </c>
      <c r="B777" s="205" t="s">
        <v>2243</v>
      </c>
      <c r="C777" s="206"/>
      <c r="D777" s="206"/>
      <c r="E777" s="206"/>
      <c r="F777" s="206"/>
      <c r="G777" s="206"/>
      <c r="H777" s="206"/>
      <c r="I777" s="206"/>
      <c r="J777" s="206"/>
      <c r="K777" s="206"/>
      <c r="L777" s="206"/>
      <c r="M777" s="206"/>
      <c r="N777" s="206"/>
      <c r="O777" s="206"/>
      <c r="P777" s="206"/>
      <c r="Q777" s="206"/>
      <c r="R777" s="206"/>
      <c r="S777" s="207"/>
    </row>
    <row r="778" spans="1:19" ht="28.15" hidden="1" customHeight="1" outlineLevel="1" x14ac:dyDescent="0.25">
      <c r="A778" s="60" t="s">
        <v>1538</v>
      </c>
      <c r="B778" s="113" t="s">
        <v>136</v>
      </c>
      <c r="C778" s="113" t="s">
        <v>1253</v>
      </c>
      <c r="D778" s="113" t="s">
        <v>1346</v>
      </c>
      <c r="E778" s="52" t="s">
        <v>54</v>
      </c>
      <c r="F778" s="173"/>
      <c r="G778" s="55"/>
      <c r="H778" s="60"/>
      <c r="I778" s="55"/>
      <c r="J778" s="55"/>
      <c r="K778" s="74"/>
      <c r="L778" s="74"/>
      <c r="M778" s="74"/>
      <c r="N778" s="74"/>
      <c r="O778" s="74"/>
      <c r="P778" s="74"/>
      <c r="Q778" s="97" t="str">
        <f t="shared" ref="Q778" si="68">IF(OR(IF(G778="",IF(F778="",IF(E778="","",E778),F778),G778)="F",IF(J778="",IF(I778="",IF(H778="","",H778),I778),J778)="F",IF(M778="",IF(L778="",IF(K778="","",K778),L778),M778)="F",IF(P778="",IF(O778="",IF(N778="","",N778),O778),P778)="F")=TRUE,"F",IF(OR(IF(G778="",IF(F778="",IF(E778="","",E778),F778),G778)="PE",IF(J778="",IF(I778="",IF(H778="","",H778),I778),J778)="PE",IF(M778="",IF(L778="",IF(K778="","",K778),L778),M778)="PE",IF(P778="",IF(O778="",IF(N778="","",N778),O778),P778)="PE")=TRUE,"PE",IF(AND(IF(G778="",IF(F778="",IF(E778="","",E778),F778),G778)="",IF(J778="",IF(I778="",IF(H778="","",H778),I778),J778)="",IF(M778="",IF(L778="",IF(K778="","",K778),L778),M778)="",IF(P778="",IF(O778="",IF(N778="","",N778),O778),P778)="")=TRUE,"","P")))</f>
        <v>P</v>
      </c>
      <c r="R778" s="74"/>
      <c r="S778" s="55"/>
    </row>
    <row r="779" spans="1:19" ht="55.9" hidden="1" customHeight="1" outlineLevel="1" x14ac:dyDescent="0.25">
      <c r="A779" s="60" t="s">
        <v>1539</v>
      </c>
      <c r="B779" s="113" t="s">
        <v>391</v>
      </c>
      <c r="C779" s="113" t="s">
        <v>1312</v>
      </c>
      <c r="D779" s="113" t="s">
        <v>1466</v>
      </c>
      <c r="E779" s="52" t="s">
        <v>54</v>
      </c>
      <c r="F779" s="178"/>
      <c r="G779" s="55"/>
      <c r="H779" s="45"/>
      <c r="I779" s="45"/>
      <c r="J779" s="45"/>
      <c r="K779" s="45"/>
      <c r="L779" s="45"/>
      <c r="M779" s="45"/>
      <c r="N779" s="45"/>
      <c r="O779" s="45"/>
      <c r="P779" s="45"/>
      <c r="Q779" s="97" t="str">
        <f t="shared" ref="Q779:Q783" si="69">IF(OR(IF(G779="",IF(F779="",IF(E779="","",E779),F779),G779)="F",IF(J779="",IF(I779="",IF(H779="","",H779),I779),J779)="F",IF(M779="",IF(L779="",IF(K779="","",K779),L779),M779)="F",IF(P779="",IF(O779="",IF(N779="","",N779),O779),P779)="F")=TRUE,"F",IF(OR(IF(G779="",IF(F779="",IF(E779="","",E779),F779),G779)="PE",IF(J779="",IF(I779="",IF(H779="","",H779),I779),J779)="PE",IF(M779="",IF(L779="",IF(K779="","",K779),L779),M779)="PE",IF(P779="",IF(O779="",IF(N779="","",N779),O779),P779)="PE")=TRUE,"PE",IF(AND(IF(G779="",IF(F779="",IF(E779="","",E779),F779),G779)="",IF(J779="",IF(I779="",IF(H779="","",H779),I779),J779)="",IF(M779="",IF(L779="",IF(K779="","",K779),L779),M779)="",IF(P779="",IF(O779="",IF(N779="","",N779),O779),P779)="")=TRUE,"","P")))</f>
        <v>P</v>
      </c>
      <c r="R779" s="77"/>
      <c r="S779" s="77"/>
    </row>
    <row r="780" spans="1:19" ht="42" hidden="1" customHeight="1" outlineLevel="1" x14ac:dyDescent="0.25">
      <c r="A780" s="60" t="s">
        <v>1541</v>
      </c>
      <c r="B780" s="113" t="s">
        <v>394</v>
      </c>
      <c r="C780" s="113" t="s">
        <v>1182</v>
      </c>
      <c r="D780" s="113" t="s">
        <v>1468</v>
      </c>
      <c r="E780" s="52" t="s">
        <v>54</v>
      </c>
      <c r="F780" s="178"/>
      <c r="G780" s="55"/>
      <c r="H780" s="45"/>
      <c r="I780" s="45"/>
      <c r="J780" s="45"/>
      <c r="K780" s="45"/>
      <c r="L780" s="45"/>
      <c r="M780" s="45"/>
      <c r="N780" s="45"/>
      <c r="O780" s="45"/>
      <c r="P780" s="45"/>
      <c r="Q780" s="97" t="str">
        <f t="shared" si="69"/>
        <v>P</v>
      </c>
      <c r="R780" s="77"/>
      <c r="S780" s="77"/>
    </row>
    <row r="781" spans="1:19" ht="42" hidden="1" customHeight="1" outlineLevel="1" x14ac:dyDescent="0.25">
      <c r="A781" s="60" t="s">
        <v>1544</v>
      </c>
      <c r="B781" s="112" t="s">
        <v>148</v>
      </c>
      <c r="C781" s="112" t="s">
        <v>1317</v>
      </c>
      <c r="D781" s="112" t="s">
        <v>654</v>
      </c>
      <c r="E781" s="52" t="s">
        <v>54</v>
      </c>
      <c r="F781" s="178"/>
      <c r="G781" s="55"/>
      <c r="H781" s="45"/>
      <c r="I781" s="45"/>
      <c r="J781" s="45"/>
      <c r="K781" s="45"/>
      <c r="L781" s="45"/>
      <c r="M781" s="45"/>
      <c r="N781" s="45"/>
      <c r="O781" s="45"/>
      <c r="P781" s="45"/>
      <c r="Q781" s="97" t="str">
        <f t="shared" si="69"/>
        <v>P</v>
      </c>
      <c r="R781" s="77"/>
      <c r="S781" s="77"/>
    </row>
    <row r="782" spans="1:19" ht="69.599999999999994" hidden="1" customHeight="1" outlineLevel="1" x14ac:dyDescent="0.25">
      <c r="A782" s="60" t="s">
        <v>1546</v>
      </c>
      <c r="B782" s="112" t="s">
        <v>596</v>
      </c>
      <c r="C782" s="112" t="s">
        <v>1319</v>
      </c>
      <c r="D782" s="113" t="s">
        <v>1352</v>
      </c>
      <c r="E782" s="52" t="s">
        <v>54</v>
      </c>
      <c r="F782" s="178"/>
      <c r="G782" s="55"/>
      <c r="H782" s="45"/>
      <c r="I782" s="45"/>
      <c r="J782" s="45"/>
      <c r="K782" s="45"/>
      <c r="L782" s="45"/>
      <c r="M782" s="45"/>
      <c r="N782" s="45"/>
      <c r="O782" s="45"/>
      <c r="P782" s="45"/>
      <c r="Q782" s="97" t="str">
        <f t="shared" si="69"/>
        <v>P</v>
      </c>
      <c r="R782" s="77"/>
      <c r="S782" s="77"/>
    </row>
    <row r="783" spans="1:19" ht="42" hidden="1" customHeight="1" outlineLevel="1" x14ac:dyDescent="0.25">
      <c r="A783" s="60" t="s">
        <v>1548</v>
      </c>
      <c r="B783" s="112" t="s">
        <v>600</v>
      </c>
      <c r="C783" s="112" t="s">
        <v>1321</v>
      </c>
      <c r="D783" s="113" t="s">
        <v>747</v>
      </c>
      <c r="E783" s="52" t="s">
        <v>54</v>
      </c>
      <c r="F783" s="178"/>
      <c r="G783" s="55"/>
      <c r="H783" s="45"/>
      <c r="I783" s="45"/>
      <c r="J783" s="45"/>
      <c r="K783" s="45"/>
      <c r="L783" s="45"/>
      <c r="M783" s="45"/>
      <c r="N783" s="45"/>
      <c r="O783" s="45"/>
      <c r="P783" s="45"/>
      <c r="Q783" s="97" t="str">
        <f t="shared" si="69"/>
        <v>P</v>
      </c>
      <c r="R783" s="77"/>
      <c r="S783" s="77"/>
    </row>
    <row r="784" spans="1:19" ht="55.9" hidden="1" customHeight="1" outlineLevel="1" x14ac:dyDescent="0.25">
      <c r="A784" s="60" t="s">
        <v>1549</v>
      </c>
      <c r="B784" s="112" t="s">
        <v>603</v>
      </c>
      <c r="C784" s="112" t="s">
        <v>1323</v>
      </c>
      <c r="D784" s="112" t="s">
        <v>605</v>
      </c>
      <c r="E784" s="52" t="s">
        <v>54</v>
      </c>
      <c r="F784" s="178"/>
      <c r="G784" s="55"/>
      <c r="H784" s="45"/>
      <c r="I784" s="45"/>
      <c r="J784" s="45"/>
      <c r="K784" s="45"/>
      <c r="L784" s="45"/>
      <c r="M784" s="45"/>
      <c r="N784" s="45"/>
      <c r="O784" s="45"/>
      <c r="P784" s="45"/>
      <c r="Q784" s="51" t="str">
        <f>IF(OR(IF(G784="",IF(F784="",IF(E784="","",E784),F784),G784)="F",IF(J784="",IF(I784="",IF(H784="","",H784),I784),J784)="F",IF(M784="",IF(L784="",IF(K784="","",K784),L784),M784)="F",IF(P784="",IF(O784="",IF(N784="","",N784),O784),P784)="F")=TRUE,"F",IF(OR(IF(G784="",IF(F784="",IF(E784="","",E784),F784),G784)="PE",IF(J784="",IF(I784="",IF(H784="","",H784),I784),J784)="PE",IF(M784="",IF(L784="",IF(K784="","",K784),L784),M784)="PE",IF(P784="",IF(O784="",IF(N784="","",N784),O784),P784)="PE")=TRUE,"PE",IF(AND(IF(G784="",IF(F784="",IF(E784="","",E784),F784),G784)="",IF(J784="",IF(I784="",IF(H784="","",H784),I784),J784)="",IF(M784="",IF(L784="",IF(K784="","",K784),L784),M784)="",IF(P784="",IF(O784="",IF(N784="","",N784),O784),P784)="")=TRUE,"","P")))</f>
        <v>P</v>
      </c>
      <c r="R784" s="77"/>
      <c r="S784" s="77"/>
    </row>
    <row r="785" spans="1:19" ht="42" hidden="1" customHeight="1" outlineLevel="1" x14ac:dyDescent="0.25">
      <c r="A785" s="60" t="s">
        <v>1551</v>
      </c>
      <c r="B785" s="112" t="s">
        <v>607</v>
      </c>
      <c r="C785" s="112" t="s">
        <v>1325</v>
      </c>
      <c r="D785" s="112" t="s">
        <v>1474</v>
      </c>
      <c r="E785" s="52" t="s">
        <v>54</v>
      </c>
      <c r="F785" s="178"/>
      <c r="G785" s="55"/>
      <c r="H785" s="45"/>
      <c r="I785" s="45"/>
      <c r="J785" s="45"/>
      <c r="K785" s="45"/>
      <c r="L785" s="45"/>
      <c r="M785" s="45"/>
      <c r="N785" s="45"/>
      <c r="O785" s="45"/>
      <c r="P785" s="45"/>
      <c r="Q785" s="51" t="str">
        <f>IF(OR(IF(G785="",IF(F785="",IF(E785="","",E785),F785),G785)="F",IF(J785="",IF(I785="",IF(H785="","",H785),I785),J785)="F",IF(M785="",IF(L785="",IF(K785="","",K785),L785),M785)="F",IF(P785="",IF(O785="",IF(N785="","",N785),O785),P785)="F")=TRUE,"F",IF(OR(IF(G785="",IF(F785="",IF(E785="","",E785),F785),G785)="PE",IF(J785="",IF(I785="",IF(H785="","",H785),I785),J785)="PE",IF(M785="",IF(L785="",IF(K785="","",K785),L785),M785)="PE",IF(P785="",IF(O785="",IF(N785="","",N785),O785),P785)="PE")=TRUE,"PE",IF(AND(IF(G785="",IF(F785="",IF(E785="","",E785),F785),G785)="",IF(J785="",IF(I785="",IF(H785="","",H785),I785),J785)="",IF(M785="",IF(L785="",IF(K785="","",K785),L785),M785)="",IF(P785="",IF(O785="",IF(N785="","",N785),O785),P785)="")=TRUE,"","P")))</f>
        <v>P</v>
      </c>
      <c r="R785" s="77"/>
      <c r="S785" s="77"/>
    </row>
    <row r="786" spans="1:19" ht="42" hidden="1" customHeight="1" outlineLevel="1" x14ac:dyDescent="0.25">
      <c r="A786" s="60" t="s">
        <v>1553</v>
      </c>
      <c r="B786" s="113" t="s">
        <v>611</v>
      </c>
      <c r="C786" s="112" t="s">
        <v>1327</v>
      </c>
      <c r="D786" s="112" t="s">
        <v>751</v>
      </c>
      <c r="E786" s="52" t="s">
        <v>54</v>
      </c>
      <c r="F786" s="178"/>
      <c r="G786" s="55"/>
      <c r="H786" s="45"/>
      <c r="I786" s="45"/>
      <c r="J786" s="45"/>
      <c r="K786" s="45"/>
      <c r="L786" s="45"/>
      <c r="M786" s="45"/>
      <c r="N786" s="45"/>
      <c r="O786" s="45"/>
      <c r="P786" s="45"/>
      <c r="Q786" s="51" t="str">
        <f>IF(OR(IF(G786="",IF(F786="",IF(E786="","",E786),F786),G786)="F",IF(J786="",IF(I786="",IF(H786="","",H786),I786),J786)="F",IF(M786="",IF(L786="",IF(K786="","",K786),L786),M786)="F",IF(P786="",IF(O786="",IF(N786="","",N786),O786),P786)="F")=TRUE,"F",IF(OR(IF(G786="",IF(F786="",IF(E786="","",E786),F786),G786)="PE",IF(J786="",IF(I786="",IF(H786="","",H786),I786),J786)="PE",IF(M786="",IF(L786="",IF(K786="","",K786),L786),M786)="PE",IF(P786="",IF(O786="",IF(N786="","",N786),O786),P786)="PE")=TRUE,"PE",IF(AND(IF(G786="",IF(F786="",IF(E786="","",E786),F786),G786)="",IF(J786="",IF(I786="",IF(H786="","",H786),I786),J786)="",IF(M786="",IF(L786="",IF(K786="","",K786),L786),M786)="",IF(P786="",IF(O786="",IF(N786="","",N786),O786),P786)="")=TRUE,"","P")))</f>
        <v>P</v>
      </c>
      <c r="R786" s="77"/>
      <c r="S786" s="77"/>
    </row>
    <row r="787" spans="1:19" ht="124.9" hidden="1" customHeight="1" outlineLevel="1" x14ac:dyDescent="0.25">
      <c r="A787" s="60" t="s">
        <v>1554</v>
      </c>
      <c r="B787" s="112" t="s">
        <v>615</v>
      </c>
      <c r="C787" s="112" t="s">
        <v>1330</v>
      </c>
      <c r="D787" s="112" t="s">
        <v>670</v>
      </c>
      <c r="E787" s="52" t="s">
        <v>54</v>
      </c>
      <c r="F787" s="178"/>
      <c r="G787" s="55"/>
      <c r="H787" s="45"/>
      <c r="I787" s="45"/>
      <c r="J787" s="45"/>
      <c r="K787" s="45"/>
      <c r="L787" s="45"/>
      <c r="M787" s="45"/>
      <c r="N787" s="45"/>
      <c r="O787" s="45"/>
      <c r="P787" s="45"/>
      <c r="Q787" s="51" t="str">
        <f>IF(OR(IF(G787="",IF(F787="",IF(E787="","",E787),F787),G787)="F",IF(J787="",IF(I787="",IF(H787="","",H787),I787),J787)="F",IF(M787="",IF(L787="",IF(K787="","",K787),L787),M787)="F",IF(P787="",IF(O787="",IF(N787="","",N787),O787),P787)="F")=TRUE,"F",IF(OR(IF(G787="",IF(F787="",IF(E787="","",E787),F787),G787)="PE",IF(J787="",IF(I787="",IF(H787="","",H787),I787),J787)="PE",IF(M787="",IF(L787="",IF(K787="","",K787),L787),M787)="PE",IF(P787="",IF(O787="",IF(N787="","",N787),O787),P787)="PE")=TRUE,"PE",IF(AND(IF(G787="",IF(F787="",IF(E787="","",E787),F787),G787)="",IF(J787="",IF(I787="",IF(H787="","",H787),I787),J787)="",IF(M787="",IF(L787="",IF(K787="","",K787),L787),M787)="",IF(P787="",IF(O787="",IF(N787="","",N787),O787),P787)="")=TRUE,"","P")))</f>
        <v>P</v>
      </c>
      <c r="R787" s="77"/>
      <c r="S787" s="77"/>
    </row>
    <row r="788" spans="1:19" ht="83.45" hidden="1" customHeight="1" outlineLevel="1" x14ac:dyDescent="0.25">
      <c r="A788" s="60" t="s">
        <v>1555</v>
      </c>
      <c r="B788" s="113" t="s">
        <v>619</v>
      </c>
      <c r="C788" s="112" t="s">
        <v>1478</v>
      </c>
      <c r="D788" s="112" t="s">
        <v>1479</v>
      </c>
      <c r="E788" s="52" t="s">
        <v>54</v>
      </c>
      <c r="F788" s="178"/>
      <c r="G788" s="55"/>
      <c r="H788" s="45"/>
      <c r="I788" s="45"/>
      <c r="J788" s="45"/>
      <c r="K788" s="45"/>
      <c r="L788" s="45"/>
      <c r="M788" s="45"/>
      <c r="N788" s="45"/>
      <c r="O788" s="45"/>
      <c r="P788" s="45"/>
      <c r="Q788" s="51" t="str">
        <f>IF(OR(IF(G788="",IF(F788="",IF(E788="","",E788),F788),G788)="F",IF(J788="",IF(I788="",IF(H788="","",H788),I788),J788)="F",IF(M788="",IF(L788="",IF(K788="","",K788),L788),M788)="F",IF(P788="",IF(O788="",IF(N788="","",N788),O788),P788)="F")=TRUE,"F",IF(OR(IF(G788="",IF(F788="",IF(E788="","",E788),F788),G788)="PE",IF(J788="",IF(I788="",IF(H788="","",H788),I788),J788)="PE",IF(M788="",IF(L788="",IF(K788="","",K788),L788),M788)="PE",IF(P788="",IF(O788="",IF(N788="","",N788),O788),P788)="PE")=TRUE,"PE",IF(AND(IF(G788="",IF(F788="",IF(E788="","",E788),F788),G788)="",IF(J788="",IF(I788="",IF(H788="","",H788),I788),J788)="",IF(M788="",IF(L788="",IF(K788="","",K788),L788),M788)="",IF(P788="",IF(O788="",IF(N788="","",N788),O788),P788)="")=TRUE,"","P")))</f>
        <v>P</v>
      </c>
      <c r="R788" s="77"/>
      <c r="S788" s="77"/>
    </row>
    <row r="789" spans="1:19" ht="55.9" hidden="1" customHeight="1" outlineLevel="1" x14ac:dyDescent="0.25">
      <c r="A789" s="60" t="s">
        <v>1557</v>
      </c>
      <c r="B789" s="113" t="s">
        <v>622</v>
      </c>
      <c r="C789" s="112" t="s">
        <v>623</v>
      </c>
      <c r="D789" s="112" t="s">
        <v>754</v>
      </c>
      <c r="E789" s="52" t="s">
        <v>54</v>
      </c>
      <c r="F789" s="178"/>
      <c r="G789" s="55"/>
      <c r="H789" s="45"/>
      <c r="I789" s="45"/>
      <c r="J789" s="45"/>
      <c r="K789" s="45"/>
      <c r="L789" s="45"/>
      <c r="M789" s="45"/>
      <c r="N789" s="45"/>
      <c r="O789" s="45"/>
      <c r="P789" s="45"/>
      <c r="Q789" s="51" t="str">
        <f t="shared" ref="Q789:Q792" si="70">IF(OR(IF(G789="",IF(F789="",IF(E789="","",E789),F789),G789)="F",IF(J789="",IF(I789="",IF(H789="","",H789),I789),J789)="F",IF(M789="",IF(L789="",IF(K789="","",K789),L789),M789)="F",IF(P789="",IF(O789="",IF(N789="","",N789),O789),P789)="F")=TRUE,"F",IF(OR(IF(G789="",IF(F789="",IF(E789="","",E789),F789),G789)="PE",IF(J789="",IF(I789="",IF(H789="","",H789),I789),J789)="PE",IF(M789="",IF(L789="",IF(K789="","",K789),L789),M789)="PE",IF(P789="",IF(O789="",IF(N789="","",N789),O789),P789)="PE")=TRUE,"PE",IF(AND(IF(G789="",IF(F789="",IF(E789="","",E789),F789),G789)="",IF(J789="",IF(I789="",IF(H789="","",H789),I789),J789)="",IF(M789="",IF(L789="",IF(K789="","",K789),L789),M789)="",IF(P789="",IF(O789="",IF(N789="","",N789),O789),P789)="")=TRUE,"","P")))</f>
        <v>P</v>
      </c>
      <c r="R789" s="77"/>
      <c r="S789" s="77"/>
    </row>
    <row r="790" spans="1:19" ht="69.599999999999994" hidden="1" customHeight="1" outlineLevel="1" x14ac:dyDescent="0.25">
      <c r="A790" s="60" t="s">
        <v>1558</v>
      </c>
      <c r="B790" s="112" t="s">
        <v>626</v>
      </c>
      <c r="C790" s="112" t="s">
        <v>1334</v>
      </c>
      <c r="D790" s="112" t="s">
        <v>677</v>
      </c>
      <c r="E790" s="52" t="s">
        <v>54</v>
      </c>
      <c r="F790" s="178"/>
      <c r="G790" s="55"/>
      <c r="H790" s="45"/>
      <c r="I790" s="45"/>
      <c r="J790" s="45"/>
      <c r="K790" s="45"/>
      <c r="L790" s="45"/>
      <c r="M790" s="45"/>
      <c r="N790" s="45"/>
      <c r="O790" s="45"/>
      <c r="P790" s="45"/>
      <c r="Q790" s="51" t="str">
        <f t="shared" si="70"/>
        <v>P</v>
      </c>
      <c r="R790" s="77"/>
      <c r="S790" s="77"/>
    </row>
    <row r="791" spans="1:19" ht="55.9" hidden="1" customHeight="1" outlineLevel="1" x14ac:dyDescent="0.25">
      <c r="A791" s="60" t="s">
        <v>1560</v>
      </c>
      <c r="B791" s="113" t="s">
        <v>630</v>
      </c>
      <c r="C791" s="112" t="s">
        <v>1337</v>
      </c>
      <c r="D791" s="112" t="s">
        <v>632</v>
      </c>
      <c r="E791" s="52" t="s">
        <v>54</v>
      </c>
      <c r="F791" s="178"/>
      <c r="G791" s="55"/>
      <c r="H791" s="45"/>
      <c r="I791" s="45"/>
      <c r="J791" s="45"/>
      <c r="K791" s="45"/>
      <c r="L791" s="45"/>
      <c r="M791" s="45"/>
      <c r="N791" s="45"/>
      <c r="O791" s="45"/>
      <c r="P791" s="45"/>
      <c r="Q791" s="51" t="str">
        <f t="shared" si="70"/>
        <v>P</v>
      </c>
      <c r="R791" s="77"/>
      <c r="S791" s="77"/>
    </row>
    <row r="792" spans="1:19" ht="69.599999999999994" hidden="1" customHeight="1" outlineLevel="1" x14ac:dyDescent="0.25">
      <c r="A792" s="60" t="s">
        <v>1563</v>
      </c>
      <c r="B792" s="112" t="s">
        <v>634</v>
      </c>
      <c r="C792" s="112" t="s">
        <v>1339</v>
      </c>
      <c r="D792" s="112" t="s">
        <v>636</v>
      </c>
      <c r="E792" s="52" t="s">
        <v>54</v>
      </c>
      <c r="F792" s="173"/>
      <c r="G792" s="55"/>
      <c r="H792" s="60"/>
      <c r="I792" s="55"/>
      <c r="J792" s="55"/>
      <c r="K792" s="74"/>
      <c r="L792" s="74"/>
      <c r="M792" s="74"/>
      <c r="N792" s="74"/>
      <c r="O792" s="74"/>
      <c r="P792" s="74"/>
      <c r="Q792" s="51" t="str">
        <f t="shared" si="70"/>
        <v>P</v>
      </c>
      <c r="R792" s="74"/>
      <c r="S792" s="55"/>
    </row>
    <row r="793" spans="1:19" ht="55.9" hidden="1" customHeight="1" outlineLevel="1" x14ac:dyDescent="0.25">
      <c r="A793" s="60" t="s">
        <v>1565</v>
      </c>
      <c r="B793" s="133" t="s">
        <v>158</v>
      </c>
      <c r="C793" s="112" t="s">
        <v>1370</v>
      </c>
      <c r="D793" s="112" t="s">
        <v>659</v>
      </c>
      <c r="E793" s="52" t="s">
        <v>54</v>
      </c>
      <c r="F793" s="178"/>
      <c r="G793" s="55"/>
      <c r="H793" s="56"/>
      <c r="I793" s="56"/>
      <c r="J793" s="56"/>
      <c r="K793" s="56"/>
      <c r="L793" s="56"/>
      <c r="M793" s="56"/>
      <c r="N793" s="56"/>
      <c r="O793" s="56"/>
      <c r="P793" s="56"/>
      <c r="Q793" s="51" t="str">
        <f t="shared" ref="Q793:Q856" si="71">IF(OR(IF(G793="",IF(F793="",IF(E793="","",E793),F793),G793)="F",IF(J793="",IF(I793="",IF(H793="","",H793),I793),J793)="F",IF(M793="",IF(L793="",IF(K793="","",K793),L793),M793)="F",IF(P793="",IF(O793="",IF(N793="","",N793),O793),P793)="F")=TRUE,"F",IF(OR(IF(G793="",IF(F793="",IF(E793="","",E793),F793),G793)="PE",IF(J793="",IF(I793="",IF(H793="","",H793),I793),J793)="PE",IF(M793="",IF(L793="",IF(K793="","",K793),L793),M793)="PE",IF(P793="",IF(O793="",IF(N793="","",N793),O793),P793)="PE")=TRUE,"PE",IF(AND(IF(G793="",IF(F793="",IF(E793="","",E793),F793),G793)="",IF(J793="",IF(I793="",IF(H793="","",H793),I793),J793)="",IF(M793="",IF(L793="",IF(K793="","",K793),L793),M793)="",IF(P793="",IF(O793="",IF(N793="","",N793),O793),P793)="")=TRUE,"","P")))</f>
        <v>P</v>
      </c>
      <c r="R793" s="77"/>
      <c r="S793" s="77"/>
    </row>
    <row r="794" spans="1:19" ht="55.9" hidden="1" customHeight="1" outlineLevel="1" x14ac:dyDescent="0.25">
      <c r="A794" s="60" t="s">
        <v>1567</v>
      </c>
      <c r="B794" s="129"/>
      <c r="C794" s="112" t="s">
        <v>1344</v>
      </c>
      <c r="D794" s="112" t="s">
        <v>642</v>
      </c>
      <c r="E794" s="52" t="s">
        <v>54</v>
      </c>
      <c r="F794" s="183"/>
      <c r="G794" s="55"/>
      <c r="H794" s="105"/>
      <c r="I794" s="105"/>
      <c r="J794" s="105"/>
      <c r="K794" s="105"/>
      <c r="L794" s="105"/>
      <c r="M794" s="105"/>
      <c r="N794" s="105"/>
      <c r="O794" s="105"/>
      <c r="P794" s="105"/>
      <c r="Q794" s="51" t="str">
        <f t="shared" si="71"/>
        <v>P</v>
      </c>
      <c r="R794" s="105"/>
      <c r="S794" s="105"/>
    </row>
    <row r="795" spans="1:19" ht="40.15" hidden="1" customHeight="1" outlineLevel="1" x14ac:dyDescent="0.25">
      <c r="A795" s="60" t="s">
        <v>1569</v>
      </c>
      <c r="B795" s="205" t="s">
        <v>2244</v>
      </c>
      <c r="C795" s="206"/>
      <c r="D795" s="206"/>
      <c r="E795" s="206"/>
      <c r="F795" s="206"/>
      <c r="G795" s="206"/>
      <c r="H795" s="206"/>
      <c r="I795" s="206"/>
      <c r="J795" s="206"/>
      <c r="K795" s="206"/>
      <c r="L795" s="206"/>
      <c r="M795" s="206"/>
      <c r="N795" s="206"/>
      <c r="O795" s="206"/>
      <c r="P795" s="206"/>
      <c r="Q795" s="206"/>
      <c r="R795" s="206"/>
      <c r="S795" s="207"/>
    </row>
    <row r="796" spans="1:19" ht="28.15" hidden="1" customHeight="1" outlineLevel="1" x14ac:dyDescent="0.25">
      <c r="A796" s="60" t="s">
        <v>1571</v>
      </c>
      <c r="B796" s="113" t="s">
        <v>761</v>
      </c>
      <c r="C796" s="113" t="s">
        <v>1487</v>
      </c>
      <c r="D796" s="113" t="s">
        <v>1488</v>
      </c>
      <c r="E796" s="52" t="s">
        <v>54</v>
      </c>
      <c r="F796" s="116"/>
      <c r="G796" s="55"/>
      <c r="H796" s="56"/>
      <c r="I796" s="56"/>
      <c r="J796" s="56"/>
      <c r="K796" s="56"/>
      <c r="L796" s="56"/>
      <c r="M796" s="56"/>
      <c r="N796" s="56"/>
      <c r="O796" s="56"/>
      <c r="P796" s="56"/>
      <c r="Q796" s="51" t="str">
        <f t="shared" si="71"/>
        <v>P</v>
      </c>
      <c r="R796" s="56"/>
      <c r="S796" s="56"/>
    </row>
    <row r="797" spans="1:19" ht="28.15" hidden="1" customHeight="1" outlineLevel="1" x14ac:dyDescent="0.25">
      <c r="A797" s="60" t="s">
        <v>1573</v>
      </c>
      <c r="B797" s="113" t="s">
        <v>764</v>
      </c>
      <c r="C797" s="113" t="s">
        <v>1490</v>
      </c>
      <c r="D797" s="113" t="s">
        <v>1491</v>
      </c>
      <c r="E797" s="52" t="s">
        <v>54</v>
      </c>
      <c r="F797" s="183"/>
      <c r="G797" s="55"/>
      <c r="H797" s="105"/>
      <c r="I797" s="105"/>
      <c r="J797" s="105"/>
      <c r="K797" s="105"/>
      <c r="L797" s="105"/>
      <c r="M797" s="105"/>
      <c r="N797" s="105"/>
      <c r="O797" s="105"/>
      <c r="P797" s="105"/>
      <c r="Q797" s="51" t="str">
        <f t="shared" si="71"/>
        <v>P</v>
      </c>
      <c r="R797" s="105"/>
      <c r="S797" s="105"/>
    </row>
    <row r="798" spans="1:19" ht="42" hidden="1" customHeight="1" outlineLevel="1" x14ac:dyDescent="0.25">
      <c r="A798" s="60" t="s">
        <v>1574</v>
      </c>
      <c r="B798" s="113" t="s">
        <v>768</v>
      </c>
      <c r="C798" s="113" t="s">
        <v>769</v>
      </c>
      <c r="D798" s="113" t="s">
        <v>770</v>
      </c>
      <c r="E798" s="52" t="s">
        <v>54</v>
      </c>
      <c r="F798" s="173"/>
      <c r="G798" s="55"/>
      <c r="H798" s="60"/>
      <c r="I798" s="55"/>
      <c r="J798" s="55"/>
      <c r="K798" s="74"/>
      <c r="L798" s="74"/>
      <c r="M798" s="74"/>
      <c r="N798" s="74"/>
      <c r="O798" s="74"/>
      <c r="P798" s="74"/>
      <c r="Q798" s="51" t="str">
        <f t="shared" si="71"/>
        <v>P</v>
      </c>
      <c r="R798" s="74"/>
      <c r="S798" s="55"/>
    </row>
    <row r="799" spans="1:19" ht="28.15" hidden="1" customHeight="1" outlineLevel="1" x14ac:dyDescent="0.25">
      <c r="A799" s="60" t="s">
        <v>1576</v>
      </c>
      <c r="B799" s="113" t="s">
        <v>772</v>
      </c>
      <c r="C799" s="113" t="s">
        <v>1494</v>
      </c>
      <c r="D799" s="113" t="s">
        <v>1495</v>
      </c>
      <c r="E799" s="52" t="s">
        <v>54</v>
      </c>
      <c r="F799" s="178"/>
      <c r="G799" s="55"/>
      <c r="H799" s="77"/>
      <c r="I799" s="77"/>
      <c r="J799" s="77"/>
      <c r="K799" s="77"/>
      <c r="L799" s="77"/>
      <c r="M799" s="77"/>
      <c r="N799" s="77"/>
      <c r="O799" s="77"/>
      <c r="P799" s="77"/>
      <c r="Q799" s="51" t="str">
        <f t="shared" si="71"/>
        <v>P</v>
      </c>
      <c r="R799" s="77"/>
      <c r="S799" s="77"/>
    </row>
    <row r="800" spans="1:19" ht="28.15" hidden="1" customHeight="1" outlineLevel="1" x14ac:dyDescent="0.25">
      <c r="A800" s="60" t="s">
        <v>1578</v>
      </c>
      <c r="B800" s="113" t="s">
        <v>775</v>
      </c>
      <c r="C800" s="113" t="s">
        <v>1497</v>
      </c>
      <c r="D800" s="113" t="s">
        <v>777</v>
      </c>
      <c r="E800" s="52" t="s">
        <v>54</v>
      </c>
      <c r="F800" s="179"/>
      <c r="G800" s="55"/>
      <c r="H800" s="96"/>
      <c r="I800" s="96"/>
      <c r="J800" s="96"/>
      <c r="K800" s="96"/>
      <c r="L800" s="96"/>
      <c r="M800" s="96"/>
      <c r="N800" s="96"/>
      <c r="O800" s="96"/>
      <c r="P800" s="96"/>
      <c r="Q800" s="51" t="str">
        <f t="shared" si="71"/>
        <v>P</v>
      </c>
      <c r="R800" s="120"/>
      <c r="S800" s="72"/>
    </row>
    <row r="801" spans="1:19" ht="28.15" hidden="1" customHeight="1" outlineLevel="1" x14ac:dyDescent="0.25">
      <c r="A801" s="60" t="s">
        <v>1579</v>
      </c>
      <c r="B801" s="113" t="s">
        <v>779</v>
      </c>
      <c r="C801" s="113" t="s">
        <v>1499</v>
      </c>
      <c r="D801" s="113" t="s">
        <v>781</v>
      </c>
      <c r="E801" s="52" t="s">
        <v>54</v>
      </c>
      <c r="F801" s="179"/>
      <c r="G801" s="55"/>
      <c r="H801" s="96"/>
      <c r="I801" s="96"/>
      <c r="J801" s="96"/>
      <c r="K801" s="96"/>
      <c r="L801" s="96"/>
      <c r="M801" s="96"/>
      <c r="N801" s="96"/>
      <c r="O801" s="96"/>
      <c r="P801" s="96"/>
      <c r="Q801" s="51" t="str">
        <f t="shared" si="71"/>
        <v>P</v>
      </c>
      <c r="R801" s="120"/>
      <c r="S801" s="72"/>
    </row>
    <row r="802" spans="1:19" ht="42" hidden="1" customHeight="1" outlineLevel="1" x14ac:dyDescent="0.25">
      <c r="A802" s="60" t="s">
        <v>1581</v>
      </c>
      <c r="B802" s="113" t="s">
        <v>783</v>
      </c>
      <c r="C802" s="113" t="s">
        <v>1501</v>
      </c>
      <c r="D802" s="113" t="s">
        <v>785</v>
      </c>
      <c r="E802" s="52" t="s">
        <v>54</v>
      </c>
      <c r="F802" s="179"/>
      <c r="G802" s="55"/>
      <c r="H802" s="96"/>
      <c r="I802" s="96"/>
      <c r="J802" s="96"/>
      <c r="K802" s="96"/>
      <c r="L802" s="96"/>
      <c r="M802" s="96"/>
      <c r="N802" s="96"/>
      <c r="O802" s="96"/>
      <c r="P802" s="96"/>
      <c r="Q802" s="51" t="str">
        <f t="shared" si="71"/>
        <v>P</v>
      </c>
      <c r="R802" s="120"/>
      <c r="S802" s="72"/>
    </row>
    <row r="803" spans="1:19" ht="41.25" hidden="1" customHeight="1" outlineLevel="1" x14ac:dyDescent="0.25">
      <c r="A803" s="60" t="s">
        <v>1582</v>
      </c>
      <c r="B803" s="205" t="s">
        <v>2245</v>
      </c>
      <c r="C803" s="206"/>
      <c r="D803" s="206"/>
      <c r="E803" s="206"/>
      <c r="F803" s="206"/>
      <c r="G803" s="206"/>
      <c r="H803" s="206"/>
      <c r="I803" s="206"/>
      <c r="J803" s="206"/>
      <c r="K803" s="206"/>
      <c r="L803" s="206"/>
      <c r="M803" s="206"/>
      <c r="N803" s="206"/>
      <c r="O803" s="206"/>
      <c r="P803" s="206"/>
      <c r="Q803" s="206"/>
      <c r="R803" s="206"/>
      <c r="S803" s="207"/>
    </row>
    <row r="804" spans="1:19" ht="28.15" hidden="1" customHeight="1" outlineLevel="1" x14ac:dyDescent="0.25">
      <c r="A804" s="60" t="s">
        <v>1583</v>
      </c>
      <c r="B804" s="113" t="s">
        <v>136</v>
      </c>
      <c r="C804" s="113" t="s">
        <v>1438</v>
      </c>
      <c r="D804" s="113" t="s">
        <v>1439</v>
      </c>
      <c r="E804" s="52" t="s">
        <v>54</v>
      </c>
      <c r="F804" s="182"/>
      <c r="G804" s="55"/>
      <c r="H804" s="96"/>
      <c r="I804" s="96"/>
      <c r="J804" s="96"/>
      <c r="K804" s="96"/>
      <c r="L804" s="96"/>
      <c r="M804" s="96"/>
      <c r="N804" s="96"/>
      <c r="O804" s="96"/>
      <c r="P804" s="96"/>
      <c r="Q804" s="51" t="str">
        <f t="shared" si="71"/>
        <v>P</v>
      </c>
      <c r="R804" s="100"/>
      <c r="S804" s="72"/>
    </row>
    <row r="805" spans="1:19" ht="55.9" hidden="1" customHeight="1" outlineLevel="1" x14ac:dyDescent="0.25">
      <c r="A805" s="60" t="s">
        <v>1585</v>
      </c>
      <c r="B805" s="113" t="s">
        <v>391</v>
      </c>
      <c r="C805" s="113" t="s">
        <v>1504</v>
      </c>
      <c r="D805" s="113" t="s">
        <v>1505</v>
      </c>
      <c r="E805" s="52" t="s">
        <v>54</v>
      </c>
      <c r="F805" s="180"/>
      <c r="G805" s="55"/>
      <c r="H805" s="96"/>
      <c r="I805" s="96"/>
      <c r="J805" s="96"/>
      <c r="K805" s="96"/>
      <c r="L805" s="96"/>
      <c r="M805" s="96"/>
      <c r="N805" s="96"/>
      <c r="O805" s="96"/>
      <c r="P805" s="96"/>
      <c r="Q805" s="51" t="str">
        <f t="shared" si="71"/>
        <v>P</v>
      </c>
      <c r="R805" s="72"/>
      <c r="S805" s="72"/>
    </row>
    <row r="806" spans="1:19" ht="42" hidden="1" customHeight="1" outlineLevel="1" x14ac:dyDescent="0.25">
      <c r="A806" s="60" t="s">
        <v>1589</v>
      </c>
      <c r="B806" s="113" t="s">
        <v>394</v>
      </c>
      <c r="C806" s="113" t="s">
        <v>1418</v>
      </c>
      <c r="D806" s="113" t="s">
        <v>1507</v>
      </c>
      <c r="E806" s="52" t="s">
        <v>54</v>
      </c>
      <c r="F806" s="182"/>
      <c r="G806" s="55"/>
      <c r="H806" s="96"/>
      <c r="I806" s="96"/>
      <c r="J806" s="96"/>
      <c r="K806" s="96"/>
      <c r="L806" s="96"/>
      <c r="M806" s="96"/>
      <c r="N806" s="96"/>
      <c r="O806" s="96"/>
      <c r="P806" s="96"/>
      <c r="Q806" s="51" t="str">
        <f t="shared" si="71"/>
        <v>P</v>
      </c>
      <c r="R806" s="100"/>
      <c r="S806" s="72"/>
    </row>
    <row r="807" spans="1:19" ht="55.9" hidden="1" customHeight="1" outlineLevel="1" x14ac:dyDescent="0.25">
      <c r="A807" s="60" t="s">
        <v>1593</v>
      </c>
      <c r="B807" s="112" t="s">
        <v>524</v>
      </c>
      <c r="C807" s="113" t="s">
        <v>1509</v>
      </c>
      <c r="D807" s="112" t="s">
        <v>797</v>
      </c>
      <c r="E807" s="52" t="s">
        <v>54</v>
      </c>
      <c r="F807" s="179"/>
      <c r="G807" s="55"/>
      <c r="H807" s="96"/>
      <c r="I807" s="96"/>
      <c r="J807" s="96"/>
      <c r="K807" s="96"/>
      <c r="L807" s="96"/>
      <c r="M807" s="96"/>
      <c r="N807" s="96"/>
      <c r="O807" s="96"/>
      <c r="P807" s="96"/>
      <c r="Q807" s="51" t="str">
        <f t="shared" si="71"/>
        <v>P</v>
      </c>
      <c r="R807" s="120"/>
      <c r="S807" s="72"/>
    </row>
    <row r="808" spans="1:19" ht="42" hidden="1" customHeight="1" outlineLevel="1" x14ac:dyDescent="0.25">
      <c r="A808" s="60" t="s">
        <v>1595</v>
      </c>
      <c r="B808" s="112" t="s">
        <v>409</v>
      </c>
      <c r="C808" s="112" t="s">
        <v>1511</v>
      </c>
      <c r="D808" s="112" t="s">
        <v>654</v>
      </c>
      <c r="E808" s="52" t="s">
        <v>54</v>
      </c>
      <c r="F808" s="179"/>
      <c r="G808" s="55"/>
      <c r="H808" s="96"/>
      <c r="I808" s="96"/>
      <c r="J808" s="96"/>
      <c r="K808" s="96"/>
      <c r="L808" s="96"/>
      <c r="M808" s="96"/>
      <c r="N808" s="96"/>
      <c r="O808" s="96"/>
      <c r="P808" s="96"/>
      <c r="Q808" s="51" t="str">
        <f t="shared" si="71"/>
        <v>P</v>
      </c>
      <c r="R808" s="120"/>
      <c r="S808" s="72"/>
    </row>
    <row r="809" spans="1:19" ht="55.9" hidden="1" customHeight="1" outlineLevel="1" x14ac:dyDescent="0.25">
      <c r="A809" s="60" t="s">
        <v>1597</v>
      </c>
      <c r="B809" s="131" t="s">
        <v>529</v>
      </c>
      <c r="C809" s="112" t="s">
        <v>1513</v>
      </c>
      <c r="D809" s="112" t="s">
        <v>1514</v>
      </c>
      <c r="E809" s="52" t="s">
        <v>54</v>
      </c>
      <c r="F809" s="173"/>
      <c r="G809" s="55"/>
      <c r="H809" s="60"/>
      <c r="I809" s="77"/>
      <c r="J809" s="77"/>
      <c r="K809" s="74"/>
      <c r="L809" s="74"/>
      <c r="M809" s="74"/>
      <c r="N809" s="74"/>
      <c r="O809" s="74"/>
      <c r="P809" s="74"/>
      <c r="Q809" s="51" t="str">
        <f t="shared" si="71"/>
        <v>P</v>
      </c>
      <c r="R809" s="74"/>
      <c r="S809" s="55"/>
    </row>
    <row r="810" spans="1:19" ht="28.15" hidden="1" customHeight="1" outlineLevel="1" x14ac:dyDescent="0.25">
      <c r="A810" s="60" t="s">
        <v>1599</v>
      </c>
      <c r="B810" s="129"/>
      <c r="C810" s="112" t="s">
        <v>1516</v>
      </c>
      <c r="D810" s="112" t="s">
        <v>1517</v>
      </c>
      <c r="E810" s="52" t="s">
        <v>54</v>
      </c>
      <c r="F810" s="179"/>
      <c r="G810" s="55"/>
      <c r="H810" s="96"/>
      <c r="I810" s="96"/>
      <c r="J810" s="96"/>
      <c r="K810" s="96"/>
      <c r="L810" s="96"/>
      <c r="M810" s="96"/>
      <c r="N810" s="96"/>
      <c r="O810" s="96"/>
      <c r="P810" s="96"/>
      <c r="Q810" s="51" t="str">
        <f t="shared" si="71"/>
        <v>P</v>
      </c>
      <c r="R810" s="120"/>
      <c r="S810" s="72"/>
    </row>
    <row r="811" spans="1:19" ht="55.9" hidden="1" customHeight="1" outlineLevel="1" x14ac:dyDescent="0.25">
      <c r="A811" s="60" t="s">
        <v>1602</v>
      </c>
      <c r="B811" s="112" t="s">
        <v>1519</v>
      </c>
      <c r="C811" s="112" t="s">
        <v>1520</v>
      </c>
      <c r="D811" s="112" t="s">
        <v>1514</v>
      </c>
      <c r="E811" s="52" t="s">
        <v>54</v>
      </c>
      <c r="F811" s="179"/>
      <c r="G811" s="55"/>
      <c r="H811" s="96"/>
      <c r="I811" s="96"/>
      <c r="J811" s="96"/>
      <c r="K811" s="96"/>
      <c r="L811" s="96"/>
      <c r="M811" s="96"/>
      <c r="N811" s="96"/>
      <c r="O811" s="96"/>
      <c r="P811" s="96"/>
      <c r="Q811" s="51" t="str">
        <f t="shared" si="71"/>
        <v>P</v>
      </c>
      <c r="R811" s="120"/>
      <c r="S811" s="72"/>
    </row>
    <row r="812" spans="1:19" ht="48" hidden="1" customHeight="1" outlineLevel="1" x14ac:dyDescent="0.25">
      <c r="A812" s="60" t="s">
        <v>1606</v>
      </c>
      <c r="B812" s="133" t="s">
        <v>158</v>
      </c>
      <c r="C812" s="112" t="s">
        <v>1522</v>
      </c>
      <c r="D812" s="112" t="s">
        <v>1523</v>
      </c>
      <c r="E812" s="52" t="s">
        <v>54</v>
      </c>
      <c r="F812" s="179"/>
      <c r="G812" s="55"/>
      <c r="H812" s="96"/>
      <c r="I812" s="96"/>
      <c r="J812" s="96"/>
      <c r="K812" s="96"/>
      <c r="L812" s="96"/>
      <c r="M812" s="96"/>
      <c r="N812" s="96"/>
      <c r="O812" s="96"/>
      <c r="P812" s="96"/>
      <c r="Q812" s="51" t="str">
        <f t="shared" si="71"/>
        <v>P</v>
      </c>
      <c r="R812" s="120"/>
      <c r="S812" s="72"/>
    </row>
    <row r="813" spans="1:19" ht="84" hidden="1" customHeight="1" outlineLevel="1" x14ac:dyDescent="0.25">
      <c r="A813" s="60" t="s">
        <v>1609</v>
      </c>
      <c r="B813" s="129"/>
      <c r="C813" s="112" t="s">
        <v>1525</v>
      </c>
      <c r="D813" s="112" t="s">
        <v>1526</v>
      </c>
      <c r="E813" s="52" t="s">
        <v>54</v>
      </c>
      <c r="F813" s="179"/>
      <c r="G813" s="55"/>
      <c r="H813" s="96"/>
      <c r="I813" s="96"/>
      <c r="J813" s="96"/>
      <c r="K813" s="96"/>
      <c r="L813" s="96"/>
      <c r="M813" s="96"/>
      <c r="N813" s="96"/>
      <c r="O813" s="96"/>
      <c r="P813" s="96"/>
      <c r="Q813" s="51" t="str">
        <f t="shared" si="71"/>
        <v>P</v>
      </c>
      <c r="R813" s="120"/>
      <c r="S813" s="72"/>
    </row>
    <row r="814" spans="1:19" ht="55.9" hidden="1" customHeight="1" outlineLevel="1" x14ac:dyDescent="0.25">
      <c r="A814" s="60" t="s">
        <v>1611</v>
      </c>
      <c r="B814" s="113" t="s">
        <v>809</v>
      </c>
      <c r="C814" s="112" t="s">
        <v>1528</v>
      </c>
      <c r="D814" s="112" t="s">
        <v>1529</v>
      </c>
      <c r="E814" s="52" t="s">
        <v>54</v>
      </c>
      <c r="F814" s="179"/>
      <c r="G814" s="77"/>
      <c r="H814" s="96"/>
      <c r="I814" s="96"/>
      <c r="J814" s="96"/>
      <c r="K814" s="96"/>
      <c r="L814" s="96"/>
      <c r="M814" s="96"/>
      <c r="N814" s="96"/>
      <c r="O814" s="96"/>
      <c r="P814" s="96"/>
      <c r="Q814" s="51" t="str">
        <f t="shared" si="71"/>
        <v>P</v>
      </c>
      <c r="R814" s="120"/>
      <c r="S814" s="72"/>
    </row>
    <row r="815" spans="1:19" ht="73.5" hidden="1" customHeight="1" outlineLevel="1" x14ac:dyDescent="0.25">
      <c r="A815" s="60" t="s">
        <v>1614</v>
      </c>
      <c r="B815" s="113" t="s">
        <v>812</v>
      </c>
      <c r="C815" s="112" t="s">
        <v>1531</v>
      </c>
      <c r="D815" s="112" t="s">
        <v>1514</v>
      </c>
      <c r="E815" s="52" t="s">
        <v>54</v>
      </c>
      <c r="F815" s="179"/>
      <c r="G815" s="77"/>
      <c r="H815" s="96"/>
      <c r="I815" s="96"/>
      <c r="J815" s="96"/>
      <c r="K815" s="96"/>
      <c r="L815" s="96"/>
      <c r="M815" s="96"/>
      <c r="N815" s="96"/>
      <c r="O815" s="96"/>
      <c r="P815" s="96"/>
      <c r="Q815" s="51" t="str">
        <f t="shared" si="71"/>
        <v>P</v>
      </c>
      <c r="R815" s="120"/>
      <c r="S815" s="72"/>
    </row>
    <row r="816" spans="1:19" ht="33.75" hidden="1" customHeight="1" outlineLevel="1" x14ac:dyDescent="0.25">
      <c r="A816" s="60" t="s">
        <v>1615</v>
      </c>
      <c r="B816" s="113" t="s">
        <v>815</v>
      </c>
      <c r="C816" s="112" t="s">
        <v>1533</v>
      </c>
      <c r="D816" s="112" t="s">
        <v>1534</v>
      </c>
      <c r="E816" s="52" t="s">
        <v>54</v>
      </c>
      <c r="F816" s="179"/>
      <c r="G816" s="77"/>
      <c r="H816" s="96"/>
      <c r="I816" s="96"/>
      <c r="J816" s="96"/>
      <c r="K816" s="96"/>
      <c r="L816" s="96"/>
      <c r="M816" s="96"/>
      <c r="N816" s="96"/>
      <c r="O816" s="96"/>
      <c r="P816" s="96"/>
      <c r="Q816" s="51" t="str">
        <f t="shared" si="71"/>
        <v>P</v>
      </c>
      <c r="R816" s="120"/>
      <c r="S816" s="72"/>
    </row>
    <row r="817" spans="1:19" ht="47.25" hidden="1" customHeight="1" outlineLevel="1" x14ac:dyDescent="0.25">
      <c r="A817" s="60" t="s">
        <v>1618</v>
      </c>
      <c r="B817" s="205" t="s">
        <v>2246</v>
      </c>
      <c r="C817" s="208"/>
      <c r="D817" s="208"/>
      <c r="E817" s="208"/>
      <c r="F817" s="208"/>
      <c r="G817" s="208"/>
      <c r="H817" s="208"/>
      <c r="I817" s="208"/>
      <c r="J817" s="208"/>
      <c r="K817" s="208"/>
      <c r="L817" s="208"/>
      <c r="M817" s="208"/>
      <c r="N817" s="208"/>
      <c r="O817" s="208"/>
      <c r="P817" s="208"/>
      <c r="Q817" s="208"/>
      <c r="R817" s="208"/>
      <c r="S817" s="209"/>
    </row>
    <row r="818" spans="1:19" ht="28.15" hidden="1" customHeight="1" outlineLevel="1" x14ac:dyDescent="0.25">
      <c r="A818" s="60" t="s">
        <v>1620</v>
      </c>
      <c r="B818" s="113" t="s">
        <v>136</v>
      </c>
      <c r="C818" s="113" t="s">
        <v>1438</v>
      </c>
      <c r="D818" s="113" t="s">
        <v>1413</v>
      </c>
      <c r="E818" s="52" t="s">
        <v>54</v>
      </c>
      <c r="F818" s="177"/>
      <c r="G818" s="77"/>
      <c r="H818" s="92"/>
      <c r="I818" s="92"/>
      <c r="J818" s="92"/>
      <c r="K818" s="92"/>
      <c r="L818" s="92"/>
      <c r="M818" s="92"/>
      <c r="N818" s="92"/>
      <c r="O818" s="92"/>
      <c r="P818" s="92"/>
      <c r="Q818" s="51" t="str">
        <f t="shared" si="71"/>
        <v>P</v>
      </c>
      <c r="R818" s="111"/>
      <c r="S818" s="56"/>
    </row>
    <row r="819" spans="1:19" ht="42" hidden="1" customHeight="1" outlineLevel="1" x14ac:dyDescent="0.25">
      <c r="A819" s="60" t="s">
        <v>1622</v>
      </c>
      <c r="B819" s="113" t="s">
        <v>391</v>
      </c>
      <c r="C819" s="113" t="s">
        <v>1441</v>
      </c>
      <c r="D819" s="112" t="s">
        <v>1537</v>
      </c>
      <c r="E819" s="52" t="s">
        <v>54</v>
      </c>
      <c r="F819" s="179"/>
      <c r="G819" s="77"/>
      <c r="H819" s="96"/>
      <c r="I819" s="96"/>
      <c r="J819" s="96"/>
      <c r="K819" s="96"/>
      <c r="L819" s="96"/>
      <c r="M819" s="96"/>
      <c r="N819" s="96"/>
      <c r="O819" s="96"/>
      <c r="P819" s="96"/>
      <c r="Q819" s="51" t="str">
        <f t="shared" si="71"/>
        <v>P</v>
      </c>
      <c r="R819" s="120"/>
      <c r="S819" s="72"/>
    </row>
    <row r="820" spans="1:19" ht="42" hidden="1" customHeight="1" outlineLevel="1" x14ac:dyDescent="0.25">
      <c r="A820" s="60" t="s">
        <v>1624</v>
      </c>
      <c r="B820" s="113" t="s">
        <v>394</v>
      </c>
      <c r="C820" s="113" t="s">
        <v>1418</v>
      </c>
      <c r="D820" s="113" t="s">
        <v>821</v>
      </c>
      <c r="E820" s="52" t="s">
        <v>54</v>
      </c>
      <c r="F820" s="179"/>
      <c r="G820" s="77"/>
      <c r="H820" s="96"/>
      <c r="I820" s="96"/>
      <c r="J820" s="96"/>
      <c r="K820" s="96"/>
      <c r="L820" s="96"/>
      <c r="M820" s="96"/>
      <c r="N820" s="96"/>
      <c r="O820" s="96"/>
      <c r="P820" s="96"/>
      <c r="Q820" s="51" t="str">
        <f t="shared" si="71"/>
        <v>P</v>
      </c>
      <c r="R820" s="120"/>
      <c r="S820" s="72"/>
    </row>
    <row r="821" spans="1:19" ht="55.9" hidden="1" customHeight="1" outlineLevel="1" x14ac:dyDescent="0.25">
      <c r="A821" s="60" t="s">
        <v>1627</v>
      </c>
      <c r="B821" s="133" t="s">
        <v>441</v>
      </c>
      <c r="C821" s="112" t="s">
        <v>1445</v>
      </c>
      <c r="D821" s="112" t="s">
        <v>1540</v>
      </c>
      <c r="E821" s="52" t="s">
        <v>54</v>
      </c>
      <c r="F821" s="179"/>
      <c r="G821" s="77"/>
      <c r="H821" s="96"/>
      <c r="I821" s="96"/>
      <c r="J821" s="96"/>
      <c r="K821" s="96"/>
      <c r="L821" s="96"/>
      <c r="M821" s="96"/>
      <c r="N821" s="96"/>
      <c r="O821" s="96"/>
      <c r="P821" s="96"/>
      <c r="Q821" s="51" t="str">
        <f t="shared" si="71"/>
        <v>P</v>
      </c>
      <c r="R821" s="120"/>
      <c r="S821" s="72"/>
    </row>
    <row r="822" spans="1:19" ht="28.15" hidden="1" customHeight="1" outlineLevel="1" x14ac:dyDescent="0.25">
      <c r="A822" s="60" t="s">
        <v>1629</v>
      </c>
      <c r="B822" s="129"/>
      <c r="C822" s="112" t="s">
        <v>1542</v>
      </c>
      <c r="D822" s="112" t="s">
        <v>1543</v>
      </c>
      <c r="E822" s="52" t="s">
        <v>54</v>
      </c>
      <c r="F822" s="179"/>
      <c r="G822" s="55"/>
      <c r="H822" s="96"/>
      <c r="I822" s="96"/>
      <c r="J822" s="96"/>
      <c r="K822" s="96"/>
      <c r="L822" s="96"/>
      <c r="M822" s="96"/>
      <c r="N822" s="96"/>
      <c r="O822" s="96"/>
      <c r="P822" s="96"/>
      <c r="Q822" s="51" t="str">
        <f t="shared" si="71"/>
        <v>P</v>
      </c>
      <c r="R822" s="120"/>
      <c r="S822" s="72"/>
    </row>
    <row r="823" spans="1:19" ht="55.9" hidden="1" customHeight="1" outlineLevel="1" x14ac:dyDescent="0.25">
      <c r="A823" s="60" t="s">
        <v>1630</v>
      </c>
      <c r="B823" s="112" t="s">
        <v>409</v>
      </c>
      <c r="C823" s="112" t="s">
        <v>1545</v>
      </c>
      <c r="D823" s="112" t="s">
        <v>1537</v>
      </c>
      <c r="E823" s="52" t="s">
        <v>54</v>
      </c>
      <c r="F823" s="179"/>
      <c r="G823" s="55"/>
      <c r="H823" s="96"/>
      <c r="I823" s="96"/>
      <c r="J823" s="96"/>
      <c r="K823" s="96"/>
      <c r="L823" s="96"/>
      <c r="M823" s="96"/>
      <c r="N823" s="96"/>
      <c r="O823" s="96"/>
      <c r="P823" s="96"/>
      <c r="Q823" s="51" t="str">
        <f t="shared" si="71"/>
        <v>P</v>
      </c>
      <c r="R823" s="120"/>
      <c r="S823" s="72"/>
    </row>
    <row r="824" spans="1:19" ht="42" hidden="1" customHeight="1" outlineLevel="1" x14ac:dyDescent="0.25">
      <c r="A824" s="60" t="s">
        <v>1632</v>
      </c>
      <c r="B824" s="112" t="s">
        <v>158</v>
      </c>
      <c r="C824" s="112" t="s">
        <v>1452</v>
      </c>
      <c r="D824" s="112" t="s">
        <v>1547</v>
      </c>
      <c r="E824" s="52" t="s">
        <v>54</v>
      </c>
      <c r="F824" s="173"/>
      <c r="G824" s="55"/>
      <c r="H824" s="60"/>
      <c r="I824" s="77"/>
      <c r="J824" s="77"/>
      <c r="K824" s="74"/>
      <c r="L824" s="74"/>
      <c r="M824" s="74"/>
      <c r="N824" s="74"/>
      <c r="O824" s="74"/>
      <c r="P824" s="74"/>
      <c r="Q824" s="51" t="str">
        <f t="shared" si="71"/>
        <v>P</v>
      </c>
      <c r="R824" s="74"/>
      <c r="S824" s="55"/>
    </row>
    <row r="825" spans="1:19" ht="36" hidden="1" customHeight="1" outlineLevel="1" x14ac:dyDescent="0.25">
      <c r="A825" s="60" t="s">
        <v>1635</v>
      </c>
      <c r="B825" s="205" t="s">
        <v>2247</v>
      </c>
      <c r="C825" s="206"/>
      <c r="D825" s="206"/>
      <c r="E825" s="206"/>
      <c r="F825" s="206"/>
      <c r="G825" s="206"/>
      <c r="H825" s="206"/>
      <c r="I825" s="206"/>
      <c r="J825" s="206"/>
      <c r="K825" s="206"/>
      <c r="L825" s="206"/>
      <c r="M825" s="206"/>
      <c r="N825" s="206"/>
      <c r="O825" s="206"/>
      <c r="P825" s="206"/>
      <c r="Q825" s="206"/>
      <c r="R825" s="206"/>
      <c r="S825" s="207"/>
    </row>
    <row r="826" spans="1:19" ht="28.15" hidden="1" customHeight="1" outlineLevel="1" x14ac:dyDescent="0.25">
      <c r="A826" s="60" t="s">
        <v>1638</v>
      </c>
      <c r="B826" s="113" t="s">
        <v>136</v>
      </c>
      <c r="C826" s="113" t="s">
        <v>1438</v>
      </c>
      <c r="D826" s="113" t="s">
        <v>1413</v>
      </c>
      <c r="E826" s="52" t="s">
        <v>54</v>
      </c>
      <c r="F826" s="179"/>
      <c r="G826" s="77"/>
      <c r="H826" s="96"/>
      <c r="I826" s="96"/>
      <c r="J826" s="96"/>
      <c r="K826" s="96"/>
      <c r="L826" s="96"/>
      <c r="M826" s="96"/>
      <c r="N826" s="96"/>
      <c r="O826" s="96"/>
      <c r="P826" s="96"/>
      <c r="Q826" s="51" t="str">
        <f t="shared" si="71"/>
        <v>P</v>
      </c>
      <c r="R826" s="120"/>
      <c r="S826" s="72"/>
    </row>
    <row r="827" spans="1:19" ht="42" hidden="1" customHeight="1" outlineLevel="1" x14ac:dyDescent="0.25">
      <c r="A827" s="60" t="s">
        <v>1641</v>
      </c>
      <c r="B827" s="113" t="s">
        <v>391</v>
      </c>
      <c r="C827" s="113" t="s">
        <v>1441</v>
      </c>
      <c r="D827" s="112" t="s">
        <v>1550</v>
      </c>
      <c r="E827" s="52" t="s">
        <v>54</v>
      </c>
      <c r="F827" s="179"/>
      <c r="G827" s="77"/>
      <c r="H827" s="96"/>
      <c r="I827" s="96"/>
      <c r="J827" s="96"/>
      <c r="K827" s="96"/>
      <c r="L827" s="96"/>
      <c r="M827" s="96"/>
      <c r="N827" s="96"/>
      <c r="O827" s="96"/>
      <c r="P827" s="96"/>
      <c r="Q827" s="51" t="str">
        <f t="shared" si="71"/>
        <v>P</v>
      </c>
      <c r="R827" s="120"/>
      <c r="S827" s="72"/>
    </row>
    <row r="828" spans="1:19" ht="42" hidden="1" customHeight="1" outlineLevel="1" x14ac:dyDescent="0.25">
      <c r="A828" s="60" t="s">
        <v>1643</v>
      </c>
      <c r="B828" s="113" t="s">
        <v>394</v>
      </c>
      <c r="C828" s="113" t="s">
        <v>1418</v>
      </c>
      <c r="D828" s="113" t="s">
        <v>1552</v>
      </c>
      <c r="E828" s="52" t="s">
        <v>54</v>
      </c>
      <c r="F828" s="179"/>
      <c r="G828" s="77"/>
      <c r="H828" s="96"/>
      <c r="I828" s="96"/>
      <c r="J828" s="96"/>
      <c r="K828" s="96"/>
      <c r="L828" s="96"/>
      <c r="M828" s="96"/>
      <c r="N828" s="96"/>
      <c r="O828" s="96"/>
      <c r="P828" s="96"/>
      <c r="Q828" s="51" t="str">
        <f t="shared" si="71"/>
        <v>P</v>
      </c>
      <c r="R828" s="120"/>
      <c r="S828" s="72"/>
    </row>
    <row r="829" spans="1:19" ht="55.9" hidden="1" customHeight="1" outlineLevel="1" x14ac:dyDescent="0.25">
      <c r="A829" s="60" t="s">
        <v>1645</v>
      </c>
      <c r="B829" s="133" t="s">
        <v>441</v>
      </c>
      <c r="C829" s="112" t="s">
        <v>1445</v>
      </c>
      <c r="D829" s="112" t="s">
        <v>1550</v>
      </c>
      <c r="E829" s="52" t="s">
        <v>54</v>
      </c>
      <c r="F829" s="179"/>
      <c r="G829" s="77"/>
      <c r="H829" s="96"/>
      <c r="I829" s="96"/>
      <c r="J829" s="96"/>
      <c r="K829" s="96"/>
      <c r="L829" s="96"/>
      <c r="M829" s="96"/>
      <c r="N829" s="96"/>
      <c r="O829" s="96"/>
      <c r="P829" s="96"/>
      <c r="Q829" s="51" t="str">
        <f t="shared" si="71"/>
        <v>P</v>
      </c>
      <c r="R829" s="120"/>
      <c r="S829" s="72"/>
    </row>
    <row r="830" spans="1:19" ht="28.15" hidden="1" customHeight="1" outlineLevel="1" x14ac:dyDescent="0.25">
      <c r="A830" s="60" t="s">
        <v>1647</v>
      </c>
      <c r="B830" s="129"/>
      <c r="C830" s="112" t="s">
        <v>1542</v>
      </c>
      <c r="D830" s="112" t="s">
        <v>463</v>
      </c>
      <c r="E830" s="52" t="s">
        <v>54</v>
      </c>
      <c r="F830" s="179"/>
      <c r="G830" s="77"/>
      <c r="H830" s="96"/>
      <c r="I830" s="96"/>
      <c r="J830" s="96"/>
      <c r="K830" s="96"/>
      <c r="L830" s="96"/>
      <c r="M830" s="96"/>
      <c r="N830" s="96"/>
      <c r="O830" s="96"/>
      <c r="P830" s="96"/>
      <c r="Q830" s="51" t="str">
        <f t="shared" si="71"/>
        <v>P</v>
      </c>
      <c r="R830" s="120"/>
      <c r="S830" s="72"/>
    </row>
    <row r="831" spans="1:19" ht="55.9" hidden="1" customHeight="1" outlineLevel="1" x14ac:dyDescent="0.25">
      <c r="A831" s="60" t="s">
        <v>1649</v>
      </c>
      <c r="B831" s="112" t="s">
        <v>409</v>
      </c>
      <c r="C831" s="112" t="s">
        <v>1556</v>
      </c>
      <c r="D831" s="112" t="s">
        <v>1550</v>
      </c>
      <c r="E831" s="52" t="s">
        <v>54</v>
      </c>
      <c r="F831" s="179"/>
      <c r="G831" s="77"/>
      <c r="H831" s="96"/>
      <c r="I831" s="96"/>
      <c r="J831" s="96"/>
      <c r="K831" s="96"/>
      <c r="L831" s="96"/>
      <c r="M831" s="96"/>
      <c r="N831" s="96"/>
      <c r="O831" s="96"/>
      <c r="P831" s="96"/>
      <c r="Q831" s="51" t="str">
        <f t="shared" si="71"/>
        <v>P</v>
      </c>
      <c r="R831" s="120"/>
      <c r="S831" s="72"/>
    </row>
    <row r="832" spans="1:19" ht="42" hidden="1" customHeight="1" outlineLevel="1" x14ac:dyDescent="0.25">
      <c r="A832" s="60" t="s">
        <v>1651</v>
      </c>
      <c r="B832" s="112" t="s">
        <v>158</v>
      </c>
      <c r="C832" s="112" t="s">
        <v>1452</v>
      </c>
      <c r="D832" s="112" t="s">
        <v>1550</v>
      </c>
      <c r="E832" s="52" t="s">
        <v>54</v>
      </c>
      <c r="F832" s="179"/>
      <c r="G832" s="77"/>
      <c r="H832" s="96"/>
      <c r="I832" s="96"/>
      <c r="J832" s="96"/>
      <c r="K832" s="96"/>
      <c r="L832" s="96"/>
      <c r="M832" s="96"/>
      <c r="N832" s="96"/>
      <c r="O832" s="96"/>
      <c r="P832" s="96"/>
      <c r="Q832" s="51" t="str">
        <f t="shared" si="71"/>
        <v>P</v>
      </c>
      <c r="R832" s="120"/>
      <c r="S832" s="72"/>
    </row>
    <row r="833" spans="1:19" ht="44.25" hidden="1" customHeight="1" outlineLevel="1" x14ac:dyDescent="0.25">
      <c r="A833" s="60" t="s">
        <v>1654</v>
      </c>
      <c r="B833" s="205" t="s">
        <v>2201</v>
      </c>
      <c r="C833" s="208"/>
      <c r="D833" s="208"/>
      <c r="E833" s="208"/>
      <c r="F833" s="208"/>
      <c r="G833" s="208"/>
      <c r="H833" s="208"/>
      <c r="I833" s="208"/>
      <c r="J833" s="208"/>
      <c r="K833" s="208"/>
      <c r="L833" s="208"/>
      <c r="M833" s="208"/>
      <c r="N833" s="208"/>
      <c r="O833" s="208"/>
      <c r="P833" s="208"/>
      <c r="Q833" s="208"/>
      <c r="R833" s="208"/>
      <c r="S833" s="209"/>
    </row>
    <row r="834" spans="1:19" ht="28.15" hidden="1" customHeight="1" outlineLevel="1" x14ac:dyDescent="0.25">
      <c r="A834" s="60" t="s">
        <v>1658</v>
      </c>
      <c r="B834" s="113" t="s">
        <v>136</v>
      </c>
      <c r="C834" s="113" t="s">
        <v>1253</v>
      </c>
      <c r="D834" s="113" t="s">
        <v>1559</v>
      </c>
      <c r="E834" s="52" t="s">
        <v>54</v>
      </c>
      <c r="F834" s="179"/>
      <c r="G834" s="55"/>
      <c r="H834" s="96"/>
      <c r="I834" s="96"/>
      <c r="J834" s="96"/>
      <c r="K834" s="96"/>
      <c r="L834" s="96"/>
      <c r="M834" s="96"/>
      <c r="N834" s="96"/>
      <c r="O834" s="96"/>
      <c r="P834" s="96"/>
      <c r="Q834" s="51" t="str">
        <f t="shared" si="71"/>
        <v>P</v>
      </c>
      <c r="R834" s="120"/>
      <c r="S834" s="72"/>
    </row>
    <row r="835" spans="1:19" ht="42" hidden="1" customHeight="1" outlineLevel="1" x14ac:dyDescent="0.25">
      <c r="A835" s="60" t="s">
        <v>1660</v>
      </c>
      <c r="B835" s="113" t="s">
        <v>391</v>
      </c>
      <c r="C835" s="113" t="s">
        <v>1561</v>
      </c>
      <c r="D835" s="113" t="s">
        <v>1562</v>
      </c>
      <c r="E835" s="52" t="s">
        <v>54</v>
      </c>
      <c r="F835" s="179"/>
      <c r="G835" s="55"/>
      <c r="H835" s="96"/>
      <c r="I835" s="96"/>
      <c r="J835" s="96"/>
      <c r="K835" s="96"/>
      <c r="L835" s="96"/>
      <c r="M835" s="96"/>
      <c r="N835" s="96"/>
      <c r="O835" s="96"/>
      <c r="P835" s="96"/>
      <c r="Q835" s="51" t="str">
        <f t="shared" si="71"/>
        <v>P</v>
      </c>
      <c r="R835" s="120"/>
      <c r="S835" s="72"/>
    </row>
    <row r="836" spans="1:19" ht="42" hidden="1" customHeight="1" outlineLevel="1" x14ac:dyDescent="0.25">
      <c r="A836" s="60" t="s">
        <v>1662</v>
      </c>
      <c r="B836" s="113" t="s">
        <v>394</v>
      </c>
      <c r="C836" s="113" t="s">
        <v>1564</v>
      </c>
      <c r="D836" s="113" t="s">
        <v>844</v>
      </c>
      <c r="E836" s="52" t="s">
        <v>54</v>
      </c>
      <c r="F836" s="179"/>
      <c r="G836" s="55"/>
      <c r="H836" s="96"/>
      <c r="I836" s="96"/>
      <c r="J836" s="96"/>
      <c r="K836" s="96"/>
      <c r="L836" s="96"/>
      <c r="M836" s="96"/>
      <c r="N836" s="96"/>
      <c r="O836" s="96"/>
      <c r="P836" s="96"/>
      <c r="Q836" s="51" t="str">
        <f t="shared" si="71"/>
        <v>P</v>
      </c>
      <c r="R836" s="120"/>
      <c r="S836" s="72"/>
    </row>
    <row r="837" spans="1:19" ht="42" hidden="1" customHeight="1" outlineLevel="1" x14ac:dyDescent="0.25">
      <c r="A837" s="60" t="s">
        <v>1664</v>
      </c>
      <c r="B837" s="133" t="s">
        <v>441</v>
      </c>
      <c r="C837" s="113" t="s">
        <v>1566</v>
      </c>
      <c r="D837" s="113" t="s">
        <v>842</v>
      </c>
      <c r="E837" s="52" t="s">
        <v>54</v>
      </c>
      <c r="F837" s="179"/>
      <c r="G837" s="55"/>
      <c r="H837" s="96"/>
      <c r="I837" s="96"/>
      <c r="J837" s="96"/>
      <c r="K837" s="96"/>
      <c r="L837" s="96"/>
      <c r="M837" s="96"/>
      <c r="N837" s="96"/>
      <c r="O837" s="96"/>
      <c r="P837" s="96"/>
      <c r="Q837" s="51" t="str">
        <f t="shared" si="71"/>
        <v>P</v>
      </c>
      <c r="R837" s="120"/>
      <c r="S837" s="72"/>
    </row>
    <row r="838" spans="1:19" ht="42" hidden="1" customHeight="1" outlineLevel="1" x14ac:dyDescent="0.25">
      <c r="A838" s="60" t="s">
        <v>1668</v>
      </c>
      <c r="B838" s="129"/>
      <c r="C838" s="113" t="s">
        <v>1568</v>
      </c>
      <c r="D838" s="113" t="s">
        <v>847</v>
      </c>
      <c r="E838" s="52" t="s">
        <v>54</v>
      </c>
      <c r="F838" s="179"/>
      <c r="G838" s="55"/>
      <c r="H838" s="96"/>
      <c r="I838" s="96"/>
      <c r="J838" s="96"/>
      <c r="K838" s="96"/>
      <c r="L838" s="96"/>
      <c r="M838" s="96"/>
      <c r="N838" s="96"/>
      <c r="O838" s="96"/>
      <c r="P838" s="96"/>
      <c r="Q838" s="51" t="str">
        <f t="shared" si="71"/>
        <v>P</v>
      </c>
      <c r="R838" s="120"/>
      <c r="S838" s="72"/>
    </row>
    <row r="839" spans="1:19" ht="42" hidden="1" customHeight="1" outlineLevel="1" x14ac:dyDescent="0.25">
      <c r="A839" s="60" t="s">
        <v>1671</v>
      </c>
      <c r="B839" s="112" t="s">
        <v>148</v>
      </c>
      <c r="C839" s="113" t="s">
        <v>1570</v>
      </c>
      <c r="D839" s="113" t="s">
        <v>1562</v>
      </c>
      <c r="E839" s="52" t="s">
        <v>54</v>
      </c>
      <c r="F839" s="179"/>
      <c r="G839" s="55"/>
      <c r="H839" s="96"/>
      <c r="I839" s="96"/>
      <c r="J839" s="96"/>
      <c r="K839" s="96"/>
      <c r="L839" s="96"/>
      <c r="M839" s="96"/>
      <c r="N839" s="96"/>
      <c r="O839" s="96"/>
      <c r="P839" s="96"/>
      <c r="Q839" s="51" t="str">
        <f t="shared" si="71"/>
        <v>P</v>
      </c>
      <c r="R839" s="120"/>
      <c r="S839" s="72"/>
    </row>
    <row r="840" spans="1:19" ht="42" hidden="1" customHeight="1" outlineLevel="1" x14ac:dyDescent="0.25">
      <c r="A840" s="60" t="s">
        <v>1675</v>
      </c>
      <c r="B840" s="112" t="s">
        <v>158</v>
      </c>
      <c r="C840" s="113" t="s">
        <v>1572</v>
      </c>
      <c r="D840" s="113" t="s">
        <v>1562</v>
      </c>
      <c r="E840" s="52" t="s">
        <v>54</v>
      </c>
      <c r="F840" s="173"/>
      <c r="G840" s="55"/>
      <c r="H840" s="60"/>
      <c r="I840" s="55"/>
      <c r="J840" s="55"/>
      <c r="K840" s="74"/>
      <c r="L840" s="74"/>
      <c r="M840" s="74"/>
      <c r="N840" s="74"/>
      <c r="O840" s="74"/>
      <c r="P840" s="74"/>
      <c r="Q840" s="51" t="str">
        <f t="shared" si="71"/>
        <v>P</v>
      </c>
      <c r="R840" s="74"/>
      <c r="S840" s="55"/>
    </row>
    <row r="841" spans="1:19" ht="45.75" hidden="1" customHeight="1" outlineLevel="1" x14ac:dyDescent="0.25">
      <c r="A841" s="60" t="s">
        <v>1678</v>
      </c>
      <c r="B841" s="205" t="s">
        <v>2202</v>
      </c>
      <c r="C841" s="208"/>
      <c r="D841" s="208"/>
      <c r="E841" s="208"/>
      <c r="F841" s="208"/>
      <c r="G841" s="208"/>
      <c r="H841" s="208"/>
      <c r="I841" s="208"/>
      <c r="J841" s="208"/>
      <c r="K841" s="208"/>
      <c r="L841" s="208"/>
      <c r="M841" s="208"/>
      <c r="N841" s="208"/>
      <c r="O841" s="208"/>
      <c r="P841" s="208"/>
      <c r="Q841" s="208"/>
      <c r="R841" s="208"/>
      <c r="S841" s="209"/>
    </row>
    <row r="842" spans="1:19" ht="28.15" hidden="1" customHeight="1" outlineLevel="1" x14ac:dyDescent="0.25">
      <c r="A842" s="60" t="s">
        <v>1680</v>
      </c>
      <c r="B842" s="113" t="s">
        <v>136</v>
      </c>
      <c r="C842" s="113" t="s">
        <v>1438</v>
      </c>
      <c r="D842" s="113" t="s">
        <v>1413</v>
      </c>
      <c r="E842" s="52" t="s">
        <v>54</v>
      </c>
      <c r="F842" s="179"/>
      <c r="G842" s="77"/>
      <c r="H842" s="96"/>
      <c r="I842" s="96"/>
      <c r="J842" s="96"/>
      <c r="K842" s="96"/>
      <c r="L842" s="96"/>
      <c r="M842" s="96"/>
      <c r="N842" s="96"/>
      <c r="O842" s="96"/>
      <c r="P842" s="96"/>
      <c r="Q842" s="51" t="str">
        <f t="shared" si="71"/>
        <v>P</v>
      </c>
      <c r="R842" s="120"/>
      <c r="S842" s="72"/>
    </row>
    <row r="843" spans="1:19" ht="42" hidden="1" customHeight="1" outlineLevel="1" x14ac:dyDescent="0.25">
      <c r="A843" s="60" t="s">
        <v>1683</v>
      </c>
      <c r="B843" s="113" t="s">
        <v>391</v>
      </c>
      <c r="C843" s="113" t="s">
        <v>1441</v>
      </c>
      <c r="D843" s="112" t="s">
        <v>1575</v>
      </c>
      <c r="E843" s="52" t="s">
        <v>54</v>
      </c>
      <c r="F843" s="173"/>
      <c r="G843" s="77"/>
      <c r="H843" s="60"/>
      <c r="I843" s="77"/>
      <c r="J843" s="77"/>
      <c r="K843" s="74"/>
      <c r="L843" s="74"/>
      <c r="M843" s="74"/>
      <c r="N843" s="74"/>
      <c r="O843" s="74"/>
      <c r="P843" s="74"/>
      <c r="Q843" s="51" t="str">
        <f t="shared" si="71"/>
        <v>P</v>
      </c>
      <c r="R843" s="74"/>
      <c r="S843" s="55"/>
    </row>
    <row r="844" spans="1:19" ht="42" hidden="1" customHeight="1" outlineLevel="1" x14ac:dyDescent="0.25">
      <c r="A844" s="60" t="s">
        <v>1685</v>
      </c>
      <c r="B844" s="113" t="s">
        <v>394</v>
      </c>
      <c r="C844" s="113" t="s">
        <v>1418</v>
      </c>
      <c r="D844" s="113" t="s">
        <v>1577</v>
      </c>
      <c r="E844" s="52" t="s">
        <v>54</v>
      </c>
      <c r="F844" s="179"/>
      <c r="G844" s="77"/>
      <c r="H844" s="96"/>
      <c r="I844" s="96"/>
      <c r="J844" s="96"/>
      <c r="K844" s="96"/>
      <c r="L844" s="96"/>
      <c r="M844" s="96"/>
      <c r="N844" s="96"/>
      <c r="O844" s="96"/>
      <c r="P844" s="96"/>
      <c r="Q844" s="51" t="str">
        <f t="shared" si="71"/>
        <v>P</v>
      </c>
      <c r="R844" s="120"/>
      <c r="S844" s="72"/>
    </row>
    <row r="845" spans="1:19" ht="55.9" hidden="1" customHeight="1" outlineLevel="1" x14ac:dyDescent="0.25">
      <c r="A845" s="60" t="s">
        <v>1688</v>
      </c>
      <c r="B845" s="133" t="s">
        <v>441</v>
      </c>
      <c r="C845" s="112" t="s">
        <v>1445</v>
      </c>
      <c r="D845" s="112" t="s">
        <v>1575</v>
      </c>
      <c r="E845" s="52" t="s">
        <v>54</v>
      </c>
      <c r="F845" s="179"/>
      <c r="G845" s="77"/>
      <c r="H845" s="96"/>
      <c r="I845" s="96"/>
      <c r="J845" s="96"/>
      <c r="K845" s="96"/>
      <c r="L845" s="96"/>
      <c r="M845" s="96"/>
      <c r="N845" s="96"/>
      <c r="O845" s="96"/>
      <c r="P845" s="96"/>
      <c r="Q845" s="51" t="str">
        <f t="shared" si="71"/>
        <v>P</v>
      </c>
      <c r="R845" s="120"/>
      <c r="S845" s="72"/>
    </row>
    <row r="846" spans="1:19" ht="28.15" hidden="1" customHeight="1" outlineLevel="1" x14ac:dyDescent="0.25">
      <c r="A846" s="60" t="s">
        <v>1689</v>
      </c>
      <c r="B846" s="129"/>
      <c r="C846" s="112" t="s">
        <v>1580</v>
      </c>
      <c r="D846" s="112" t="s">
        <v>463</v>
      </c>
      <c r="E846" s="52" t="s">
        <v>54</v>
      </c>
      <c r="F846" s="173"/>
      <c r="G846" s="77"/>
      <c r="H846" s="60"/>
      <c r="I846" s="77"/>
      <c r="J846" s="77"/>
      <c r="K846" s="74"/>
      <c r="L846" s="74"/>
      <c r="M846" s="74"/>
      <c r="N846" s="74"/>
      <c r="O846" s="74"/>
      <c r="P846" s="74"/>
      <c r="Q846" s="51" t="str">
        <f t="shared" si="71"/>
        <v>P</v>
      </c>
      <c r="R846" s="74"/>
      <c r="S846" s="55"/>
    </row>
    <row r="847" spans="1:19" ht="55.9" hidden="1" customHeight="1" outlineLevel="1" x14ac:dyDescent="0.25">
      <c r="A847" s="60" t="s">
        <v>1690</v>
      </c>
      <c r="B847" s="112" t="s">
        <v>409</v>
      </c>
      <c r="C847" s="112" t="s">
        <v>1545</v>
      </c>
      <c r="D847" s="112" t="s">
        <v>1575</v>
      </c>
      <c r="E847" s="52" t="s">
        <v>54</v>
      </c>
      <c r="F847" s="178"/>
      <c r="G847" s="77"/>
      <c r="H847" s="45"/>
      <c r="I847" s="45"/>
      <c r="J847" s="45"/>
      <c r="K847" s="45"/>
      <c r="L847" s="45"/>
      <c r="M847" s="45"/>
      <c r="N847" s="45"/>
      <c r="O847" s="45"/>
      <c r="P847" s="45"/>
      <c r="Q847" s="51" t="str">
        <f t="shared" si="71"/>
        <v>P</v>
      </c>
      <c r="R847" s="77"/>
      <c r="S847" s="77"/>
    </row>
    <row r="848" spans="1:19" ht="42" hidden="1" customHeight="1" outlineLevel="1" x14ac:dyDescent="0.25">
      <c r="A848" s="60" t="s">
        <v>1691</v>
      </c>
      <c r="B848" s="112" t="s">
        <v>158</v>
      </c>
      <c r="C848" s="112" t="s">
        <v>1452</v>
      </c>
      <c r="D848" s="112" t="s">
        <v>1575</v>
      </c>
      <c r="E848" s="52" t="s">
        <v>54</v>
      </c>
      <c r="F848" s="178"/>
      <c r="G848" s="77"/>
      <c r="H848" s="45"/>
      <c r="I848" s="45"/>
      <c r="J848" s="45"/>
      <c r="K848" s="45"/>
      <c r="L848" s="45"/>
      <c r="M848" s="45"/>
      <c r="N848" s="45"/>
      <c r="O848" s="45"/>
      <c r="P848" s="45"/>
      <c r="Q848" s="51" t="str">
        <f t="shared" si="71"/>
        <v>P</v>
      </c>
      <c r="R848" s="77"/>
      <c r="S848" s="77"/>
    </row>
    <row r="849" spans="1:19" ht="38.25" hidden="1" customHeight="1" outlineLevel="1" x14ac:dyDescent="0.25">
      <c r="A849" s="60" t="s">
        <v>1692</v>
      </c>
      <c r="B849" s="136" t="s">
        <v>2248</v>
      </c>
      <c r="C849" s="137"/>
      <c r="D849" s="137"/>
      <c r="E849" s="137"/>
      <c r="F849" s="137"/>
      <c r="G849" s="137"/>
      <c r="H849" s="137"/>
      <c r="I849" s="137"/>
      <c r="J849" s="137"/>
      <c r="K849" s="137"/>
      <c r="L849" s="137"/>
      <c r="M849" s="137"/>
      <c r="N849" s="137"/>
      <c r="O849" s="137"/>
      <c r="P849" s="137"/>
      <c r="Q849" s="137"/>
      <c r="R849" s="137"/>
      <c r="S849" s="138"/>
    </row>
    <row r="850" spans="1:19" ht="41.45" hidden="1" customHeight="1" outlineLevel="1" x14ac:dyDescent="0.25">
      <c r="A850" s="60" t="s">
        <v>1693</v>
      </c>
      <c r="B850" s="112" t="s">
        <v>761</v>
      </c>
      <c r="C850" s="113" t="s">
        <v>1438</v>
      </c>
      <c r="D850" s="112" t="s">
        <v>1584</v>
      </c>
      <c r="E850" s="52" t="s">
        <v>54</v>
      </c>
      <c r="F850" s="178"/>
      <c r="G850" s="77"/>
      <c r="H850" s="45"/>
      <c r="I850" s="45"/>
      <c r="J850" s="45"/>
      <c r="K850" s="45"/>
      <c r="L850" s="45"/>
      <c r="M850" s="45"/>
      <c r="N850" s="45"/>
      <c r="O850" s="45"/>
      <c r="P850" s="45"/>
      <c r="Q850" s="51" t="str">
        <f t="shared" si="71"/>
        <v>P</v>
      </c>
      <c r="R850" s="77"/>
      <c r="S850" s="77"/>
    </row>
    <row r="851" spans="1:19" ht="55.9" hidden="1" customHeight="1" outlineLevel="1" x14ac:dyDescent="0.25">
      <c r="A851" s="60" t="s">
        <v>1694</v>
      </c>
      <c r="B851" s="112" t="s">
        <v>1586</v>
      </c>
      <c r="C851" s="113" t="s">
        <v>1587</v>
      </c>
      <c r="D851" s="112" t="s">
        <v>1588</v>
      </c>
      <c r="E851" s="52" t="s">
        <v>54</v>
      </c>
      <c r="F851" s="178"/>
      <c r="G851" s="77"/>
      <c r="H851" s="45"/>
      <c r="I851" s="45"/>
      <c r="J851" s="45"/>
      <c r="K851" s="45"/>
      <c r="L851" s="45"/>
      <c r="M851" s="45"/>
      <c r="N851" s="45"/>
      <c r="O851" s="45"/>
      <c r="P851" s="45"/>
      <c r="Q851" s="51" t="str">
        <f t="shared" si="71"/>
        <v>P</v>
      </c>
      <c r="R851" s="77"/>
      <c r="S851" s="77"/>
    </row>
    <row r="852" spans="1:19" ht="41.45" hidden="1" customHeight="1" outlineLevel="1" x14ac:dyDescent="0.25">
      <c r="A852" s="60" t="s">
        <v>1695</v>
      </c>
      <c r="B852" s="112" t="s">
        <v>1590</v>
      </c>
      <c r="C852" s="113" t="s">
        <v>1591</v>
      </c>
      <c r="D852" s="112" t="s">
        <v>1592</v>
      </c>
      <c r="E852" s="52" t="s">
        <v>54</v>
      </c>
      <c r="F852" s="178"/>
      <c r="G852" s="77"/>
      <c r="H852" s="45"/>
      <c r="I852" s="45"/>
      <c r="J852" s="45"/>
      <c r="K852" s="45"/>
      <c r="L852" s="45"/>
      <c r="M852" s="45"/>
      <c r="N852" s="45"/>
      <c r="O852" s="45"/>
      <c r="P852" s="45"/>
      <c r="Q852" s="51" t="str">
        <f t="shared" si="71"/>
        <v>P</v>
      </c>
      <c r="R852" s="77"/>
      <c r="S852" s="77"/>
    </row>
    <row r="853" spans="1:19" ht="36.75" hidden="1" customHeight="1" outlineLevel="1" x14ac:dyDescent="0.25">
      <c r="A853" s="60" t="s">
        <v>1696</v>
      </c>
      <c r="B853" s="136" t="s">
        <v>2249</v>
      </c>
      <c r="C853" s="137"/>
      <c r="D853" s="137"/>
      <c r="E853" s="137"/>
      <c r="F853" s="137"/>
      <c r="G853" s="137"/>
      <c r="H853" s="137"/>
      <c r="I853" s="137"/>
      <c r="J853" s="137"/>
      <c r="K853" s="137"/>
      <c r="L853" s="137"/>
      <c r="M853" s="137"/>
      <c r="N853" s="137"/>
      <c r="O853" s="137"/>
      <c r="P853" s="137"/>
      <c r="Q853" s="137"/>
      <c r="R853" s="137"/>
      <c r="S853" s="138"/>
    </row>
    <row r="854" spans="1:19" ht="41.45" hidden="1" customHeight="1" outlineLevel="1" x14ac:dyDescent="0.25">
      <c r="A854" s="60" t="s">
        <v>1697</v>
      </c>
      <c r="B854" s="112" t="s">
        <v>761</v>
      </c>
      <c r="C854" s="113" t="s">
        <v>1438</v>
      </c>
      <c r="D854" s="112" t="s">
        <v>1594</v>
      </c>
      <c r="E854" s="52" t="s">
        <v>54</v>
      </c>
      <c r="F854" s="178"/>
      <c r="G854" s="77"/>
      <c r="H854" s="45"/>
      <c r="I854" s="45"/>
      <c r="J854" s="45"/>
      <c r="K854" s="45"/>
      <c r="L854" s="45"/>
      <c r="M854" s="45"/>
      <c r="N854" s="45"/>
      <c r="O854" s="45"/>
      <c r="P854" s="45"/>
      <c r="Q854" s="51" t="str">
        <f t="shared" si="71"/>
        <v>P</v>
      </c>
      <c r="R854" s="77"/>
      <c r="S854" s="77"/>
    </row>
    <row r="855" spans="1:19" ht="36" hidden="1" customHeight="1" outlineLevel="1" x14ac:dyDescent="0.25">
      <c r="A855" s="60" t="s">
        <v>1698</v>
      </c>
      <c r="B855" s="136" t="s">
        <v>2250</v>
      </c>
      <c r="C855" s="137"/>
      <c r="D855" s="137"/>
      <c r="E855" s="137"/>
      <c r="F855" s="137"/>
      <c r="G855" s="137"/>
      <c r="H855" s="137"/>
      <c r="I855" s="137"/>
      <c r="J855" s="137"/>
      <c r="K855" s="137"/>
      <c r="L855" s="137"/>
      <c r="M855" s="137"/>
      <c r="N855" s="137"/>
      <c r="O855" s="137"/>
      <c r="P855" s="137"/>
      <c r="Q855" s="137"/>
      <c r="R855" s="137"/>
      <c r="S855" s="138"/>
    </row>
    <row r="856" spans="1:19" ht="41.45" hidden="1" customHeight="1" outlineLevel="1" x14ac:dyDescent="0.25">
      <c r="A856" s="60" t="s">
        <v>1699</v>
      </c>
      <c r="B856" s="112" t="s">
        <v>761</v>
      </c>
      <c r="C856" s="113" t="s">
        <v>1438</v>
      </c>
      <c r="D856" s="112" t="s">
        <v>1596</v>
      </c>
      <c r="E856" s="52" t="s">
        <v>54</v>
      </c>
      <c r="F856" s="178"/>
      <c r="G856" s="77"/>
      <c r="H856" s="45"/>
      <c r="I856" s="45"/>
      <c r="J856" s="45"/>
      <c r="K856" s="45"/>
      <c r="L856" s="45"/>
      <c r="M856" s="45"/>
      <c r="N856" s="45"/>
      <c r="O856" s="45"/>
      <c r="P856" s="45"/>
      <c r="Q856" s="51" t="str">
        <f t="shared" si="71"/>
        <v>P</v>
      </c>
      <c r="R856" s="77"/>
      <c r="S856" s="77"/>
    </row>
    <row r="857" spans="1:19" ht="42" hidden="1" customHeight="1" outlineLevel="1" x14ac:dyDescent="0.25">
      <c r="A857" s="60" t="s">
        <v>1700</v>
      </c>
      <c r="B857" s="113" t="s">
        <v>394</v>
      </c>
      <c r="C857" s="113" t="s">
        <v>1598</v>
      </c>
      <c r="D857" s="112" t="s">
        <v>885</v>
      </c>
      <c r="E857" s="52" t="s">
        <v>54</v>
      </c>
      <c r="F857" s="178"/>
      <c r="G857" s="77"/>
      <c r="H857" s="45"/>
      <c r="I857" s="45"/>
      <c r="J857" s="45"/>
      <c r="K857" s="45"/>
      <c r="L857" s="45"/>
      <c r="M857" s="45"/>
      <c r="N857" s="45"/>
      <c r="O857" s="45"/>
      <c r="P857" s="45"/>
      <c r="Q857" s="51" t="str">
        <f t="shared" ref="Q857:Q920" si="72">IF(OR(IF(G857="",IF(F857="",IF(E857="","",E857),F857),G857)="F",IF(J857="",IF(I857="",IF(H857="","",H857),I857),J857)="F",IF(M857="",IF(L857="",IF(K857="","",K857),L857),M857)="F",IF(P857="",IF(O857="",IF(N857="","",N857),O857),P857)="F")=TRUE,"F",IF(OR(IF(G857="",IF(F857="",IF(E857="","",E857),F857),G857)="PE",IF(J857="",IF(I857="",IF(H857="","",H857),I857),J857)="PE",IF(M857="",IF(L857="",IF(K857="","",K857),L857),M857)="PE",IF(P857="",IF(O857="",IF(N857="","",N857),O857),P857)="PE")=TRUE,"PE",IF(AND(IF(G857="",IF(F857="",IF(E857="","",E857),F857),G857)="",IF(J857="",IF(I857="",IF(H857="","",H857),I857),J857)="",IF(M857="",IF(L857="",IF(K857="","",K857),L857),M857)="",IF(P857="",IF(O857="",IF(N857="","",N857),O857),P857)="")=TRUE,"","P")))</f>
        <v>P</v>
      </c>
      <c r="R857" s="77"/>
      <c r="S857" s="77"/>
    </row>
    <row r="858" spans="1:19" ht="42" hidden="1" customHeight="1" outlineLevel="1" x14ac:dyDescent="0.25">
      <c r="A858" s="60" t="s">
        <v>1701</v>
      </c>
      <c r="B858" s="112" t="s">
        <v>409</v>
      </c>
      <c r="C858" s="113" t="s">
        <v>1600</v>
      </c>
      <c r="D858" s="112" t="s">
        <v>1601</v>
      </c>
      <c r="E858" s="52" t="s">
        <v>54</v>
      </c>
      <c r="F858" s="178"/>
      <c r="G858" s="77"/>
      <c r="H858" s="45"/>
      <c r="I858" s="45"/>
      <c r="J858" s="45"/>
      <c r="K858" s="45"/>
      <c r="L858" s="45"/>
      <c r="M858" s="45"/>
      <c r="N858" s="45"/>
      <c r="O858" s="45"/>
      <c r="P858" s="45"/>
      <c r="Q858" s="51" t="str">
        <f t="shared" si="72"/>
        <v>P</v>
      </c>
      <c r="R858" s="77"/>
      <c r="S858" s="77"/>
    </row>
    <row r="859" spans="1:19" ht="55.9" hidden="1" customHeight="1" outlineLevel="1" x14ac:dyDescent="0.25">
      <c r="A859" s="60" t="s">
        <v>1702</v>
      </c>
      <c r="B859" s="112" t="s">
        <v>1603</v>
      </c>
      <c r="C859" s="112" t="s">
        <v>1604</v>
      </c>
      <c r="D859" s="112" t="s">
        <v>1605</v>
      </c>
      <c r="E859" s="52" t="s">
        <v>54</v>
      </c>
      <c r="F859" s="178"/>
      <c r="G859" s="77"/>
      <c r="H859" s="45"/>
      <c r="I859" s="45"/>
      <c r="J859" s="45"/>
      <c r="K859" s="45"/>
      <c r="L859" s="45"/>
      <c r="M859" s="45"/>
      <c r="N859" s="45"/>
      <c r="O859" s="45"/>
      <c r="P859" s="45"/>
      <c r="Q859" s="51" t="str">
        <f t="shared" si="72"/>
        <v>P</v>
      </c>
      <c r="R859" s="77"/>
      <c r="S859" s="77"/>
    </row>
    <row r="860" spans="1:19" ht="42" hidden="1" customHeight="1" outlineLevel="1" x14ac:dyDescent="0.25">
      <c r="A860" s="60" t="s">
        <v>1703</v>
      </c>
      <c r="B860" s="112" t="s">
        <v>877</v>
      </c>
      <c r="C860" s="112" t="s">
        <v>1607</v>
      </c>
      <c r="D860" s="112" t="s">
        <v>1608</v>
      </c>
      <c r="E860" s="52" t="s">
        <v>54</v>
      </c>
      <c r="F860" s="178"/>
      <c r="G860" s="77"/>
      <c r="H860" s="45"/>
      <c r="I860" s="45"/>
      <c r="J860" s="45"/>
      <c r="K860" s="45"/>
      <c r="L860" s="45"/>
      <c r="M860" s="45"/>
      <c r="N860" s="45"/>
      <c r="O860" s="45"/>
      <c r="P860" s="45"/>
      <c r="Q860" s="51" t="str">
        <f t="shared" si="72"/>
        <v>P</v>
      </c>
      <c r="R860" s="77"/>
      <c r="S860" s="77"/>
    </row>
    <row r="861" spans="1:19" ht="42" hidden="1" customHeight="1" outlineLevel="1" x14ac:dyDescent="0.25">
      <c r="A861" s="60" t="s">
        <v>1704</v>
      </c>
      <c r="B861" s="112" t="s">
        <v>881</v>
      </c>
      <c r="C861" s="112" t="s">
        <v>1610</v>
      </c>
      <c r="D861" s="112" t="s">
        <v>1608</v>
      </c>
      <c r="E861" s="52" t="s">
        <v>54</v>
      </c>
      <c r="F861" s="173"/>
      <c r="G861" s="77"/>
      <c r="H861" s="60"/>
      <c r="I861" s="77"/>
      <c r="J861" s="77"/>
      <c r="K861" s="74"/>
      <c r="L861" s="74"/>
      <c r="M861" s="74"/>
      <c r="N861" s="74"/>
      <c r="O861" s="74"/>
      <c r="P861" s="74"/>
      <c r="Q861" s="51" t="str">
        <f t="shared" si="72"/>
        <v>P</v>
      </c>
      <c r="R861" s="74"/>
      <c r="S861" s="55"/>
    </row>
    <row r="862" spans="1:19" ht="42" hidden="1" customHeight="1" outlineLevel="1" x14ac:dyDescent="0.25">
      <c r="A862" s="60" t="s">
        <v>1705</v>
      </c>
      <c r="B862" s="112" t="s">
        <v>893</v>
      </c>
      <c r="C862" s="112" t="s">
        <v>1612</v>
      </c>
      <c r="D862" s="112" t="s">
        <v>1613</v>
      </c>
      <c r="E862" s="52" t="s">
        <v>54</v>
      </c>
      <c r="F862" s="178"/>
      <c r="G862" s="77"/>
      <c r="H862" s="45"/>
      <c r="I862" s="45"/>
      <c r="J862" s="45"/>
      <c r="K862" s="45"/>
      <c r="L862" s="45"/>
      <c r="M862" s="45"/>
      <c r="N862" s="45"/>
      <c r="O862" s="45"/>
      <c r="P862" s="45"/>
      <c r="Q862" s="51" t="str">
        <f t="shared" si="72"/>
        <v>P</v>
      </c>
      <c r="R862" s="77"/>
      <c r="S862" s="77"/>
    </row>
    <row r="863" spans="1:19" ht="55.9" hidden="1" customHeight="1" outlineLevel="1" x14ac:dyDescent="0.25">
      <c r="A863" s="60" t="s">
        <v>1706</v>
      </c>
      <c r="B863" s="112" t="s">
        <v>895</v>
      </c>
      <c r="C863" s="112" t="s">
        <v>896</v>
      </c>
      <c r="D863" s="112" t="s">
        <v>887</v>
      </c>
      <c r="E863" s="52" t="s">
        <v>54</v>
      </c>
      <c r="F863" s="178"/>
      <c r="G863" s="77"/>
      <c r="H863" s="45"/>
      <c r="I863" s="45"/>
      <c r="J863" s="45"/>
      <c r="K863" s="45"/>
      <c r="L863" s="45"/>
      <c r="M863" s="45"/>
      <c r="N863" s="45"/>
      <c r="O863" s="45"/>
      <c r="P863" s="45"/>
      <c r="Q863" s="51" t="str">
        <f t="shared" si="72"/>
        <v>P</v>
      </c>
      <c r="R863" s="77"/>
      <c r="S863" s="77"/>
    </row>
    <row r="864" spans="1:19" ht="32.25" hidden="1" customHeight="1" outlineLevel="1" x14ac:dyDescent="0.25">
      <c r="A864" s="60" t="s">
        <v>1707</v>
      </c>
      <c r="B864" s="136" t="s">
        <v>2251</v>
      </c>
      <c r="C864" s="137"/>
      <c r="D864" s="137"/>
      <c r="E864" s="137"/>
      <c r="F864" s="137"/>
      <c r="G864" s="137"/>
      <c r="H864" s="137"/>
      <c r="I864" s="137"/>
      <c r="J864" s="137"/>
      <c r="K864" s="137"/>
      <c r="L864" s="137"/>
      <c r="M864" s="137"/>
      <c r="N864" s="137"/>
      <c r="O864" s="137"/>
      <c r="P864" s="137"/>
      <c r="Q864" s="137"/>
      <c r="R864" s="137"/>
      <c r="S864" s="138"/>
    </row>
    <row r="865" spans="1:19" ht="55.9" hidden="1" customHeight="1" outlineLevel="1" x14ac:dyDescent="0.25">
      <c r="A865" s="60" t="s">
        <v>1708</v>
      </c>
      <c r="B865" s="113" t="s">
        <v>761</v>
      </c>
      <c r="C865" s="113" t="s">
        <v>1616</v>
      </c>
      <c r="D865" s="113" t="s">
        <v>1617</v>
      </c>
      <c r="E865" s="52" t="s">
        <v>54</v>
      </c>
      <c r="F865" s="178"/>
      <c r="G865" s="55"/>
      <c r="H865" s="45"/>
      <c r="I865" s="45"/>
      <c r="J865" s="45"/>
      <c r="K865" s="45"/>
      <c r="L865" s="45"/>
      <c r="M865" s="45"/>
      <c r="N865" s="45"/>
      <c r="O865" s="45"/>
      <c r="P865" s="45"/>
      <c r="Q865" s="51" t="str">
        <f t="shared" si="72"/>
        <v>P</v>
      </c>
      <c r="R865" s="77"/>
      <c r="S865" s="77"/>
    </row>
    <row r="866" spans="1:19" ht="28.15" hidden="1" customHeight="1" outlineLevel="1" x14ac:dyDescent="0.25">
      <c r="A866" s="60" t="s">
        <v>1709</v>
      </c>
      <c r="B866" s="113" t="s">
        <v>764</v>
      </c>
      <c r="C866" s="113" t="s">
        <v>1619</v>
      </c>
      <c r="D866" s="113" t="s">
        <v>1491</v>
      </c>
      <c r="E866" s="52" t="s">
        <v>54</v>
      </c>
      <c r="F866" s="178"/>
      <c r="G866" s="55"/>
      <c r="H866" s="45"/>
      <c r="I866" s="45"/>
      <c r="J866" s="45"/>
      <c r="K866" s="45"/>
      <c r="L866" s="45"/>
      <c r="M866" s="45"/>
      <c r="N866" s="45"/>
      <c r="O866" s="45"/>
      <c r="P866" s="45"/>
      <c r="Q866" s="51" t="str">
        <f t="shared" si="72"/>
        <v>P</v>
      </c>
      <c r="R866" s="77"/>
      <c r="S866" s="77"/>
    </row>
    <row r="867" spans="1:19" ht="42" hidden="1" customHeight="1" outlineLevel="1" x14ac:dyDescent="0.25">
      <c r="A867" s="60" t="s">
        <v>1710</v>
      </c>
      <c r="B867" s="113" t="s">
        <v>768</v>
      </c>
      <c r="C867" s="113" t="s">
        <v>1621</v>
      </c>
      <c r="D867" s="113" t="s">
        <v>770</v>
      </c>
      <c r="E867" s="52" t="s">
        <v>54</v>
      </c>
      <c r="F867" s="178"/>
      <c r="G867" s="55"/>
      <c r="H867" s="45"/>
      <c r="I867" s="45"/>
      <c r="J867" s="45"/>
      <c r="K867" s="45"/>
      <c r="L867" s="45"/>
      <c r="M867" s="45"/>
      <c r="N867" s="45"/>
      <c r="O867" s="45"/>
      <c r="P867" s="45"/>
      <c r="Q867" s="51" t="str">
        <f t="shared" si="72"/>
        <v>P</v>
      </c>
      <c r="R867" s="77"/>
      <c r="S867" s="77"/>
    </row>
    <row r="868" spans="1:19" ht="28.15" hidden="1" customHeight="1" outlineLevel="1" x14ac:dyDescent="0.25">
      <c r="A868" s="60" t="s">
        <v>1711</v>
      </c>
      <c r="B868" s="113" t="s">
        <v>772</v>
      </c>
      <c r="C868" s="113" t="s">
        <v>1623</v>
      </c>
      <c r="D868" s="113" t="s">
        <v>1495</v>
      </c>
      <c r="E868" s="52" t="s">
        <v>54</v>
      </c>
      <c r="F868" s="178"/>
      <c r="G868" s="55"/>
      <c r="H868" s="45"/>
      <c r="I868" s="45"/>
      <c r="J868" s="45"/>
      <c r="K868" s="45"/>
      <c r="L868" s="45"/>
      <c r="M868" s="45"/>
      <c r="N868" s="45"/>
      <c r="O868" s="45"/>
      <c r="P868" s="45"/>
      <c r="Q868" s="51" t="str">
        <f t="shared" si="72"/>
        <v>P</v>
      </c>
      <c r="R868" s="77"/>
      <c r="S868" s="77"/>
    </row>
    <row r="869" spans="1:19" ht="42" hidden="1" customHeight="1" outlineLevel="1" x14ac:dyDescent="0.25">
      <c r="A869" s="60" t="s">
        <v>1712</v>
      </c>
      <c r="B869" s="113" t="s">
        <v>1625</v>
      </c>
      <c r="C869" s="113" t="s">
        <v>1626</v>
      </c>
      <c r="D869" s="113" t="s">
        <v>1495</v>
      </c>
      <c r="E869" s="52" t="s">
        <v>54</v>
      </c>
      <c r="F869" s="178"/>
      <c r="G869" s="55"/>
      <c r="H869" s="45"/>
      <c r="I869" s="45"/>
      <c r="J869" s="45"/>
      <c r="K869" s="45"/>
      <c r="L869" s="45"/>
      <c r="M869" s="45"/>
      <c r="N869" s="45"/>
      <c r="O869" s="45"/>
      <c r="P869" s="45"/>
      <c r="Q869" s="51" t="str">
        <f t="shared" si="72"/>
        <v>P</v>
      </c>
      <c r="R869" s="77"/>
      <c r="S869" s="77"/>
    </row>
    <row r="870" spans="1:19" ht="28.15" hidden="1" customHeight="1" outlineLevel="1" x14ac:dyDescent="0.25">
      <c r="A870" s="60" t="s">
        <v>1713</v>
      </c>
      <c r="B870" s="113" t="s">
        <v>775</v>
      </c>
      <c r="C870" s="113" t="s">
        <v>1628</v>
      </c>
      <c r="D870" s="113" t="s">
        <v>777</v>
      </c>
      <c r="E870" s="52" t="s">
        <v>54</v>
      </c>
      <c r="F870" s="178"/>
      <c r="G870" s="55"/>
      <c r="H870" s="45"/>
      <c r="I870" s="45"/>
      <c r="J870" s="45"/>
      <c r="K870" s="45"/>
      <c r="L870" s="45"/>
      <c r="M870" s="45"/>
      <c r="N870" s="45"/>
      <c r="O870" s="45"/>
      <c r="P870" s="45"/>
      <c r="Q870" s="51" t="str">
        <f t="shared" si="72"/>
        <v>P</v>
      </c>
      <c r="R870" s="77"/>
      <c r="S870" s="77"/>
    </row>
    <row r="871" spans="1:19" ht="28.15" hidden="1" customHeight="1" outlineLevel="1" x14ac:dyDescent="0.25">
      <c r="A871" s="60" t="s">
        <v>1714</v>
      </c>
      <c r="B871" s="113" t="s">
        <v>779</v>
      </c>
      <c r="C871" s="113" t="s">
        <v>2205</v>
      </c>
      <c r="D871" s="113" t="s">
        <v>781</v>
      </c>
      <c r="E871" s="52" t="s">
        <v>54</v>
      </c>
      <c r="F871" s="178"/>
      <c r="G871" s="55"/>
      <c r="H871" s="45"/>
      <c r="I871" s="45"/>
      <c r="J871" s="45"/>
      <c r="K871" s="45"/>
      <c r="L871" s="45"/>
      <c r="M871" s="45"/>
      <c r="N871" s="45"/>
      <c r="O871" s="45"/>
      <c r="P871" s="45"/>
      <c r="Q871" s="51" t="str">
        <f t="shared" si="72"/>
        <v>P</v>
      </c>
      <c r="R871" s="77"/>
      <c r="S871" s="77"/>
    </row>
    <row r="872" spans="1:19" ht="42" hidden="1" customHeight="1" outlineLevel="1" x14ac:dyDescent="0.25">
      <c r="A872" s="60" t="s">
        <v>1715</v>
      </c>
      <c r="B872" s="113" t="s">
        <v>783</v>
      </c>
      <c r="C872" s="113" t="s">
        <v>2204</v>
      </c>
      <c r="D872" s="113" t="s">
        <v>2203</v>
      </c>
      <c r="E872" s="52" t="s">
        <v>54</v>
      </c>
      <c r="F872" s="178"/>
      <c r="G872" s="55"/>
      <c r="H872" s="45"/>
      <c r="I872" s="45"/>
      <c r="J872" s="45"/>
      <c r="K872" s="45"/>
      <c r="L872" s="45"/>
      <c r="M872" s="45"/>
      <c r="N872" s="45"/>
      <c r="O872" s="45"/>
      <c r="P872" s="45"/>
      <c r="Q872" s="51" t="str">
        <f t="shared" si="72"/>
        <v>P</v>
      </c>
      <c r="R872" s="77"/>
      <c r="S872" s="77"/>
    </row>
    <row r="873" spans="1:19" ht="23.25" hidden="1" customHeight="1" outlineLevel="1" x14ac:dyDescent="0.25">
      <c r="A873" s="60" t="s">
        <v>1716</v>
      </c>
      <c r="B873" s="200" t="s">
        <v>1631</v>
      </c>
      <c r="C873" s="201"/>
      <c r="D873" s="201"/>
      <c r="E873" s="201"/>
      <c r="F873" s="201"/>
      <c r="G873" s="201"/>
      <c r="H873" s="201"/>
      <c r="I873" s="201"/>
      <c r="J873" s="201"/>
      <c r="K873" s="201"/>
      <c r="L873" s="201"/>
      <c r="M873" s="201"/>
      <c r="N873" s="201"/>
      <c r="O873" s="201"/>
      <c r="P873" s="201"/>
      <c r="Q873" s="201"/>
      <c r="R873" s="201"/>
      <c r="S873" s="202"/>
    </row>
    <row r="874" spans="1:19" ht="28.15" hidden="1" customHeight="1" outlineLevel="1" x14ac:dyDescent="0.25">
      <c r="A874" s="60" t="s">
        <v>1717</v>
      </c>
      <c r="B874" s="112" t="s">
        <v>929</v>
      </c>
      <c r="C874" s="112" t="s">
        <v>1633</v>
      </c>
      <c r="D874" s="112" t="s">
        <v>1634</v>
      </c>
      <c r="E874" s="52" t="s">
        <v>54</v>
      </c>
      <c r="F874" s="178"/>
      <c r="G874" s="77"/>
      <c r="H874" s="45"/>
      <c r="I874" s="45"/>
      <c r="J874" s="45"/>
      <c r="K874" s="45"/>
      <c r="L874" s="45"/>
      <c r="M874" s="45"/>
      <c r="N874" s="45"/>
      <c r="O874" s="45"/>
      <c r="P874" s="45"/>
      <c r="Q874" s="51" t="str">
        <f t="shared" si="72"/>
        <v>P</v>
      </c>
      <c r="R874" s="77"/>
      <c r="S874" s="77"/>
    </row>
    <row r="875" spans="1:19" ht="41.45" hidden="1" customHeight="1" outlineLevel="1" x14ac:dyDescent="0.25">
      <c r="A875" s="60" t="s">
        <v>1718</v>
      </c>
      <c r="B875" s="133" t="s">
        <v>1636</v>
      </c>
      <c r="C875" s="112" t="s">
        <v>1253</v>
      </c>
      <c r="D875" s="112" t="s">
        <v>1637</v>
      </c>
      <c r="E875" s="52" t="s">
        <v>54</v>
      </c>
      <c r="F875" s="178"/>
      <c r="G875" s="77"/>
      <c r="H875" s="45"/>
      <c r="I875" s="45"/>
      <c r="J875" s="45"/>
      <c r="K875" s="45"/>
      <c r="L875" s="45"/>
      <c r="M875" s="45"/>
      <c r="N875" s="45"/>
      <c r="O875" s="45"/>
      <c r="P875" s="45"/>
      <c r="Q875" s="51" t="str">
        <f t="shared" si="72"/>
        <v>P</v>
      </c>
      <c r="R875" s="77"/>
      <c r="S875" s="77"/>
    </row>
    <row r="876" spans="1:19" ht="28.15" hidden="1" customHeight="1" outlineLevel="1" x14ac:dyDescent="0.25">
      <c r="A876" s="60" t="s">
        <v>1719</v>
      </c>
      <c r="B876" s="129"/>
      <c r="C876" s="112" t="s">
        <v>1639</v>
      </c>
      <c r="D876" s="112" t="s">
        <v>1640</v>
      </c>
      <c r="E876" s="52" t="s">
        <v>54</v>
      </c>
      <c r="F876" s="173"/>
      <c r="G876" s="77"/>
      <c r="H876" s="60"/>
      <c r="I876" s="77"/>
      <c r="J876" s="77"/>
      <c r="K876" s="74"/>
      <c r="L876" s="74"/>
      <c r="M876" s="74"/>
      <c r="N876" s="74"/>
      <c r="O876" s="74"/>
      <c r="P876" s="74"/>
      <c r="Q876" s="51" t="str">
        <f t="shared" si="72"/>
        <v>P</v>
      </c>
      <c r="R876" s="74"/>
      <c r="S876" s="55"/>
    </row>
    <row r="877" spans="1:19" ht="28.15" hidden="1" customHeight="1" outlineLevel="1" x14ac:dyDescent="0.25">
      <c r="A877" s="60" t="s">
        <v>1720</v>
      </c>
      <c r="B877" s="129"/>
      <c r="C877" s="112" t="s">
        <v>1642</v>
      </c>
      <c r="D877" s="112" t="s">
        <v>933</v>
      </c>
      <c r="E877" s="52" t="s">
        <v>54</v>
      </c>
      <c r="F877" s="178"/>
      <c r="G877" s="77"/>
      <c r="H877" s="77"/>
      <c r="I877" s="77"/>
      <c r="J877" s="77"/>
      <c r="K877" s="77"/>
      <c r="L877" s="77"/>
      <c r="M877" s="77"/>
      <c r="N877" s="77"/>
      <c r="O877" s="77"/>
      <c r="P877" s="77"/>
      <c r="Q877" s="51" t="str">
        <f t="shared" si="72"/>
        <v>P</v>
      </c>
      <c r="R877" s="77"/>
      <c r="S877" s="77"/>
    </row>
    <row r="878" spans="1:19" ht="28.15" hidden="1" customHeight="1" outlineLevel="1" x14ac:dyDescent="0.25">
      <c r="A878" s="60" t="s">
        <v>1721</v>
      </c>
      <c r="B878" s="129"/>
      <c r="C878" s="112" t="s">
        <v>1644</v>
      </c>
      <c r="D878" s="112" t="s">
        <v>935</v>
      </c>
      <c r="E878" s="52" t="s">
        <v>54</v>
      </c>
      <c r="F878" s="179"/>
      <c r="G878" s="77"/>
      <c r="H878" s="96"/>
      <c r="I878" s="96"/>
      <c r="J878" s="96"/>
      <c r="K878" s="96"/>
      <c r="L878" s="96"/>
      <c r="M878" s="96"/>
      <c r="N878" s="96"/>
      <c r="O878" s="96"/>
      <c r="P878" s="96"/>
      <c r="Q878" s="51" t="str">
        <f t="shared" si="72"/>
        <v>P</v>
      </c>
      <c r="R878" s="120"/>
      <c r="S878" s="72"/>
    </row>
    <row r="879" spans="1:19" ht="28.15" hidden="1" customHeight="1" outlineLevel="1" x14ac:dyDescent="0.25">
      <c r="A879" s="60" t="s">
        <v>1723</v>
      </c>
      <c r="B879" s="129"/>
      <c r="C879" s="112" t="s">
        <v>1646</v>
      </c>
      <c r="D879" s="112" t="s">
        <v>933</v>
      </c>
      <c r="E879" s="52" t="s">
        <v>54</v>
      </c>
      <c r="F879" s="179"/>
      <c r="G879" s="77"/>
      <c r="H879" s="96"/>
      <c r="I879" s="96"/>
      <c r="J879" s="96"/>
      <c r="K879" s="96"/>
      <c r="L879" s="96"/>
      <c r="M879" s="96"/>
      <c r="N879" s="96"/>
      <c r="O879" s="96"/>
      <c r="P879" s="96"/>
      <c r="Q879" s="51" t="str">
        <f t="shared" si="72"/>
        <v>P</v>
      </c>
      <c r="R879" s="120"/>
      <c r="S879" s="72"/>
    </row>
    <row r="880" spans="1:19" ht="28.15" hidden="1" customHeight="1" outlineLevel="1" x14ac:dyDescent="0.25">
      <c r="A880" s="60" t="s">
        <v>1724</v>
      </c>
      <c r="B880" s="129"/>
      <c r="C880" s="112" t="s">
        <v>1648</v>
      </c>
      <c r="D880" s="112" t="s">
        <v>933</v>
      </c>
      <c r="E880" s="52" t="s">
        <v>54</v>
      </c>
      <c r="F880" s="182"/>
      <c r="G880" s="77"/>
      <c r="H880" s="96"/>
      <c r="I880" s="96"/>
      <c r="J880" s="96"/>
      <c r="K880" s="96"/>
      <c r="L880" s="96"/>
      <c r="M880" s="96"/>
      <c r="N880" s="96"/>
      <c r="O880" s="96"/>
      <c r="P880" s="96"/>
      <c r="Q880" s="51" t="str">
        <f t="shared" si="72"/>
        <v>P</v>
      </c>
      <c r="R880" s="100"/>
      <c r="S880" s="72"/>
    </row>
    <row r="881" spans="1:19" ht="28.15" hidden="1" customHeight="1" outlineLevel="1" x14ac:dyDescent="0.25">
      <c r="A881" s="60" t="s">
        <v>1725</v>
      </c>
      <c r="B881" s="129"/>
      <c r="C881" s="112" t="s">
        <v>1650</v>
      </c>
      <c r="D881" s="112" t="s">
        <v>933</v>
      </c>
      <c r="E881" s="52" t="s">
        <v>54</v>
      </c>
      <c r="F881" s="182"/>
      <c r="G881" s="77"/>
      <c r="H881" s="96"/>
      <c r="I881" s="96"/>
      <c r="J881" s="96"/>
      <c r="K881" s="96"/>
      <c r="L881" s="96"/>
      <c r="M881" s="96"/>
      <c r="N881" s="96"/>
      <c r="O881" s="96"/>
      <c r="P881" s="96"/>
      <c r="Q881" s="51" t="str">
        <f t="shared" si="72"/>
        <v>P</v>
      </c>
      <c r="R881" s="100"/>
      <c r="S881" s="72"/>
    </row>
    <row r="882" spans="1:19" ht="38.25" hidden="1" customHeight="1" outlineLevel="1" x14ac:dyDescent="0.25">
      <c r="A882" s="60" t="s">
        <v>1726</v>
      </c>
      <c r="B882" s="129"/>
      <c r="C882" s="112" t="s">
        <v>1652</v>
      </c>
      <c r="D882" s="112" t="s">
        <v>1653</v>
      </c>
      <c r="E882" s="52" t="s">
        <v>54</v>
      </c>
      <c r="F882" s="180"/>
      <c r="G882" s="77"/>
      <c r="H882" s="96"/>
      <c r="I882" s="96"/>
      <c r="J882" s="96"/>
      <c r="K882" s="96"/>
      <c r="L882" s="96"/>
      <c r="M882" s="96"/>
      <c r="N882" s="96"/>
      <c r="O882" s="96"/>
      <c r="P882" s="96"/>
      <c r="Q882" s="51" t="str">
        <f t="shared" si="72"/>
        <v>P</v>
      </c>
      <c r="R882" s="72"/>
      <c r="S882" s="72"/>
    </row>
    <row r="883" spans="1:19" ht="22.5" hidden="1" customHeight="1" outlineLevel="1" x14ac:dyDescent="0.25">
      <c r="A883" s="60" t="s">
        <v>1727</v>
      </c>
      <c r="B883" s="200" t="s">
        <v>2206</v>
      </c>
      <c r="C883" s="201"/>
      <c r="D883" s="201"/>
      <c r="E883" s="201"/>
      <c r="F883" s="201"/>
      <c r="G883" s="201"/>
      <c r="H883" s="201"/>
      <c r="I883" s="201"/>
      <c r="J883" s="201"/>
      <c r="K883" s="201"/>
      <c r="L883" s="201"/>
      <c r="M883" s="201"/>
      <c r="N883" s="201"/>
      <c r="O883" s="201"/>
      <c r="P883" s="201"/>
      <c r="Q883" s="201"/>
      <c r="R883" s="201"/>
      <c r="S883" s="202"/>
    </row>
    <row r="884" spans="1:19" ht="28.15" hidden="1" customHeight="1" outlineLevel="1" x14ac:dyDescent="0.25">
      <c r="A884" s="60" t="s">
        <v>1728</v>
      </c>
      <c r="B884" s="133" t="s">
        <v>1655</v>
      </c>
      <c r="C884" s="112" t="s">
        <v>1656</v>
      </c>
      <c r="D884" s="112" t="s">
        <v>1657</v>
      </c>
      <c r="E884" s="107" t="s">
        <v>47</v>
      </c>
      <c r="F884" s="179"/>
      <c r="G884" s="77"/>
      <c r="H884" s="96"/>
      <c r="I884" s="96"/>
      <c r="J884" s="96"/>
      <c r="K884" s="96"/>
      <c r="L884" s="96"/>
      <c r="M884" s="96"/>
      <c r="N884" s="96"/>
      <c r="O884" s="96"/>
      <c r="P884" s="96"/>
      <c r="Q884" s="51" t="str">
        <f t="shared" si="72"/>
        <v>PE</v>
      </c>
      <c r="R884" s="120"/>
      <c r="S884" s="72"/>
    </row>
    <row r="885" spans="1:19" ht="28.15" hidden="1" customHeight="1" outlineLevel="1" x14ac:dyDescent="0.25">
      <c r="A885" s="60" t="s">
        <v>1729</v>
      </c>
      <c r="B885" s="129"/>
      <c r="C885" s="112" t="s">
        <v>1659</v>
      </c>
      <c r="D885" s="112" t="s">
        <v>1657</v>
      </c>
      <c r="E885" s="52" t="s">
        <v>54</v>
      </c>
      <c r="F885" s="179"/>
      <c r="G885" s="77"/>
      <c r="H885" s="96"/>
      <c r="I885" s="96"/>
      <c r="J885" s="96"/>
      <c r="K885" s="96"/>
      <c r="L885" s="96"/>
      <c r="M885" s="96"/>
      <c r="N885" s="96"/>
      <c r="O885" s="96"/>
      <c r="P885" s="96"/>
      <c r="Q885" s="51" t="str">
        <f t="shared" si="72"/>
        <v>P</v>
      </c>
      <c r="R885" s="120"/>
      <c r="S885" s="72"/>
    </row>
    <row r="886" spans="1:19" ht="28.15" hidden="1" customHeight="1" outlineLevel="1" x14ac:dyDescent="0.25">
      <c r="A886" s="60" t="s">
        <v>1730</v>
      </c>
      <c r="B886" s="129"/>
      <c r="C886" s="112" t="s">
        <v>1661</v>
      </c>
      <c r="D886" s="112" t="s">
        <v>1657</v>
      </c>
      <c r="E886" s="52" t="s">
        <v>54</v>
      </c>
      <c r="F886" s="173"/>
      <c r="G886" s="77"/>
      <c r="H886" s="60"/>
      <c r="I886" s="77"/>
      <c r="J886" s="77"/>
      <c r="K886" s="74"/>
      <c r="L886" s="74"/>
      <c r="M886" s="74"/>
      <c r="N886" s="74"/>
      <c r="O886" s="74"/>
      <c r="P886" s="74"/>
      <c r="Q886" s="51" t="str">
        <f t="shared" si="72"/>
        <v>P</v>
      </c>
      <c r="R886" s="74"/>
      <c r="S886" s="55"/>
    </row>
    <row r="887" spans="1:19" ht="42" hidden="1" customHeight="1" outlineLevel="1" x14ac:dyDescent="0.25">
      <c r="A887" s="60" t="s">
        <v>1731</v>
      </c>
      <c r="B887" s="129"/>
      <c r="C887" s="112" t="s">
        <v>1663</v>
      </c>
      <c r="D887" s="112" t="s">
        <v>1657</v>
      </c>
      <c r="E887" s="107" t="s">
        <v>47</v>
      </c>
      <c r="F887" s="182"/>
      <c r="G887" s="77"/>
      <c r="H887" s="96"/>
      <c r="I887" s="96"/>
      <c r="J887" s="96"/>
      <c r="K887" s="96"/>
      <c r="L887" s="96"/>
      <c r="M887" s="96"/>
      <c r="N887" s="96"/>
      <c r="O887" s="96"/>
      <c r="P887" s="96"/>
      <c r="Q887" s="51" t="str">
        <f t="shared" si="72"/>
        <v>PE</v>
      </c>
      <c r="R887" s="98"/>
      <c r="S887" s="106"/>
    </row>
    <row r="888" spans="1:19" ht="42" hidden="1" customHeight="1" outlineLevel="1" x14ac:dyDescent="0.25">
      <c r="A888" s="60" t="s">
        <v>1732</v>
      </c>
      <c r="B888" s="112" t="s">
        <v>1665</v>
      </c>
      <c r="C888" s="112" t="s">
        <v>1666</v>
      </c>
      <c r="D888" s="113" t="s">
        <v>1667</v>
      </c>
      <c r="E888" s="52" t="s">
        <v>54</v>
      </c>
      <c r="F888" s="179"/>
      <c r="G888" s="77"/>
      <c r="H888" s="96"/>
      <c r="I888" s="96"/>
      <c r="J888" s="96"/>
      <c r="K888" s="96"/>
      <c r="L888" s="96"/>
      <c r="M888" s="96"/>
      <c r="N888" s="96"/>
      <c r="O888" s="96"/>
      <c r="P888" s="96"/>
      <c r="Q888" s="51" t="str">
        <f t="shared" si="72"/>
        <v>P</v>
      </c>
      <c r="R888" s="120"/>
      <c r="S888" s="72"/>
    </row>
    <row r="889" spans="1:19" ht="42" hidden="1" customHeight="1" outlineLevel="1" x14ac:dyDescent="0.25">
      <c r="A889" s="60" t="s">
        <v>1734</v>
      </c>
      <c r="B889" s="112" t="s">
        <v>1669</v>
      </c>
      <c r="C889" s="112" t="s">
        <v>1670</v>
      </c>
      <c r="D889" s="113" t="s">
        <v>1667</v>
      </c>
      <c r="E889" s="52" t="s">
        <v>54</v>
      </c>
      <c r="F889" s="182"/>
      <c r="G889" s="77"/>
      <c r="H889" s="96"/>
      <c r="I889" s="96"/>
      <c r="J889" s="96"/>
      <c r="K889" s="96"/>
      <c r="L889" s="96"/>
      <c r="M889" s="96"/>
      <c r="N889" s="96"/>
      <c r="O889" s="96"/>
      <c r="P889" s="96"/>
      <c r="Q889" s="51" t="str">
        <f t="shared" si="72"/>
        <v>P</v>
      </c>
      <c r="R889" s="98"/>
      <c r="S889" s="71"/>
    </row>
    <row r="890" spans="1:19" ht="15.6" hidden="1" customHeight="1" outlineLevel="1" x14ac:dyDescent="0.25">
      <c r="A890" s="60" t="s">
        <v>1735</v>
      </c>
      <c r="B890" s="133" t="s">
        <v>1672</v>
      </c>
      <c r="C890" s="112" t="s">
        <v>1673</v>
      </c>
      <c r="D890" s="112" t="s">
        <v>1674</v>
      </c>
      <c r="E890" s="52" t="s">
        <v>54</v>
      </c>
      <c r="F890" s="182"/>
      <c r="G890" s="77"/>
      <c r="H890" s="96"/>
      <c r="I890" s="96"/>
      <c r="J890" s="96"/>
      <c r="K890" s="96"/>
      <c r="L890" s="96"/>
      <c r="M890" s="96"/>
      <c r="N890" s="96"/>
      <c r="O890" s="96"/>
      <c r="P890" s="96"/>
      <c r="Q890" s="51" t="str">
        <f t="shared" si="72"/>
        <v>P</v>
      </c>
      <c r="R890" s="100"/>
      <c r="S890" s="72"/>
    </row>
    <row r="891" spans="1:19" ht="28.15" hidden="1" customHeight="1" outlineLevel="1" x14ac:dyDescent="0.25">
      <c r="A891" s="60" t="s">
        <v>1736</v>
      </c>
      <c r="B891" s="129"/>
      <c r="C891" s="112" t="s">
        <v>1676</v>
      </c>
      <c r="D891" s="112" t="s">
        <v>1677</v>
      </c>
      <c r="E891" s="52" t="s">
        <v>54</v>
      </c>
      <c r="F891" s="182"/>
      <c r="G891" s="77"/>
      <c r="H891" s="96"/>
      <c r="I891" s="96"/>
      <c r="J891" s="96"/>
      <c r="K891" s="96"/>
      <c r="L891" s="96"/>
      <c r="M891" s="96"/>
      <c r="N891" s="96"/>
      <c r="O891" s="96"/>
      <c r="P891" s="96"/>
      <c r="Q891" s="51" t="str">
        <f t="shared" si="72"/>
        <v>P</v>
      </c>
      <c r="R891" s="100"/>
      <c r="S891" s="72"/>
    </row>
    <row r="892" spans="1:19" ht="42" hidden="1" customHeight="1" outlineLevel="1" x14ac:dyDescent="0.25">
      <c r="A892" s="60" t="s">
        <v>1737</v>
      </c>
      <c r="B892" s="129"/>
      <c r="C892" s="112" t="s">
        <v>1679</v>
      </c>
      <c r="D892" s="112" t="s">
        <v>1677</v>
      </c>
      <c r="E892" s="52" t="s">
        <v>54</v>
      </c>
      <c r="F892" s="179"/>
      <c r="G892" s="77"/>
      <c r="H892" s="96"/>
      <c r="I892" s="96"/>
      <c r="J892" s="96"/>
      <c r="K892" s="96"/>
      <c r="L892" s="96"/>
      <c r="M892" s="96"/>
      <c r="N892" s="96"/>
      <c r="O892" s="96"/>
      <c r="P892" s="96"/>
      <c r="Q892" s="51" t="str">
        <f t="shared" si="72"/>
        <v>P</v>
      </c>
      <c r="R892" s="120"/>
      <c r="S892" s="72"/>
    </row>
    <row r="893" spans="1:19" ht="28.15" hidden="1" customHeight="1" outlineLevel="1" x14ac:dyDescent="0.25">
      <c r="A893" s="60" t="s">
        <v>1738</v>
      </c>
      <c r="B893" s="129"/>
      <c r="C893" s="112" t="s">
        <v>1681</v>
      </c>
      <c r="D893" s="112" t="s">
        <v>1682</v>
      </c>
      <c r="E893" s="52" t="s">
        <v>54</v>
      </c>
      <c r="F893" s="173"/>
      <c r="G893" s="77"/>
      <c r="H893" s="60"/>
      <c r="I893" s="77"/>
      <c r="J893" s="77"/>
      <c r="K893" s="74"/>
      <c r="L893" s="74"/>
      <c r="M893" s="74"/>
      <c r="N893" s="74"/>
      <c r="O893" s="74"/>
      <c r="P893" s="74"/>
      <c r="Q893" s="51" t="str">
        <f t="shared" si="72"/>
        <v>P</v>
      </c>
      <c r="R893" s="74"/>
      <c r="S893" s="55"/>
    </row>
    <row r="894" spans="1:19" ht="42" hidden="1" customHeight="1" outlineLevel="1" x14ac:dyDescent="0.25">
      <c r="A894" s="60" t="s">
        <v>1739</v>
      </c>
      <c r="B894" s="129"/>
      <c r="C894" s="112" t="s">
        <v>1684</v>
      </c>
      <c r="D894" s="112" t="s">
        <v>1677</v>
      </c>
      <c r="E894" s="52" t="s">
        <v>54</v>
      </c>
      <c r="F894" s="179"/>
      <c r="G894" s="77"/>
      <c r="H894" s="96"/>
      <c r="I894" s="96"/>
      <c r="J894" s="96"/>
      <c r="K894" s="96"/>
      <c r="L894" s="96"/>
      <c r="M894" s="96"/>
      <c r="N894" s="96"/>
      <c r="O894" s="96"/>
      <c r="P894" s="96"/>
      <c r="Q894" s="51" t="str">
        <f t="shared" si="72"/>
        <v>P</v>
      </c>
      <c r="R894" s="120"/>
      <c r="S894" s="72"/>
    </row>
    <row r="895" spans="1:19" ht="28.15" hidden="1" customHeight="1" outlineLevel="1" x14ac:dyDescent="0.25">
      <c r="A895" s="60" t="s">
        <v>1740</v>
      </c>
      <c r="B895" s="55"/>
      <c r="C895" s="112" t="s">
        <v>1686</v>
      </c>
      <c r="D895" s="112" t="s">
        <v>1677</v>
      </c>
      <c r="E895" s="52" t="s">
        <v>54</v>
      </c>
      <c r="F895" s="179"/>
      <c r="G895" s="77"/>
      <c r="H895" s="96"/>
      <c r="I895" s="96"/>
      <c r="J895" s="96"/>
      <c r="K895" s="96"/>
      <c r="L895" s="96"/>
      <c r="M895" s="96"/>
      <c r="N895" s="96"/>
      <c r="O895" s="96"/>
      <c r="P895" s="96"/>
      <c r="Q895" s="51" t="str">
        <f t="shared" si="72"/>
        <v>P</v>
      </c>
      <c r="R895" s="120"/>
      <c r="S895" s="72"/>
    </row>
    <row r="896" spans="1:19" ht="17.45" hidden="1" customHeight="1" outlineLevel="1" x14ac:dyDescent="0.25">
      <c r="A896" s="60" t="s">
        <v>1741</v>
      </c>
      <c r="B896" s="194" t="s">
        <v>1687</v>
      </c>
      <c r="C896" s="195"/>
      <c r="D896" s="195"/>
      <c r="E896" s="195"/>
      <c r="F896" s="195"/>
      <c r="G896" s="195"/>
      <c r="H896" s="195"/>
      <c r="I896" s="195"/>
      <c r="J896" s="195"/>
      <c r="K896" s="195"/>
      <c r="L896" s="195"/>
      <c r="M896" s="195"/>
      <c r="N896" s="195"/>
      <c r="O896" s="195"/>
      <c r="P896" s="195"/>
      <c r="Q896" s="195"/>
      <c r="R896" s="195"/>
      <c r="S896" s="196"/>
    </row>
    <row r="897" spans="1:19" ht="24" hidden="1" customHeight="1" outlineLevel="1" x14ac:dyDescent="0.25">
      <c r="A897" s="60" t="s">
        <v>1742</v>
      </c>
      <c r="B897" s="103"/>
      <c r="C897" s="113" t="s">
        <v>944</v>
      </c>
      <c r="D897" s="112" t="s">
        <v>2416</v>
      </c>
      <c r="E897" s="52" t="s">
        <v>54</v>
      </c>
      <c r="F897" s="179"/>
      <c r="G897" s="77"/>
      <c r="H897" s="96"/>
      <c r="I897" s="96"/>
      <c r="J897" s="96"/>
      <c r="K897" s="96"/>
      <c r="L897" s="96"/>
      <c r="M897" s="96"/>
      <c r="N897" s="96"/>
      <c r="O897" s="96"/>
      <c r="P897" s="96"/>
      <c r="Q897" s="51" t="str">
        <f t="shared" si="72"/>
        <v>P</v>
      </c>
      <c r="R897" s="120"/>
      <c r="S897" s="72"/>
    </row>
    <row r="898" spans="1:19" ht="24" hidden="1" customHeight="1" outlineLevel="1" x14ac:dyDescent="0.25">
      <c r="A898" s="60" t="s">
        <v>1744</v>
      </c>
      <c r="B898" s="103"/>
      <c r="C898" s="113" t="s">
        <v>946</v>
      </c>
      <c r="D898" s="112" t="s">
        <v>2417</v>
      </c>
      <c r="E898" s="52" t="s">
        <v>54</v>
      </c>
      <c r="F898" s="179"/>
      <c r="G898" s="77"/>
      <c r="H898" s="96"/>
      <c r="I898" s="96"/>
      <c r="J898" s="96"/>
      <c r="K898" s="96"/>
      <c r="L898" s="96"/>
      <c r="M898" s="96"/>
      <c r="N898" s="96"/>
      <c r="O898" s="96"/>
      <c r="P898" s="96"/>
      <c r="Q898" s="51" t="str">
        <f t="shared" si="72"/>
        <v>P</v>
      </c>
      <c r="R898" s="120"/>
      <c r="S898" s="72"/>
    </row>
    <row r="899" spans="1:19" ht="24" hidden="1" customHeight="1" outlineLevel="1" x14ac:dyDescent="0.25">
      <c r="A899" s="60" t="s">
        <v>1745</v>
      </c>
      <c r="B899" s="103"/>
      <c r="C899" s="113" t="s">
        <v>948</v>
      </c>
      <c r="D899" s="112" t="s">
        <v>2418</v>
      </c>
      <c r="E899" s="52" t="s">
        <v>54</v>
      </c>
      <c r="F899" s="179"/>
      <c r="G899" s="77"/>
      <c r="H899" s="96"/>
      <c r="I899" s="96"/>
      <c r="J899" s="96"/>
      <c r="K899" s="96"/>
      <c r="L899" s="96"/>
      <c r="M899" s="96"/>
      <c r="N899" s="96"/>
      <c r="O899" s="96"/>
      <c r="P899" s="96"/>
      <c r="Q899" s="51" t="str">
        <f t="shared" si="72"/>
        <v>P</v>
      </c>
      <c r="R899" s="120"/>
      <c r="S899" s="72"/>
    </row>
    <row r="900" spans="1:19" ht="24" hidden="1" customHeight="1" outlineLevel="1" x14ac:dyDescent="0.25">
      <c r="A900" s="60" t="s">
        <v>1746</v>
      </c>
      <c r="B900" s="103"/>
      <c r="C900" s="113" t="s">
        <v>950</v>
      </c>
      <c r="D900" s="112" t="s">
        <v>2013</v>
      </c>
      <c r="E900" s="52" t="s">
        <v>54</v>
      </c>
      <c r="F900" s="179"/>
      <c r="G900" s="77"/>
      <c r="H900" s="96"/>
      <c r="I900" s="96"/>
      <c r="J900" s="96"/>
      <c r="K900" s="96"/>
      <c r="L900" s="96"/>
      <c r="M900" s="96"/>
      <c r="N900" s="96"/>
      <c r="O900" s="96"/>
      <c r="P900" s="96"/>
      <c r="Q900" s="51" t="str">
        <f t="shared" si="72"/>
        <v>P</v>
      </c>
      <c r="R900" s="120"/>
      <c r="S900" s="72"/>
    </row>
    <row r="901" spans="1:19" ht="24" hidden="1" customHeight="1" outlineLevel="1" x14ac:dyDescent="0.25">
      <c r="A901" s="60" t="s">
        <v>1747</v>
      </c>
      <c r="B901" s="103"/>
      <c r="C901" s="113" t="s">
        <v>952</v>
      </c>
      <c r="D901" s="112" t="s">
        <v>2419</v>
      </c>
      <c r="E901" s="52" t="s">
        <v>54</v>
      </c>
      <c r="F901" s="179"/>
      <c r="G901" s="77"/>
      <c r="H901" s="96"/>
      <c r="I901" s="96"/>
      <c r="J901" s="96"/>
      <c r="K901" s="96"/>
      <c r="L901" s="96"/>
      <c r="M901" s="96"/>
      <c r="N901" s="96"/>
      <c r="O901" s="96"/>
      <c r="P901" s="96"/>
      <c r="Q901" s="51" t="str">
        <f t="shared" si="72"/>
        <v>P</v>
      </c>
      <c r="R901" s="120"/>
      <c r="S901" s="72"/>
    </row>
    <row r="902" spans="1:19" ht="24" hidden="1" customHeight="1" outlineLevel="1" x14ac:dyDescent="0.25">
      <c r="A902" s="60" t="s">
        <v>1748</v>
      </c>
      <c r="B902" s="103"/>
      <c r="C902" s="113" t="s">
        <v>954</v>
      </c>
      <c r="D902" s="112" t="s">
        <v>2420</v>
      </c>
      <c r="E902" s="52" t="s">
        <v>54</v>
      </c>
      <c r="F902" s="179"/>
      <c r="G902" s="77"/>
      <c r="H902" s="96"/>
      <c r="I902" s="96"/>
      <c r="J902" s="96"/>
      <c r="K902" s="96"/>
      <c r="L902" s="96"/>
      <c r="M902" s="96"/>
      <c r="N902" s="96"/>
      <c r="O902" s="96"/>
      <c r="P902" s="96"/>
      <c r="Q902" s="51" t="str">
        <f t="shared" si="72"/>
        <v>P</v>
      </c>
      <c r="R902" s="120"/>
      <c r="S902" s="72"/>
    </row>
    <row r="903" spans="1:19" ht="24" hidden="1" customHeight="1" outlineLevel="1" x14ac:dyDescent="0.25">
      <c r="A903" s="60" t="s">
        <v>1749</v>
      </c>
      <c r="B903" s="103"/>
      <c r="C903" s="113" t="s">
        <v>956</v>
      </c>
      <c r="D903" s="112" t="s">
        <v>2421</v>
      </c>
      <c r="E903" s="52" t="s">
        <v>54</v>
      </c>
      <c r="F903" s="179"/>
      <c r="G903" s="77"/>
      <c r="H903" s="96"/>
      <c r="I903" s="96"/>
      <c r="J903" s="96"/>
      <c r="K903" s="96"/>
      <c r="L903" s="96"/>
      <c r="M903" s="96"/>
      <c r="N903" s="96"/>
      <c r="O903" s="96"/>
      <c r="P903" s="96"/>
      <c r="Q903" s="51" t="str">
        <f t="shared" si="72"/>
        <v>P</v>
      </c>
      <c r="R903" s="120"/>
      <c r="S903" s="72"/>
    </row>
    <row r="904" spans="1:19" ht="24" hidden="1" customHeight="1" outlineLevel="1" x14ac:dyDescent="0.25">
      <c r="A904" s="60" t="s">
        <v>1750</v>
      </c>
      <c r="B904" s="103"/>
      <c r="C904" s="113" t="s">
        <v>958</v>
      </c>
      <c r="D904" s="112" t="s">
        <v>2422</v>
      </c>
      <c r="E904" s="52" t="s">
        <v>54</v>
      </c>
      <c r="F904" s="179"/>
      <c r="G904" s="77"/>
      <c r="H904" s="96"/>
      <c r="I904" s="96"/>
      <c r="J904" s="96"/>
      <c r="K904" s="96"/>
      <c r="L904" s="96"/>
      <c r="M904" s="96"/>
      <c r="N904" s="96"/>
      <c r="O904" s="96"/>
      <c r="P904" s="96"/>
      <c r="Q904" s="51" t="str">
        <f t="shared" si="72"/>
        <v>P</v>
      </c>
      <c r="R904" s="120"/>
      <c r="S904" s="72"/>
    </row>
    <row r="905" spans="1:19" ht="24" hidden="1" customHeight="1" outlineLevel="1" x14ac:dyDescent="0.25">
      <c r="A905" s="60" t="s">
        <v>1751</v>
      </c>
      <c r="B905" s="103"/>
      <c r="C905" s="113" t="s">
        <v>960</v>
      </c>
      <c r="D905" s="112" t="s">
        <v>1832</v>
      </c>
      <c r="E905" s="52" t="s">
        <v>54</v>
      </c>
      <c r="F905" s="173"/>
      <c r="G905" s="77"/>
      <c r="H905" s="60"/>
      <c r="I905" s="77"/>
      <c r="J905" s="77"/>
      <c r="K905" s="74"/>
      <c r="L905" s="74"/>
      <c r="M905" s="74"/>
      <c r="N905" s="74"/>
      <c r="O905" s="74"/>
      <c r="P905" s="74"/>
      <c r="Q905" s="51" t="str">
        <f t="shared" si="72"/>
        <v>P</v>
      </c>
      <c r="R905" s="74"/>
      <c r="S905" s="55"/>
    </row>
    <row r="906" spans="1:19" ht="24" hidden="1" customHeight="1" outlineLevel="1" x14ac:dyDescent="0.25">
      <c r="A906" s="60" t="s">
        <v>1752</v>
      </c>
      <c r="B906" s="103"/>
      <c r="C906" s="113" t="s">
        <v>962</v>
      </c>
      <c r="D906" s="112" t="s">
        <v>2423</v>
      </c>
      <c r="E906" s="52" t="s">
        <v>54</v>
      </c>
      <c r="F906" s="178"/>
      <c r="G906" s="77"/>
      <c r="H906" s="45"/>
      <c r="I906" s="45"/>
      <c r="J906" s="45"/>
      <c r="K906" s="45"/>
      <c r="L906" s="45"/>
      <c r="M906" s="45"/>
      <c r="N906" s="45"/>
      <c r="O906" s="45"/>
      <c r="P906" s="45"/>
      <c r="Q906" s="51" t="str">
        <f t="shared" si="72"/>
        <v>P</v>
      </c>
      <c r="R906" s="77"/>
      <c r="S906" s="77"/>
    </row>
    <row r="907" spans="1:19" ht="24" hidden="1" customHeight="1" outlineLevel="1" x14ac:dyDescent="0.25">
      <c r="A907" s="60" t="s">
        <v>1753</v>
      </c>
      <c r="B907" s="103"/>
      <c r="C907" s="113" t="s">
        <v>964</v>
      </c>
      <c r="D907" s="112" t="s">
        <v>2015</v>
      </c>
      <c r="E907" s="52" t="s">
        <v>54</v>
      </c>
      <c r="F907" s="178"/>
      <c r="G907" s="77"/>
      <c r="H907" s="45"/>
      <c r="I907" s="45"/>
      <c r="J907" s="45"/>
      <c r="K907" s="45"/>
      <c r="L907" s="45"/>
      <c r="M907" s="45"/>
      <c r="N907" s="45"/>
      <c r="O907" s="45"/>
      <c r="P907" s="45"/>
      <c r="Q907" s="51" t="str">
        <f t="shared" si="72"/>
        <v>P</v>
      </c>
      <c r="R907" s="77"/>
      <c r="S907" s="77"/>
    </row>
    <row r="908" spans="1:19" ht="24" hidden="1" customHeight="1" outlineLevel="1" x14ac:dyDescent="0.25">
      <c r="A908" s="60" t="s">
        <v>1754</v>
      </c>
      <c r="B908" s="103"/>
      <c r="C908" s="113" t="s">
        <v>966</v>
      </c>
      <c r="D908" s="112" t="s">
        <v>2016</v>
      </c>
      <c r="E908" s="52" t="s">
        <v>54</v>
      </c>
      <c r="F908" s="178"/>
      <c r="G908" s="77"/>
      <c r="H908" s="45"/>
      <c r="I908" s="45"/>
      <c r="J908" s="45"/>
      <c r="K908" s="45"/>
      <c r="L908" s="45"/>
      <c r="M908" s="45"/>
      <c r="N908" s="45"/>
      <c r="O908" s="45"/>
      <c r="P908" s="45"/>
      <c r="Q908" s="51" t="str">
        <f t="shared" si="72"/>
        <v>P</v>
      </c>
      <c r="R908" s="77"/>
      <c r="S908" s="77"/>
    </row>
    <row r="909" spans="1:19" ht="24" hidden="1" customHeight="1" outlineLevel="1" x14ac:dyDescent="0.25">
      <c r="A909" s="60" t="s">
        <v>1755</v>
      </c>
      <c r="B909" s="103"/>
      <c r="C909" s="113" t="s">
        <v>968</v>
      </c>
      <c r="D909" s="112" t="s">
        <v>2017</v>
      </c>
      <c r="E909" s="52" t="s">
        <v>54</v>
      </c>
      <c r="F909" s="178"/>
      <c r="G909" s="77"/>
      <c r="H909" s="45"/>
      <c r="I909" s="45"/>
      <c r="J909" s="45"/>
      <c r="K909" s="45"/>
      <c r="L909" s="45"/>
      <c r="M909" s="45"/>
      <c r="N909" s="45"/>
      <c r="O909" s="45"/>
      <c r="P909" s="45"/>
      <c r="Q909" s="51" t="str">
        <f t="shared" si="72"/>
        <v>P</v>
      </c>
      <c r="R909" s="77"/>
      <c r="S909" s="77"/>
    </row>
    <row r="910" spans="1:19" ht="24" hidden="1" customHeight="1" outlineLevel="1" x14ac:dyDescent="0.25">
      <c r="A910" s="60" t="s">
        <v>1756</v>
      </c>
      <c r="B910" s="103"/>
      <c r="C910" s="113" t="s">
        <v>970</v>
      </c>
      <c r="D910" s="112" t="s">
        <v>1843</v>
      </c>
      <c r="E910" s="52" t="s">
        <v>54</v>
      </c>
      <c r="F910" s="178"/>
      <c r="G910" s="77"/>
      <c r="H910" s="45"/>
      <c r="I910" s="45"/>
      <c r="J910" s="45"/>
      <c r="K910" s="45"/>
      <c r="L910" s="45"/>
      <c r="M910" s="45"/>
      <c r="N910" s="45"/>
      <c r="O910" s="45"/>
      <c r="P910" s="45"/>
      <c r="Q910" s="51" t="str">
        <f t="shared" si="72"/>
        <v>P</v>
      </c>
      <c r="R910" s="77"/>
      <c r="S910" s="77"/>
    </row>
    <row r="911" spans="1:19" ht="24" hidden="1" customHeight="1" outlineLevel="1" x14ac:dyDescent="0.25">
      <c r="A911" s="60" t="s">
        <v>1757</v>
      </c>
      <c r="B911" s="103"/>
      <c r="C911" s="113" t="s">
        <v>972</v>
      </c>
      <c r="D911" s="112" t="s">
        <v>313</v>
      </c>
      <c r="E911" s="52" t="s">
        <v>54</v>
      </c>
      <c r="F911" s="178"/>
      <c r="G911" s="77"/>
      <c r="H911" s="45"/>
      <c r="I911" s="45"/>
      <c r="J911" s="45"/>
      <c r="K911" s="45"/>
      <c r="L911" s="45"/>
      <c r="M911" s="45"/>
      <c r="N911" s="45"/>
      <c r="O911" s="45"/>
      <c r="P911" s="45"/>
      <c r="Q911" s="51" t="str">
        <f t="shared" si="72"/>
        <v>P</v>
      </c>
      <c r="R911" s="77"/>
      <c r="S911" s="77"/>
    </row>
    <row r="912" spans="1:19" ht="24" hidden="1" customHeight="1" outlineLevel="1" x14ac:dyDescent="0.25">
      <c r="A912" s="60" t="s">
        <v>1758</v>
      </c>
      <c r="B912" s="103"/>
      <c r="C912" s="113" t="s">
        <v>974</v>
      </c>
      <c r="D912" s="112" t="s">
        <v>1853</v>
      </c>
      <c r="E912" s="52" t="s">
        <v>54</v>
      </c>
      <c r="F912" s="178"/>
      <c r="G912" s="77"/>
      <c r="H912" s="45"/>
      <c r="I912" s="45"/>
      <c r="J912" s="45"/>
      <c r="K912" s="45"/>
      <c r="L912" s="45"/>
      <c r="M912" s="45"/>
      <c r="N912" s="45"/>
      <c r="O912" s="45"/>
      <c r="P912" s="45"/>
      <c r="Q912" s="51" t="str">
        <f t="shared" si="72"/>
        <v>P</v>
      </c>
      <c r="R912" s="77"/>
      <c r="S912" s="77"/>
    </row>
    <row r="913" spans="1:19" ht="24" hidden="1" customHeight="1" outlineLevel="1" x14ac:dyDescent="0.25">
      <c r="A913" s="60" t="s">
        <v>1759</v>
      </c>
      <c r="B913" s="103"/>
      <c r="C913" s="113" t="s">
        <v>976</v>
      </c>
      <c r="D913" s="112" t="s">
        <v>321</v>
      </c>
      <c r="E913" s="52" t="s">
        <v>54</v>
      </c>
      <c r="F913" s="178"/>
      <c r="G913" s="77"/>
      <c r="H913" s="45"/>
      <c r="I913" s="45"/>
      <c r="J913" s="45"/>
      <c r="K913" s="45"/>
      <c r="L913" s="45"/>
      <c r="M913" s="45"/>
      <c r="N913" s="45"/>
      <c r="O913" s="45"/>
      <c r="P913" s="45"/>
      <c r="Q913" s="51" t="str">
        <f t="shared" si="72"/>
        <v>P</v>
      </c>
      <c r="R913" s="77"/>
      <c r="S913" s="77"/>
    </row>
    <row r="914" spans="1:19" ht="24" hidden="1" customHeight="1" outlineLevel="1" x14ac:dyDescent="0.25">
      <c r="A914" s="60" t="s">
        <v>1760</v>
      </c>
      <c r="B914" s="103"/>
      <c r="C914" s="113" t="s">
        <v>978</v>
      </c>
      <c r="D914" s="112" t="s">
        <v>2018</v>
      </c>
      <c r="E914" s="52" t="s">
        <v>54</v>
      </c>
      <c r="F914" s="178"/>
      <c r="G914" s="77"/>
      <c r="H914" s="45"/>
      <c r="I914" s="45"/>
      <c r="J914" s="45"/>
      <c r="K914" s="45"/>
      <c r="L914" s="45"/>
      <c r="M914" s="45"/>
      <c r="N914" s="45"/>
      <c r="O914" s="45"/>
      <c r="P914" s="45"/>
      <c r="Q914" s="51" t="str">
        <f t="shared" si="72"/>
        <v>P</v>
      </c>
      <c r="R914" s="77"/>
      <c r="S914" s="77"/>
    </row>
    <row r="915" spans="1:19" ht="24" hidden="1" customHeight="1" outlineLevel="1" x14ac:dyDescent="0.25">
      <c r="A915" s="60" t="s">
        <v>1761</v>
      </c>
      <c r="B915" s="103"/>
      <c r="C915" s="113" t="s">
        <v>980</v>
      </c>
      <c r="D915" s="113" t="s">
        <v>1848</v>
      </c>
      <c r="E915" s="52" t="s">
        <v>54</v>
      </c>
      <c r="F915" s="45"/>
      <c r="G915" s="77"/>
      <c r="H915" s="75"/>
      <c r="I915" s="75"/>
      <c r="J915" s="75"/>
      <c r="K915" s="75"/>
      <c r="L915" s="75"/>
      <c r="M915" s="75"/>
      <c r="N915" s="75"/>
      <c r="O915" s="75"/>
      <c r="P915" s="75"/>
      <c r="Q915" s="51" t="str">
        <f t="shared" si="72"/>
        <v>P</v>
      </c>
      <c r="R915" s="75"/>
      <c r="S915" s="75"/>
    </row>
    <row r="916" spans="1:19" ht="24" hidden="1" customHeight="1" outlineLevel="1" x14ac:dyDescent="0.25">
      <c r="A916" s="60" t="s">
        <v>1762</v>
      </c>
      <c r="B916" s="103"/>
      <c r="C916" s="113" t="s">
        <v>982</v>
      </c>
      <c r="D916" s="112" t="s">
        <v>1855</v>
      </c>
      <c r="E916" s="52" t="s">
        <v>54</v>
      </c>
      <c r="F916" s="45"/>
      <c r="G916" s="77"/>
      <c r="H916" s="75"/>
      <c r="I916" s="75"/>
      <c r="J916" s="75"/>
      <c r="K916" s="75"/>
      <c r="L916" s="75"/>
      <c r="M916" s="75"/>
      <c r="N916" s="75"/>
      <c r="O916" s="75"/>
      <c r="P916" s="75"/>
      <c r="Q916" s="51" t="str">
        <f t="shared" si="72"/>
        <v>P</v>
      </c>
      <c r="R916" s="75"/>
      <c r="S916" s="75"/>
    </row>
    <row r="917" spans="1:19" ht="24" hidden="1" customHeight="1" outlineLevel="1" x14ac:dyDescent="0.25">
      <c r="A917" s="60" t="s">
        <v>1763</v>
      </c>
      <c r="B917" s="103"/>
      <c r="C917" s="113" t="s">
        <v>984</v>
      </c>
      <c r="D917" s="113" t="s">
        <v>2019</v>
      </c>
      <c r="E917" s="52" t="s">
        <v>54</v>
      </c>
      <c r="F917" s="173"/>
      <c r="G917" s="77"/>
      <c r="H917" s="60"/>
      <c r="I917" s="77"/>
      <c r="J917" s="77"/>
      <c r="K917" s="74"/>
      <c r="L917" s="74"/>
      <c r="M917" s="74"/>
      <c r="N917" s="74"/>
      <c r="O917" s="74"/>
      <c r="P917" s="74"/>
      <c r="Q917" s="51" t="str">
        <f t="shared" si="72"/>
        <v>P</v>
      </c>
      <c r="R917" s="74"/>
      <c r="S917" s="55"/>
    </row>
    <row r="918" spans="1:19" ht="24" hidden="1" customHeight="1" outlineLevel="1" x14ac:dyDescent="0.25">
      <c r="A918" s="60" t="s">
        <v>1764</v>
      </c>
      <c r="B918" s="103"/>
      <c r="C918" s="113" t="s">
        <v>986</v>
      </c>
      <c r="D918" s="112" t="s">
        <v>1859</v>
      </c>
      <c r="E918" s="52" t="s">
        <v>54</v>
      </c>
      <c r="F918" s="173"/>
      <c r="G918" s="77"/>
      <c r="H918" s="60"/>
      <c r="I918" s="77"/>
      <c r="J918" s="77"/>
      <c r="K918" s="74"/>
      <c r="L918" s="74"/>
      <c r="M918" s="74"/>
      <c r="N918" s="74"/>
      <c r="O918" s="74"/>
      <c r="P918" s="74"/>
      <c r="Q918" s="51" t="str">
        <f t="shared" si="72"/>
        <v>P</v>
      </c>
      <c r="R918" s="74"/>
      <c r="S918" s="55"/>
    </row>
    <row r="919" spans="1:19" ht="24" hidden="1" customHeight="1" outlineLevel="1" x14ac:dyDescent="0.25">
      <c r="A919" s="60" t="s">
        <v>1765</v>
      </c>
      <c r="B919" s="103"/>
      <c r="C919" s="113" t="s">
        <v>988</v>
      </c>
      <c r="D919" s="112" t="s">
        <v>2409</v>
      </c>
      <c r="E919" s="52" t="s">
        <v>54</v>
      </c>
      <c r="F919" s="178"/>
      <c r="G919" s="77"/>
      <c r="H919" s="45"/>
      <c r="I919" s="45"/>
      <c r="J919" s="45"/>
      <c r="K919" s="45"/>
      <c r="L919" s="45"/>
      <c r="M919" s="45"/>
      <c r="N919" s="45"/>
      <c r="O919" s="45"/>
      <c r="P919" s="45"/>
      <c r="Q919" s="51" t="str">
        <f t="shared" si="72"/>
        <v>P</v>
      </c>
      <c r="R919" s="77"/>
      <c r="S919" s="77"/>
    </row>
    <row r="920" spans="1:19" ht="24" hidden="1" customHeight="1" outlineLevel="1" x14ac:dyDescent="0.25">
      <c r="A920" s="60" t="s">
        <v>1766</v>
      </c>
      <c r="B920" s="103"/>
      <c r="C920" s="113" t="s">
        <v>990</v>
      </c>
      <c r="D920" s="112" t="s">
        <v>1863</v>
      </c>
      <c r="E920" s="52" t="s">
        <v>54</v>
      </c>
      <c r="F920" s="178"/>
      <c r="G920" s="77"/>
      <c r="H920" s="45"/>
      <c r="I920" s="45"/>
      <c r="J920" s="45"/>
      <c r="K920" s="45"/>
      <c r="L920" s="45"/>
      <c r="M920" s="45"/>
      <c r="N920" s="45"/>
      <c r="O920" s="45"/>
      <c r="P920" s="45"/>
      <c r="Q920" s="51" t="str">
        <f t="shared" si="72"/>
        <v>P</v>
      </c>
      <c r="R920" s="77"/>
      <c r="S920" s="77"/>
    </row>
    <row r="921" spans="1:19" ht="24" hidden="1" customHeight="1" outlineLevel="1" x14ac:dyDescent="0.25">
      <c r="A921" s="60" t="s">
        <v>1767</v>
      </c>
      <c r="B921" s="103"/>
      <c r="C921" s="113" t="s">
        <v>992</v>
      </c>
      <c r="D921" s="112" t="s">
        <v>2021</v>
      </c>
      <c r="E921" s="52" t="s">
        <v>54</v>
      </c>
      <c r="F921" s="178"/>
      <c r="G921" s="77"/>
      <c r="H921" s="45"/>
      <c r="I921" s="45"/>
      <c r="J921" s="45"/>
      <c r="K921" s="45"/>
      <c r="L921" s="45"/>
      <c r="M921" s="45"/>
      <c r="N921" s="45"/>
      <c r="O921" s="45"/>
      <c r="P921" s="45"/>
      <c r="Q921" s="51" t="str">
        <f t="shared" ref="Q921:Q965" si="73">IF(OR(IF(G921="",IF(F921="",IF(E921="","",E921),F921),G921)="F",IF(J921="",IF(I921="",IF(H921="","",H921),I921),J921)="F",IF(M921="",IF(L921="",IF(K921="","",K921),L921),M921)="F",IF(P921="",IF(O921="",IF(N921="","",N921),O921),P921)="F")=TRUE,"F",IF(OR(IF(G921="",IF(F921="",IF(E921="","",E921),F921),G921)="PE",IF(J921="",IF(I921="",IF(H921="","",H921),I921),J921)="PE",IF(M921="",IF(L921="",IF(K921="","",K921),L921),M921)="PE",IF(P921="",IF(O921="",IF(N921="","",N921),O921),P921)="PE")=TRUE,"PE",IF(AND(IF(G921="",IF(F921="",IF(E921="","",E921),F921),G921)="",IF(J921="",IF(I921="",IF(H921="","",H921),I921),J921)="",IF(M921="",IF(L921="",IF(K921="","",K921),L921),M921)="",IF(P921="",IF(O921="",IF(N921="","",N921),O921),P921)="")=TRUE,"","P")))</f>
        <v>P</v>
      </c>
      <c r="R921" s="77"/>
      <c r="S921" s="77"/>
    </row>
    <row r="922" spans="1:19" ht="24" hidden="1" customHeight="1" outlineLevel="1" x14ac:dyDescent="0.25">
      <c r="A922" s="60" t="s">
        <v>1768</v>
      </c>
      <c r="B922" s="103"/>
      <c r="C922" s="113" t="s">
        <v>994</v>
      </c>
      <c r="D922" s="112" t="s">
        <v>2022</v>
      </c>
      <c r="E922" s="52" t="s">
        <v>54</v>
      </c>
      <c r="F922" s="178"/>
      <c r="G922" s="77"/>
      <c r="H922" s="45"/>
      <c r="I922" s="45"/>
      <c r="J922" s="45"/>
      <c r="K922" s="45"/>
      <c r="L922" s="45"/>
      <c r="M922" s="45"/>
      <c r="N922" s="45"/>
      <c r="O922" s="45"/>
      <c r="P922" s="45"/>
      <c r="Q922" s="51" t="str">
        <f t="shared" si="73"/>
        <v>P</v>
      </c>
      <c r="R922" s="77"/>
      <c r="S922" s="77"/>
    </row>
    <row r="923" spans="1:19" ht="24" hidden="1" customHeight="1" outlineLevel="1" x14ac:dyDescent="0.25">
      <c r="A923" s="60" t="s">
        <v>1769</v>
      </c>
      <c r="B923" s="103"/>
      <c r="C923" s="113" t="s">
        <v>996</v>
      </c>
      <c r="D923" s="112" t="s">
        <v>2410</v>
      </c>
      <c r="E923" s="52" t="s">
        <v>54</v>
      </c>
      <c r="F923" s="178"/>
      <c r="G923" s="77"/>
      <c r="H923" s="45"/>
      <c r="I923" s="45"/>
      <c r="J923" s="45"/>
      <c r="K923" s="45"/>
      <c r="L923" s="45"/>
      <c r="M923" s="45"/>
      <c r="N923" s="45"/>
      <c r="O923" s="45"/>
      <c r="P923" s="45"/>
      <c r="Q923" s="51" t="str">
        <f t="shared" si="73"/>
        <v>P</v>
      </c>
      <c r="R923" s="77"/>
      <c r="S923" s="77"/>
    </row>
    <row r="924" spans="1:19" ht="24" hidden="1" customHeight="1" outlineLevel="1" x14ac:dyDescent="0.25">
      <c r="A924" s="60" t="s">
        <v>1770</v>
      </c>
      <c r="B924" s="103"/>
      <c r="C924" s="113" t="s">
        <v>998</v>
      </c>
      <c r="D924" s="112" t="s">
        <v>2411</v>
      </c>
      <c r="E924" s="52" t="s">
        <v>54</v>
      </c>
      <c r="F924" s="178"/>
      <c r="G924" s="77"/>
      <c r="H924" s="45"/>
      <c r="I924" s="45"/>
      <c r="J924" s="45"/>
      <c r="K924" s="45"/>
      <c r="L924" s="45"/>
      <c r="M924" s="45"/>
      <c r="N924" s="45"/>
      <c r="O924" s="45"/>
      <c r="P924" s="45"/>
      <c r="Q924" s="51" t="str">
        <f t="shared" si="73"/>
        <v>P</v>
      </c>
      <c r="R924" s="77"/>
      <c r="S924" s="77"/>
    </row>
    <row r="925" spans="1:19" ht="24" hidden="1" customHeight="1" outlineLevel="1" x14ac:dyDescent="0.25">
      <c r="A925" s="60" t="s">
        <v>1771</v>
      </c>
      <c r="B925" s="103"/>
      <c r="C925" s="113" t="s">
        <v>999</v>
      </c>
      <c r="D925" s="112" t="s">
        <v>2412</v>
      </c>
      <c r="E925" s="52" t="s">
        <v>54</v>
      </c>
      <c r="F925" s="178"/>
      <c r="G925" s="77"/>
      <c r="H925" s="45"/>
      <c r="I925" s="45"/>
      <c r="J925" s="45"/>
      <c r="K925" s="45"/>
      <c r="L925" s="45"/>
      <c r="M925" s="45"/>
      <c r="N925" s="45"/>
      <c r="O925" s="45"/>
      <c r="P925" s="45"/>
      <c r="Q925" s="51" t="str">
        <f t="shared" si="73"/>
        <v>P</v>
      </c>
      <c r="R925" s="77"/>
      <c r="S925" s="77"/>
    </row>
    <row r="926" spans="1:19" ht="24" hidden="1" customHeight="1" outlineLevel="1" x14ac:dyDescent="0.25">
      <c r="A926" s="60" t="s">
        <v>1772</v>
      </c>
      <c r="B926" s="103"/>
      <c r="C926" s="113" t="s">
        <v>1000</v>
      </c>
      <c r="D926" s="112" t="s">
        <v>2413</v>
      </c>
      <c r="E926" s="52" t="s">
        <v>54</v>
      </c>
      <c r="F926" s="178"/>
      <c r="G926" s="77"/>
      <c r="H926" s="45"/>
      <c r="I926" s="45"/>
      <c r="J926" s="45"/>
      <c r="K926" s="45"/>
      <c r="L926" s="45"/>
      <c r="M926" s="45"/>
      <c r="N926" s="45"/>
      <c r="O926" s="45"/>
      <c r="P926" s="45"/>
      <c r="Q926" s="51" t="str">
        <f t="shared" si="73"/>
        <v>P</v>
      </c>
      <c r="R926" s="77"/>
      <c r="S926" s="77"/>
    </row>
    <row r="927" spans="1:19" ht="24" hidden="1" customHeight="1" outlineLevel="1" x14ac:dyDescent="0.25">
      <c r="A927" s="60" t="s">
        <v>1773</v>
      </c>
      <c r="B927" s="103"/>
      <c r="C927" s="113" t="s">
        <v>1002</v>
      </c>
      <c r="D927" s="113" t="s">
        <v>2414</v>
      </c>
      <c r="E927" s="52" t="s">
        <v>54</v>
      </c>
      <c r="F927" s="178"/>
      <c r="G927" s="77"/>
      <c r="H927" s="45"/>
      <c r="I927" s="45"/>
      <c r="J927" s="45"/>
      <c r="K927" s="45"/>
      <c r="L927" s="45"/>
      <c r="M927" s="45"/>
      <c r="N927" s="45"/>
      <c r="O927" s="45"/>
      <c r="P927" s="45"/>
      <c r="Q927" s="51" t="str">
        <f t="shared" si="73"/>
        <v>P</v>
      </c>
      <c r="R927" s="77"/>
      <c r="S927" s="77"/>
    </row>
    <row r="928" spans="1:19" ht="24" hidden="1" customHeight="1" outlineLevel="1" x14ac:dyDescent="0.25">
      <c r="A928" s="60" t="s">
        <v>1774</v>
      </c>
      <c r="B928" s="103"/>
      <c r="C928" s="113" t="s">
        <v>1004</v>
      </c>
      <c r="D928" s="112" t="s">
        <v>2415</v>
      </c>
      <c r="E928" s="52" t="s">
        <v>54</v>
      </c>
      <c r="F928" s="178"/>
      <c r="G928" s="77"/>
      <c r="H928" s="45"/>
      <c r="I928" s="45"/>
      <c r="J928" s="45"/>
      <c r="K928" s="45"/>
      <c r="L928" s="45"/>
      <c r="M928" s="45"/>
      <c r="N928" s="45"/>
      <c r="O928" s="45"/>
      <c r="P928" s="45"/>
      <c r="Q928" s="51" t="str">
        <f t="shared" si="73"/>
        <v>P</v>
      </c>
      <c r="R928" s="77"/>
      <c r="S928" s="77"/>
    </row>
    <row r="929" spans="1:19" ht="24" hidden="1" customHeight="1" outlineLevel="1" x14ac:dyDescent="0.25">
      <c r="A929" s="60" t="s">
        <v>1775</v>
      </c>
      <c r="B929" s="103"/>
      <c r="C929" s="113" t="s">
        <v>1007</v>
      </c>
      <c r="D929" s="112" t="s">
        <v>1057</v>
      </c>
      <c r="E929" s="52" t="s">
        <v>54</v>
      </c>
      <c r="F929" s="178"/>
      <c r="G929" s="77"/>
      <c r="H929" s="45"/>
      <c r="I929" s="45"/>
      <c r="J929" s="45"/>
      <c r="K929" s="45"/>
      <c r="L929" s="45"/>
      <c r="M929" s="45"/>
      <c r="N929" s="45"/>
      <c r="O929" s="45"/>
      <c r="P929" s="45"/>
      <c r="Q929" s="51" t="str">
        <f t="shared" si="73"/>
        <v>P</v>
      </c>
      <c r="R929" s="77"/>
      <c r="S929" s="77"/>
    </row>
    <row r="930" spans="1:19" ht="24" hidden="1" customHeight="1" outlineLevel="1" x14ac:dyDescent="0.25">
      <c r="A930" s="60" t="s">
        <v>1776</v>
      </c>
      <c r="B930" s="103"/>
      <c r="C930" s="113" t="s">
        <v>1010</v>
      </c>
      <c r="D930" s="113" t="s">
        <v>1011</v>
      </c>
      <c r="E930" s="52" t="s">
        <v>54</v>
      </c>
      <c r="F930" s="178"/>
      <c r="G930" s="77"/>
      <c r="H930" s="45"/>
      <c r="I930" s="45"/>
      <c r="J930" s="45"/>
      <c r="K930" s="45"/>
      <c r="L930" s="45"/>
      <c r="M930" s="45"/>
      <c r="N930" s="45"/>
      <c r="O930" s="45"/>
      <c r="P930" s="45"/>
      <c r="Q930" s="51" t="str">
        <f t="shared" si="73"/>
        <v>P</v>
      </c>
      <c r="R930" s="77"/>
      <c r="S930" s="77"/>
    </row>
    <row r="931" spans="1:19" ht="16.5" hidden="1" customHeight="1" outlineLevel="1" x14ac:dyDescent="0.25">
      <c r="A931" s="60" t="s">
        <v>1777</v>
      </c>
      <c r="B931" s="194" t="s">
        <v>1722</v>
      </c>
      <c r="C931" s="195"/>
      <c r="D931" s="195"/>
      <c r="E931" s="195"/>
      <c r="F931" s="195"/>
      <c r="G931" s="195"/>
      <c r="H931" s="195"/>
      <c r="I931" s="195"/>
      <c r="J931" s="195"/>
      <c r="K931" s="195"/>
      <c r="L931" s="195"/>
      <c r="M931" s="195"/>
      <c r="N931" s="195"/>
      <c r="O931" s="195"/>
      <c r="P931" s="195"/>
      <c r="Q931" s="195"/>
      <c r="R931" s="195"/>
      <c r="S931" s="196"/>
    </row>
    <row r="932" spans="1:19" ht="16.5" hidden="1" customHeight="1" outlineLevel="1" x14ac:dyDescent="0.25">
      <c r="A932" s="60" t="s">
        <v>1778</v>
      </c>
      <c r="B932" s="103"/>
      <c r="C932" s="113" t="s">
        <v>944</v>
      </c>
      <c r="D932" s="113" t="s">
        <v>1038</v>
      </c>
      <c r="E932" s="52" t="s">
        <v>54</v>
      </c>
      <c r="F932" s="181"/>
      <c r="G932" s="77"/>
      <c r="H932" s="60"/>
      <c r="I932" s="103"/>
      <c r="J932" s="103"/>
      <c r="K932" s="104"/>
      <c r="L932" s="104"/>
      <c r="M932" s="104"/>
      <c r="N932" s="104"/>
      <c r="O932" s="104"/>
      <c r="P932" s="104"/>
      <c r="Q932" s="51" t="str">
        <f t="shared" si="73"/>
        <v>P</v>
      </c>
      <c r="R932" s="104"/>
      <c r="S932" s="103"/>
    </row>
    <row r="933" spans="1:19" ht="16.5" hidden="1" customHeight="1" outlineLevel="1" x14ac:dyDescent="0.25">
      <c r="A933" s="60" t="s">
        <v>1779</v>
      </c>
      <c r="B933" s="103"/>
      <c r="C933" s="113" t="s">
        <v>1026</v>
      </c>
      <c r="D933" s="113" t="s">
        <v>1040</v>
      </c>
      <c r="E933" s="52" t="s">
        <v>54</v>
      </c>
      <c r="F933" s="178"/>
      <c r="G933" s="77"/>
      <c r="H933" s="45"/>
      <c r="I933" s="45"/>
      <c r="J933" s="45"/>
      <c r="K933" s="45"/>
      <c r="L933" s="45"/>
      <c r="M933" s="45"/>
      <c r="N933" s="45"/>
      <c r="O933" s="45"/>
      <c r="P933" s="45"/>
      <c r="Q933" s="51" t="str">
        <f t="shared" si="73"/>
        <v>P</v>
      </c>
      <c r="R933" s="77"/>
      <c r="S933" s="77"/>
    </row>
    <row r="934" spans="1:19" ht="16.5" hidden="1" customHeight="1" outlineLevel="1" x14ac:dyDescent="0.25">
      <c r="A934" s="60" t="s">
        <v>1780</v>
      </c>
      <c r="B934" s="103"/>
      <c r="C934" s="113" t="s">
        <v>1010</v>
      </c>
      <c r="D934" s="113" t="s">
        <v>1011</v>
      </c>
      <c r="E934" s="52" t="s">
        <v>54</v>
      </c>
      <c r="F934" s="178"/>
      <c r="G934" s="77"/>
      <c r="H934" s="45"/>
      <c r="I934" s="45"/>
      <c r="J934" s="45"/>
      <c r="K934" s="45"/>
      <c r="L934" s="45"/>
      <c r="M934" s="45"/>
      <c r="N934" s="45"/>
      <c r="O934" s="45"/>
      <c r="P934" s="45"/>
      <c r="Q934" s="51" t="str">
        <f t="shared" si="73"/>
        <v>P</v>
      </c>
      <c r="R934" s="77"/>
      <c r="S934" s="77"/>
    </row>
    <row r="935" spans="1:19" ht="16.5" hidden="1" customHeight="1" outlineLevel="1" x14ac:dyDescent="0.25">
      <c r="A935" s="60" t="s">
        <v>1781</v>
      </c>
      <c r="B935" s="103"/>
      <c r="C935" s="113" t="s">
        <v>1043</v>
      </c>
      <c r="D935" s="113" t="s">
        <v>1044</v>
      </c>
      <c r="E935" s="52" t="s">
        <v>54</v>
      </c>
      <c r="F935" s="178"/>
      <c r="G935" s="77"/>
      <c r="H935" s="45"/>
      <c r="I935" s="45"/>
      <c r="J935" s="45"/>
      <c r="K935" s="45"/>
      <c r="L935" s="45"/>
      <c r="M935" s="45"/>
      <c r="N935" s="45"/>
      <c r="O935" s="45"/>
      <c r="P935" s="45"/>
      <c r="Q935" s="51" t="str">
        <f t="shared" si="73"/>
        <v>P</v>
      </c>
      <c r="R935" s="77"/>
      <c r="S935" s="77"/>
    </row>
    <row r="936" spans="1:19" ht="16.5" hidden="1" customHeight="1" outlineLevel="1" x14ac:dyDescent="0.25">
      <c r="A936" s="60" t="s">
        <v>1782</v>
      </c>
      <c r="B936" s="103"/>
      <c r="C936" s="113" t="s">
        <v>1016</v>
      </c>
      <c r="D936" s="113" t="s">
        <v>1046</v>
      </c>
      <c r="E936" s="52" t="s">
        <v>54</v>
      </c>
      <c r="F936" s="178"/>
      <c r="G936" s="77"/>
      <c r="H936" s="45"/>
      <c r="I936" s="45"/>
      <c r="J936" s="45"/>
      <c r="K936" s="45"/>
      <c r="L936" s="45"/>
      <c r="M936" s="45"/>
      <c r="N936" s="45"/>
      <c r="O936" s="45"/>
      <c r="P936" s="45"/>
      <c r="Q936" s="51" t="str">
        <f t="shared" si="73"/>
        <v>P</v>
      </c>
      <c r="R936" s="77"/>
      <c r="S936" s="77"/>
    </row>
    <row r="937" spans="1:19" ht="16.5" hidden="1" customHeight="1" outlineLevel="1" x14ac:dyDescent="0.25">
      <c r="A937" s="60" t="s">
        <v>1783</v>
      </c>
      <c r="B937" s="103"/>
      <c r="C937" s="113" t="s">
        <v>1048</v>
      </c>
      <c r="D937" s="113" t="s">
        <v>1049</v>
      </c>
      <c r="E937" s="52" t="s">
        <v>54</v>
      </c>
      <c r="F937" s="178"/>
      <c r="G937" s="77"/>
      <c r="H937" s="45"/>
      <c r="I937" s="45"/>
      <c r="J937" s="45"/>
      <c r="K937" s="45"/>
      <c r="L937" s="45"/>
      <c r="M937" s="45"/>
      <c r="N937" s="45"/>
      <c r="O937" s="45"/>
      <c r="P937" s="45"/>
      <c r="Q937" s="51" t="str">
        <f t="shared" si="73"/>
        <v>P</v>
      </c>
      <c r="R937" s="77"/>
      <c r="S937" s="77"/>
    </row>
    <row r="938" spans="1:19" ht="16.5" hidden="1" customHeight="1" outlineLevel="1" x14ac:dyDescent="0.25">
      <c r="A938" s="60" t="s">
        <v>1784</v>
      </c>
      <c r="B938" s="103"/>
      <c r="C938" s="113" t="s">
        <v>1051</v>
      </c>
      <c r="D938" s="113" t="s">
        <v>1052</v>
      </c>
      <c r="E938" s="52" t="s">
        <v>54</v>
      </c>
      <c r="F938" s="178"/>
      <c r="G938" s="77"/>
      <c r="H938" s="45"/>
      <c r="I938" s="45"/>
      <c r="J938" s="45"/>
      <c r="K938" s="45"/>
      <c r="L938" s="45"/>
      <c r="M938" s="45"/>
      <c r="N938" s="45"/>
      <c r="O938" s="45"/>
      <c r="P938" s="45"/>
      <c r="Q938" s="51" t="str">
        <f t="shared" si="73"/>
        <v>P</v>
      </c>
      <c r="R938" s="77"/>
      <c r="S938" s="77"/>
    </row>
    <row r="939" spans="1:19" ht="16.5" hidden="1" customHeight="1" outlineLevel="1" x14ac:dyDescent="0.25">
      <c r="A939" s="60" t="s">
        <v>1785</v>
      </c>
      <c r="B939" s="103"/>
      <c r="C939" s="113" t="s">
        <v>1054</v>
      </c>
      <c r="D939" s="113" t="s">
        <v>1055</v>
      </c>
      <c r="E939" s="52" t="s">
        <v>54</v>
      </c>
      <c r="F939" s="178"/>
      <c r="G939" s="77"/>
      <c r="H939" s="45"/>
      <c r="I939" s="45"/>
      <c r="J939" s="45"/>
      <c r="K939" s="45"/>
      <c r="L939" s="45"/>
      <c r="M939" s="45"/>
      <c r="N939" s="45"/>
      <c r="O939" s="45"/>
      <c r="P939" s="45"/>
      <c r="Q939" s="51" t="str">
        <f t="shared" si="73"/>
        <v>P</v>
      </c>
      <c r="R939" s="77"/>
      <c r="S939" s="77"/>
    </row>
    <row r="940" spans="1:19" ht="16.5" hidden="1" customHeight="1" outlineLevel="1" x14ac:dyDescent="0.25">
      <c r="A940" s="60" t="s">
        <v>1786</v>
      </c>
      <c r="B940" s="103"/>
      <c r="C940" s="113" t="s">
        <v>1007</v>
      </c>
      <c r="D940" s="113" t="s">
        <v>1057</v>
      </c>
      <c r="E940" s="52" t="s">
        <v>54</v>
      </c>
      <c r="F940" s="178"/>
      <c r="G940" s="77"/>
      <c r="H940" s="45"/>
      <c r="I940" s="45"/>
      <c r="J940" s="45"/>
      <c r="K940" s="45"/>
      <c r="L940" s="45"/>
      <c r="M940" s="45"/>
      <c r="N940" s="45"/>
      <c r="O940" s="45"/>
      <c r="P940" s="45"/>
      <c r="Q940" s="51" t="str">
        <f t="shared" si="73"/>
        <v>P</v>
      </c>
      <c r="R940" s="77"/>
      <c r="S940" s="77"/>
    </row>
    <row r="941" spans="1:19" ht="16.5" hidden="1" customHeight="1" outlineLevel="1" x14ac:dyDescent="0.25">
      <c r="A941" s="60" t="s">
        <v>1787</v>
      </c>
      <c r="B941" s="103"/>
      <c r="C941" s="113" t="s">
        <v>1059</v>
      </c>
      <c r="D941" s="113" t="s">
        <v>1060</v>
      </c>
      <c r="E941" s="52" t="s">
        <v>54</v>
      </c>
      <c r="F941" s="178"/>
      <c r="G941" s="77"/>
      <c r="H941" s="45"/>
      <c r="I941" s="45"/>
      <c r="J941" s="45"/>
      <c r="K941" s="45"/>
      <c r="L941" s="45"/>
      <c r="M941" s="45"/>
      <c r="N941" s="45"/>
      <c r="O941" s="45"/>
      <c r="P941" s="45"/>
      <c r="Q941" s="51" t="str">
        <f t="shared" si="73"/>
        <v>P</v>
      </c>
      <c r="R941" s="77"/>
      <c r="S941" s="77"/>
    </row>
    <row r="942" spans="1:19" ht="16.5" hidden="1" customHeight="1" outlineLevel="1" x14ac:dyDescent="0.25">
      <c r="A942" s="60" t="s">
        <v>1788</v>
      </c>
      <c r="B942" s="194" t="s">
        <v>1733</v>
      </c>
      <c r="C942" s="195"/>
      <c r="D942" s="195"/>
      <c r="E942" s="195"/>
      <c r="F942" s="195"/>
      <c r="G942" s="195"/>
      <c r="H942" s="195"/>
      <c r="I942" s="195"/>
      <c r="J942" s="195"/>
      <c r="K942" s="195"/>
      <c r="L942" s="195"/>
      <c r="M942" s="195"/>
      <c r="N942" s="195"/>
      <c r="O942" s="195"/>
      <c r="P942" s="195"/>
      <c r="Q942" s="195"/>
      <c r="R942" s="195"/>
      <c r="S942" s="196"/>
    </row>
    <row r="943" spans="1:19" ht="16.5" hidden="1" customHeight="1" outlineLevel="1" x14ac:dyDescent="0.25">
      <c r="A943" s="60" t="s">
        <v>1789</v>
      </c>
      <c r="B943" s="103"/>
      <c r="C943" s="113" t="s">
        <v>944</v>
      </c>
      <c r="D943" s="112" t="s">
        <v>1063</v>
      </c>
      <c r="E943" s="52" t="s">
        <v>54</v>
      </c>
      <c r="F943" s="178"/>
      <c r="G943" s="103"/>
      <c r="H943" s="45"/>
      <c r="I943" s="45"/>
      <c r="J943" s="45"/>
      <c r="K943" s="45"/>
      <c r="L943" s="45"/>
      <c r="M943" s="45"/>
      <c r="N943" s="45"/>
      <c r="O943" s="45"/>
      <c r="P943" s="45"/>
      <c r="Q943" s="51" t="str">
        <f t="shared" si="73"/>
        <v>P</v>
      </c>
      <c r="R943" s="77"/>
      <c r="S943" s="77"/>
    </row>
    <row r="944" spans="1:19" ht="16.5" hidden="1" customHeight="1" outlineLevel="1" x14ac:dyDescent="0.25">
      <c r="A944" s="60" t="s">
        <v>1790</v>
      </c>
      <c r="B944" s="103"/>
      <c r="C944" s="113" t="s">
        <v>1065</v>
      </c>
      <c r="D944" s="112" t="s">
        <v>1066</v>
      </c>
      <c r="E944" s="52" t="s">
        <v>54</v>
      </c>
      <c r="F944" s="178"/>
      <c r="G944" s="103"/>
      <c r="H944" s="45"/>
      <c r="I944" s="45"/>
      <c r="J944" s="45"/>
      <c r="K944" s="45"/>
      <c r="L944" s="45"/>
      <c r="M944" s="45"/>
      <c r="N944" s="45"/>
      <c r="O944" s="45"/>
      <c r="P944" s="45"/>
      <c r="Q944" s="51" t="str">
        <f t="shared" si="73"/>
        <v>P</v>
      </c>
      <c r="R944" s="77"/>
      <c r="S944" s="77"/>
    </row>
    <row r="945" spans="1:19" ht="16.5" hidden="1" customHeight="1" outlineLevel="1" x14ac:dyDescent="0.25">
      <c r="A945" s="60" t="s">
        <v>1791</v>
      </c>
      <c r="B945" s="103"/>
      <c r="C945" s="113" t="s">
        <v>1028</v>
      </c>
      <c r="D945" s="112" t="s">
        <v>1066</v>
      </c>
      <c r="E945" s="52" t="s">
        <v>54</v>
      </c>
      <c r="F945" s="178"/>
      <c r="G945" s="103"/>
      <c r="H945" s="45"/>
      <c r="I945" s="45"/>
      <c r="J945" s="45"/>
      <c r="K945" s="45"/>
      <c r="L945" s="45"/>
      <c r="M945" s="45"/>
      <c r="N945" s="45"/>
      <c r="O945" s="45"/>
      <c r="P945" s="45"/>
      <c r="Q945" s="51" t="str">
        <f t="shared" si="73"/>
        <v>P</v>
      </c>
      <c r="R945" s="77"/>
      <c r="S945" s="77"/>
    </row>
    <row r="946" spans="1:19" ht="16.5" hidden="1" customHeight="1" outlineLevel="1" x14ac:dyDescent="0.25">
      <c r="A946" s="60" t="s">
        <v>1792</v>
      </c>
      <c r="B946" s="103"/>
      <c r="C946" s="113" t="s">
        <v>1069</v>
      </c>
      <c r="D946" s="112" t="s">
        <v>1070</v>
      </c>
      <c r="E946" s="52" t="s">
        <v>54</v>
      </c>
      <c r="F946" s="181"/>
      <c r="G946" s="103"/>
      <c r="H946" s="60"/>
      <c r="I946" s="103"/>
      <c r="J946" s="103"/>
      <c r="K946" s="104"/>
      <c r="L946" s="104"/>
      <c r="M946" s="104"/>
      <c r="N946" s="104"/>
      <c r="O946" s="104"/>
      <c r="P946" s="104"/>
      <c r="Q946" s="51" t="str">
        <f t="shared" si="73"/>
        <v>P</v>
      </c>
      <c r="R946" s="104"/>
      <c r="S946" s="103"/>
    </row>
    <row r="947" spans="1:19" ht="16.5" hidden="1" customHeight="1" outlineLevel="1" x14ac:dyDescent="0.25">
      <c r="A947" s="60" t="s">
        <v>1793</v>
      </c>
      <c r="B947" s="103"/>
      <c r="C947" s="113" t="s">
        <v>1072</v>
      </c>
      <c r="D947" s="112" t="s">
        <v>1073</v>
      </c>
      <c r="E947" s="52" t="s">
        <v>54</v>
      </c>
      <c r="F947" s="178"/>
      <c r="G947" s="103"/>
      <c r="H947" s="45"/>
      <c r="I947" s="45"/>
      <c r="J947" s="45"/>
      <c r="K947" s="45"/>
      <c r="L947" s="45"/>
      <c r="M947" s="45"/>
      <c r="N947" s="45"/>
      <c r="O947" s="45"/>
      <c r="P947" s="45"/>
      <c r="Q947" s="51" t="str">
        <f t="shared" si="73"/>
        <v>P</v>
      </c>
      <c r="R947" s="77"/>
      <c r="S947" s="77"/>
    </row>
    <row r="948" spans="1:19" ht="16.5" hidden="1" customHeight="1" outlineLevel="1" x14ac:dyDescent="0.25">
      <c r="A948" s="60" t="s">
        <v>1794</v>
      </c>
      <c r="B948" s="103"/>
      <c r="C948" s="113" t="s">
        <v>1075</v>
      </c>
      <c r="D948" s="112" t="s">
        <v>1076</v>
      </c>
      <c r="E948" s="52" t="s">
        <v>54</v>
      </c>
      <c r="F948" s="178"/>
      <c r="G948" s="103"/>
      <c r="H948" s="45"/>
      <c r="I948" s="45"/>
      <c r="J948" s="45"/>
      <c r="K948" s="45"/>
      <c r="L948" s="45"/>
      <c r="M948" s="45"/>
      <c r="N948" s="45"/>
      <c r="O948" s="45"/>
      <c r="P948" s="45"/>
      <c r="Q948" s="51" t="str">
        <f t="shared" si="73"/>
        <v>P</v>
      </c>
      <c r="R948" s="77"/>
      <c r="S948" s="77"/>
    </row>
    <row r="949" spans="1:19" ht="16.5" hidden="1" customHeight="1" outlineLevel="1" x14ac:dyDescent="0.25">
      <c r="A949" s="60" t="s">
        <v>2373</v>
      </c>
      <c r="B949" s="103"/>
      <c r="C949" s="113" t="s">
        <v>1078</v>
      </c>
      <c r="D949" s="112" t="s">
        <v>1079</v>
      </c>
      <c r="E949" s="52" t="s">
        <v>54</v>
      </c>
      <c r="F949" s="178"/>
      <c r="G949" s="103"/>
      <c r="H949" s="45"/>
      <c r="I949" s="45"/>
      <c r="J949" s="45"/>
      <c r="K949" s="45"/>
      <c r="L949" s="45"/>
      <c r="M949" s="45"/>
      <c r="N949" s="45"/>
      <c r="O949" s="45"/>
      <c r="P949" s="45"/>
      <c r="Q949" s="51" t="str">
        <f t="shared" si="73"/>
        <v>P</v>
      </c>
      <c r="R949" s="77"/>
      <c r="S949" s="77"/>
    </row>
    <row r="950" spans="1:19" ht="16.5" hidden="1" customHeight="1" outlineLevel="1" x14ac:dyDescent="0.25">
      <c r="A950" s="60" t="s">
        <v>2374</v>
      </c>
      <c r="B950" s="103"/>
      <c r="C950" s="113" t="s">
        <v>1007</v>
      </c>
      <c r="D950" s="112" t="s">
        <v>1081</v>
      </c>
      <c r="E950" s="52" t="s">
        <v>54</v>
      </c>
      <c r="F950" s="178"/>
      <c r="G950" s="103"/>
      <c r="H950" s="45"/>
      <c r="I950" s="45"/>
      <c r="J950" s="45"/>
      <c r="K950" s="45"/>
      <c r="L950" s="45"/>
      <c r="M950" s="45"/>
      <c r="N950" s="45"/>
      <c r="O950" s="45"/>
      <c r="P950" s="45"/>
      <c r="Q950" s="51" t="str">
        <f t="shared" si="73"/>
        <v>P</v>
      </c>
      <c r="R950" s="77"/>
      <c r="S950" s="77"/>
    </row>
    <row r="951" spans="1:19" ht="16.5" hidden="1" customHeight="1" outlineLevel="1" x14ac:dyDescent="0.25">
      <c r="A951" s="60" t="s">
        <v>2375</v>
      </c>
      <c r="B951" s="103"/>
      <c r="C951" s="113" t="s">
        <v>1010</v>
      </c>
      <c r="D951" s="112" t="s">
        <v>1083</v>
      </c>
      <c r="E951" s="52" t="s">
        <v>54</v>
      </c>
      <c r="F951" s="178"/>
      <c r="G951" s="103"/>
      <c r="H951" s="45"/>
      <c r="I951" s="45"/>
      <c r="J951" s="45"/>
      <c r="K951" s="45"/>
      <c r="L951" s="45"/>
      <c r="M951" s="45"/>
      <c r="N951" s="45"/>
      <c r="O951" s="45"/>
      <c r="P951" s="45"/>
      <c r="Q951" s="51" t="str">
        <f t="shared" si="73"/>
        <v>P</v>
      </c>
      <c r="R951" s="77"/>
      <c r="S951" s="77"/>
    </row>
    <row r="952" spans="1:19" ht="16.5" hidden="1" customHeight="1" outlineLevel="1" x14ac:dyDescent="0.25">
      <c r="A952" s="60" t="s">
        <v>2376</v>
      </c>
      <c r="B952" s="194" t="s">
        <v>1743</v>
      </c>
      <c r="C952" s="195"/>
      <c r="D952" s="195"/>
      <c r="E952" s="195"/>
      <c r="F952" s="195"/>
      <c r="G952" s="195"/>
      <c r="H952" s="195"/>
      <c r="I952" s="195"/>
      <c r="J952" s="195"/>
      <c r="K952" s="195"/>
      <c r="L952" s="195"/>
      <c r="M952" s="195"/>
      <c r="N952" s="195"/>
      <c r="O952" s="195"/>
      <c r="P952" s="195"/>
      <c r="Q952" s="195"/>
      <c r="R952" s="195"/>
      <c r="S952" s="196"/>
    </row>
    <row r="953" spans="1:19" ht="17.45" hidden="1" customHeight="1" outlineLevel="1" x14ac:dyDescent="0.25">
      <c r="A953" s="60" t="s">
        <v>2377</v>
      </c>
      <c r="B953" s="103"/>
      <c r="C953" s="113" t="s">
        <v>944</v>
      </c>
      <c r="D953" s="113" t="s">
        <v>1086</v>
      </c>
      <c r="E953" s="52" t="s">
        <v>54</v>
      </c>
      <c r="F953" s="178"/>
      <c r="G953" s="103"/>
      <c r="H953" s="45"/>
      <c r="I953" s="45"/>
      <c r="J953" s="45"/>
      <c r="K953" s="45"/>
      <c r="L953" s="45"/>
      <c r="M953" s="45"/>
      <c r="N953" s="45"/>
      <c r="O953" s="45"/>
      <c r="P953" s="45"/>
      <c r="Q953" s="51" t="str">
        <f t="shared" si="73"/>
        <v>P</v>
      </c>
      <c r="R953" s="77"/>
      <c r="S953" s="77"/>
    </row>
    <row r="954" spans="1:19" ht="17.45" hidden="1" customHeight="1" outlineLevel="1" x14ac:dyDescent="0.25">
      <c r="A954" s="60" t="s">
        <v>2378</v>
      </c>
      <c r="B954" s="103"/>
      <c r="C954" s="113" t="s">
        <v>1026</v>
      </c>
      <c r="D954" s="113" t="s">
        <v>1088</v>
      </c>
      <c r="E954" s="52" t="s">
        <v>54</v>
      </c>
      <c r="F954" s="178"/>
      <c r="G954" s="103"/>
      <c r="H954" s="45"/>
      <c r="I954" s="45"/>
      <c r="J954" s="45"/>
      <c r="K954" s="45"/>
      <c r="L954" s="45"/>
      <c r="M954" s="45"/>
      <c r="N954" s="45"/>
      <c r="O954" s="45"/>
      <c r="P954" s="45"/>
      <c r="Q954" s="51" t="str">
        <f t="shared" si="73"/>
        <v>P</v>
      </c>
      <c r="R954" s="77"/>
      <c r="S954" s="77"/>
    </row>
    <row r="955" spans="1:19" ht="17.45" hidden="1" customHeight="1" outlineLevel="1" x14ac:dyDescent="0.25">
      <c r="A955" s="60" t="s">
        <v>2379</v>
      </c>
      <c r="B955" s="103"/>
      <c r="C955" s="113" t="s">
        <v>1090</v>
      </c>
      <c r="D955" s="113" t="s">
        <v>1091</v>
      </c>
      <c r="E955" s="52" t="s">
        <v>54</v>
      </c>
      <c r="F955" s="178"/>
      <c r="G955" s="103"/>
      <c r="H955" s="45"/>
      <c r="I955" s="45"/>
      <c r="J955" s="45"/>
      <c r="K955" s="45"/>
      <c r="L955" s="45"/>
      <c r="M955" s="45"/>
      <c r="N955" s="45"/>
      <c r="O955" s="45"/>
      <c r="P955" s="45"/>
      <c r="Q955" s="51" t="str">
        <f t="shared" si="73"/>
        <v>P</v>
      </c>
      <c r="R955" s="77"/>
      <c r="S955" s="77"/>
    </row>
    <row r="956" spans="1:19" ht="17.45" hidden="1" customHeight="1" outlineLevel="1" x14ac:dyDescent="0.25">
      <c r="A956" s="60" t="s">
        <v>2380</v>
      </c>
      <c r="B956" s="103"/>
      <c r="C956" s="113" t="s">
        <v>1093</v>
      </c>
      <c r="D956" s="113" t="s">
        <v>1094</v>
      </c>
      <c r="E956" s="52" t="s">
        <v>54</v>
      </c>
      <c r="F956" s="178"/>
      <c r="G956" s="103"/>
      <c r="H956" s="45"/>
      <c r="I956" s="45"/>
      <c r="J956" s="45"/>
      <c r="K956" s="45"/>
      <c r="L956" s="45"/>
      <c r="M956" s="45"/>
      <c r="N956" s="45"/>
      <c r="O956" s="45"/>
      <c r="P956" s="45"/>
      <c r="Q956" s="51" t="str">
        <f t="shared" si="73"/>
        <v>P</v>
      </c>
      <c r="R956" s="77"/>
      <c r="S956" s="77"/>
    </row>
    <row r="957" spans="1:19" ht="17.45" hidden="1" customHeight="1" outlineLevel="1" x14ac:dyDescent="0.25">
      <c r="A957" s="60" t="s">
        <v>2381</v>
      </c>
      <c r="B957" s="103"/>
      <c r="C957" s="113" t="s">
        <v>1096</v>
      </c>
      <c r="D957" s="113" t="s">
        <v>1097</v>
      </c>
      <c r="E957" s="52" t="s">
        <v>54</v>
      </c>
      <c r="F957" s="178"/>
      <c r="G957" s="103"/>
      <c r="H957" s="45"/>
      <c r="I957" s="45"/>
      <c r="J957" s="45"/>
      <c r="K957" s="45"/>
      <c r="L957" s="45"/>
      <c r="M957" s="45"/>
      <c r="N957" s="45"/>
      <c r="O957" s="45"/>
      <c r="P957" s="45"/>
      <c r="Q957" s="51" t="str">
        <f t="shared" si="73"/>
        <v>P</v>
      </c>
      <c r="R957" s="77"/>
      <c r="S957" s="77"/>
    </row>
    <row r="958" spans="1:19" ht="17.45" hidden="1" customHeight="1" outlineLevel="1" x14ac:dyDescent="0.25">
      <c r="A958" s="60" t="s">
        <v>2382</v>
      </c>
      <c r="B958" s="103"/>
      <c r="C958" s="113" t="s">
        <v>1099</v>
      </c>
      <c r="D958" s="113" t="s">
        <v>1100</v>
      </c>
      <c r="E958" s="52" t="s">
        <v>54</v>
      </c>
      <c r="F958" s="178"/>
      <c r="G958" s="103"/>
      <c r="H958" s="45"/>
      <c r="I958" s="45"/>
      <c r="J958" s="45"/>
      <c r="K958" s="45"/>
      <c r="L958" s="45"/>
      <c r="M958" s="45"/>
      <c r="N958" s="45"/>
      <c r="O958" s="45"/>
      <c r="P958" s="45"/>
      <c r="Q958" s="51" t="str">
        <f t="shared" si="73"/>
        <v>P</v>
      </c>
      <c r="R958" s="77"/>
      <c r="S958" s="77"/>
    </row>
    <row r="959" spans="1:19" ht="17.45" hidden="1" customHeight="1" outlineLevel="1" x14ac:dyDescent="0.25">
      <c r="A959" s="60" t="s">
        <v>2383</v>
      </c>
      <c r="B959" s="103"/>
      <c r="C959" s="113" t="s">
        <v>1102</v>
      </c>
      <c r="D959" s="113" t="s">
        <v>1103</v>
      </c>
      <c r="E959" s="52" t="s">
        <v>54</v>
      </c>
      <c r="F959" s="178"/>
      <c r="G959" s="103"/>
      <c r="H959" s="45"/>
      <c r="I959" s="45"/>
      <c r="J959" s="45"/>
      <c r="K959" s="45"/>
      <c r="L959" s="45"/>
      <c r="M959" s="45"/>
      <c r="N959" s="45"/>
      <c r="O959" s="45"/>
      <c r="P959" s="45"/>
      <c r="Q959" s="51" t="str">
        <f t="shared" si="73"/>
        <v>P</v>
      </c>
      <c r="R959" s="77"/>
      <c r="S959" s="77"/>
    </row>
    <row r="960" spans="1:19" ht="17.45" hidden="1" customHeight="1" outlineLevel="1" x14ac:dyDescent="0.25">
      <c r="A960" s="60" t="s">
        <v>2384</v>
      </c>
      <c r="B960" s="103"/>
      <c r="C960" s="113" t="s">
        <v>1075</v>
      </c>
      <c r="D960" s="113" t="s">
        <v>1105</v>
      </c>
      <c r="E960" s="52" t="s">
        <v>54</v>
      </c>
      <c r="F960" s="181"/>
      <c r="G960" s="103"/>
      <c r="H960" s="60"/>
      <c r="I960" s="103"/>
      <c r="J960" s="103"/>
      <c r="K960" s="104"/>
      <c r="L960" s="104"/>
      <c r="M960" s="104"/>
      <c r="N960" s="104"/>
      <c r="O960" s="104"/>
      <c r="P960" s="104"/>
      <c r="Q960" s="51" t="str">
        <f t="shared" si="73"/>
        <v>P</v>
      </c>
      <c r="R960" s="104"/>
      <c r="S960" s="103"/>
    </row>
    <row r="961" spans="1:19" ht="17.45" hidden="1" customHeight="1" outlineLevel="1" x14ac:dyDescent="0.25">
      <c r="A961" s="60" t="s">
        <v>2385</v>
      </c>
      <c r="B961" s="103"/>
      <c r="C961" s="113" t="s">
        <v>1004</v>
      </c>
      <c r="D961" s="113" t="s">
        <v>1107</v>
      </c>
      <c r="E961" s="52" t="s">
        <v>54</v>
      </c>
      <c r="F961" s="178"/>
      <c r="G961" s="103"/>
      <c r="H961" s="45"/>
      <c r="I961" s="45"/>
      <c r="J961" s="45"/>
      <c r="K961" s="45"/>
      <c r="L961" s="45"/>
      <c r="M961" s="45"/>
      <c r="N961" s="45"/>
      <c r="O961" s="45"/>
      <c r="P961" s="45"/>
      <c r="Q961" s="51" t="str">
        <f t="shared" si="73"/>
        <v>P</v>
      </c>
      <c r="R961" s="77"/>
      <c r="S961" s="77"/>
    </row>
    <row r="962" spans="1:19" ht="17.45" hidden="1" customHeight="1" outlineLevel="1" x14ac:dyDescent="0.25">
      <c r="A962" s="60" t="s">
        <v>2386</v>
      </c>
      <c r="B962" s="103"/>
      <c r="C962" s="113" t="s">
        <v>1007</v>
      </c>
      <c r="D962" s="113" t="s">
        <v>1057</v>
      </c>
      <c r="E962" s="52" t="s">
        <v>54</v>
      </c>
      <c r="F962" s="178"/>
      <c r="G962" s="103"/>
      <c r="H962" s="45"/>
      <c r="I962" s="45"/>
      <c r="J962" s="45"/>
      <c r="K962" s="45"/>
      <c r="L962" s="45"/>
      <c r="M962" s="45"/>
      <c r="N962" s="45"/>
      <c r="O962" s="45"/>
      <c r="P962" s="45"/>
      <c r="Q962" s="51" t="str">
        <f t="shared" si="73"/>
        <v>P</v>
      </c>
      <c r="R962" s="77"/>
      <c r="S962" s="77"/>
    </row>
    <row r="963" spans="1:19" ht="17.45" hidden="1" customHeight="1" outlineLevel="1" x14ac:dyDescent="0.25">
      <c r="A963" s="60" t="s">
        <v>2387</v>
      </c>
      <c r="B963" s="103"/>
      <c r="C963" s="113" t="s">
        <v>1010</v>
      </c>
      <c r="D963" s="113" t="s">
        <v>1011</v>
      </c>
      <c r="E963" s="52" t="s">
        <v>54</v>
      </c>
      <c r="F963" s="178"/>
      <c r="G963" s="103"/>
      <c r="H963" s="45"/>
      <c r="I963" s="45"/>
      <c r="J963" s="45"/>
      <c r="K963" s="45"/>
      <c r="L963" s="45"/>
      <c r="M963" s="45"/>
      <c r="N963" s="45"/>
      <c r="O963" s="45"/>
      <c r="P963" s="45"/>
      <c r="Q963" s="51" t="str">
        <f t="shared" si="73"/>
        <v>P</v>
      </c>
      <c r="R963" s="77"/>
      <c r="S963" s="77"/>
    </row>
    <row r="964" spans="1:19" ht="17.45" hidden="1" customHeight="1" outlineLevel="1" x14ac:dyDescent="0.25">
      <c r="A964" s="60" t="s">
        <v>2388</v>
      </c>
      <c r="B964" s="103"/>
      <c r="C964" s="113" t="s">
        <v>1111</v>
      </c>
      <c r="D964" s="113" t="s">
        <v>1112</v>
      </c>
      <c r="E964" s="52" t="s">
        <v>54</v>
      </c>
      <c r="F964" s="181"/>
      <c r="G964" s="103"/>
      <c r="H964" s="60"/>
      <c r="I964" s="103"/>
      <c r="J964" s="103"/>
      <c r="K964" s="104"/>
      <c r="L964" s="104"/>
      <c r="M964" s="104"/>
      <c r="N964" s="104"/>
      <c r="O964" s="104"/>
      <c r="P964" s="104"/>
      <c r="Q964" s="51" t="str">
        <f t="shared" si="73"/>
        <v>P</v>
      </c>
      <c r="R964" s="104"/>
      <c r="S964" s="103"/>
    </row>
    <row r="965" spans="1:19" ht="17.45" hidden="1" customHeight="1" outlineLevel="1" x14ac:dyDescent="0.25">
      <c r="A965" s="60" t="s">
        <v>2389</v>
      </c>
      <c r="B965" s="103"/>
      <c r="C965" s="113" t="s">
        <v>1114</v>
      </c>
      <c r="D965" s="113" t="s">
        <v>1115</v>
      </c>
      <c r="E965" s="52" t="s">
        <v>54</v>
      </c>
      <c r="F965" s="178"/>
      <c r="G965" s="103"/>
      <c r="H965" s="45"/>
      <c r="I965" s="45"/>
      <c r="J965" s="45"/>
      <c r="K965" s="45"/>
      <c r="L965" s="45"/>
      <c r="M965" s="45"/>
      <c r="N965" s="45"/>
      <c r="O965" s="45"/>
      <c r="P965" s="45"/>
      <c r="Q965" s="51" t="str">
        <f t="shared" si="73"/>
        <v>P</v>
      </c>
      <c r="R965" s="77"/>
      <c r="S965" s="77"/>
    </row>
    <row r="966" spans="1:19" ht="18.75" customHeight="1" collapsed="1" x14ac:dyDescent="0.25">
      <c r="A966" s="60" t="s">
        <v>2390</v>
      </c>
      <c r="B966" s="197" t="s">
        <v>2255</v>
      </c>
      <c r="C966" s="198"/>
      <c r="D966" s="198"/>
      <c r="E966" s="198"/>
      <c r="F966" s="198"/>
      <c r="G966" s="198"/>
      <c r="H966" s="198"/>
      <c r="I966" s="198"/>
      <c r="J966" s="198"/>
      <c r="K966" s="198"/>
      <c r="L966" s="198"/>
      <c r="M966" s="198"/>
      <c r="N966" s="198"/>
      <c r="O966" s="198"/>
      <c r="P966" s="198"/>
      <c r="Q966" s="198"/>
      <c r="R966" s="198"/>
      <c r="S966" s="199"/>
    </row>
    <row r="967" spans="1:19" s="70" customFormat="1" ht="60" hidden="1" outlineLevel="1" x14ac:dyDescent="0.25">
      <c r="A967" s="60" t="s">
        <v>2391</v>
      </c>
      <c r="B967" s="216" t="s">
        <v>2262</v>
      </c>
      <c r="C967" s="217" t="s">
        <v>2263</v>
      </c>
      <c r="D967" s="218" t="s">
        <v>2256</v>
      </c>
      <c r="E967" s="45" t="s">
        <v>54</v>
      </c>
      <c r="F967" s="219"/>
      <c r="G967" s="219"/>
      <c r="H967" s="220"/>
      <c r="I967" s="220"/>
      <c r="J967" s="220"/>
      <c r="K967" s="220"/>
      <c r="L967" s="220"/>
      <c r="M967" s="220"/>
      <c r="N967" s="220"/>
      <c r="O967" s="220"/>
      <c r="P967" s="220"/>
      <c r="Q967" s="221" t="str">
        <f t="shared" ref="Q967:Q973" si="74">IF(OR(IF(G967="",IF(F967="",IF(E967="","",E967),F967),G967)="F",IF(J967="",IF(I967="",IF(H967="","",H967),I967),J967)="F",IF(M967="",IF(L967="",IF(K967="","",K967),L967),M967)="F",IF(P967="",IF(O967="",IF(N967="","",N967),O967),P967)="F")=TRUE,"F",IF(OR(IF(G967="",IF(F967="",IF(E967="","",E967),F967),G967)="PE",IF(J967="",IF(I967="",IF(H967="","",H967),I967),J967)="PE",IF(M967="",IF(L967="",IF(K967="","",K967),L967),M967)="PE",IF(P967="",IF(O967="",IF(N967="","",N967),O967),P967)="PE")=TRUE,"PE",IF(AND(IF(G967="",IF(F967="",IF(E967="","",E967),F967),G967)="",IF(J967="",IF(I967="",IF(H967="","",H967),I967),J967)="",IF(M967="",IF(L967="",IF(K967="","",K967),L967),M967)="",IF(P967="",IF(O967="",IF(N967="","",N967),O967),P967)="")=TRUE,"","P")))</f>
        <v>P</v>
      </c>
      <c r="R967" s="222"/>
      <c r="S967" s="222"/>
    </row>
    <row r="968" spans="1:19" s="70" customFormat="1" ht="60" hidden="1" outlineLevel="1" x14ac:dyDescent="0.25">
      <c r="A968" s="60" t="s">
        <v>2392</v>
      </c>
      <c r="B968" s="71" t="s">
        <v>2257</v>
      </c>
      <c r="C968" s="223" t="s">
        <v>2263</v>
      </c>
      <c r="D968" s="71" t="s">
        <v>2258</v>
      </c>
      <c r="E968" s="45" t="s">
        <v>54</v>
      </c>
      <c r="F968" s="96"/>
      <c r="G968" s="96"/>
      <c r="H968" s="96"/>
      <c r="I968" s="96"/>
      <c r="J968" s="96"/>
      <c r="K968" s="96"/>
      <c r="L968" s="96"/>
      <c r="M968" s="96"/>
      <c r="N968" s="96"/>
      <c r="O968" s="96"/>
      <c r="P968" s="96"/>
      <c r="Q968" s="221" t="str">
        <f t="shared" si="74"/>
        <v>P</v>
      </c>
      <c r="R968" s="120"/>
      <c r="S968" s="120"/>
    </row>
    <row r="969" spans="1:19" s="70" customFormat="1" ht="30" hidden="1" outlineLevel="1" x14ac:dyDescent="0.25">
      <c r="A969" s="60" t="s">
        <v>2393</v>
      </c>
      <c r="B969" s="71" t="s">
        <v>2264</v>
      </c>
      <c r="C969" s="223" t="s">
        <v>2265</v>
      </c>
      <c r="D969" s="71" t="s">
        <v>2256</v>
      </c>
      <c r="E969" s="45" t="s">
        <v>54</v>
      </c>
      <c r="F969" s="96"/>
      <c r="G969" s="96"/>
      <c r="H969" s="96"/>
      <c r="I969" s="96"/>
      <c r="J969" s="96"/>
      <c r="K969" s="96"/>
      <c r="L969" s="96"/>
      <c r="M969" s="96"/>
      <c r="N969" s="96"/>
      <c r="O969" s="96"/>
      <c r="P969" s="96"/>
      <c r="Q969" s="221" t="str">
        <f t="shared" si="74"/>
        <v>P</v>
      </c>
      <c r="R969" s="120"/>
      <c r="S969" s="120"/>
    </row>
    <row r="970" spans="1:19" s="70" customFormat="1" ht="30" hidden="1" outlineLevel="1" x14ac:dyDescent="0.25">
      <c r="A970" s="60" t="s">
        <v>2394</v>
      </c>
      <c r="B970" s="71" t="s">
        <v>2259</v>
      </c>
      <c r="C970" s="223" t="s">
        <v>2266</v>
      </c>
      <c r="D970" s="71" t="s">
        <v>2268</v>
      </c>
      <c r="E970" s="45" t="s">
        <v>54</v>
      </c>
      <c r="F970" s="96"/>
      <c r="G970" s="96"/>
      <c r="H970" s="96"/>
      <c r="I970" s="96"/>
      <c r="J970" s="96"/>
      <c r="K970" s="96"/>
      <c r="L970" s="96"/>
      <c r="M970" s="96"/>
      <c r="N970" s="96"/>
      <c r="O970" s="96"/>
      <c r="P970" s="96"/>
      <c r="Q970" s="221" t="str">
        <f t="shared" si="74"/>
        <v>P</v>
      </c>
      <c r="R970" s="120"/>
      <c r="S970" s="120"/>
    </row>
    <row r="971" spans="1:19" s="70" customFormat="1" ht="30" hidden="1" outlineLevel="1" x14ac:dyDescent="0.25">
      <c r="A971" s="60" t="s">
        <v>2395</v>
      </c>
      <c r="B971" s="71" t="s">
        <v>2260</v>
      </c>
      <c r="C971" s="223" t="s">
        <v>2269</v>
      </c>
      <c r="D971" s="71" t="s">
        <v>2267</v>
      </c>
      <c r="E971" s="45" t="s">
        <v>54</v>
      </c>
      <c r="F971" s="96"/>
      <c r="G971" s="96"/>
      <c r="H971" s="96"/>
      <c r="I971" s="96"/>
      <c r="J971" s="96"/>
      <c r="K971" s="96"/>
      <c r="L971" s="96"/>
      <c r="M971" s="96"/>
      <c r="N971" s="96"/>
      <c r="O971" s="96"/>
      <c r="P971" s="96"/>
      <c r="Q971" s="221" t="str">
        <f t="shared" si="74"/>
        <v>P</v>
      </c>
      <c r="R971" s="120"/>
      <c r="S971" s="120"/>
    </row>
    <row r="972" spans="1:19" s="70" customFormat="1" ht="30" hidden="1" outlineLevel="1" x14ac:dyDescent="0.25">
      <c r="A972" s="60" t="s">
        <v>2396</v>
      </c>
      <c r="B972" s="71" t="s">
        <v>2261</v>
      </c>
      <c r="C972" s="223" t="s">
        <v>2270</v>
      </c>
      <c r="D972" s="71" t="s">
        <v>2272</v>
      </c>
      <c r="E972" s="45" t="s">
        <v>54</v>
      </c>
      <c r="F972" s="96"/>
      <c r="G972" s="96"/>
      <c r="H972" s="96"/>
      <c r="I972" s="96"/>
      <c r="J972" s="96"/>
      <c r="K972" s="96"/>
      <c r="L972" s="96"/>
      <c r="M972" s="96"/>
      <c r="N972" s="96"/>
      <c r="O972" s="96"/>
      <c r="P972" s="96"/>
      <c r="Q972" s="221" t="str">
        <f t="shared" si="74"/>
        <v>P</v>
      </c>
      <c r="R972" s="120"/>
      <c r="S972" s="120"/>
    </row>
    <row r="973" spans="1:19" s="70" customFormat="1" ht="30" hidden="1" outlineLevel="1" x14ac:dyDescent="0.25">
      <c r="A973" s="60" t="s">
        <v>2397</v>
      </c>
      <c r="B973" s="71" t="s">
        <v>2271</v>
      </c>
      <c r="C973" s="223" t="s">
        <v>2265</v>
      </c>
      <c r="D973" s="71" t="s">
        <v>2258</v>
      </c>
      <c r="E973" s="45" t="s">
        <v>54</v>
      </c>
      <c r="F973" s="96"/>
      <c r="G973" s="96"/>
      <c r="H973" s="96"/>
      <c r="I973" s="96"/>
      <c r="J973" s="96"/>
      <c r="K973" s="96"/>
      <c r="L973" s="96"/>
      <c r="M973" s="96"/>
      <c r="N973" s="96"/>
      <c r="O973" s="96"/>
      <c r="P973" s="96"/>
      <c r="Q973" s="221" t="str">
        <f t="shared" si="74"/>
        <v>P</v>
      </c>
      <c r="R973" s="120"/>
      <c r="S973" s="120"/>
    </row>
    <row r="974" spans="1:19" ht="18.75" customHeight="1" collapsed="1" x14ac:dyDescent="0.25">
      <c r="A974" s="60" t="s">
        <v>2398</v>
      </c>
      <c r="B974" s="197" t="s">
        <v>2273</v>
      </c>
      <c r="C974" s="198"/>
      <c r="D974" s="198"/>
      <c r="E974" s="198"/>
      <c r="F974" s="198"/>
      <c r="G974" s="198"/>
      <c r="H974" s="198"/>
      <c r="I974" s="198"/>
      <c r="J974" s="198"/>
      <c r="K974" s="198"/>
      <c r="L974" s="198"/>
      <c r="M974" s="198"/>
      <c r="N974" s="198"/>
      <c r="O974" s="198"/>
      <c r="P974" s="198"/>
      <c r="Q974" s="198"/>
      <c r="R974" s="198"/>
      <c r="S974" s="199"/>
    </row>
    <row r="975" spans="1:19" s="57" customFormat="1" ht="15.75" hidden="1" outlineLevel="1" collapsed="1" x14ac:dyDescent="0.25">
      <c r="A975" s="60" t="s">
        <v>2399</v>
      </c>
      <c r="B975" s="134" t="s">
        <v>2274</v>
      </c>
      <c r="C975" s="134"/>
      <c r="D975" s="134"/>
      <c r="E975" s="134"/>
      <c r="F975" s="134"/>
      <c r="G975" s="134"/>
      <c r="H975" s="134"/>
      <c r="I975" s="134"/>
      <c r="J975" s="134"/>
      <c r="K975" s="134"/>
      <c r="L975" s="134"/>
      <c r="M975" s="134"/>
      <c r="N975" s="134"/>
      <c r="O975" s="134"/>
      <c r="P975" s="134"/>
      <c r="Q975" s="134"/>
      <c r="R975" s="134"/>
      <c r="S975" s="134"/>
    </row>
    <row r="976" spans="1:19" s="57" customFormat="1" ht="120" hidden="1" outlineLevel="1" x14ac:dyDescent="0.25">
      <c r="A976" s="60" t="s">
        <v>2400</v>
      </c>
      <c r="B976" s="224" t="s">
        <v>2275</v>
      </c>
      <c r="C976" s="77" t="s">
        <v>2284</v>
      </c>
      <c r="D976" s="77" t="s">
        <v>2276</v>
      </c>
      <c r="E976" s="45" t="s">
        <v>54</v>
      </c>
      <c r="F976" s="45"/>
      <c r="G976" s="45"/>
      <c r="H976" s="45"/>
      <c r="I976" s="45"/>
      <c r="J976" s="45"/>
      <c r="K976" s="45"/>
      <c r="L976" s="45"/>
      <c r="M976" s="45"/>
      <c r="N976" s="45"/>
      <c r="O976" s="45"/>
      <c r="P976" s="45"/>
      <c r="Q976" s="51" t="str">
        <f t="shared" ref="Q976:Q980" si="75">IF(OR(IF(G976="",IF(F976="",IF(E976="","",E976),F976),G976)="F",IF(J976="",IF(I976="",IF(H976="","",H976),I976),J976)="F",IF(M976="",IF(L976="",IF(K976="","",K976),L976),M976)="F",IF(P976="",IF(O976="",IF(N976="","",N976),O976),P976)="F")=TRUE,"F",IF(OR(IF(G976="",IF(F976="",IF(E976="","",E976),F976),G976)="PE",IF(J976="",IF(I976="",IF(H976="","",H976),I976),J976)="PE",IF(M976="",IF(L976="",IF(K976="","",K976),L976),M976)="PE",IF(P976="",IF(O976="",IF(N976="","",N976),O976),P976)="PE")=TRUE,"PE",IF(AND(IF(G976="",IF(F976="",IF(E976="","",E976),F976),G976)="",IF(J976="",IF(I976="",IF(H976="","",H976),I976),J976)="",IF(M976="",IF(L976="",IF(K976="","",K976),L976),M976)="",IF(P976="",IF(O976="",IF(N976="","",N976),O976),P976)="")=TRUE,"","P")))</f>
        <v>P</v>
      </c>
      <c r="R976" s="55"/>
      <c r="S976" s="55"/>
    </row>
    <row r="977" spans="1:19" s="57" customFormat="1" ht="30" hidden="1" outlineLevel="1" x14ac:dyDescent="0.25">
      <c r="A977" s="60" t="s">
        <v>2401</v>
      </c>
      <c r="B977" s="224" t="s">
        <v>2277</v>
      </c>
      <c r="C977" s="77" t="s">
        <v>2285</v>
      </c>
      <c r="D977" s="77" t="s">
        <v>2286</v>
      </c>
      <c r="E977" s="45" t="s">
        <v>54</v>
      </c>
      <c r="F977" s="45"/>
      <c r="G977" s="45"/>
      <c r="H977" s="45"/>
      <c r="I977" s="45"/>
      <c r="J977" s="45"/>
      <c r="K977" s="45"/>
      <c r="L977" s="45"/>
      <c r="M977" s="45"/>
      <c r="N977" s="45"/>
      <c r="O977" s="45"/>
      <c r="P977" s="45"/>
      <c r="Q977" s="51" t="str">
        <f t="shared" si="75"/>
        <v>P</v>
      </c>
      <c r="R977" s="55"/>
      <c r="S977" s="55"/>
    </row>
    <row r="978" spans="1:19" s="57" customFormat="1" ht="135" hidden="1" outlineLevel="1" x14ac:dyDescent="0.25">
      <c r="A978" s="60" t="s">
        <v>2402</v>
      </c>
      <c r="B978" s="77" t="s">
        <v>49</v>
      </c>
      <c r="C978" s="77" t="s">
        <v>378</v>
      </c>
      <c r="D978" s="233" t="s">
        <v>2287</v>
      </c>
      <c r="E978" s="45" t="s">
        <v>54</v>
      </c>
      <c r="F978" s="45"/>
      <c r="G978" s="45"/>
      <c r="H978" s="49"/>
      <c r="I978" s="49"/>
      <c r="J978" s="49"/>
      <c r="K978" s="49"/>
      <c r="L978" s="49"/>
      <c r="M978" s="49"/>
      <c r="N978" s="49"/>
      <c r="O978" s="49"/>
      <c r="P978" s="49"/>
      <c r="Q978" s="50" t="str">
        <f t="shared" si="75"/>
        <v>P</v>
      </c>
      <c r="R978" s="55"/>
      <c r="S978" s="55"/>
    </row>
    <row r="979" spans="1:19" s="57" customFormat="1" ht="30" hidden="1" outlineLevel="1" x14ac:dyDescent="0.25">
      <c r="A979" s="60" t="s">
        <v>2403</v>
      </c>
      <c r="B979" s="77" t="s">
        <v>52</v>
      </c>
      <c r="C979" s="77" t="s">
        <v>2028</v>
      </c>
      <c r="D979" s="55" t="s">
        <v>381</v>
      </c>
      <c r="E979" s="45" t="s">
        <v>54</v>
      </c>
      <c r="F979" s="45"/>
      <c r="G979" s="45"/>
      <c r="H979" s="45"/>
      <c r="I979" s="45"/>
      <c r="J979" s="45"/>
      <c r="K979" s="45"/>
      <c r="L979" s="45"/>
      <c r="M979" s="45"/>
      <c r="N979" s="45"/>
      <c r="O979" s="45"/>
      <c r="P979" s="45"/>
      <c r="Q979" s="51" t="str">
        <f t="shared" si="75"/>
        <v>P</v>
      </c>
      <c r="R979" s="55"/>
      <c r="S979" s="55"/>
    </row>
    <row r="980" spans="1:19" s="57" customFormat="1" ht="45" hidden="1" outlineLevel="1" x14ac:dyDescent="0.25">
      <c r="A980" s="60" t="s">
        <v>2404</v>
      </c>
      <c r="B980" s="77" t="s">
        <v>56</v>
      </c>
      <c r="C980" s="77" t="s">
        <v>2047</v>
      </c>
      <c r="D980" s="77" t="s">
        <v>58</v>
      </c>
      <c r="E980" s="45" t="s">
        <v>54</v>
      </c>
      <c r="F980" s="45"/>
      <c r="G980" s="45"/>
      <c r="H980" s="45"/>
      <c r="I980" s="45"/>
      <c r="J980" s="45"/>
      <c r="K980" s="45"/>
      <c r="L980" s="45"/>
      <c r="M980" s="45"/>
      <c r="N980" s="45"/>
      <c r="O980" s="45"/>
      <c r="P980" s="45"/>
      <c r="Q980" s="51" t="str">
        <f t="shared" si="75"/>
        <v>P</v>
      </c>
      <c r="R980" s="55"/>
      <c r="S980" s="55"/>
    </row>
    <row r="981" spans="1:19" s="57" customFormat="1" ht="15.75" hidden="1" outlineLevel="1" x14ac:dyDescent="0.25">
      <c r="A981" s="60" t="s">
        <v>2405</v>
      </c>
      <c r="B981" s="225" t="s">
        <v>2278</v>
      </c>
      <c r="C981" s="211"/>
      <c r="D981" s="211"/>
      <c r="E981" s="211"/>
      <c r="F981" s="211"/>
      <c r="G981" s="211"/>
      <c r="H981" s="211"/>
      <c r="I981" s="211"/>
      <c r="J981" s="211"/>
      <c r="K981" s="211"/>
      <c r="L981" s="211"/>
      <c r="M981" s="211"/>
      <c r="N981" s="211"/>
      <c r="O981" s="211"/>
      <c r="P981" s="211"/>
      <c r="Q981" s="211"/>
      <c r="R981" s="211"/>
      <c r="S981" s="211"/>
    </row>
    <row r="982" spans="1:19" s="232" customFormat="1" ht="30" hidden="1" outlineLevel="1" x14ac:dyDescent="0.25">
      <c r="A982" s="60" t="s">
        <v>2406</v>
      </c>
      <c r="B982" s="226" t="s">
        <v>2279</v>
      </c>
      <c r="C982" s="226" t="s">
        <v>2280</v>
      </c>
      <c r="D982" s="227" t="s">
        <v>2281</v>
      </c>
      <c r="E982" s="228" t="s">
        <v>54</v>
      </c>
      <c r="F982" s="229"/>
      <c r="G982" s="229"/>
      <c r="H982" s="229"/>
      <c r="I982" s="229"/>
      <c r="J982" s="229"/>
      <c r="K982" s="229"/>
      <c r="L982" s="229"/>
      <c r="M982" s="229"/>
      <c r="N982" s="229"/>
      <c r="O982" s="229"/>
      <c r="P982" s="229"/>
      <c r="Q982" s="230" t="str">
        <f t="shared" ref="Q982:Q983" si="76">IF(OR(IF(G982="",IF(F982="",IF(E982="","",E982),F982),G982)="F",IF(J982="",IF(I982="",IF(H982="","",H982),I982),J982)="F",IF(M982="",IF(L982="",IF(K982="","",K982),L982),M982)="F",IF(P982="",IF(O982="",IF(N982="","",N982),O982),P982)="F")=TRUE,"F",IF(OR(IF(G982="",IF(F982="",IF(E982="","",E982),F982),G982)="PE",IF(J982="",IF(I982="",IF(H982="","",H982),I982),J982)="PE",IF(M982="",IF(L982="",IF(K982="","",K982),L982),M982)="PE",IF(P982="",IF(O982="",IF(N982="","",N982),O982),P982)="PE")=TRUE,"PE",IF(AND(IF(G982="",IF(F982="",IF(E982="","",E982),F982),G982)="",IF(J982="",IF(I982="",IF(H982="","",H982),I982),J982)="",IF(M982="",IF(L982="",IF(K982="","",K982),L982),M982)="",IF(P982="",IF(O982="",IF(N982="","",N982),O982),P982)="")=TRUE,"","P")))</f>
        <v>P</v>
      </c>
      <c r="R982" s="227"/>
      <c r="S982" s="231"/>
    </row>
    <row r="983" spans="1:19" s="57" customFormat="1" ht="30" hidden="1" outlineLevel="1" x14ac:dyDescent="0.25">
      <c r="A983" s="60" t="s">
        <v>2407</v>
      </c>
      <c r="B983" s="77" t="s">
        <v>2282</v>
      </c>
      <c r="C983" s="77" t="s">
        <v>2288</v>
      </c>
      <c r="D983" s="77" t="s">
        <v>2283</v>
      </c>
      <c r="E983" s="228" t="s">
        <v>54</v>
      </c>
      <c r="F983" s="45"/>
      <c r="G983" s="45"/>
      <c r="H983" s="45"/>
      <c r="I983" s="45"/>
      <c r="J983" s="45"/>
      <c r="K983" s="45"/>
      <c r="L983" s="45"/>
      <c r="M983" s="45"/>
      <c r="N983" s="45"/>
      <c r="O983" s="45"/>
      <c r="P983" s="45"/>
      <c r="Q983" s="51" t="str">
        <f t="shared" si="76"/>
        <v>P</v>
      </c>
      <c r="R983" s="55"/>
      <c r="S983" s="55"/>
    </row>
    <row r="984" spans="1:19" ht="15" customHeight="1" x14ac:dyDescent="0.25">
      <c r="F984" s="172"/>
      <c r="R984" s="47"/>
      <c r="S984" s="47"/>
    </row>
    <row r="985" spans="1:19" ht="15" customHeight="1" x14ac:dyDescent="0.25">
      <c r="F985" s="172"/>
      <c r="R985" s="47"/>
      <c r="S985" s="47"/>
    </row>
    <row r="986" spans="1:19" ht="15" customHeight="1" x14ac:dyDescent="0.25">
      <c r="F986" s="172"/>
      <c r="R986" s="47"/>
      <c r="S986" s="47"/>
    </row>
    <row r="987" spans="1:19" ht="15" customHeight="1" x14ac:dyDescent="0.25">
      <c r="F987" s="172"/>
      <c r="R987" s="47"/>
      <c r="S987" s="47"/>
    </row>
    <row r="988" spans="1:19" ht="15" customHeight="1" x14ac:dyDescent="0.25">
      <c r="F988" s="172"/>
      <c r="R988" s="47"/>
      <c r="S988" s="47"/>
    </row>
    <row r="989" spans="1:19" ht="15" customHeight="1" x14ac:dyDescent="0.25">
      <c r="F989" s="172"/>
      <c r="R989" s="47"/>
      <c r="S989" s="47"/>
    </row>
    <row r="990" spans="1:19" ht="15" customHeight="1" x14ac:dyDescent="0.25">
      <c r="F990" s="172"/>
      <c r="R990" s="47"/>
      <c r="S990" s="47"/>
    </row>
    <row r="991" spans="1:19" ht="15" customHeight="1" x14ac:dyDescent="0.25">
      <c r="F991" s="172"/>
      <c r="R991" s="47"/>
      <c r="S991" s="47"/>
    </row>
    <row r="992" spans="1:19" ht="15" customHeight="1" x14ac:dyDescent="0.25">
      <c r="F992" s="172"/>
      <c r="R992" s="47"/>
      <c r="S992" s="47"/>
    </row>
    <row r="993" spans="6:19" ht="15" customHeight="1" x14ac:dyDescent="0.25">
      <c r="F993" s="172"/>
      <c r="R993" s="47"/>
      <c r="S993" s="47"/>
    </row>
    <row r="994" spans="6:19" ht="15" customHeight="1" x14ac:dyDescent="0.25">
      <c r="F994" s="172"/>
      <c r="R994" s="47"/>
      <c r="S994" s="47"/>
    </row>
    <row r="995" spans="6:19" ht="15" customHeight="1" x14ac:dyDescent="0.25">
      <c r="F995" s="172"/>
      <c r="R995" s="47"/>
      <c r="S995" s="47"/>
    </row>
    <row r="996" spans="6:19" ht="15" customHeight="1" x14ac:dyDescent="0.25">
      <c r="F996" s="172"/>
      <c r="R996" s="47"/>
      <c r="S996" s="47"/>
    </row>
    <row r="997" spans="6:19" ht="15" customHeight="1" x14ac:dyDescent="0.25">
      <c r="F997" s="172"/>
      <c r="R997" s="47"/>
      <c r="S997" s="47"/>
    </row>
    <row r="998" spans="6:19" ht="15" customHeight="1" x14ac:dyDescent="0.25">
      <c r="F998" s="172"/>
      <c r="R998" s="47"/>
      <c r="S998" s="47"/>
    </row>
    <row r="999" spans="6:19" ht="15" customHeight="1" x14ac:dyDescent="0.25">
      <c r="F999" s="172"/>
      <c r="R999" s="47"/>
      <c r="S999" s="47"/>
    </row>
    <row r="1000" spans="6:19" ht="15" customHeight="1" x14ac:dyDescent="0.25">
      <c r="F1000" s="172"/>
      <c r="R1000" s="47"/>
      <c r="S1000" s="47"/>
    </row>
    <row r="1001" spans="6:19" ht="15" customHeight="1" x14ac:dyDescent="0.25">
      <c r="F1001" s="172"/>
      <c r="R1001" s="47"/>
      <c r="S1001" s="47"/>
    </row>
    <row r="1002" spans="6:19" ht="15" customHeight="1" x14ac:dyDescent="0.25">
      <c r="F1002" s="172"/>
      <c r="R1002" s="47"/>
      <c r="S1002" s="47"/>
    </row>
    <row r="1003" spans="6:19" ht="15" customHeight="1" x14ac:dyDescent="0.25">
      <c r="F1003" s="172"/>
      <c r="R1003" s="47"/>
      <c r="S1003" s="47"/>
    </row>
    <row r="1004" spans="6:19" ht="15" customHeight="1" x14ac:dyDescent="0.25">
      <c r="F1004" s="172"/>
      <c r="R1004" s="47"/>
      <c r="S1004" s="47"/>
    </row>
    <row r="1005" spans="6:19" ht="15" customHeight="1" x14ac:dyDescent="0.25">
      <c r="F1005" s="172"/>
      <c r="R1005" s="47"/>
      <c r="S1005" s="47"/>
    </row>
    <row r="1006" spans="6:19" ht="15" customHeight="1" x14ac:dyDescent="0.25">
      <c r="F1006" s="172"/>
      <c r="R1006" s="47"/>
      <c r="S1006" s="47"/>
    </row>
    <row r="1007" spans="6:19" ht="15" customHeight="1" x14ac:dyDescent="0.25">
      <c r="F1007" s="172"/>
      <c r="R1007" s="47"/>
      <c r="S1007" s="47"/>
    </row>
    <row r="1008" spans="6:19" ht="15" customHeight="1" x14ac:dyDescent="0.25">
      <c r="F1008" s="172"/>
      <c r="R1008" s="47"/>
      <c r="S1008" s="47"/>
    </row>
    <row r="1009" spans="6:19" ht="15" customHeight="1" x14ac:dyDescent="0.25">
      <c r="F1009" s="172"/>
      <c r="R1009" s="47"/>
      <c r="S1009" s="47"/>
    </row>
    <row r="1010" spans="6:19" ht="15" customHeight="1" x14ac:dyDescent="0.25">
      <c r="F1010" s="172"/>
      <c r="R1010" s="47"/>
      <c r="S1010" s="47"/>
    </row>
    <row r="1011" spans="6:19" ht="15" customHeight="1" x14ac:dyDescent="0.25">
      <c r="F1011" s="172"/>
      <c r="R1011" s="47"/>
      <c r="S1011" s="47"/>
    </row>
    <row r="1012" spans="6:19" ht="15" customHeight="1" x14ac:dyDescent="0.25">
      <c r="F1012" s="172"/>
      <c r="R1012" s="47"/>
      <c r="S1012" s="47"/>
    </row>
    <row r="1013" spans="6:19" ht="15" customHeight="1" x14ac:dyDescent="0.25">
      <c r="F1013" s="172"/>
      <c r="R1013" s="47"/>
      <c r="S1013" s="47"/>
    </row>
    <row r="1014" spans="6:19" ht="15" customHeight="1" x14ac:dyDescent="0.25">
      <c r="F1014" s="172"/>
      <c r="R1014" s="47"/>
      <c r="S1014" s="47"/>
    </row>
    <row r="1015" spans="6:19" ht="15" customHeight="1" x14ac:dyDescent="0.25">
      <c r="F1015" s="172"/>
      <c r="R1015" s="47"/>
      <c r="S1015" s="47"/>
    </row>
    <row r="1016" spans="6:19" ht="15" customHeight="1" x14ac:dyDescent="0.25">
      <c r="F1016" s="172"/>
      <c r="R1016" s="47"/>
      <c r="S1016" s="47"/>
    </row>
    <row r="1017" spans="6:19" ht="15" customHeight="1" x14ac:dyDescent="0.25">
      <c r="F1017" s="172"/>
      <c r="R1017" s="47"/>
      <c r="S1017" s="47"/>
    </row>
    <row r="1018" spans="6:19" ht="15" customHeight="1" x14ac:dyDescent="0.25">
      <c r="F1018" s="172"/>
      <c r="R1018" s="47"/>
      <c r="S1018" s="47"/>
    </row>
    <row r="1019" spans="6:19" ht="15" customHeight="1" x14ac:dyDescent="0.25">
      <c r="F1019" s="172"/>
      <c r="R1019" s="47"/>
      <c r="S1019" s="47"/>
    </row>
    <row r="1020" spans="6:19" ht="15" customHeight="1" x14ac:dyDescent="0.25">
      <c r="F1020" s="172"/>
      <c r="R1020" s="47"/>
      <c r="S1020" s="47"/>
    </row>
    <row r="1021" spans="6:19" ht="15" customHeight="1" x14ac:dyDescent="0.25">
      <c r="F1021" s="172"/>
      <c r="R1021" s="47"/>
      <c r="S1021" s="47"/>
    </row>
    <row r="1022" spans="6:19" ht="15" customHeight="1" x14ac:dyDescent="0.25">
      <c r="F1022" s="172"/>
      <c r="R1022" s="47"/>
      <c r="S1022" s="47"/>
    </row>
    <row r="1023" spans="6:19" ht="15" customHeight="1" x14ac:dyDescent="0.25">
      <c r="F1023" s="172"/>
      <c r="R1023" s="47"/>
      <c r="S1023" s="47"/>
    </row>
    <row r="1024" spans="6:19" ht="15" customHeight="1" x14ac:dyDescent="0.25">
      <c r="F1024" s="172"/>
      <c r="R1024" s="47"/>
      <c r="S1024" s="47"/>
    </row>
    <row r="1025" spans="6:19" ht="15" customHeight="1" x14ac:dyDescent="0.25">
      <c r="F1025" s="172"/>
      <c r="R1025" s="47"/>
      <c r="S1025" s="47"/>
    </row>
    <row r="1026" spans="6:19" ht="15" customHeight="1" x14ac:dyDescent="0.25">
      <c r="F1026" s="172"/>
      <c r="R1026" s="47"/>
      <c r="S1026" s="47"/>
    </row>
    <row r="1027" spans="6:19" ht="15" customHeight="1" x14ac:dyDescent="0.25">
      <c r="F1027" s="172"/>
      <c r="R1027" s="47"/>
      <c r="S1027" s="47"/>
    </row>
    <row r="1028" spans="6:19" ht="15" customHeight="1" x14ac:dyDescent="0.25">
      <c r="F1028" s="172"/>
      <c r="R1028" s="47"/>
      <c r="S1028" s="47"/>
    </row>
    <row r="1029" spans="6:19" ht="15" customHeight="1" x14ac:dyDescent="0.25">
      <c r="F1029" s="172"/>
      <c r="R1029" s="47"/>
      <c r="S1029" s="47"/>
    </row>
    <row r="1030" spans="6:19" ht="15" customHeight="1" x14ac:dyDescent="0.25">
      <c r="F1030" s="172"/>
      <c r="R1030" s="47"/>
      <c r="S1030" s="47"/>
    </row>
    <row r="1031" spans="6:19" ht="15" customHeight="1" x14ac:dyDescent="0.25">
      <c r="F1031" s="172"/>
      <c r="R1031" s="47"/>
      <c r="S1031" s="47"/>
    </row>
    <row r="1032" spans="6:19" ht="15" customHeight="1" x14ac:dyDescent="0.25">
      <c r="F1032" s="172"/>
      <c r="R1032" s="47"/>
      <c r="S1032" s="47"/>
    </row>
    <row r="1033" spans="6:19" ht="15" customHeight="1" x14ac:dyDescent="0.25">
      <c r="F1033" s="172"/>
      <c r="R1033" s="47"/>
      <c r="S1033" s="47"/>
    </row>
    <row r="1034" spans="6:19" ht="15" customHeight="1" x14ac:dyDescent="0.25">
      <c r="F1034" s="172"/>
      <c r="R1034" s="47"/>
      <c r="S1034" s="47"/>
    </row>
    <row r="1035" spans="6:19" ht="15" customHeight="1" x14ac:dyDescent="0.25">
      <c r="F1035" s="172"/>
      <c r="R1035" s="47"/>
      <c r="S1035" s="47"/>
    </row>
    <row r="1036" spans="6:19" ht="15" customHeight="1" x14ac:dyDescent="0.25">
      <c r="F1036" s="172"/>
      <c r="R1036" s="47"/>
      <c r="S1036" s="47"/>
    </row>
    <row r="1037" spans="6:19" ht="15" customHeight="1" x14ac:dyDescent="0.25">
      <c r="F1037" s="172"/>
      <c r="R1037" s="47"/>
      <c r="S1037" s="47"/>
    </row>
    <row r="1038" spans="6:19" ht="15" customHeight="1" x14ac:dyDescent="0.25">
      <c r="F1038" s="172"/>
      <c r="R1038" s="47"/>
      <c r="S1038" s="47"/>
    </row>
    <row r="1039" spans="6:19" ht="15" customHeight="1" x14ac:dyDescent="0.25">
      <c r="F1039" s="172"/>
      <c r="R1039" s="47"/>
      <c r="S1039" s="47"/>
    </row>
    <row r="1040" spans="6:19" ht="15" customHeight="1" x14ac:dyDescent="0.25">
      <c r="F1040" s="172"/>
      <c r="R1040" s="47"/>
      <c r="S1040" s="47"/>
    </row>
    <row r="1041" spans="6:19" ht="15" customHeight="1" x14ac:dyDescent="0.25">
      <c r="F1041" s="172"/>
      <c r="R1041" s="47"/>
      <c r="S1041" s="47"/>
    </row>
    <row r="1042" spans="6:19" ht="15" customHeight="1" x14ac:dyDescent="0.25">
      <c r="F1042" s="172"/>
      <c r="R1042" s="47"/>
      <c r="S1042" s="47"/>
    </row>
    <row r="1043" spans="6:19" ht="15" customHeight="1" x14ac:dyDescent="0.25">
      <c r="F1043" s="172"/>
      <c r="R1043" s="47"/>
      <c r="S1043" s="47"/>
    </row>
    <row r="1044" spans="6:19" ht="15" customHeight="1" x14ac:dyDescent="0.25">
      <c r="F1044" s="172"/>
      <c r="R1044" s="47"/>
      <c r="S1044" s="47"/>
    </row>
    <row r="1045" spans="6:19" ht="15" customHeight="1" x14ac:dyDescent="0.25">
      <c r="F1045" s="172"/>
      <c r="R1045" s="47"/>
      <c r="S1045" s="47"/>
    </row>
    <row r="1046" spans="6:19" ht="15" customHeight="1" x14ac:dyDescent="0.25">
      <c r="F1046" s="172"/>
      <c r="R1046" s="47"/>
      <c r="S1046" s="47"/>
    </row>
    <row r="1047" spans="6:19" ht="15" customHeight="1" x14ac:dyDescent="0.25">
      <c r="F1047" s="172"/>
      <c r="R1047" s="47"/>
      <c r="S1047" s="47"/>
    </row>
    <row r="1048" spans="6:19" ht="15" customHeight="1" x14ac:dyDescent="0.25">
      <c r="F1048" s="172"/>
      <c r="R1048" s="47"/>
      <c r="S1048" s="47"/>
    </row>
    <row r="1049" spans="6:19" ht="15" customHeight="1" x14ac:dyDescent="0.25">
      <c r="F1049" s="172"/>
      <c r="R1049" s="47"/>
      <c r="S1049" s="47"/>
    </row>
    <row r="1050" spans="6:19" ht="15" customHeight="1" x14ac:dyDescent="0.25">
      <c r="F1050" s="172"/>
      <c r="R1050" s="47"/>
      <c r="S1050" s="47"/>
    </row>
    <row r="1051" spans="6:19" ht="15" customHeight="1" x14ac:dyDescent="0.25">
      <c r="F1051" s="172"/>
      <c r="R1051" s="47"/>
      <c r="S1051" s="47"/>
    </row>
    <row r="1052" spans="6:19" ht="15" customHeight="1" x14ac:dyDescent="0.25">
      <c r="F1052" s="172"/>
      <c r="R1052" s="47"/>
      <c r="S1052" s="47"/>
    </row>
    <row r="1053" spans="6:19" ht="15" customHeight="1" x14ac:dyDescent="0.25">
      <c r="F1053" s="172"/>
      <c r="R1053" s="47"/>
      <c r="S1053" s="47"/>
    </row>
    <row r="1054" spans="6:19" ht="15" customHeight="1" x14ac:dyDescent="0.25">
      <c r="F1054" s="172"/>
      <c r="R1054" s="47"/>
      <c r="S1054" s="47"/>
    </row>
    <row r="1055" spans="6:19" ht="15" customHeight="1" x14ac:dyDescent="0.25">
      <c r="F1055" s="172"/>
      <c r="R1055" s="47"/>
      <c r="S1055" s="47"/>
    </row>
    <row r="1056" spans="6:19" ht="15" customHeight="1" x14ac:dyDescent="0.25">
      <c r="F1056" s="172"/>
      <c r="R1056" s="47"/>
      <c r="S1056" s="47"/>
    </row>
    <row r="1057" spans="6:19" ht="15" customHeight="1" x14ac:dyDescent="0.25">
      <c r="F1057" s="172"/>
      <c r="R1057" s="47"/>
      <c r="S1057" s="47"/>
    </row>
    <row r="1058" spans="6:19" ht="15" customHeight="1" x14ac:dyDescent="0.25">
      <c r="F1058" s="172"/>
      <c r="R1058" s="47"/>
      <c r="S1058" s="47"/>
    </row>
    <row r="1059" spans="6:19" ht="15" customHeight="1" x14ac:dyDescent="0.25">
      <c r="F1059" s="172"/>
      <c r="R1059" s="47"/>
      <c r="S1059" s="47"/>
    </row>
    <row r="1060" spans="6:19" ht="15" customHeight="1" x14ac:dyDescent="0.25">
      <c r="F1060" s="172"/>
      <c r="R1060" s="47"/>
      <c r="S1060" s="47"/>
    </row>
    <row r="1061" spans="6:19" ht="15" customHeight="1" x14ac:dyDescent="0.25">
      <c r="F1061" s="172"/>
      <c r="R1061" s="47"/>
      <c r="S1061" s="47"/>
    </row>
    <row r="1062" spans="6:19" ht="15" customHeight="1" x14ac:dyDescent="0.25">
      <c r="F1062" s="172"/>
      <c r="R1062" s="47"/>
      <c r="S1062" s="47"/>
    </row>
    <row r="1063" spans="6:19" ht="15" customHeight="1" x14ac:dyDescent="0.25">
      <c r="F1063" s="172"/>
      <c r="R1063" s="47"/>
      <c r="S1063" s="47"/>
    </row>
    <row r="1064" spans="6:19" ht="15" customHeight="1" x14ac:dyDescent="0.25">
      <c r="F1064" s="172"/>
      <c r="R1064" s="47"/>
      <c r="S1064" s="47"/>
    </row>
    <row r="1065" spans="6:19" ht="15" customHeight="1" x14ac:dyDescent="0.25">
      <c r="F1065" s="172"/>
      <c r="R1065" s="47"/>
      <c r="S1065" s="47"/>
    </row>
    <row r="1066" spans="6:19" ht="15" customHeight="1" x14ac:dyDescent="0.25">
      <c r="F1066" s="172"/>
      <c r="R1066" s="47"/>
      <c r="S1066" s="47"/>
    </row>
    <row r="1067" spans="6:19" ht="15" customHeight="1" x14ac:dyDescent="0.25">
      <c r="F1067" s="172"/>
      <c r="R1067" s="47"/>
      <c r="S1067" s="47"/>
    </row>
    <row r="1068" spans="6:19" ht="15" customHeight="1" x14ac:dyDescent="0.25">
      <c r="F1068" s="172"/>
      <c r="R1068" s="47"/>
      <c r="S1068" s="47"/>
    </row>
    <row r="1069" spans="6:19" ht="15" customHeight="1" x14ac:dyDescent="0.25">
      <c r="F1069" s="172"/>
      <c r="R1069" s="47"/>
      <c r="S1069" s="47"/>
    </row>
    <row r="1070" spans="6:19" ht="15" customHeight="1" x14ac:dyDescent="0.25">
      <c r="F1070" s="172"/>
      <c r="R1070" s="47"/>
      <c r="S1070" s="47"/>
    </row>
    <row r="1071" spans="6:19" ht="15" customHeight="1" x14ac:dyDescent="0.25">
      <c r="F1071" s="172"/>
      <c r="R1071" s="47"/>
      <c r="S1071" s="47"/>
    </row>
    <row r="1072" spans="6:19" ht="15" customHeight="1" x14ac:dyDescent="0.25">
      <c r="F1072" s="172"/>
      <c r="R1072" s="47"/>
      <c r="S1072" s="47"/>
    </row>
    <row r="1073" spans="6:19" ht="15" customHeight="1" x14ac:dyDescent="0.25">
      <c r="F1073" s="172"/>
      <c r="R1073" s="47"/>
      <c r="S1073" s="47"/>
    </row>
    <row r="1074" spans="6:19" ht="15" customHeight="1" x14ac:dyDescent="0.25">
      <c r="F1074" s="172"/>
      <c r="R1074" s="47"/>
      <c r="S1074" s="47"/>
    </row>
    <row r="1075" spans="6:19" ht="15" customHeight="1" x14ac:dyDescent="0.25">
      <c r="F1075" s="172"/>
      <c r="R1075" s="47"/>
      <c r="S1075" s="47"/>
    </row>
    <row r="1076" spans="6:19" ht="15" customHeight="1" x14ac:dyDescent="0.25">
      <c r="F1076" s="172"/>
      <c r="R1076" s="47"/>
      <c r="S1076" s="47"/>
    </row>
    <row r="1077" spans="6:19" ht="15" customHeight="1" x14ac:dyDescent="0.25">
      <c r="F1077" s="172"/>
      <c r="R1077" s="47"/>
      <c r="S1077" s="47"/>
    </row>
    <row r="1078" spans="6:19" ht="15" customHeight="1" x14ac:dyDescent="0.25">
      <c r="F1078" s="172"/>
      <c r="R1078" s="47"/>
      <c r="S1078" s="47"/>
    </row>
    <row r="1079" spans="6:19" ht="15" customHeight="1" x14ac:dyDescent="0.25">
      <c r="F1079" s="172"/>
      <c r="R1079" s="47"/>
      <c r="S1079" s="47"/>
    </row>
    <row r="1080" spans="6:19" ht="15" customHeight="1" x14ac:dyDescent="0.25">
      <c r="F1080" s="172"/>
      <c r="R1080" s="47"/>
      <c r="S1080" s="47"/>
    </row>
    <row r="1081" spans="6:19" ht="15" customHeight="1" x14ac:dyDescent="0.25">
      <c r="F1081" s="172"/>
      <c r="R1081" s="47"/>
      <c r="S1081" s="47"/>
    </row>
    <row r="1082" spans="6:19" ht="15" customHeight="1" x14ac:dyDescent="0.25">
      <c r="F1082" s="172"/>
      <c r="R1082" s="47"/>
      <c r="S1082" s="47"/>
    </row>
    <row r="1083" spans="6:19" ht="15" customHeight="1" x14ac:dyDescent="0.25">
      <c r="F1083" s="172"/>
      <c r="R1083" s="47"/>
      <c r="S1083" s="47"/>
    </row>
    <row r="1084" spans="6:19" ht="15" customHeight="1" x14ac:dyDescent="0.25">
      <c r="F1084" s="172"/>
      <c r="R1084" s="47"/>
      <c r="S1084" s="47"/>
    </row>
    <row r="1085" spans="6:19" ht="15" customHeight="1" x14ac:dyDescent="0.25">
      <c r="F1085" s="172"/>
      <c r="R1085" s="47"/>
      <c r="S1085" s="47"/>
    </row>
    <row r="1086" spans="6:19" ht="15" customHeight="1" x14ac:dyDescent="0.25">
      <c r="F1086" s="172"/>
      <c r="R1086" s="47"/>
      <c r="S1086" s="47"/>
    </row>
    <row r="1087" spans="6:19" ht="15" customHeight="1" x14ac:dyDescent="0.25">
      <c r="F1087" s="172"/>
      <c r="R1087" s="47"/>
      <c r="S1087" s="47"/>
    </row>
    <row r="1088" spans="6:19" ht="15" customHeight="1" x14ac:dyDescent="0.25">
      <c r="F1088" s="172"/>
      <c r="R1088" s="47"/>
      <c r="S1088" s="47"/>
    </row>
    <row r="1089" spans="6:19" ht="15" customHeight="1" x14ac:dyDescent="0.25">
      <c r="F1089" s="172"/>
      <c r="R1089" s="47"/>
      <c r="S1089" s="47"/>
    </row>
    <row r="1090" spans="6:19" ht="15" customHeight="1" x14ac:dyDescent="0.25">
      <c r="F1090" s="172"/>
      <c r="R1090" s="47"/>
      <c r="S1090" s="47"/>
    </row>
    <row r="1091" spans="6:19" ht="15" customHeight="1" x14ac:dyDescent="0.25">
      <c r="F1091" s="172"/>
      <c r="R1091" s="47"/>
      <c r="S1091" s="47"/>
    </row>
    <row r="1092" spans="6:19" ht="15" customHeight="1" x14ac:dyDescent="0.25">
      <c r="F1092" s="172"/>
      <c r="R1092" s="47"/>
      <c r="S1092" s="47"/>
    </row>
    <row r="1093" spans="6:19" ht="15" customHeight="1" x14ac:dyDescent="0.25">
      <c r="F1093" s="172"/>
      <c r="R1093" s="47"/>
      <c r="S1093" s="47"/>
    </row>
    <row r="1094" spans="6:19" ht="15" customHeight="1" x14ac:dyDescent="0.25">
      <c r="F1094" s="172"/>
      <c r="R1094" s="47"/>
      <c r="S1094" s="47"/>
    </row>
    <row r="1095" spans="6:19" ht="15" customHeight="1" x14ac:dyDescent="0.25">
      <c r="F1095" s="172"/>
      <c r="R1095" s="47"/>
      <c r="S1095" s="47"/>
    </row>
  </sheetData>
  <autoFilter ref="A10:S983" xr:uid="{57B1F48A-81C5-4FC9-9031-105FFD521873}"/>
  <mergeCells count="184">
    <mergeCell ref="B974:S974"/>
    <mergeCell ref="B975:S975"/>
    <mergeCell ref="B981:S981"/>
    <mergeCell ref="B668:S668"/>
    <mergeCell ref="B679:S679"/>
    <mergeCell ref="B689:S689"/>
    <mergeCell ref="B442:S442"/>
    <mergeCell ref="B449:S449"/>
    <mergeCell ref="B466:S466"/>
    <mergeCell ref="B475:S475"/>
    <mergeCell ref="B483:S483"/>
    <mergeCell ref="B494:S494"/>
    <mergeCell ref="B505:S505"/>
    <mergeCell ref="B809:B810"/>
    <mergeCell ref="B812:B813"/>
    <mergeCell ref="B821:B822"/>
    <mergeCell ref="B829:B830"/>
    <mergeCell ref="B662:B663"/>
    <mergeCell ref="B672:B673"/>
    <mergeCell ref="B677:B678"/>
    <mergeCell ref="B44:S44"/>
    <mergeCell ref="B45:S45"/>
    <mergeCell ref="B51:S51"/>
    <mergeCell ref="C1:D1"/>
    <mergeCell ref="A9:A10"/>
    <mergeCell ref="B9:B10"/>
    <mergeCell ref="C9:C10"/>
    <mergeCell ref="D9:D10"/>
    <mergeCell ref="E9:G9"/>
    <mergeCell ref="Q9:Q10"/>
    <mergeCell ref="R9:R10"/>
    <mergeCell ref="S9:S10"/>
    <mergeCell ref="B11:S11"/>
    <mergeCell ref="B12:S12"/>
    <mergeCell ref="B13:S13"/>
    <mergeCell ref="B18:S18"/>
    <mergeCell ref="B22:S22"/>
    <mergeCell ref="B37:S37"/>
    <mergeCell ref="B27:B31"/>
    <mergeCell ref="H9:J9"/>
    <mergeCell ref="K9:M9"/>
    <mergeCell ref="N9:P9"/>
    <mergeCell ref="B59:S59"/>
    <mergeCell ref="B66:S66"/>
    <mergeCell ref="B74:S74"/>
    <mergeCell ref="B81:S81"/>
    <mergeCell ref="B87:S87"/>
    <mergeCell ref="B94:S94"/>
    <mergeCell ref="B103:S103"/>
    <mergeCell ref="B110:S110"/>
    <mergeCell ref="B118:S118"/>
    <mergeCell ref="B188:S188"/>
    <mergeCell ref="B189:S189"/>
    <mergeCell ref="B195:S195"/>
    <mergeCell ref="B196:S196"/>
    <mergeCell ref="B163:B173"/>
    <mergeCell ref="B126:S126"/>
    <mergeCell ref="B134:S134"/>
    <mergeCell ref="B146:S146"/>
    <mergeCell ref="B155:S155"/>
    <mergeCell ref="B161:S161"/>
    <mergeCell ref="B177:S177"/>
    <mergeCell ref="B183:S183"/>
    <mergeCell ref="B180:S180"/>
    <mergeCell ref="B210:B211"/>
    <mergeCell ref="B218:B219"/>
    <mergeCell ref="B222:B223"/>
    <mergeCell ref="B226:B227"/>
    <mergeCell ref="B232:B233"/>
    <mergeCell ref="B238:B239"/>
    <mergeCell ref="B190:B191"/>
    <mergeCell ref="B197:B198"/>
    <mergeCell ref="B204:B205"/>
    <mergeCell ref="B221:S221"/>
    <mergeCell ref="B231:S231"/>
    <mergeCell ref="B209:S209"/>
    <mergeCell ref="B273:B274"/>
    <mergeCell ref="B282:B283"/>
    <mergeCell ref="B292:B293"/>
    <mergeCell ref="B312:B314"/>
    <mergeCell ref="B315:S315"/>
    <mergeCell ref="B242:B243"/>
    <mergeCell ref="B245:B246"/>
    <mergeCell ref="B248:B252"/>
    <mergeCell ref="B254:B255"/>
    <mergeCell ref="B257:B258"/>
    <mergeCell ref="B262:B263"/>
    <mergeCell ref="B264:B265"/>
    <mergeCell ref="B268:B269"/>
    <mergeCell ref="B332:B333"/>
    <mergeCell ref="B356:B357"/>
    <mergeCell ref="B363:B364"/>
    <mergeCell ref="B371:B372"/>
    <mergeCell ref="B334:S334"/>
    <mergeCell ref="B347:B348"/>
    <mergeCell ref="B349:S349"/>
    <mergeCell ref="B359:S359"/>
    <mergeCell ref="B367:S367"/>
    <mergeCell ref="B419:B420"/>
    <mergeCell ref="B421:B422"/>
    <mergeCell ref="B430:B431"/>
    <mergeCell ref="B388:B389"/>
    <mergeCell ref="B390:S390"/>
    <mergeCell ref="B426:S426"/>
    <mergeCell ref="B375:S375"/>
    <mergeCell ref="B404:S404"/>
    <mergeCell ref="B412:S412"/>
    <mergeCell ref="B453:B454"/>
    <mergeCell ref="B487:B490"/>
    <mergeCell ref="B492:B493"/>
    <mergeCell ref="B596:B597"/>
    <mergeCell ref="B599:B600"/>
    <mergeCell ref="B457:S457"/>
    <mergeCell ref="B591:S591"/>
    <mergeCell ref="B497:B500"/>
    <mergeCell ref="B538:S538"/>
    <mergeCell ref="B549:S549"/>
    <mergeCell ref="B584:S584"/>
    <mergeCell ref="B585:S585"/>
    <mergeCell ref="B570:S570"/>
    <mergeCell ref="B560:S560"/>
    <mergeCell ref="B627:B628"/>
    <mergeCell ref="B634:B635"/>
    <mergeCell ref="B637:B642"/>
    <mergeCell ref="B631:S631"/>
    <mergeCell ref="B646:S646"/>
    <mergeCell ref="B659:S659"/>
    <mergeCell ref="B644:B645"/>
    <mergeCell ref="B601:S601"/>
    <mergeCell ref="B612:S612"/>
    <mergeCell ref="B621:S621"/>
    <mergeCell ref="B875:B882"/>
    <mergeCell ref="B884:B887"/>
    <mergeCell ref="B849:S849"/>
    <mergeCell ref="B853:S853"/>
    <mergeCell ref="B855:S855"/>
    <mergeCell ref="B864:S864"/>
    <mergeCell ref="B873:S873"/>
    <mergeCell ref="B883:S883"/>
    <mergeCell ref="B896:S896"/>
    <mergeCell ref="B931:S931"/>
    <mergeCell ref="B942:S942"/>
    <mergeCell ref="B952:S952"/>
    <mergeCell ref="B966:S966"/>
    <mergeCell ref="B758:B759"/>
    <mergeCell ref="B793:B794"/>
    <mergeCell ref="B706:S706"/>
    <mergeCell ref="B723:S723"/>
    <mergeCell ref="B837:B838"/>
    <mergeCell ref="B845:B846"/>
    <mergeCell ref="B890:B894"/>
    <mergeCell ref="B734:S734"/>
    <mergeCell ref="B744:S744"/>
    <mergeCell ref="B754:S754"/>
    <mergeCell ref="B762:S762"/>
    <mergeCell ref="B777:S777"/>
    <mergeCell ref="B795:S795"/>
    <mergeCell ref="B803:S803"/>
    <mergeCell ref="B817:S817"/>
    <mergeCell ref="B825:S825"/>
    <mergeCell ref="B833:S833"/>
    <mergeCell ref="B841:S841"/>
    <mergeCell ref="B775:B776"/>
    <mergeCell ref="B586:B588"/>
    <mergeCell ref="B241:S241"/>
    <mergeCell ref="B256:S256"/>
    <mergeCell ref="B270:S270"/>
    <mergeCell ref="B278:S278"/>
    <mergeCell ref="B287:S287"/>
    <mergeCell ref="B296:S296"/>
    <mergeCell ref="B608:B609"/>
    <mergeCell ref="B616:B617"/>
    <mergeCell ref="B704:B705"/>
    <mergeCell ref="B721:B722"/>
    <mergeCell ref="B741:B742"/>
    <mergeCell ref="B750:B751"/>
    <mergeCell ref="B438:B439"/>
    <mergeCell ref="B654:B655"/>
    <mergeCell ref="B657:B658"/>
    <mergeCell ref="B682:B683"/>
    <mergeCell ref="B687:B688"/>
    <mergeCell ref="B446:B447"/>
    <mergeCell ref="B434:S434"/>
    <mergeCell ref="B652:B653"/>
  </mergeCells>
  <phoneticPr fontId="19" type="noConversion"/>
  <conditionalFormatting sqref="E14:E17 G14:G17 E257:E269 G257:G269 H170:P176 H179:P179 H181:P182 H184:P187 H190:P194 H257:P265 H294:P294 H391:P391 H533:P537 G335:P348 E335:E348 E391:E403 G391:G403 E271:E277 G271:G277 E288:E295 G288:G295 H539:P545 E967:E973">
    <cfRule type="cellIs" dxfId="599" priority="2960" stopIfTrue="1" operator="equal">
      <formula>"PE"</formula>
    </cfRule>
  </conditionalFormatting>
  <conditionalFormatting sqref="E14:E17 G14:G17 E257:E269 G257:G269 E967:E973">
    <cfRule type="cellIs" dxfId="598" priority="2959" stopIfTrue="1" operator="equal">
      <formula>"F"</formula>
    </cfRule>
  </conditionalFormatting>
  <conditionalFormatting sqref="E19:E21 G19:G21">
    <cfRule type="cellIs" dxfId="597" priority="361" stopIfTrue="1" operator="equal">
      <formula>"P"</formula>
    </cfRule>
    <cfRule type="cellIs" dxfId="596" priority="362" stopIfTrue="1" operator="equal">
      <formula>"F"</formula>
    </cfRule>
    <cfRule type="cellIs" dxfId="595" priority="363" stopIfTrue="1" operator="equal">
      <formula>"PE"</formula>
    </cfRule>
  </conditionalFormatting>
  <conditionalFormatting sqref="E38:E43 G38:G43">
    <cfRule type="cellIs" dxfId="594" priority="352" stopIfTrue="1" operator="equal">
      <formula>"P"</formula>
    </cfRule>
    <cfRule type="cellIs" dxfId="593" priority="353" stopIfTrue="1" operator="equal">
      <formula>"F"</formula>
    </cfRule>
    <cfRule type="cellIs" dxfId="592" priority="354" stopIfTrue="1" operator="equal">
      <formula>"PE"</formula>
    </cfRule>
  </conditionalFormatting>
  <conditionalFormatting sqref="E46:E50 G46:G50 E60:E65 E75:E80 E82:E86 E88:E93 E279:E286 G279:G286 E297:E314 G297:G314 E467:E474 G467:G474">
    <cfRule type="cellIs" dxfId="591" priority="347" stopIfTrue="1" operator="equal">
      <formula>"F"</formula>
    </cfRule>
  </conditionalFormatting>
  <conditionalFormatting sqref="E46:E50 G46:G50 E60:E65 E75:E80 E82:E86 E88:E93 E279:E286 G279:G286 E297:E314 G297:G314 E467:E474 G467:G474">
    <cfRule type="cellIs" dxfId="590" priority="348" stopIfTrue="1" operator="equal">
      <formula>"PE"</formula>
    </cfRule>
  </conditionalFormatting>
  <conditionalFormatting sqref="E52:E58 G52:G58">
    <cfRule type="cellIs" dxfId="589" priority="349" stopIfTrue="1" operator="equal">
      <formula>"P"</formula>
    </cfRule>
    <cfRule type="cellIs" dxfId="588" priority="350" stopIfTrue="1" operator="equal">
      <formula>"F"</formula>
    </cfRule>
    <cfRule type="cellIs" dxfId="587" priority="351" stopIfTrue="1" operator="equal">
      <formula>"PE"</formula>
    </cfRule>
  </conditionalFormatting>
  <conditionalFormatting sqref="E67:E73 E376:E389 G376:G389 E413:E425 G413:G425 E458:E465 G458:G465">
    <cfRule type="cellIs" dxfId="586" priority="344" stopIfTrue="1" operator="equal">
      <formula>"F"</formula>
    </cfRule>
  </conditionalFormatting>
  <conditionalFormatting sqref="E67:E73 E376:E389 G376:P389 E413:E425 G413:G425 E458:E465 G458:G465">
    <cfRule type="cellIs" dxfId="585" priority="345" stopIfTrue="1" operator="equal">
      <formula>"PE"</formula>
    </cfRule>
  </conditionalFormatting>
  <conditionalFormatting sqref="E95:E97 E102">
    <cfRule type="cellIs" dxfId="584" priority="329" stopIfTrue="1" operator="equal">
      <formula>"F"</formula>
    </cfRule>
  </conditionalFormatting>
  <conditionalFormatting sqref="E95:E102 H277:P277 H297:P305">
    <cfRule type="cellIs" dxfId="583" priority="311" stopIfTrue="1" operator="equal">
      <formula>"P"</formula>
    </cfRule>
    <cfRule type="cellIs" dxfId="582" priority="313" stopIfTrue="1" operator="equal">
      <formula>"PE"</formula>
    </cfRule>
  </conditionalFormatting>
  <conditionalFormatting sqref="E98:E101 E271:E277 G271:G277 E288:E295 G288:G295 E335:E348 G335:G348 E391:E403 G391:G403">
    <cfRule type="cellIs" dxfId="581" priority="312" stopIfTrue="1" operator="equal">
      <formula>"F"</formula>
    </cfRule>
  </conditionalFormatting>
  <conditionalFormatting sqref="E104:E109 G104:G109 E232:E240 G232:G240">
    <cfRule type="cellIs" dxfId="580" priority="309" stopIfTrue="1" operator="equal">
      <formula>"PE"</formula>
    </cfRule>
    <cfRule type="cellIs" dxfId="579" priority="310" stopIfTrue="1" operator="equal">
      <formula>"F"</formula>
    </cfRule>
  </conditionalFormatting>
  <conditionalFormatting sqref="E104:E109 G104:P109 E967:E973">
    <cfRule type="cellIs" dxfId="578" priority="308" stopIfTrue="1" operator="equal">
      <formula>"P"</formula>
    </cfRule>
  </conditionalFormatting>
  <conditionalFormatting sqref="E111:E117 G111:G117 E197:E208 G197:G208">
    <cfRule type="cellIs" dxfId="577" priority="306" stopIfTrue="1" operator="equal">
      <formula>"PE"</formula>
    </cfRule>
    <cfRule type="cellIs" dxfId="576" priority="307" stopIfTrue="1" operator="equal">
      <formula>"F"</formula>
    </cfRule>
  </conditionalFormatting>
  <conditionalFormatting sqref="E111:E117 G111:G117 E197:E208 G197:P208">
    <cfRule type="cellIs" dxfId="575" priority="305" stopIfTrue="1" operator="equal">
      <formula>"P"</formula>
    </cfRule>
  </conditionalFormatting>
  <conditionalFormatting sqref="E119:E125 G119:G125">
    <cfRule type="cellIs" dxfId="574" priority="302" stopIfTrue="1" operator="equal">
      <formula>"P"</formula>
    </cfRule>
    <cfRule type="cellIs" dxfId="573" priority="303" stopIfTrue="1" operator="equal">
      <formula>"PE"</formula>
    </cfRule>
    <cfRule type="cellIs" dxfId="572" priority="304" stopIfTrue="1" operator="equal">
      <formula>"F"</formula>
    </cfRule>
  </conditionalFormatting>
  <conditionalFormatting sqref="E127:E133 G127:G133">
    <cfRule type="cellIs" dxfId="571" priority="299" stopIfTrue="1" operator="equal">
      <formula>"P"</formula>
    </cfRule>
    <cfRule type="cellIs" dxfId="570" priority="300" stopIfTrue="1" operator="equal">
      <formula>"PE"</formula>
    </cfRule>
    <cfRule type="cellIs" dxfId="569" priority="301" stopIfTrue="1" operator="equal">
      <formula>"F"</formula>
    </cfRule>
  </conditionalFormatting>
  <conditionalFormatting sqref="E135:E145 G135:G145">
    <cfRule type="cellIs" dxfId="568" priority="296" stopIfTrue="1" operator="equal">
      <formula>"P"</formula>
    </cfRule>
    <cfRule type="cellIs" dxfId="567" priority="297" stopIfTrue="1" operator="equal">
      <formula>"PE"</formula>
    </cfRule>
    <cfRule type="cellIs" dxfId="566" priority="298" stopIfTrue="1" operator="equal">
      <formula>"F"</formula>
    </cfRule>
  </conditionalFormatting>
  <conditionalFormatting sqref="E147:E154 G147:G154">
    <cfRule type="cellIs" dxfId="565" priority="293" stopIfTrue="1" operator="equal">
      <formula>"P"</formula>
    </cfRule>
    <cfRule type="cellIs" dxfId="564" priority="294" stopIfTrue="1" operator="equal">
      <formula>"PE"</formula>
    </cfRule>
    <cfRule type="cellIs" dxfId="563" priority="295" stopIfTrue="1" operator="equal">
      <formula>"F"</formula>
    </cfRule>
  </conditionalFormatting>
  <conditionalFormatting sqref="E156:E160 G156:G160">
    <cfRule type="cellIs" dxfId="562" priority="290" stopIfTrue="1" operator="equal">
      <formula>"P"</formula>
    </cfRule>
    <cfRule type="cellIs" dxfId="561" priority="291" stopIfTrue="1" operator="equal">
      <formula>"PE"</formula>
    </cfRule>
    <cfRule type="cellIs" dxfId="560" priority="292" stopIfTrue="1" operator="equal">
      <formula>"F"</formula>
    </cfRule>
  </conditionalFormatting>
  <conditionalFormatting sqref="E162:E176 G162:G176">
    <cfRule type="cellIs" dxfId="559" priority="287" stopIfTrue="1" operator="equal">
      <formula>"P"</formula>
    </cfRule>
    <cfRule type="cellIs" dxfId="558" priority="288" stopIfTrue="1" operator="equal">
      <formula>"PE"</formula>
    </cfRule>
    <cfRule type="cellIs" dxfId="557" priority="289" stopIfTrue="1" operator="equal">
      <formula>"F"</formula>
    </cfRule>
  </conditionalFormatting>
  <conditionalFormatting sqref="E181:E182 G181:G182">
    <cfRule type="cellIs" dxfId="556" priority="281" stopIfTrue="1" operator="equal">
      <formula>"P"</formula>
    </cfRule>
    <cfRule type="cellIs" dxfId="555" priority="282" stopIfTrue="1" operator="equal">
      <formula>"PE"</formula>
    </cfRule>
    <cfRule type="cellIs" dxfId="554" priority="283" stopIfTrue="1" operator="equal">
      <formula>"F"</formula>
    </cfRule>
  </conditionalFormatting>
  <conditionalFormatting sqref="E184:E187 G184:G187">
    <cfRule type="cellIs" dxfId="553" priority="278" stopIfTrue="1" operator="equal">
      <formula>"P"</formula>
    </cfRule>
    <cfRule type="cellIs" dxfId="552" priority="279" stopIfTrue="1" operator="equal">
      <formula>"PE"</formula>
    </cfRule>
    <cfRule type="cellIs" dxfId="551" priority="280" stopIfTrue="1" operator="equal">
      <formula>"F"</formula>
    </cfRule>
  </conditionalFormatting>
  <conditionalFormatting sqref="G190 E190:E192">
    <cfRule type="cellIs" dxfId="550" priority="275" stopIfTrue="1" operator="equal">
      <formula>"P"</formula>
    </cfRule>
    <cfRule type="cellIs" dxfId="549" priority="276" stopIfTrue="1" operator="equal">
      <formula>"PE"</formula>
    </cfRule>
    <cfRule type="cellIs" dxfId="548" priority="277" stopIfTrue="1" operator="equal">
      <formula>"F"</formula>
    </cfRule>
  </conditionalFormatting>
  <conditionalFormatting sqref="E193:E194 G193:G194">
    <cfRule type="cellIs" dxfId="547" priority="272" stopIfTrue="1" operator="equal">
      <formula>"P"</formula>
    </cfRule>
    <cfRule type="cellIs" dxfId="546" priority="273" stopIfTrue="1" operator="equal">
      <formula>"PE"</formula>
    </cfRule>
    <cfRule type="cellIs" dxfId="545" priority="274" stopIfTrue="1" operator="equal">
      <formula>"F"</formula>
    </cfRule>
  </conditionalFormatting>
  <conditionalFormatting sqref="E210:E220 G210:G220">
    <cfRule type="cellIs" dxfId="544" priority="266" stopIfTrue="1" operator="equal">
      <formula>"P"</formula>
    </cfRule>
    <cfRule type="cellIs" dxfId="543" priority="267" stopIfTrue="1" operator="equal">
      <formula>"PE"</formula>
    </cfRule>
    <cfRule type="cellIs" dxfId="542" priority="268" stopIfTrue="1" operator="equal">
      <formula>"F"</formula>
    </cfRule>
  </conditionalFormatting>
  <conditionalFormatting sqref="E222:E230 G222:G230">
    <cfRule type="cellIs" dxfId="541" priority="263" stopIfTrue="1" operator="equal">
      <formula>"P"</formula>
    </cfRule>
    <cfRule type="cellIs" dxfId="540" priority="264" stopIfTrue="1" operator="equal">
      <formula>"PE"</formula>
    </cfRule>
    <cfRule type="cellIs" dxfId="539" priority="265" stopIfTrue="1" operator="equal">
      <formula>"F"</formula>
    </cfRule>
  </conditionalFormatting>
  <conditionalFormatting sqref="E242:E255 G242:G255">
    <cfRule type="cellIs" dxfId="538" priority="254" stopIfTrue="1" operator="equal">
      <formula>"P"</formula>
    </cfRule>
    <cfRule type="cellIs" dxfId="537" priority="255" stopIfTrue="1" operator="equal">
      <formula>"PE"</formula>
    </cfRule>
    <cfRule type="cellIs" dxfId="536" priority="256" stopIfTrue="1" operator="equal">
      <formula>"F"</formula>
    </cfRule>
  </conditionalFormatting>
  <conditionalFormatting sqref="E316:E333 G316:G333">
    <cfRule type="cellIs" dxfId="535" priority="236" stopIfTrue="1" operator="equal">
      <formula>"P"</formula>
    </cfRule>
    <cfRule type="cellIs" dxfId="534" priority="237" stopIfTrue="1" operator="equal">
      <formula>"F"</formula>
    </cfRule>
    <cfRule type="cellIs" dxfId="533" priority="238" stopIfTrue="1" operator="equal">
      <formula>"PE"</formula>
    </cfRule>
  </conditionalFormatting>
  <conditionalFormatting sqref="E350:E358 G350:G358">
    <cfRule type="cellIs" dxfId="532" priority="222" stopIfTrue="1" operator="equal">
      <formula>"F"</formula>
    </cfRule>
    <cfRule type="cellIs" dxfId="531" priority="223" stopIfTrue="1" operator="equal">
      <formula>"PE"</formula>
    </cfRule>
  </conditionalFormatting>
  <conditionalFormatting sqref="E350:E358 G350:P358">
    <cfRule type="cellIs" dxfId="530" priority="221" stopIfTrue="1" operator="equal">
      <formula>"P"</formula>
    </cfRule>
  </conditionalFormatting>
  <conditionalFormatting sqref="E360:E366 G360:G366">
    <cfRule type="cellIs" dxfId="529" priority="219" stopIfTrue="1" operator="equal">
      <formula>"F"</formula>
    </cfRule>
    <cfRule type="cellIs" dxfId="528" priority="220" stopIfTrue="1" operator="equal">
      <formula>"PE"</formula>
    </cfRule>
  </conditionalFormatting>
  <conditionalFormatting sqref="E360:E366 G360:P366">
    <cfRule type="cellIs" dxfId="527" priority="218" stopIfTrue="1" operator="equal">
      <formula>"P"</formula>
    </cfRule>
  </conditionalFormatting>
  <conditionalFormatting sqref="E368:E374 G368:G374">
    <cfRule type="cellIs" dxfId="526" priority="215" stopIfTrue="1" operator="equal">
      <formula>"P"</formula>
    </cfRule>
    <cfRule type="cellIs" dxfId="525" priority="216" stopIfTrue="1" operator="equal">
      <formula>"F"</formula>
    </cfRule>
    <cfRule type="cellIs" dxfId="524" priority="217" stopIfTrue="1" operator="equal">
      <formula>"PE"</formula>
    </cfRule>
  </conditionalFormatting>
  <conditionalFormatting sqref="E405:E411 G405:G411">
    <cfRule type="cellIs" dxfId="523" priority="192" stopIfTrue="1" operator="equal">
      <formula>"F"</formula>
    </cfRule>
    <cfRule type="cellIs" dxfId="522" priority="193" stopIfTrue="1" operator="equal">
      <formula>"PE"</formula>
    </cfRule>
  </conditionalFormatting>
  <conditionalFormatting sqref="E405:E411 G405:P411">
    <cfRule type="cellIs" dxfId="521" priority="191" stopIfTrue="1" operator="equal">
      <formula>"P"</formula>
    </cfRule>
  </conditionalFormatting>
  <conditionalFormatting sqref="E427:E433 G427:G433">
    <cfRule type="cellIs" dxfId="520" priority="185" stopIfTrue="1" operator="equal">
      <formula>"P"</formula>
    </cfRule>
    <cfRule type="cellIs" dxfId="519" priority="186" stopIfTrue="1" operator="equal">
      <formula>"F"</formula>
    </cfRule>
    <cfRule type="cellIs" dxfId="518" priority="187" stopIfTrue="1" operator="equal">
      <formula>"PE"</formula>
    </cfRule>
  </conditionalFormatting>
  <conditionalFormatting sqref="E435:E441 G435:G441">
    <cfRule type="cellIs" dxfId="517" priority="182" stopIfTrue="1" operator="equal">
      <formula>"P"</formula>
    </cfRule>
    <cfRule type="cellIs" dxfId="516" priority="183" stopIfTrue="1" operator="equal">
      <formula>"F"</formula>
    </cfRule>
    <cfRule type="cellIs" dxfId="515" priority="184" stopIfTrue="1" operator="equal">
      <formula>"PE"</formula>
    </cfRule>
  </conditionalFormatting>
  <conditionalFormatting sqref="E443:E448 G443:G448">
    <cfRule type="cellIs" dxfId="514" priority="180" stopIfTrue="1" operator="equal">
      <formula>"F"</formula>
    </cfRule>
  </conditionalFormatting>
  <conditionalFormatting sqref="E443:E448 G443:P448">
    <cfRule type="cellIs" dxfId="513" priority="179" stopIfTrue="1" operator="equal">
      <formula>"P"</formula>
    </cfRule>
    <cfRule type="cellIs" dxfId="512" priority="181" stopIfTrue="1" operator="equal">
      <formula>"PE"</formula>
    </cfRule>
  </conditionalFormatting>
  <conditionalFormatting sqref="E450:E456 G450:G456">
    <cfRule type="cellIs" dxfId="511" priority="176" stopIfTrue="1" operator="equal">
      <formula>"P"</formula>
    </cfRule>
    <cfRule type="cellIs" dxfId="510" priority="177" stopIfTrue="1" operator="equal">
      <formula>"F"</formula>
    </cfRule>
    <cfRule type="cellIs" dxfId="509" priority="178" stopIfTrue="1" operator="equal">
      <formula>"PE"</formula>
    </cfRule>
  </conditionalFormatting>
  <conditionalFormatting sqref="E476:E482 G476:G482">
    <cfRule type="cellIs" dxfId="508" priority="167" stopIfTrue="1" operator="equal">
      <formula>"P"</formula>
    </cfRule>
    <cfRule type="cellIs" dxfId="507" priority="168" stopIfTrue="1" operator="equal">
      <formula>"F"</formula>
    </cfRule>
    <cfRule type="cellIs" dxfId="506" priority="169" stopIfTrue="1" operator="equal">
      <formula>"PE"</formula>
    </cfRule>
  </conditionalFormatting>
  <conditionalFormatting sqref="E484:E493 G484:G493">
    <cfRule type="cellIs" dxfId="505" priority="165" stopIfTrue="1" operator="equal">
      <formula>"F"</formula>
    </cfRule>
  </conditionalFormatting>
  <conditionalFormatting sqref="E484:E493 G484:P493">
    <cfRule type="cellIs" dxfId="504" priority="164" stopIfTrue="1" operator="equal">
      <formula>"P"</formula>
    </cfRule>
    <cfRule type="cellIs" dxfId="503" priority="166" stopIfTrue="1" operator="equal">
      <formula>"PE"</formula>
    </cfRule>
  </conditionalFormatting>
  <conditionalFormatting sqref="G98">
    <cfRule type="cellIs" dxfId="502" priority="315" stopIfTrue="1" operator="equal">
      <formula>"F"</formula>
    </cfRule>
    <cfRule type="cellIs" dxfId="501" priority="316" stopIfTrue="1" operator="equal">
      <formula>"PE"</formula>
    </cfRule>
  </conditionalFormatting>
  <conditionalFormatting sqref="G99:G101">
    <cfRule type="cellIs" dxfId="500" priority="322" stopIfTrue="1" operator="equal">
      <formula>"F"</formula>
    </cfRule>
  </conditionalFormatting>
  <conditionalFormatting sqref="G23:P23 E23:E36 G24:G36">
    <cfRule type="cellIs" dxfId="499" priority="358" stopIfTrue="1" operator="equal">
      <formula>"P"</formula>
    </cfRule>
    <cfRule type="cellIs" dxfId="498" priority="359" stopIfTrue="1" operator="equal">
      <formula>"F"</formula>
    </cfRule>
    <cfRule type="cellIs" dxfId="497" priority="360" stopIfTrue="1" operator="equal">
      <formula>"PE"</formula>
    </cfRule>
  </conditionalFormatting>
  <conditionalFormatting sqref="G96:P97 G102:P102">
    <cfRule type="cellIs" dxfId="496" priority="325" stopIfTrue="1" operator="equal">
      <formula>"PE"</formula>
    </cfRule>
  </conditionalFormatting>
  <conditionalFormatting sqref="G96:P97 H210:P210 H235:P240 H279:P285 H297:P305 H197:P208 H336:P348 H391:P393 H398:P400 H470:P474">
    <cfRule type="cellIs" dxfId="495" priority="327" stopIfTrue="1" operator="equal">
      <formula>"F"</formula>
    </cfRule>
  </conditionalFormatting>
  <conditionalFormatting sqref="G96:P102 E271:E277 G271:G277 E288:E295 G288:G295 E232:E240 G232:P240 H210:P210 H279:P285">
    <cfRule type="cellIs" dxfId="494" priority="324" stopIfTrue="1" operator="equal">
      <formula>"P"</formula>
    </cfRule>
  </conditionalFormatting>
  <conditionalFormatting sqref="G99:P101">
    <cfRule type="cellIs" dxfId="493" priority="321" stopIfTrue="1" operator="equal">
      <formula>"PE"</formula>
    </cfRule>
  </conditionalFormatting>
  <conditionalFormatting sqref="G102:P102">
    <cfRule type="cellIs" dxfId="492" priority="330" stopIfTrue="1" operator="equal">
      <formula>"F"</formula>
    </cfRule>
  </conditionalFormatting>
  <conditionalFormatting sqref="G178:P178 E178:E179 G179">
    <cfRule type="cellIs" dxfId="491" priority="284" stopIfTrue="1" operator="equal">
      <formula>"P"</formula>
    </cfRule>
    <cfRule type="cellIs" dxfId="490" priority="285" stopIfTrue="1" operator="equal">
      <formula>"PE"</formula>
    </cfRule>
    <cfRule type="cellIs" dxfId="489" priority="286" stopIfTrue="1" operator="equal">
      <formula>"F"</formula>
    </cfRule>
  </conditionalFormatting>
  <conditionalFormatting sqref="G335:P348 H391:P396 H398:P403 G467:P474 E335:E348 E391:E403 G391:G403 E46:E50 G46:P50 E60:E65 E75:E80 E82:E86 E88:E93 E279:E286 G279:G286 E297:E314 G297:G314 H458:P464 E467:E474">
    <cfRule type="cellIs" dxfId="488" priority="346" stopIfTrue="1" operator="equal">
      <formula>"P"</formula>
    </cfRule>
  </conditionalFormatting>
  <conditionalFormatting sqref="G376:P389 E67:E73 E376:E389 E413:E425 G413:G425 E458:E465 G458:G465">
    <cfRule type="cellIs" dxfId="487" priority="343" stopIfTrue="1" operator="equal">
      <formula>"P"</formula>
    </cfRule>
  </conditionalFormatting>
  <conditionalFormatting sqref="H15:P17 H60:P63 H75:P80 H83:P86 H90:P93 H421:P421">
    <cfRule type="cellIs" dxfId="486" priority="2824" stopIfTrue="1" operator="equal">
      <formula>"P"</formula>
    </cfRule>
    <cfRule type="cellIs" dxfId="485" priority="2825" stopIfTrue="1" operator="equal">
      <formula>"F"</formula>
    </cfRule>
    <cfRule type="cellIs" dxfId="484" priority="2826" stopIfTrue="1" operator="equal">
      <formula>"PE"</formula>
    </cfRule>
  </conditionalFormatting>
  <conditionalFormatting sqref="H19:P20">
    <cfRule type="cellIs" dxfId="483" priority="2929" stopIfTrue="1" operator="equal">
      <formula>"P"</formula>
    </cfRule>
    <cfRule type="cellIs" dxfId="482" priority="2930" stopIfTrue="1" operator="equal">
      <formula>"F"</formula>
    </cfRule>
    <cfRule type="cellIs" dxfId="481" priority="2931" stopIfTrue="1" operator="equal">
      <formula>"PE"</formula>
    </cfRule>
  </conditionalFormatting>
  <conditionalFormatting sqref="H26:P36 H147:P150 H160:P160 H316:P320 H669:P674 H695:P695 H759:P761 H906:P914 H309:P311 H361:P364 H354:P355 H391:P391 H507:P509 H521:P521 H663:P664 H702:P705 H708:P719 H170:P176 H335:P335 H277:P277 H484:P493 H179:P179 H184:P187 H294:P294 H533:P537 H539:P545">
    <cfRule type="cellIs" dxfId="480" priority="2948" stopIfTrue="1" operator="equal">
      <formula>"F"</formula>
    </cfRule>
  </conditionalFormatting>
  <conditionalFormatting sqref="H26:P36">
    <cfRule type="cellIs" dxfId="479" priority="2947" stopIfTrue="1" operator="equal">
      <formula>"P"</formula>
    </cfRule>
    <cfRule type="cellIs" dxfId="478" priority="2949" stopIfTrue="1" operator="equal">
      <formula>"PE"</formula>
    </cfRule>
  </conditionalFormatting>
  <conditionalFormatting sqref="H42:P43">
    <cfRule type="cellIs" dxfId="477" priority="2920" stopIfTrue="1" operator="equal">
      <formula>"P"</formula>
    </cfRule>
    <cfRule type="cellIs" dxfId="476" priority="2921" stopIfTrue="1" operator="equal">
      <formula>"F"</formula>
    </cfRule>
    <cfRule type="cellIs" dxfId="475" priority="2922" stopIfTrue="1" operator="equal">
      <formula>"PE"</formula>
    </cfRule>
  </conditionalFormatting>
  <conditionalFormatting sqref="H46:P50">
    <cfRule type="cellIs" dxfId="474" priority="2811" stopIfTrue="1" operator="equal">
      <formula>"F"</formula>
    </cfRule>
    <cfRule type="cellIs" dxfId="473" priority="2812" stopIfTrue="1" operator="equal">
      <formula>"PE"</formula>
    </cfRule>
  </conditionalFormatting>
  <conditionalFormatting sqref="H52:P55">
    <cfRule type="cellIs" dxfId="472" priority="2807" stopIfTrue="1" operator="equal">
      <formula>"P"</formula>
    </cfRule>
    <cfRule type="cellIs" dxfId="471" priority="2808" stopIfTrue="1" operator="equal">
      <formula>"F"</formula>
    </cfRule>
    <cfRule type="cellIs" dxfId="470" priority="2809" stopIfTrue="1" operator="equal">
      <formula>"PE"</formula>
    </cfRule>
  </conditionalFormatting>
  <conditionalFormatting sqref="H58:P58">
    <cfRule type="cellIs" dxfId="469" priority="2804" stopIfTrue="1" operator="equal">
      <formula>"P"</formula>
    </cfRule>
    <cfRule type="cellIs" dxfId="468" priority="2805" stopIfTrue="1" operator="equal">
      <formula>"F"</formula>
    </cfRule>
    <cfRule type="cellIs" dxfId="467" priority="2806" stopIfTrue="1" operator="equal">
      <formula>"PE"</formula>
    </cfRule>
  </conditionalFormatting>
  <conditionalFormatting sqref="H67:P72">
    <cfRule type="cellIs" dxfId="466" priority="2777" stopIfTrue="1" operator="equal">
      <formula>"P"</formula>
    </cfRule>
    <cfRule type="cellIs" dxfId="465" priority="2778" stopIfTrue="1" operator="equal">
      <formula>"F"</formula>
    </cfRule>
    <cfRule type="cellIs" dxfId="464" priority="2779" stopIfTrue="1" operator="equal">
      <formula>"PE"</formula>
    </cfRule>
  </conditionalFormatting>
  <conditionalFormatting sqref="H98:P98">
    <cfRule type="cellIs" dxfId="463" priority="318" stopIfTrue="1" operator="equal">
      <formula>"F"</formula>
    </cfRule>
    <cfRule type="cellIs" dxfId="462" priority="319" stopIfTrue="1" operator="equal">
      <formula>"PE"</formula>
    </cfRule>
  </conditionalFormatting>
  <conditionalFormatting sqref="H99:P101">
    <cfRule type="cellIs" dxfId="461" priority="323" stopIfTrue="1" operator="equal">
      <formula>"F"</formula>
    </cfRule>
  </conditionalFormatting>
  <conditionalFormatting sqref="H104:P104">
    <cfRule type="cellIs" dxfId="460" priority="1755" stopIfTrue="1" operator="equal">
      <formula>"F"</formula>
    </cfRule>
  </conditionalFormatting>
  <conditionalFormatting sqref="H104:P109">
    <cfRule type="cellIs" dxfId="459" priority="1756" stopIfTrue="1" operator="equal">
      <formula>"PE"</formula>
    </cfRule>
  </conditionalFormatting>
  <conditionalFormatting sqref="H105:P109">
    <cfRule type="cellIs" dxfId="458" priority="1759" stopIfTrue="1" operator="equal">
      <formula>"F"</formula>
    </cfRule>
  </conditionalFormatting>
  <conditionalFormatting sqref="H112:P117">
    <cfRule type="cellIs" dxfId="457" priority="1739" stopIfTrue="1" operator="equal">
      <formula>"P"</formula>
    </cfRule>
    <cfRule type="cellIs" dxfId="456" priority="1740" stopIfTrue="1" operator="equal">
      <formula>"F"</formula>
    </cfRule>
    <cfRule type="cellIs" dxfId="455" priority="1741" stopIfTrue="1" operator="equal">
      <formula>"PE"</formula>
    </cfRule>
  </conditionalFormatting>
  <conditionalFormatting sqref="H121:P125">
    <cfRule type="cellIs" dxfId="454" priority="2717" stopIfTrue="1" operator="equal">
      <formula>"P"</formula>
    </cfRule>
    <cfRule type="cellIs" dxfId="453" priority="2718" stopIfTrue="1" operator="equal">
      <formula>"F"</formula>
    </cfRule>
    <cfRule type="cellIs" dxfId="452" priority="2719" stopIfTrue="1" operator="equal">
      <formula>"PE"</formula>
    </cfRule>
  </conditionalFormatting>
  <conditionalFormatting sqref="H127:P127">
    <cfRule type="cellIs" dxfId="451" priority="2726" stopIfTrue="1" operator="equal">
      <formula>"P"</formula>
    </cfRule>
    <cfRule type="cellIs" dxfId="450" priority="2727" stopIfTrue="1" operator="equal">
      <formula>"F"</formula>
    </cfRule>
    <cfRule type="cellIs" dxfId="449" priority="2728" stopIfTrue="1" operator="equal">
      <formula>"PE"</formula>
    </cfRule>
  </conditionalFormatting>
  <conditionalFormatting sqref="H130:P133">
    <cfRule type="cellIs" dxfId="448" priority="2705" stopIfTrue="1" operator="equal">
      <formula>"P"</formula>
    </cfRule>
    <cfRule type="cellIs" dxfId="447" priority="2706" stopIfTrue="1" operator="equal">
      <formula>"F"</formula>
    </cfRule>
    <cfRule type="cellIs" dxfId="446" priority="2707" stopIfTrue="1" operator="equal">
      <formula>"PE"</formula>
    </cfRule>
  </conditionalFormatting>
  <conditionalFormatting sqref="H135:P136">
    <cfRule type="cellIs" dxfId="445" priority="2711" stopIfTrue="1" operator="equal">
      <formula>"P"</formula>
    </cfRule>
    <cfRule type="cellIs" dxfId="444" priority="2712" stopIfTrue="1" operator="equal">
      <formula>"F"</formula>
    </cfRule>
    <cfRule type="cellIs" dxfId="443" priority="2713" stopIfTrue="1" operator="equal">
      <formula>"PE"</formula>
    </cfRule>
  </conditionalFormatting>
  <conditionalFormatting sqref="H139:P145">
    <cfRule type="cellIs" dxfId="442" priority="2687" stopIfTrue="1" operator="equal">
      <formula>"P"</formula>
    </cfRule>
    <cfRule type="cellIs" dxfId="441" priority="2688" stopIfTrue="1" operator="equal">
      <formula>"F"</formula>
    </cfRule>
    <cfRule type="cellIs" dxfId="440" priority="2689" stopIfTrue="1" operator="equal">
      <formula>"PE"</formula>
    </cfRule>
  </conditionalFormatting>
  <conditionalFormatting sqref="H147:P150 H160:P160 H316:P320 H669:P674 H695:P695 H759:P761 H906:P914">
    <cfRule type="cellIs" dxfId="439" priority="2823" stopIfTrue="1" operator="equal">
      <formula>"PE"</formula>
    </cfRule>
  </conditionalFormatting>
  <conditionalFormatting sqref="H154:P154">
    <cfRule type="cellIs" dxfId="438" priority="2908" stopIfTrue="1" operator="equal">
      <formula>"P"</formula>
    </cfRule>
    <cfRule type="cellIs" dxfId="437" priority="2909" stopIfTrue="1" operator="equal">
      <formula>"F"</formula>
    </cfRule>
    <cfRule type="cellIs" dxfId="436" priority="2910" stopIfTrue="1" operator="equal">
      <formula>"PE"</formula>
    </cfRule>
  </conditionalFormatting>
  <conditionalFormatting sqref="H156:P157">
    <cfRule type="cellIs" dxfId="435" priority="2905" stopIfTrue="1" operator="equal">
      <formula>"P"</formula>
    </cfRule>
    <cfRule type="cellIs" dxfId="434" priority="2906" stopIfTrue="1" operator="equal">
      <formula>"F"</formula>
    </cfRule>
    <cfRule type="cellIs" dxfId="433" priority="2907" stopIfTrue="1" operator="equal">
      <formula>"PE"</formula>
    </cfRule>
  </conditionalFormatting>
  <conditionalFormatting sqref="H162:P162 H164:P164">
    <cfRule type="cellIs" dxfId="432" priority="620" stopIfTrue="1" operator="equal">
      <formula>"P"</formula>
    </cfRule>
    <cfRule type="cellIs" dxfId="431" priority="621" stopIfTrue="1" operator="equal">
      <formula>"PE"</formula>
    </cfRule>
    <cfRule type="cellIs" dxfId="430" priority="622" stopIfTrue="1" operator="equal">
      <formula>"F"</formula>
    </cfRule>
  </conditionalFormatting>
  <conditionalFormatting sqref="H162:P162">
    <cfRule type="cellIs" dxfId="429" priority="619" stopIfTrue="1" operator="equal">
      <formula>"PE"</formula>
    </cfRule>
  </conditionalFormatting>
  <conditionalFormatting sqref="H162:P164">
    <cfRule type="cellIs" dxfId="428" priority="611" stopIfTrue="1" operator="equal">
      <formula>"P"</formula>
    </cfRule>
    <cfRule type="cellIs" dxfId="427" priority="613" stopIfTrue="1" operator="equal">
      <formula>"F"</formula>
    </cfRule>
  </conditionalFormatting>
  <conditionalFormatting sqref="H163:P163">
    <cfRule type="cellIs" dxfId="426" priority="608" stopIfTrue="1" operator="equal">
      <formula>"P"</formula>
    </cfRule>
    <cfRule type="cellIs" dxfId="425" priority="609" stopIfTrue="1" operator="equal">
      <formula>"F"</formula>
    </cfRule>
    <cfRule type="cellIs" dxfId="424" priority="610" stopIfTrue="1" operator="equal">
      <formula>"PE"</formula>
    </cfRule>
    <cfRule type="cellIs" dxfId="423" priority="612" stopIfTrue="1" operator="equal">
      <formula>"PE"</formula>
    </cfRule>
  </conditionalFormatting>
  <conditionalFormatting sqref="H164:P164">
    <cfRule type="cellIs" dxfId="422" priority="616" stopIfTrue="1" operator="equal">
      <formula>"PE"</formula>
    </cfRule>
  </conditionalFormatting>
  <conditionalFormatting sqref="H165:P165">
    <cfRule type="cellIs" dxfId="421" priority="601" stopIfTrue="1" operator="equal">
      <formula>"F"</formula>
    </cfRule>
  </conditionalFormatting>
  <conditionalFormatting sqref="H165:P167">
    <cfRule type="cellIs" dxfId="420" priority="598" stopIfTrue="1" operator="equal">
      <formula>"PE"</formula>
    </cfRule>
  </conditionalFormatting>
  <conditionalFormatting sqref="H165:P169">
    <cfRule type="cellIs" dxfId="419" priority="587" stopIfTrue="1" operator="equal">
      <formula>"P"</formula>
    </cfRule>
  </conditionalFormatting>
  <conditionalFormatting sqref="H166:P169">
    <cfRule type="cellIs" dxfId="418" priority="589" stopIfTrue="1" operator="equal">
      <formula>"F"</formula>
    </cfRule>
  </conditionalFormatting>
  <conditionalFormatting sqref="H167:P167">
    <cfRule type="cellIs" dxfId="417" priority="605" stopIfTrue="1" operator="equal">
      <formula>"P"</formula>
    </cfRule>
    <cfRule type="cellIs" dxfId="416" priority="606" stopIfTrue="1" operator="equal">
      <formula>"PE"</formula>
    </cfRule>
    <cfRule type="cellIs" dxfId="415" priority="607" stopIfTrue="1" operator="equal">
      <formula>"F"</formula>
    </cfRule>
  </conditionalFormatting>
  <conditionalFormatting sqref="H168:P168">
    <cfRule type="cellIs" dxfId="414" priority="584" stopIfTrue="1" operator="equal">
      <formula>"P"</formula>
    </cfRule>
    <cfRule type="cellIs" dxfId="413" priority="585" stopIfTrue="1" operator="equal">
      <formula>"F"</formula>
    </cfRule>
    <cfRule type="cellIs" dxfId="412" priority="586" stopIfTrue="1" operator="equal">
      <formula>"PE"</formula>
    </cfRule>
    <cfRule type="cellIs" dxfId="411" priority="588" stopIfTrue="1" operator="equal">
      <formula>"PE"</formula>
    </cfRule>
  </conditionalFormatting>
  <conditionalFormatting sqref="H169:P169">
    <cfRule type="cellIs" dxfId="410" priority="592" stopIfTrue="1" operator="equal">
      <formula>"PE"</formula>
    </cfRule>
    <cfRule type="cellIs" dxfId="409" priority="593" stopIfTrue="1" operator="equal">
      <formula>"P"</formula>
    </cfRule>
    <cfRule type="cellIs" dxfId="408" priority="594" stopIfTrue="1" operator="equal">
      <formula>"PE"</formula>
    </cfRule>
    <cfRule type="cellIs" dxfId="407" priority="595" stopIfTrue="1" operator="equal">
      <formula>"F"</formula>
    </cfRule>
  </conditionalFormatting>
  <conditionalFormatting sqref="H170:P176 H179:P179 H184:P187 H294:P294 H391:P391 H533:P537 H257:P265 H181:P182 H190:P194 E14:E17 G14:G17 E257:E269 G257:G269 H539:P545">
    <cfRule type="cellIs" dxfId="406" priority="2958" stopIfTrue="1" operator="equal">
      <formula>"P"</formula>
    </cfRule>
  </conditionalFormatting>
  <conditionalFormatting sqref="H172:P175">
    <cfRule type="cellIs" dxfId="405" priority="719" stopIfTrue="1" operator="equal">
      <formula>"P"</formula>
    </cfRule>
    <cfRule type="cellIs" dxfId="404" priority="720" stopIfTrue="1" operator="equal">
      <formula>"F"</formula>
    </cfRule>
    <cfRule type="cellIs" dxfId="403" priority="721" stopIfTrue="1" operator="equal">
      <formula>"PE"</formula>
    </cfRule>
  </conditionalFormatting>
  <conditionalFormatting sqref="H181:P182">
    <cfRule type="cellIs" dxfId="402" priority="712" stopIfTrue="1" operator="equal">
      <formula>"F"</formula>
    </cfRule>
  </conditionalFormatting>
  <conditionalFormatting sqref="H182:P182">
    <cfRule type="cellIs" dxfId="401" priority="710" stopIfTrue="1" operator="equal">
      <formula>"P"</formula>
    </cfRule>
    <cfRule type="cellIs" dxfId="400" priority="711" stopIfTrue="1" operator="equal">
      <formula>"PE"</formula>
    </cfRule>
  </conditionalFormatting>
  <conditionalFormatting sqref="H190:P190">
    <cfRule type="cellIs" dxfId="399" priority="707" stopIfTrue="1" operator="equal">
      <formula>"F"</formula>
    </cfRule>
    <cfRule type="cellIs" dxfId="398" priority="708" stopIfTrue="1" operator="equal">
      <formula>"PE"</formula>
    </cfRule>
  </conditionalFormatting>
  <conditionalFormatting sqref="H190:P194">
    <cfRule type="cellIs" dxfId="397" priority="704" stopIfTrue="1" operator="equal">
      <formula>"P"</formula>
    </cfRule>
    <cfRule type="cellIs" dxfId="396" priority="709" stopIfTrue="1" operator="equal">
      <formula>"F"</formula>
    </cfRule>
  </conditionalFormatting>
  <conditionalFormatting sqref="H191:P194">
    <cfRule type="cellIs" dxfId="395" priority="705" stopIfTrue="1" operator="equal">
      <formula>"PE"</formula>
    </cfRule>
  </conditionalFormatting>
  <conditionalFormatting sqref="H197:P208 H210:P210">
    <cfRule type="cellIs" dxfId="394" priority="2901" stopIfTrue="1" operator="equal">
      <formula>"PE"</formula>
    </cfRule>
  </conditionalFormatting>
  <conditionalFormatting sqref="H212:P215">
    <cfRule type="cellIs" dxfId="393" priority="2893" stopIfTrue="1" operator="equal">
      <formula>"P"</formula>
    </cfRule>
    <cfRule type="cellIs" dxfId="392" priority="2894" stopIfTrue="1" operator="equal">
      <formula>"F"</formula>
    </cfRule>
    <cfRule type="cellIs" dxfId="391" priority="2895" stopIfTrue="1" operator="equal">
      <formula>"PE"</formula>
    </cfRule>
  </conditionalFormatting>
  <conditionalFormatting sqref="H218:P220">
    <cfRule type="cellIs" dxfId="390" priority="2681" stopIfTrue="1" operator="equal">
      <formula>"P"</formula>
    </cfRule>
    <cfRule type="cellIs" dxfId="389" priority="2682" stopIfTrue="1" operator="equal">
      <formula>"F"</formula>
    </cfRule>
    <cfRule type="cellIs" dxfId="388" priority="2683" stopIfTrue="1" operator="equal">
      <formula>"PE"</formula>
    </cfRule>
  </conditionalFormatting>
  <conditionalFormatting sqref="H223:P224">
    <cfRule type="cellIs" dxfId="387" priority="2675" stopIfTrue="1" operator="equal">
      <formula>"P"</formula>
    </cfRule>
    <cfRule type="cellIs" dxfId="386" priority="2676" stopIfTrue="1" operator="equal">
      <formula>"F"</formula>
    </cfRule>
    <cfRule type="cellIs" dxfId="385" priority="2677" stopIfTrue="1" operator="equal">
      <formula>"PE"</formula>
    </cfRule>
  </conditionalFormatting>
  <conditionalFormatting sqref="H227:P230">
    <cfRule type="cellIs" dxfId="384" priority="2881" stopIfTrue="1" operator="equal">
      <formula>"P"</formula>
    </cfRule>
    <cfRule type="cellIs" dxfId="383" priority="2882" stopIfTrue="1" operator="equal">
      <formula>"F"</formula>
    </cfRule>
    <cfRule type="cellIs" dxfId="382" priority="2883" stopIfTrue="1" operator="equal">
      <formula>"PE"</formula>
    </cfRule>
  </conditionalFormatting>
  <conditionalFormatting sqref="H232:P233">
    <cfRule type="cellIs" dxfId="381" priority="2674" stopIfTrue="1" operator="equal">
      <formula>"PE"</formula>
    </cfRule>
  </conditionalFormatting>
  <conditionalFormatting sqref="H232:P234">
    <cfRule type="cellIs" dxfId="380" priority="2671" stopIfTrue="1" operator="equal">
      <formula>"F"</formula>
    </cfRule>
  </conditionalFormatting>
  <conditionalFormatting sqref="H234:P240">
    <cfRule type="cellIs" dxfId="379" priority="2670" stopIfTrue="1" operator="equal">
      <formula>"PE"</formula>
    </cfRule>
  </conditionalFormatting>
  <conditionalFormatting sqref="H242:P244">
    <cfRule type="cellIs" dxfId="378" priority="2887" stopIfTrue="1" operator="equal">
      <formula>"P"</formula>
    </cfRule>
    <cfRule type="cellIs" dxfId="377" priority="2888" stopIfTrue="1" operator="equal">
      <formula>"F"</formula>
    </cfRule>
    <cfRule type="cellIs" dxfId="376" priority="2889" stopIfTrue="1" operator="equal">
      <formula>"PE"</formula>
    </cfRule>
  </conditionalFormatting>
  <conditionalFormatting sqref="H246:P255">
    <cfRule type="cellIs" dxfId="375" priority="2666" stopIfTrue="1" operator="equal">
      <formula>"P"</formula>
    </cfRule>
    <cfRule type="cellIs" dxfId="374" priority="2667" stopIfTrue="1" operator="equal">
      <formula>"F"</formula>
    </cfRule>
    <cfRule type="cellIs" dxfId="373" priority="2668" stopIfTrue="1" operator="equal">
      <formula>"PE"</formula>
    </cfRule>
  </conditionalFormatting>
  <conditionalFormatting sqref="H257:P269 H271:P275">
    <cfRule type="cellIs" dxfId="372" priority="2661" stopIfTrue="1" operator="equal">
      <formula>"F"</formula>
    </cfRule>
  </conditionalFormatting>
  <conditionalFormatting sqref="H266:P269 H271:P275">
    <cfRule type="cellIs" dxfId="371" priority="2660" stopIfTrue="1" operator="equal">
      <formula>"P"</formula>
    </cfRule>
    <cfRule type="cellIs" dxfId="370" priority="2662" stopIfTrue="1" operator="equal">
      <formula>"PE"</formula>
    </cfRule>
  </conditionalFormatting>
  <conditionalFormatting sqref="H279:P285">
    <cfRule type="cellIs" dxfId="369" priority="1735" stopIfTrue="1" operator="equal">
      <formula>"PE"</formula>
    </cfRule>
  </conditionalFormatting>
  <conditionalFormatting sqref="H288:P288">
    <cfRule type="cellIs" dxfId="368" priority="2878" stopIfTrue="1" operator="equal">
      <formula>"P"</formula>
    </cfRule>
    <cfRule type="cellIs" dxfId="367" priority="2879" stopIfTrue="1" operator="equal">
      <formula>"F"</formula>
    </cfRule>
    <cfRule type="cellIs" dxfId="366" priority="2880" stopIfTrue="1" operator="equal">
      <formula>"PE"</formula>
    </cfRule>
  </conditionalFormatting>
  <conditionalFormatting sqref="H292:P292">
    <cfRule type="cellIs" dxfId="365" priority="2884" stopIfTrue="1" operator="equal">
      <formula>"P"</formula>
    </cfRule>
    <cfRule type="cellIs" dxfId="364" priority="2885" stopIfTrue="1" operator="equal">
      <formula>"F"</formula>
    </cfRule>
    <cfRule type="cellIs" dxfId="363" priority="2886" stopIfTrue="1" operator="equal">
      <formula>"PE"</formula>
    </cfRule>
  </conditionalFormatting>
  <conditionalFormatting sqref="H307:P308">
    <cfRule type="cellIs" dxfId="362" priority="2652" stopIfTrue="1" operator="equal">
      <formula>"F"</formula>
    </cfRule>
  </conditionalFormatting>
  <conditionalFormatting sqref="H307:P311">
    <cfRule type="cellIs" dxfId="361" priority="2653" stopIfTrue="1" operator="equal">
      <formula>"PE"</formula>
    </cfRule>
  </conditionalFormatting>
  <conditionalFormatting sqref="H307:P314">
    <cfRule type="cellIs" dxfId="360" priority="2648" stopIfTrue="1" operator="equal">
      <formula>"P"</formula>
    </cfRule>
  </conditionalFormatting>
  <conditionalFormatting sqref="H312:P314 H458:P464">
    <cfRule type="cellIs" dxfId="359" priority="2649" stopIfTrue="1" operator="equal">
      <formula>"PE"</formula>
    </cfRule>
    <cfRule type="cellIs" dxfId="358" priority="2650" stopIfTrue="1" operator="equal">
      <formula>"F"</formula>
    </cfRule>
  </conditionalFormatting>
  <conditionalFormatting sqref="H322:P326">
    <cfRule type="cellIs" dxfId="357" priority="2645" stopIfTrue="1" operator="equal">
      <formula>"P"</formula>
    </cfRule>
    <cfRule type="cellIs" dxfId="356" priority="2646" stopIfTrue="1" operator="equal">
      <formula>"F"</formula>
    </cfRule>
    <cfRule type="cellIs" dxfId="355" priority="2647" stopIfTrue="1" operator="equal">
      <formula>"PE"</formula>
    </cfRule>
  </conditionalFormatting>
  <conditionalFormatting sqref="H328:P332">
    <cfRule type="cellIs" dxfId="354" priority="2911" stopIfTrue="1" operator="equal">
      <formula>"P"</formula>
    </cfRule>
    <cfRule type="cellIs" dxfId="353" priority="2912" stopIfTrue="1" operator="equal">
      <formula>"F"</formula>
    </cfRule>
    <cfRule type="cellIs" dxfId="352" priority="2913" stopIfTrue="1" operator="equal">
      <formula>"PE"</formula>
    </cfRule>
  </conditionalFormatting>
  <conditionalFormatting sqref="H350:P350">
    <cfRule type="cellIs" dxfId="351" priority="2626" stopIfTrue="1" operator="equal">
      <formula>"PE"</formula>
    </cfRule>
  </conditionalFormatting>
  <conditionalFormatting sqref="H350:P353">
    <cfRule type="cellIs" dxfId="350" priority="2625" stopIfTrue="1" operator="equal">
      <formula>"F"</formula>
    </cfRule>
  </conditionalFormatting>
  <conditionalFormatting sqref="H351:P356">
    <cfRule type="cellIs" dxfId="349" priority="2632" stopIfTrue="1" operator="equal">
      <formula>"PE"</formula>
    </cfRule>
  </conditionalFormatting>
  <conditionalFormatting sqref="H356:P358">
    <cfRule type="cellIs" dxfId="348" priority="2629" stopIfTrue="1" operator="equal">
      <formula>"F"</formula>
    </cfRule>
  </conditionalFormatting>
  <conditionalFormatting sqref="H357:P357">
    <cfRule type="cellIs" dxfId="347" priority="2628" stopIfTrue="1" operator="equal">
      <formula>"PE"</formula>
    </cfRule>
  </conditionalFormatting>
  <conditionalFormatting sqref="H360:P360 H358:P358">
    <cfRule type="cellIs" dxfId="346" priority="2635" stopIfTrue="1" operator="equal">
      <formula>"PE"</formula>
    </cfRule>
  </conditionalFormatting>
  <conditionalFormatting sqref="H360:P360">
    <cfRule type="cellIs" dxfId="345" priority="2634" stopIfTrue="1" operator="equal">
      <formula>"F"</formula>
    </cfRule>
  </conditionalFormatting>
  <conditionalFormatting sqref="H361:P366">
    <cfRule type="cellIs" dxfId="344" priority="2638" stopIfTrue="1" operator="equal">
      <formula>"PE"</formula>
    </cfRule>
  </conditionalFormatting>
  <conditionalFormatting sqref="H365:P366">
    <cfRule type="cellIs" dxfId="343" priority="2637" stopIfTrue="1" operator="equal">
      <formula>"F"</formula>
    </cfRule>
  </conditionalFormatting>
  <conditionalFormatting sqref="H369:P372">
    <cfRule type="cellIs" dxfId="342" priority="2613" stopIfTrue="1" operator="equal">
      <formula>"F"</formula>
    </cfRule>
  </conditionalFormatting>
  <conditionalFormatting sqref="H369:P374">
    <cfRule type="cellIs" dxfId="341" priority="197" stopIfTrue="1" operator="equal">
      <formula>"P"</formula>
    </cfRule>
    <cfRule type="cellIs" dxfId="340" priority="2614" stopIfTrue="1" operator="equal">
      <formula>"PE"</formula>
    </cfRule>
  </conditionalFormatting>
  <conditionalFormatting sqref="H373:P374">
    <cfRule type="cellIs" dxfId="339" priority="2623" stopIfTrue="1" operator="equal">
      <formula>"F"</formula>
    </cfRule>
  </conditionalFormatting>
  <conditionalFormatting sqref="H376:P389">
    <cfRule type="cellIs" dxfId="338" priority="211" stopIfTrue="1" operator="equal">
      <formula>"F"</formula>
    </cfRule>
  </conditionalFormatting>
  <conditionalFormatting sqref="H391:P396">
    <cfRule type="cellIs" dxfId="337" priority="2599" stopIfTrue="1" operator="equal">
      <formula>"PE"</formula>
    </cfRule>
  </conditionalFormatting>
  <conditionalFormatting sqref="H394:P396">
    <cfRule type="cellIs" dxfId="336" priority="2598" stopIfTrue="1" operator="equal">
      <formula>"F"</formula>
    </cfRule>
  </conditionalFormatting>
  <conditionalFormatting sqref="H398:P402">
    <cfRule type="cellIs" dxfId="335" priority="2581" stopIfTrue="1" operator="equal">
      <formula>"PE"</formula>
    </cfRule>
  </conditionalFormatting>
  <conditionalFormatting sqref="H401:P403">
    <cfRule type="cellIs" dxfId="334" priority="2578" stopIfTrue="1" operator="equal">
      <formula>"F"</formula>
    </cfRule>
  </conditionalFormatting>
  <conditionalFormatting sqref="H403:P403">
    <cfRule type="cellIs" dxfId="333" priority="2577" stopIfTrue="1" operator="equal">
      <formula>"PE"</formula>
    </cfRule>
  </conditionalFormatting>
  <conditionalFormatting sqref="H405:P408">
    <cfRule type="cellIs" dxfId="332" priority="2593" stopIfTrue="1" operator="equal">
      <formula>"F"</formula>
    </cfRule>
  </conditionalFormatting>
  <conditionalFormatting sqref="H405:P411">
    <cfRule type="cellIs" dxfId="331" priority="2587" stopIfTrue="1" operator="equal">
      <formula>"PE"</formula>
    </cfRule>
  </conditionalFormatting>
  <conditionalFormatting sqref="H409:P411">
    <cfRule type="cellIs" dxfId="330" priority="2586" stopIfTrue="1" operator="equal">
      <formula>"F"</formula>
    </cfRule>
  </conditionalFormatting>
  <conditionalFormatting sqref="H413:P413">
    <cfRule type="cellIs" dxfId="329" priority="2571" stopIfTrue="1" operator="equal">
      <formula>"F"</formula>
    </cfRule>
  </conditionalFormatting>
  <conditionalFormatting sqref="H413:P416">
    <cfRule type="cellIs" dxfId="328" priority="2572" stopIfTrue="1" operator="equal">
      <formula>"PE"</formula>
    </cfRule>
  </conditionalFormatting>
  <conditionalFormatting sqref="H413:P419">
    <cfRule type="cellIs" dxfId="327" priority="2567" stopIfTrue="1" operator="equal">
      <formula>"P"</formula>
    </cfRule>
  </conditionalFormatting>
  <conditionalFormatting sqref="H414:P416">
    <cfRule type="cellIs" dxfId="326" priority="2596" stopIfTrue="1" operator="equal">
      <formula>"F"</formula>
    </cfRule>
  </conditionalFormatting>
  <conditionalFormatting sqref="H417:P419">
    <cfRule type="cellIs" dxfId="325" priority="2568" stopIfTrue="1" operator="equal">
      <formula>"F"</formula>
    </cfRule>
    <cfRule type="cellIs" dxfId="324" priority="2569" stopIfTrue="1" operator="equal">
      <formula>"PE"</formula>
    </cfRule>
  </conditionalFormatting>
  <conditionalFormatting sqref="H423:P424">
    <cfRule type="cellIs" dxfId="323" priority="2866" stopIfTrue="1" operator="equal">
      <formula>"P"</formula>
    </cfRule>
    <cfRule type="cellIs" dxfId="322" priority="2867" stopIfTrue="1" operator="equal">
      <formula>"F"</formula>
    </cfRule>
    <cfRule type="cellIs" dxfId="321" priority="2868" stopIfTrue="1" operator="equal">
      <formula>"PE"</formula>
    </cfRule>
  </conditionalFormatting>
  <conditionalFormatting sqref="H427:P427">
    <cfRule type="cellIs" dxfId="320" priority="2863" stopIfTrue="1" operator="equal">
      <formula>"P"</formula>
    </cfRule>
    <cfRule type="cellIs" dxfId="319" priority="2864" stopIfTrue="1" operator="equal">
      <formula>"F"</formula>
    </cfRule>
    <cfRule type="cellIs" dxfId="318" priority="2865" stopIfTrue="1" operator="equal">
      <formula>"PE"</formula>
    </cfRule>
  </conditionalFormatting>
  <conditionalFormatting sqref="H430:P430">
    <cfRule type="cellIs" dxfId="317" priority="2562" stopIfTrue="1" operator="equal">
      <formula>"F"</formula>
    </cfRule>
  </conditionalFormatting>
  <conditionalFormatting sqref="H430:P433 H435:P439">
    <cfRule type="cellIs" dxfId="316" priority="2561" stopIfTrue="1" operator="equal">
      <formula>"P"</formula>
    </cfRule>
    <cfRule type="cellIs" dxfId="315" priority="2563" stopIfTrue="1" operator="equal">
      <formula>"PE"</formula>
    </cfRule>
  </conditionalFormatting>
  <conditionalFormatting sqref="H431:P433 H435:P439">
    <cfRule type="cellIs" dxfId="314" priority="2566" stopIfTrue="1" operator="equal">
      <formula>"F"</formula>
    </cfRule>
  </conditionalFormatting>
  <conditionalFormatting sqref="H450:P451 H443:P448">
    <cfRule type="cellIs" dxfId="313" priority="2560" stopIfTrue="1" operator="equal">
      <formula>"F"</formula>
    </cfRule>
  </conditionalFormatting>
  <conditionalFormatting sqref="H450:P451">
    <cfRule type="cellIs" dxfId="312" priority="2558" stopIfTrue="1" operator="equal">
      <formula>"P"</formula>
    </cfRule>
    <cfRule type="cellIs" dxfId="311" priority="2559" stopIfTrue="1" operator="equal">
      <formula>"PE"</formula>
    </cfRule>
  </conditionalFormatting>
  <conditionalFormatting sqref="H453:P454">
    <cfRule type="cellIs" dxfId="310" priority="2546" stopIfTrue="1" operator="equal">
      <formula>"F"</formula>
    </cfRule>
  </conditionalFormatting>
  <conditionalFormatting sqref="H453:P456">
    <cfRule type="cellIs" dxfId="309" priority="2542" stopIfTrue="1" operator="equal">
      <formula>"P"</formula>
    </cfRule>
    <cfRule type="cellIs" dxfId="308" priority="2547" stopIfTrue="1" operator="equal">
      <formula>"PE"</formula>
    </cfRule>
  </conditionalFormatting>
  <conditionalFormatting sqref="H455:P456">
    <cfRule type="cellIs" dxfId="307" priority="2553" stopIfTrue="1" operator="equal">
      <formula>"F"</formula>
    </cfRule>
  </conditionalFormatting>
  <conditionalFormatting sqref="H467:P467">
    <cfRule type="cellIs" dxfId="306" priority="2537" stopIfTrue="1" operator="equal">
      <formula>"F"</formula>
    </cfRule>
  </conditionalFormatting>
  <conditionalFormatting sqref="H467:P469">
    <cfRule type="cellIs" dxfId="305" priority="2538" stopIfTrue="1" operator="equal">
      <formula>"PE"</formula>
    </cfRule>
  </conditionalFormatting>
  <conditionalFormatting sqref="H468:P469 H476:P476">
    <cfRule type="cellIs" dxfId="304" priority="2541" stopIfTrue="1" operator="equal">
      <formula>"F"</formula>
    </cfRule>
  </conditionalFormatting>
  <conditionalFormatting sqref="H470:P474">
    <cfRule type="cellIs" dxfId="303" priority="2529" stopIfTrue="1" operator="equal">
      <formula>"PE"</formula>
    </cfRule>
  </conditionalFormatting>
  <conditionalFormatting sqref="H476:P481">
    <cfRule type="cellIs" dxfId="302" priority="2521" stopIfTrue="1" operator="equal">
      <formula>"P"</formula>
    </cfRule>
    <cfRule type="cellIs" dxfId="301" priority="2523" stopIfTrue="1" operator="equal">
      <formula>"PE"</formula>
    </cfRule>
  </conditionalFormatting>
  <conditionalFormatting sqref="H477:P481">
    <cfRule type="cellIs" dxfId="300" priority="2522" stopIfTrue="1" operator="equal">
      <formula>"F"</formula>
    </cfRule>
  </conditionalFormatting>
  <conditionalFormatting sqref="H506:P506">
    <cfRule type="cellIs" dxfId="299" priority="2516" stopIfTrue="1" operator="equal">
      <formula>"F"</formula>
    </cfRule>
  </conditionalFormatting>
  <conditionalFormatting sqref="H506:P509">
    <cfRule type="cellIs" dxfId="298" priority="2517" stopIfTrue="1" operator="equal">
      <formula>"PE"</formula>
    </cfRule>
  </conditionalFormatting>
  <conditionalFormatting sqref="H506:P515">
    <cfRule type="cellIs" dxfId="297" priority="2509" stopIfTrue="1" operator="equal">
      <formula>"P"</formula>
    </cfRule>
  </conditionalFormatting>
  <conditionalFormatting sqref="H510:P515">
    <cfRule type="cellIs" dxfId="296" priority="2510" stopIfTrue="1" operator="equal">
      <formula>"PE"</formula>
    </cfRule>
    <cfRule type="cellIs" dxfId="295" priority="2511" stopIfTrue="1" operator="equal">
      <formula>"F"</formula>
    </cfRule>
  </conditionalFormatting>
  <conditionalFormatting sqref="H517:P520">
    <cfRule type="cellIs" dxfId="294" priority="2498" stopIfTrue="1" operator="equal">
      <formula>"F"</formula>
    </cfRule>
  </conditionalFormatting>
  <conditionalFormatting sqref="H517:P521">
    <cfRule type="cellIs" dxfId="293" priority="2499" stopIfTrue="1" operator="equal">
      <formula>"PE"</formula>
    </cfRule>
  </conditionalFormatting>
  <conditionalFormatting sqref="H517:P531">
    <cfRule type="cellIs" dxfId="292" priority="2488" stopIfTrue="1" operator="equal">
      <formula>"P"</formula>
    </cfRule>
  </conditionalFormatting>
  <conditionalFormatting sqref="H522:P522">
    <cfRule type="cellIs" dxfId="291" priority="2496" stopIfTrue="1" operator="equal">
      <formula>"PE"</formula>
    </cfRule>
  </conditionalFormatting>
  <conditionalFormatting sqref="H522:P530">
    <cfRule type="cellIs" dxfId="290" priority="2493" stopIfTrue="1" operator="equal">
      <formula>"F"</formula>
    </cfRule>
  </conditionalFormatting>
  <conditionalFormatting sqref="H523:P531">
    <cfRule type="cellIs" dxfId="289" priority="2490" stopIfTrue="1" operator="equal">
      <formula>"PE"</formula>
    </cfRule>
  </conditionalFormatting>
  <conditionalFormatting sqref="H531:P531">
    <cfRule type="cellIs" dxfId="288" priority="2489" stopIfTrue="1" operator="equal">
      <formula>"F"</formula>
    </cfRule>
  </conditionalFormatting>
  <conditionalFormatting sqref="H548:P548 H550:P556">
    <cfRule type="cellIs" dxfId="287" priority="2482" stopIfTrue="1" operator="equal">
      <formula>"P"</formula>
    </cfRule>
    <cfRule type="cellIs" dxfId="286" priority="2483" stopIfTrue="1" operator="equal">
      <formula>"PE"</formula>
    </cfRule>
    <cfRule type="cellIs" dxfId="285" priority="2484" stopIfTrue="1" operator="equal">
      <formula>"F"</formula>
    </cfRule>
  </conditionalFormatting>
  <conditionalFormatting sqref="H558:P558">
    <cfRule type="cellIs" dxfId="284" priority="2479" stopIfTrue="1" operator="equal">
      <formula>"PE"</formula>
    </cfRule>
  </conditionalFormatting>
  <conditionalFormatting sqref="H558:P559 H561:P569">
    <cfRule type="cellIs" dxfId="283" priority="2472" stopIfTrue="1" operator="equal">
      <formula>"P"</formula>
    </cfRule>
    <cfRule type="cellIs" dxfId="282" priority="2474" stopIfTrue="1" operator="equal">
      <formula>"F"</formula>
    </cfRule>
  </conditionalFormatting>
  <conditionalFormatting sqref="H559:P559 H561:P569">
    <cfRule type="cellIs" dxfId="281" priority="2473" stopIfTrue="1" operator="equal">
      <formula>"PE"</formula>
    </cfRule>
  </conditionalFormatting>
  <conditionalFormatting sqref="H572:P574">
    <cfRule type="cellIs" dxfId="280" priority="2466" stopIfTrue="1" operator="equal">
      <formula>"P"</formula>
    </cfRule>
    <cfRule type="cellIs" dxfId="279" priority="2467" stopIfTrue="1" operator="equal">
      <formula>"PE"</formula>
    </cfRule>
    <cfRule type="cellIs" dxfId="278" priority="2468" stopIfTrue="1" operator="equal">
      <formula>"F"</formula>
    </cfRule>
  </conditionalFormatting>
  <conditionalFormatting sqref="H576:P577">
    <cfRule type="cellIs" dxfId="277" priority="2463" stopIfTrue="1" operator="equal">
      <formula>"P"</formula>
    </cfRule>
    <cfRule type="cellIs" dxfId="276" priority="2464" stopIfTrue="1" operator="equal">
      <formula>"PE"</formula>
    </cfRule>
    <cfRule type="cellIs" dxfId="275" priority="2465" stopIfTrue="1" operator="equal">
      <formula>"F"</formula>
    </cfRule>
  </conditionalFormatting>
  <conditionalFormatting sqref="H579:P579">
    <cfRule type="cellIs" dxfId="274" priority="2457" stopIfTrue="1" operator="equal">
      <formula>"F"</formula>
    </cfRule>
  </conditionalFormatting>
  <conditionalFormatting sqref="H579:P582">
    <cfRule type="cellIs" dxfId="273" priority="2456" stopIfTrue="1" operator="equal">
      <formula>"P"</formula>
    </cfRule>
    <cfRule type="cellIs" dxfId="272" priority="2458" stopIfTrue="1" operator="equal">
      <formula>"PE"</formula>
    </cfRule>
  </conditionalFormatting>
  <conditionalFormatting sqref="H580:P582">
    <cfRule type="cellIs" dxfId="271" priority="2461" stopIfTrue="1" operator="equal">
      <formula>"F"</formula>
    </cfRule>
  </conditionalFormatting>
  <conditionalFormatting sqref="H586:P586">
    <cfRule type="cellIs" dxfId="270" priority="2451" stopIfTrue="1" operator="equal">
      <formula>"F"</formula>
    </cfRule>
  </conditionalFormatting>
  <conditionalFormatting sqref="H586:P590 H592:P593">
    <cfRule type="cellIs" dxfId="269" priority="2450" stopIfTrue="1" operator="equal">
      <formula>"P"</formula>
    </cfRule>
    <cfRule type="cellIs" dxfId="268" priority="2452" stopIfTrue="1" operator="equal">
      <formula>"PE"</formula>
    </cfRule>
  </conditionalFormatting>
  <conditionalFormatting sqref="H587:P590 H592:P593">
    <cfRule type="cellIs" dxfId="267" priority="2455" stopIfTrue="1" operator="equal">
      <formula>"F"</formula>
    </cfRule>
  </conditionalFormatting>
  <conditionalFormatting sqref="H595:P600 H602:P610">
    <cfRule type="cellIs" dxfId="266" priority="2438" stopIfTrue="1" operator="equal">
      <formula>"P"</formula>
    </cfRule>
  </conditionalFormatting>
  <conditionalFormatting sqref="H595:P600">
    <cfRule type="cellIs" dxfId="265" priority="2442" stopIfTrue="1" operator="equal">
      <formula>"F"</formula>
    </cfRule>
    <cfRule type="cellIs" dxfId="264" priority="2443" stopIfTrue="1" operator="equal">
      <formula>"PE"</formula>
    </cfRule>
  </conditionalFormatting>
  <conditionalFormatting sqref="H602:P610">
    <cfRule type="cellIs" dxfId="263" priority="2439" stopIfTrue="1" operator="equal">
      <formula>"PE"</formula>
    </cfRule>
    <cfRule type="cellIs" dxfId="262" priority="2440" stopIfTrue="1" operator="equal">
      <formula>"F"</formula>
    </cfRule>
  </conditionalFormatting>
  <conditionalFormatting sqref="H613:P618">
    <cfRule type="cellIs" dxfId="261" priority="2430" stopIfTrue="1" operator="equal">
      <formula>"F"</formula>
    </cfRule>
  </conditionalFormatting>
  <conditionalFormatting sqref="H613:P620 H622:P626">
    <cfRule type="cellIs" dxfId="260" priority="2426" stopIfTrue="1" operator="equal">
      <formula>"P"</formula>
    </cfRule>
  </conditionalFormatting>
  <conditionalFormatting sqref="H613:P620">
    <cfRule type="cellIs" dxfId="259" priority="2431" stopIfTrue="1" operator="equal">
      <formula>"PE"</formula>
    </cfRule>
  </conditionalFormatting>
  <conditionalFormatting sqref="H619:P620">
    <cfRule type="cellIs" dxfId="258" priority="2437" stopIfTrue="1" operator="equal">
      <formula>"F"</formula>
    </cfRule>
  </conditionalFormatting>
  <conditionalFormatting sqref="H622:P626">
    <cfRule type="cellIs" dxfId="257" priority="2427" stopIfTrue="1" operator="equal">
      <formula>"PE"</formula>
    </cfRule>
    <cfRule type="cellIs" dxfId="256" priority="2428" stopIfTrue="1" operator="equal">
      <formula>"F"</formula>
    </cfRule>
  </conditionalFormatting>
  <conditionalFormatting sqref="H628:P630">
    <cfRule type="cellIs" dxfId="255" priority="2420" stopIfTrue="1" operator="equal">
      <formula>"P"</formula>
    </cfRule>
    <cfRule type="cellIs" dxfId="254" priority="2421" stopIfTrue="1" operator="equal">
      <formula>"F"</formula>
    </cfRule>
    <cfRule type="cellIs" dxfId="253" priority="2422" stopIfTrue="1" operator="equal">
      <formula>"PE"</formula>
    </cfRule>
  </conditionalFormatting>
  <conditionalFormatting sqref="H632:P637">
    <cfRule type="cellIs" dxfId="252" priority="2423" stopIfTrue="1" operator="equal">
      <formula>"P"</formula>
    </cfRule>
    <cfRule type="cellIs" dxfId="251" priority="2424" stopIfTrue="1" operator="equal">
      <formula>"PE"</formula>
    </cfRule>
    <cfRule type="cellIs" dxfId="250" priority="2425" stopIfTrue="1" operator="equal">
      <formula>"F"</formula>
    </cfRule>
  </conditionalFormatting>
  <conditionalFormatting sqref="H639:P642">
    <cfRule type="cellIs" dxfId="249" priority="2409" stopIfTrue="1" operator="equal">
      <formula>"F"</formula>
    </cfRule>
  </conditionalFormatting>
  <conditionalFormatting sqref="H639:P645">
    <cfRule type="cellIs" dxfId="248" priority="2408" stopIfTrue="1" operator="equal">
      <formula>"P"</formula>
    </cfRule>
    <cfRule type="cellIs" dxfId="247" priority="2410" stopIfTrue="1" operator="equal">
      <formula>"PE"</formula>
    </cfRule>
  </conditionalFormatting>
  <conditionalFormatting sqref="H647:P649 H643:P645">
    <cfRule type="cellIs" dxfId="246" priority="2413" stopIfTrue="1" operator="equal">
      <formula>"F"</formula>
    </cfRule>
  </conditionalFormatting>
  <conditionalFormatting sqref="H647:P649">
    <cfRule type="cellIs" dxfId="245" priority="2411" stopIfTrue="1" operator="equal">
      <formula>"P"</formula>
    </cfRule>
    <cfRule type="cellIs" dxfId="244" priority="2412" stopIfTrue="1" operator="equal">
      <formula>"PE"</formula>
    </cfRule>
  </conditionalFormatting>
  <conditionalFormatting sqref="H651:P652">
    <cfRule type="cellIs" dxfId="243" priority="2402" stopIfTrue="1" operator="equal">
      <formula>"P"</formula>
    </cfRule>
    <cfRule type="cellIs" dxfId="242" priority="2403" stopIfTrue="1" operator="equal">
      <formula>"PE"</formula>
    </cfRule>
    <cfRule type="cellIs" dxfId="241" priority="2404" stopIfTrue="1" operator="equal">
      <formula>"F"</formula>
    </cfRule>
  </conditionalFormatting>
  <conditionalFormatting sqref="H654:P657">
    <cfRule type="cellIs" dxfId="240" priority="2399" stopIfTrue="1" operator="equal">
      <formula>"P"</formula>
    </cfRule>
    <cfRule type="cellIs" dxfId="239" priority="2400" stopIfTrue="1" operator="equal">
      <formula>"PE"</formula>
    </cfRule>
    <cfRule type="cellIs" dxfId="238" priority="2401" stopIfTrue="1" operator="equal">
      <formula>"F"</formula>
    </cfRule>
  </conditionalFormatting>
  <conditionalFormatting sqref="H662:P662">
    <cfRule type="cellIs" dxfId="237" priority="2397" stopIfTrue="1" operator="equal">
      <formula>"F"</formula>
    </cfRule>
  </conditionalFormatting>
  <conditionalFormatting sqref="H662:P664">
    <cfRule type="cellIs" dxfId="236" priority="2398" stopIfTrue="1" operator="equal">
      <formula>"PE"</formula>
    </cfRule>
  </conditionalFormatting>
  <conditionalFormatting sqref="H662:P667">
    <cfRule type="cellIs" dxfId="235" priority="2393" stopIfTrue="1" operator="equal">
      <formula>"P"</formula>
    </cfRule>
  </conditionalFormatting>
  <conditionalFormatting sqref="H665:P667">
    <cfRule type="cellIs" dxfId="234" priority="2394" stopIfTrue="1" operator="equal">
      <formula>"PE"</formula>
    </cfRule>
    <cfRule type="cellIs" dxfId="233" priority="2395" stopIfTrue="1" operator="equal">
      <formula>"F"</formula>
    </cfRule>
  </conditionalFormatting>
  <conditionalFormatting sqref="H683:P688 H690:P691">
    <cfRule type="cellIs" dxfId="232" priority="2390" stopIfTrue="1" operator="equal">
      <formula>"P"</formula>
    </cfRule>
    <cfRule type="cellIs" dxfId="231" priority="2391" stopIfTrue="1" operator="equal">
      <formula>"PE"</formula>
    </cfRule>
    <cfRule type="cellIs" dxfId="230" priority="2392" stopIfTrue="1" operator="equal">
      <formula>"F"</formula>
    </cfRule>
  </conditionalFormatting>
  <conditionalFormatting sqref="H693:P701">
    <cfRule type="cellIs" dxfId="229" priority="2384" stopIfTrue="1" operator="equal">
      <formula>"F"</formula>
    </cfRule>
  </conditionalFormatting>
  <conditionalFormatting sqref="H693:P705">
    <cfRule type="cellIs" dxfId="228" priority="2383" stopIfTrue="1" operator="equal">
      <formula>"P"</formula>
    </cfRule>
    <cfRule type="cellIs" dxfId="227" priority="2385" stopIfTrue="1" operator="equal">
      <formula>"PE"</formula>
    </cfRule>
  </conditionalFormatting>
  <conditionalFormatting sqref="H695:P695 H147:P150 H160:P160 H316:P320 H669:P674 H759:P761 H906:P914">
    <cfRule type="cellIs" dxfId="226" priority="2822" stopIfTrue="1" operator="equal">
      <formula>"P"</formula>
    </cfRule>
  </conditionalFormatting>
  <conditionalFormatting sqref="H708:P722">
    <cfRule type="cellIs" dxfId="225" priority="2380" stopIfTrue="1" operator="equal">
      <formula>"P"</formula>
    </cfRule>
    <cfRule type="cellIs" dxfId="224" priority="2382" stopIfTrue="1" operator="equal">
      <formula>"PE"</formula>
    </cfRule>
  </conditionalFormatting>
  <conditionalFormatting sqref="H720:P722">
    <cfRule type="cellIs" dxfId="223" priority="2381" stopIfTrue="1" operator="equal">
      <formula>"F"</formula>
    </cfRule>
  </conditionalFormatting>
  <conditionalFormatting sqref="H725:P726">
    <cfRule type="cellIs" dxfId="222" priority="2377" stopIfTrue="1" operator="equal">
      <formula>"P"</formula>
    </cfRule>
    <cfRule type="cellIs" dxfId="221" priority="2378" stopIfTrue="1" operator="equal">
      <formula>"PE"</formula>
    </cfRule>
    <cfRule type="cellIs" dxfId="220" priority="2379" stopIfTrue="1" operator="equal">
      <formula>"F"</formula>
    </cfRule>
  </conditionalFormatting>
  <conditionalFormatting sqref="H728:P733 H735:P741">
    <cfRule type="cellIs" dxfId="219" priority="2857" stopIfTrue="1" operator="equal">
      <formula>"P"</formula>
    </cfRule>
    <cfRule type="cellIs" dxfId="218" priority="2858" stopIfTrue="1" operator="equal">
      <formula>"F"</formula>
    </cfRule>
    <cfRule type="cellIs" dxfId="217" priority="2859" stopIfTrue="1" operator="equal">
      <formula>"PE"</formula>
    </cfRule>
  </conditionalFormatting>
  <conditionalFormatting sqref="H743:P743 H745:P753 H755:P756">
    <cfRule type="cellIs" dxfId="216" priority="2374" stopIfTrue="1" operator="equal">
      <formula>"P"</formula>
    </cfRule>
    <cfRule type="cellIs" dxfId="215" priority="2375" stopIfTrue="1" operator="equal">
      <formula>"F"</formula>
    </cfRule>
    <cfRule type="cellIs" dxfId="214" priority="2376" stopIfTrue="1" operator="equal">
      <formula>"PE"</formula>
    </cfRule>
  </conditionalFormatting>
  <conditionalFormatting sqref="H779:P779">
    <cfRule type="cellIs" dxfId="213" priority="2359" stopIfTrue="1" operator="equal">
      <formula>"F"</formula>
    </cfRule>
  </conditionalFormatting>
  <conditionalFormatting sqref="H779:P781">
    <cfRule type="cellIs" dxfId="212" priority="2360" stopIfTrue="1" operator="equal">
      <formula>"PE"</formula>
    </cfRule>
  </conditionalFormatting>
  <conditionalFormatting sqref="H779:P791">
    <cfRule type="cellIs" dxfId="211" priority="2355" stopIfTrue="1" operator="equal">
      <formula>"P"</formula>
    </cfRule>
  </conditionalFormatting>
  <conditionalFormatting sqref="H782:P791">
    <cfRule type="cellIs" dxfId="210" priority="2356" stopIfTrue="1" operator="equal">
      <formula>"PE"</formula>
    </cfRule>
    <cfRule type="cellIs" dxfId="209" priority="2357" stopIfTrue="1" operator="equal">
      <formula>"F"</formula>
    </cfRule>
  </conditionalFormatting>
  <conditionalFormatting sqref="H800:P802 H804:P808">
    <cfRule type="cellIs" dxfId="208" priority="2352" stopIfTrue="1" operator="equal">
      <formula>"P"</formula>
    </cfRule>
    <cfRule type="cellIs" dxfId="207" priority="2353" stopIfTrue="1" operator="equal">
      <formula>"PE"</formula>
    </cfRule>
    <cfRule type="cellIs" dxfId="206" priority="2354" stopIfTrue="1" operator="equal">
      <formula>"F"</formula>
    </cfRule>
  </conditionalFormatting>
  <conditionalFormatting sqref="H810:P816 H818:P818">
    <cfRule type="cellIs" dxfId="205" priority="2346" stopIfTrue="1" operator="equal">
      <formula>"F"</formula>
    </cfRule>
  </conditionalFormatting>
  <conditionalFormatting sqref="H810:P816 H818:P823">
    <cfRule type="cellIs" dxfId="204" priority="2345" stopIfTrue="1" operator="equal">
      <formula>"P"</formula>
    </cfRule>
    <cfRule type="cellIs" dxfId="203" priority="2347" stopIfTrue="1" operator="equal">
      <formula>"PE"</formula>
    </cfRule>
  </conditionalFormatting>
  <conditionalFormatting sqref="H812:P812 H878:P882 H884:P885 H780:P781 H819:P823 H826:P832 H889:P892 H834:P836">
    <cfRule type="cellIs" dxfId="202" priority="2366" stopIfTrue="1" operator="equal">
      <formula>"F"</formula>
    </cfRule>
  </conditionalFormatting>
  <conditionalFormatting sqref="H812:P812 H878:P882 H884:P885">
    <cfRule type="cellIs" dxfId="201" priority="2361" stopIfTrue="1" operator="equal">
      <formula>"P"</formula>
    </cfRule>
    <cfRule type="cellIs" dxfId="200" priority="2362" stopIfTrue="1" operator="equal">
      <formula>"PE"</formula>
    </cfRule>
  </conditionalFormatting>
  <conditionalFormatting sqref="H826:P832 H834:P839">
    <cfRule type="cellIs" dxfId="199" priority="2342" stopIfTrue="1" operator="equal">
      <formula>"P"</formula>
    </cfRule>
    <cfRule type="cellIs" dxfId="198" priority="2344" stopIfTrue="1" operator="equal">
      <formula>"PE"</formula>
    </cfRule>
  </conditionalFormatting>
  <conditionalFormatting sqref="H837:P839">
    <cfRule type="cellIs" dxfId="197" priority="2343" stopIfTrue="1" operator="equal">
      <formula>"F"</formula>
    </cfRule>
  </conditionalFormatting>
  <conditionalFormatting sqref="H842:P842 H844:P845">
    <cfRule type="cellIs" dxfId="196" priority="2339" stopIfTrue="1" operator="equal">
      <formula>"P"</formula>
    </cfRule>
    <cfRule type="cellIs" dxfId="195" priority="2340" stopIfTrue="1" operator="equal">
      <formula>"PE"</formula>
    </cfRule>
    <cfRule type="cellIs" dxfId="194" priority="2341" stopIfTrue="1" operator="equal">
      <formula>"F"</formula>
    </cfRule>
  </conditionalFormatting>
  <conditionalFormatting sqref="H847:P848 H850:P852 H854:P854 H856:P860">
    <cfRule type="cellIs" dxfId="193" priority="2363" stopIfTrue="1" operator="equal">
      <formula>"P"</formula>
    </cfRule>
    <cfRule type="cellIs" dxfId="192" priority="2364" stopIfTrue="1" operator="equal">
      <formula>"F"</formula>
    </cfRule>
    <cfRule type="cellIs" dxfId="191" priority="2365" stopIfTrue="1" operator="equal">
      <formula>"PE"</formula>
    </cfRule>
  </conditionalFormatting>
  <conditionalFormatting sqref="H862:P863 H865:P872 H874:P875">
    <cfRule type="cellIs" dxfId="190" priority="2336" stopIfTrue="1" operator="equal">
      <formula>"P"</formula>
    </cfRule>
    <cfRule type="cellIs" dxfId="189" priority="2337" stopIfTrue="1" operator="equal">
      <formula>"F"</formula>
    </cfRule>
    <cfRule type="cellIs" dxfId="188" priority="2338" stopIfTrue="1" operator="equal">
      <formula>"PE"</formula>
    </cfRule>
  </conditionalFormatting>
  <conditionalFormatting sqref="H887:P888">
    <cfRule type="cellIs" dxfId="187" priority="2331" stopIfTrue="1" operator="equal">
      <formula>"F"</formula>
    </cfRule>
  </conditionalFormatting>
  <conditionalFormatting sqref="H887:P892">
    <cfRule type="cellIs" dxfId="186" priority="2330" stopIfTrue="1" operator="equal">
      <formula>"P"</formula>
    </cfRule>
    <cfRule type="cellIs" dxfId="185" priority="2332" stopIfTrue="1" operator="equal">
      <formula>"PE"</formula>
    </cfRule>
  </conditionalFormatting>
  <conditionalFormatting sqref="H894:P895 H897:P904">
    <cfRule type="cellIs" dxfId="184" priority="2321" stopIfTrue="1" operator="equal">
      <formula>"P"</formula>
    </cfRule>
    <cfRule type="cellIs" dxfId="183" priority="2322" stopIfTrue="1" operator="equal">
      <formula>"PE"</formula>
    </cfRule>
    <cfRule type="cellIs" dxfId="182" priority="2323" stopIfTrue="1" operator="equal">
      <formula>"F"</formula>
    </cfRule>
  </conditionalFormatting>
  <conditionalFormatting sqref="H919:P919">
    <cfRule type="cellIs" dxfId="181" priority="2315" stopIfTrue="1" operator="equal">
      <formula>"F"</formula>
    </cfRule>
  </conditionalFormatting>
  <conditionalFormatting sqref="H919:P921">
    <cfRule type="cellIs" dxfId="180" priority="2316" stopIfTrue="1" operator="equal">
      <formula>"PE"</formula>
    </cfRule>
  </conditionalFormatting>
  <conditionalFormatting sqref="H919:P930">
    <cfRule type="cellIs" dxfId="179" priority="2311" stopIfTrue="1" operator="equal">
      <formula>"P"</formula>
    </cfRule>
  </conditionalFormatting>
  <conditionalFormatting sqref="H920:P921">
    <cfRule type="cellIs" dxfId="178" priority="2319" stopIfTrue="1" operator="equal">
      <formula>"F"</formula>
    </cfRule>
  </conditionalFormatting>
  <conditionalFormatting sqref="H922:P930">
    <cfRule type="cellIs" dxfId="177" priority="2312" stopIfTrue="1" operator="equal">
      <formula>"PE"</formula>
    </cfRule>
    <cfRule type="cellIs" dxfId="176" priority="2313" stopIfTrue="1" operator="equal">
      <formula>"F"</formula>
    </cfRule>
  </conditionalFormatting>
  <conditionalFormatting sqref="H933:P933">
    <cfRule type="cellIs" dxfId="175" priority="2305" stopIfTrue="1" operator="equal">
      <formula>"F"</formula>
    </cfRule>
  </conditionalFormatting>
  <conditionalFormatting sqref="H933:P935">
    <cfRule type="cellIs" dxfId="174" priority="2306" stopIfTrue="1" operator="equal">
      <formula>"PE"</formula>
    </cfRule>
  </conditionalFormatting>
  <conditionalFormatting sqref="H933:P941 H943:P945">
    <cfRule type="cellIs" dxfId="173" priority="2301" stopIfTrue="1" operator="equal">
      <formula>"P"</formula>
    </cfRule>
  </conditionalFormatting>
  <conditionalFormatting sqref="H934:P935">
    <cfRule type="cellIs" dxfId="172" priority="2309" stopIfTrue="1" operator="equal">
      <formula>"F"</formula>
    </cfRule>
  </conditionalFormatting>
  <conditionalFormatting sqref="H936:P941 H943:P945">
    <cfRule type="cellIs" dxfId="171" priority="2302" stopIfTrue="1" operator="equal">
      <formula>"PE"</formula>
    </cfRule>
    <cfRule type="cellIs" dxfId="170" priority="2303" stopIfTrue="1" operator="equal">
      <formula>"F"</formula>
    </cfRule>
  </conditionalFormatting>
  <conditionalFormatting sqref="H947:P947">
    <cfRule type="cellIs" dxfId="169" priority="2295" stopIfTrue="1" operator="equal">
      <formula>"F"</formula>
    </cfRule>
  </conditionalFormatting>
  <conditionalFormatting sqref="H947:P949">
    <cfRule type="cellIs" dxfId="168" priority="2296" stopIfTrue="1" operator="equal">
      <formula>"PE"</formula>
    </cfRule>
  </conditionalFormatting>
  <conditionalFormatting sqref="H947:P951 H953:P959">
    <cfRule type="cellIs" dxfId="167" priority="2291" stopIfTrue="1" operator="equal">
      <formula>"P"</formula>
    </cfRule>
  </conditionalFormatting>
  <conditionalFormatting sqref="H948:P949">
    <cfRule type="cellIs" dxfId="166" priority="2299" stopIfTrue="1" operator="equal">
      <formula>"F"</formula>
    </cfRule>
  </conditionalFormatting>
  <conditionalFormatting sqref="H950:P951 H953:P959">
    <cfRule type="cellIs" dxfId="165" priority="2292" stopIfTrue="1" operator="equal">
      <formula>"PE"</formula>
    </cfRule>
    <cfRule type="cellIs" dxfId="164" priority="2293" stopIfTrue="1" operator="equal">
      <formula>"F"</formula>
    </cfRule>
  </conditionalFormatting>
  <conditionalFormatting sqref="H961:P963">
    <cfRule type="cellIs" dxfId="163" priority="2854" stopIfTrue="1" operator="equal">
      <formula>"P"</formula>
    </cfRule>
    <cfRule type="cellIs" dxfId="162" priority="2855" stopIfTrue="1" operator="equal">
      <formula>"F"</formula>
    </cfRule>
    <cfRule type="cellIs" dxfId="161" priority="2856" stopIfTrue="1" operator="equal">
      <formula>"PE"</formula>
    </cfRule>
  </conditionalFormatting>
  <conditionalFormatting sqref="H965:P965">
    <cfRule type="cellIs" dxfId="160" priority="2286" stopIfTrue="1" operator="equal">
      <formula>"F"</formula>
    </cfRule>
  </conditionalFormatting>
  <conditionalFormatting sqref="H965:P965">
    <cfRule type="cellIs" dxfId="159" priority="2287" stopIfTrue="1" operator="equal">
      <formula>"PE"</formula>
    </cfRule>
  </conditionalFormatting>
  <conditionalFormatting sqref="H965:P965">
    <cfRule type="cellIs" dxfId="158" priority="2282" stopIfTrue="1" operator="equal">
      <formula>"P"</formula>
    </cfRule>
  </conditionalFormatting>
  <conditionalFormatting sqref="H9:Q10">
    <cfRule type="cellIs" dxfId="157" priority="2950" stopIfTrue="1" operator="equal">
      <formula>"P"</formula>
    </cfRule>
    <cfRule type="cellIs" dxfId="156" priority="2951" stopIfTrue="1" operator="equal">
      <formula>"F"</formula>
    </cfRule>
    <cfRule type="cellIs" dxfId="155" priority="2952" stopIfTrue="1" operator="equal">
      <formula>"PE"</formula>
    </cfRule>
  </conditionalFormatting>
  <conditionalFormatting sqref="Q178:Q179 Q184:Q187 Q181:Q182">
    <cfRule type="uniqueValues" dxfId="154" priority="2987"/>
  </conditionalFormatting>
  <conditionalFormatting sqref="Q190:Q194 Q197:Q204">
    <cfRule type="uniqueValues" dxfId="153" priority="2956"/>
  </conditionalFormatting>
  <conditionalFormatting sqref="Q307:Q314 Q316:Q327">
    <cfRule type="uniqueValues" dxfId="152" priority="2953"/>
  </conditionalFormatting>
  <conditionalFormatting sqref="Q453:Q456 Q458:Q465">
    <cfRule type="uniqueValues" dxfId="151" priority="3015"/>
  </conditionalFormatting>
  <conditionalFormatting sqref="Q558:Q559 Q571:Q583 Q561:Q569">
    <cfRule type="uniqueValues" dxfId="150" priority="2481"/>
  </conditionalFormatting>
  <conditionalFormatting sqref="Q676:Q678 Q680:Q681">
    <cfRule type="uniqueValues" dxfId="149" priority="2389"/>
  </conditionalFormatting>
  <conditionalFormatting sqref="Q784:Q792">
    <cfRule type="uniqueValues" dxfId="148" priority="2367"/>
  </conditionalFormatting>
  <conditionalFormatting sqref="Q793:Q794">
    <cfRule type="uniqueValues" dxfId="147" priority="1760"/>
  </conditionalFormatting>
  <conditionalFormatting sqref="F38:F43">
    <cfRule type="cellIs" dxfId="146" priority="155" stopIfTrue="1" operator="equal">
      <formula>"P"</formula>
    </cfRule>
    <cfRule type="cellIs" dxfId="145" priority="156" stopIfTrue="1" operator="equal">
      <formula>"F"</formula>
    </cfRule>
    <cfRule type="cellIs" dxfId="144" priority="157" stopIfTrue="1" operator="equal">
      <formula>"PE"</formula>
    </cfRule>
  </conditionalFormatting>
  <conditionalFormatting sqref="F52:F58">
    <cfRule type="cellIs" dxfId="143" priority="152" stopIfTrue="1" operator="equal">
      <formula>"P"</formula>
    </cfRule>
    <cfRule type="cellIs" dxfId="142" priority="153" stopIfTrue="1" operator="equal">
      <formula>"PE"</formula>
    </cfRule>
    <cfRule type="cellIs" dxfId="141" priority="154" stopIfTrue="1" operator="equal">
      <formula>"F"</formula>
    </cfRule>
  </conditionalFormatting>
  <conditionalFormatting sqref="F46:F50">
    <cfRule type="cellIs" dxfId="140" priority="150" stopIfTrue="1" operator="equal">
      <formula>"F"</formula>
    </cfRule>
  </conditionalFormatting>
  <conditionalFormatting sqref="F46:F50">
    <cfRule type="cellIs" dxfId="139" priority="151" stopIfTrue="1" operator="equal">
      <formula>"PE"</formula>
    </cfRule>
  </conditionalFormatting>
  <conditionalFormatting sqref="F46:F50">
    <cfRule type="cellIs" dxfId="138" priority="149" stopIfTrue="1" operator="equal">
      <formula>"P"</formula>
    </cfRule>
  </conditionalFormatting>
  <conditionalFormatting sqref="F423">
    <cfRule type="cellIs" dxfId="137" priority="128" stopIfTrue="1" operator="equal">
      <formula>"P"</formula>
    </cfRule>
  </conditionalFormatting>
  <conditionalFormatting sqref="F104:F109">
    <cfRule type="cellIs" dxfId="136" priority="147" stopIfTrue="1" operator="equal">
      <formula>"PE"</formula>
    </cfRule>
    <cfRule type="cellIs" dxfId="135" priority="148" stopIfTrue="1" operator="equal">
      <formula>"F"</formula>
    </cfRule>
  </conditionalFormatting>
  <conditionalFormatting sqref="F104:F109">
    <cfRule type="cellIs" dxfId="134" priority="146" stopIfTrue="1" operator="equal">
      <formula>"P"</formula>
    </cfRule>
  </conditionalFormatting>
  <conditionalFormatting sqref="F111:F117">
    <cfRule type="cellIs" dxfId="133" priority="144" stopIfTrue="1" operator="equal">
      <formula>"PE"</formula>
    </cfRule>
    <cfRule type="cellIs" dxfId="132" priority="145" stopIfTrue="1" operator="equal">
      <formula>"F"</formula>
    </cfRule>
  </conditionalFormatting>
  <conditionalFormatting sqref="F111:F117">
    <cfRule type="cellIs" dxfId="131" priority="143" stopIfTrue="1" operator="equal">
      <formula>"P"</formula>
    </cfRule>
  </conditionalFormatting>
  <conditionalFormatting sqref="F119:F125">
    <cfRule type="cellIs" dxfId="130" priority="141" stopIfTrue="1" operator="equal">
      <formula>"PE"</formula>
    </cfRule>
    <cfRule type="cellIs" dxfId="129" priority="142" stopIfTrue="1" operator="equal">
      <formula>"F"</formula>
    </cfRule>
  </conditionalFormatting>
  <conditionalFormatting sqref="F119:F125">
    <cfRule type="cellIs" dxfId="128" priority="140" stopIfTrue="1" operator="equal">
      <formula>"P"</formula>
    </cfRule>
  </conditionalFormatting>
  <conditionalFormatting sqref="F127:F133">
    <cfRule type="cellIs" dxfId="127" priority="138" stopIfTrue="1" operator="equal">
      <formula>"PE"</formula>
    </cfRule>
    <cfRule type="cellIs" dxfId="126" priority="139" stopIfTrue="1" operator="equal">
      <formula>"F"</formula>
    </cfRule>
  </conditionalFormatting>
  <conditionalFormatting sqref="F127:F133">
    <cfRule type="cellIs" dxfId="125" priority="137" stopIfTrue="1" operator="equal">
      <formula>"P"</formula>
    </cfRule>
  </conditionalFormatting>
  <conditionalFormatting sqref="F135:F145">
    <cfRule type="cellIs" dxfId="124" priority="135" stopIfTrue="1" operator="equal">
      <formula>"PE"</formula>
    </cfRule>
    <cfRule type="cellIs" dxfId="123" priority="136" stopIfTrue="1" operator="equal">
      <formula>"F"</formula>
    </cfRule>
  </conditionalFormatting>
  <conditionalFormatting sqref="F135:F145">
    <cfRule type="cellIs" dxfId="122" priority="134" stopIfTrue="1" operator="equal">
      <formula>"P"</formula>
    </cfRule>
  </conditionalFormatting>
  <conditionalFormatting sqref="F147:F154">
    <cfRule type="cellIs" dxfId="121" priority="131" stopIfTrue="1" operator="equal">
      <formula>"P"</formula>
    </cfRule>
    <cfRule type="cellIs" dxfId="120" priority="132" stopIfTrue="1" operator="equal">
      <formula>"PE"</formula>
    </cfRule>
    <cfRule type="cellIs" dxfId="119" priority="133" stopIfTrue="1" operator="equal">
      <formula>"F"</formula>
    </cfRule>
  </conditionalFormatting>
  <conditionalFormatting sqref="F423">
    <cfRule type="cellIs" dxfId="118" priority="129" stopIfTrue="1" operator="equal">
      <formula>"F"</formula>
    </cfRule>
  </conditionalFormatting>
  <conditionalFormatting sqref="F423">
    <cfRule type="cellIs" dxfId="117" priority="130" stopIfTrue="1" operator="equal">
      <formula>"PE"</formula>
    </cfRule>
  </conditionalFormatting>
  <conditionalFormatting sqref="E495:P504">
    <cfRule type="cellIs" dxfId="116" priority="124" stopIfTrue="1" operator="equal">
      <formula>"P"</formula>
    </cfRule>
  </conditionalFormatting>
  <conditionalFormatting sqref="E495:P504">
    <cfRule type="cellIs" dxfId="115" priority="125" stopIfTrue="1" operator="equal">
      <formula>"PE"</formula>
    </cfRule>
  </conditionalFormatting>
  <conditionalFormatting sqref="H495:P504">
    <cfRule type="cellIs" dxfId="114" priority="127" stopIfTrue="1" operator="equal">
      <formula>"F"</formula>
    </cfRule>
  </conditionalFormatting>
  <conditionalFormatting sqref="E495:G504">
    <cfRule type="cellIs" dxfId="113" priority="126" stopIfTrue="1" operator="equal">
      <formula>"F"</formula>
    </cfRule>
  </conditionalFormatting>
  <conditionalFormatting sqref="F765:P767 F769:P776">
    <cfRule type="cellIs" dxfId="112" priority="115" stopIfTrue="1" operator="equal">
      <formula>"P"</formula>
    </cfRule>
  </conditionalFormatting>
  <conditionalFormatting sqref="F765:P767 F769:P776">
    <cfRule type="cellIs" dxfId="111" priority="116" stopIfTrue="1" operator="equal">
      <formula>"PE"</formula>
    </cfRule>
  </conditionalFormatting>
  <conditionalFormatting sqref="H765:P767 H769:P776">
    <cfRule type="cellIs" dxfId="110" priority="122" stopIfTrue="1" operator="equal">
      <formula>"F"</formula>
    </cfRule>
  </conditionalFormatting>
  <conditionalFormatting sqref="F765:G767 F769:G776">
    <cfRule type="cellIs" dxfId="109" priority="121" stopIfTrue="1" operator="equal">
      <formula>"F"</formula>
    </cfRule>
  </conditionalFormatting>
  <conditionalFormatting sqref="F763:P763">
    <cfRule type="cellIs" dxfId="108" priority="118" stopIfTrue="1" operator="equal">
      <formula>"P"</formula>
    </cfRule>
  </conditionalFormatting>
  <conditionalFormatting sqref="H763:P763">
    <cfRule type="cellIs" dxfId="107" priority="119" stopIfTrue="1" operator="equal">
      <formula>"F"</formula>
    </cfRule>
  </conditionalFormatting>
  <conditionalFormatting sqref="F763:P763">
    <cfRule type="cellIs" dxfId="106" priority="120" stopIfTrue="1" operator="equal">
      <formula>"PE"</formula>
    </cfRule>
  </conditionalFormatting>
  <conditionalFormatting sqref="F763:G763">
    <cfRule type="cellIs" dxfId="105" priority="117" stopIfTrue="1" operator="equal">
      <formula>"F"</formula>
    </cfRule>
  </conditionalFormatting>
  <conditionalFormatting sqref="F764:P764">
    <cfRule type="cellIs" dxfId="104" priority="112" stopIfTrue="1" operator="equal">
      <formula>"P"</formula>
    </cfRule>
  </conditionalFormatting>
  <conditionalFormatting sqref="H764:P764">
    <cfRule type="cellIs" dxfId="103" priority="113" stopIfTrue="1" operator="equal">
      <formula>"F"</formula>
    </cfRule>
  </conditionalFormatting>
  <conditionalFormatting sqref="F764:P764">
    <cfRule type="cellIs" dxfId="102" priority="114" stopIfTrue="1" operator="equal">
      <formula>"PE"</formula>
    </cfRule>
  </conditionalFormatting>
  <conditionalFormatting sqref="F764:G764">
    <cfRule type="cellIs" dxfId="101" priority="111" stopIfTrue="1" operator="equal">
      <formula>"F"</formula>
    </cfRule>
  </conditionalFormatting>
  <conditionalFormatting sqref="F768:P768">
    <cfRule type="cellIs" dxfId="100" priority="107" stopIfTrue="1" operator="equal">
      <formula>"P"</formula>
    </cfRule>
  </conditionalFormatting>
  <conditionalFormatting sqref="F768:P768">
    <cfRule type="cellIs" dxfId="99" priority="108" stopIfTrue="1" operator="equal">
      <formula>"PE"</formula>
    </cfRule>
  </conditionalFormatting>
  <conditionalFormatting sqref="H768:P768">
    <cfRule type="cellIs" dxfId="98" priority="110" stopIfTrue="1" operator="equal">
      <formula>"F"</formula>
    </cfRule>
  </conditionalFormatting>
  <conditionalFormatting sqref="F768:G768">
    <cfRule type="cellIs" dxfId="97" priority="109" stopIfTrue="1" operator="equal">
      <formula>"F"</formula>
    </cfRule>
  </conditionalFormatting>
  <conditionalFormatting sqref="Q763:Q776">
    <cfRule type="uniqueValues" dxfId="96" priority="123"/>
  </conditionalFormatting>
  <conditionalFormatting sqref="E763:E776">
    <cfRule type="cellIs" dxfId="95" priority="104" stopIfTrue="1" operator="equal">
      <formula>"P"</formula>
    </cfRule>
  </conditionalFormatting>
  <conditionalFormatting sqref="E763:E776">
    <cfRule type="cellIs" dxfId="94" priority="105" stopIfTrue="1" operator="equal">
      <formula>"F"</formula>
    </cfRule>
  </conditionalFormatting>
  <conditionalFormatting sqref="E763:E776">
    <cfRule type="cellIs" dxfId="93" priority="106" stopIfTrue="1" operator="equal">
      <formula>"PE"</formula>
    </cfRule>
  </conditionalFormatting>
  <conditionalFormatting sqref="F967:P972">
    <cfRule type="cellIs" dxfId="92" priority="100" stopIfTrue="1" operator="equal">
      <formula>"P"</formula>
    </cfRule>
  </conditionalFormatting>
  <conditionalFormatting sqref="F967:P972">
    <cfRule type="cellIs" dxfId="91" priority="101" stopIfTrue="1" operator="equal">
      <formula>"PE"</formula>
    </cfRule>
  </conditionalFormatting>
  <conditionalFormatting sqref="H967:P972">
    <cfRule type="cellIs" dxfId="90" priority="103" stopIfTrue="1" operator="equal">
      <formula>"F"</formula>
    </cfRule>
  </conditionalFormatting>
  <conditionalFormatting sqref="F967:G972">
    <cfRule type="cellIs" dxfId="89" priority="102" stopIfTrue="1" operator="equal">
      <formula>"F"</formula>
    </cfRule>
  </conditionalFormatting>
  <conditionalFormatting sqref="F973:P973">
    <cfRule type="cellIs" dxfId="88" priority="96" stopIfTrue="1" operator="equal">
      <formula>"P"</formula>
    </cfRule>
  </conditionalFormatting>
  <conditionalFormatting sqref="F973:P973">
    <cfRule type="cellIs" dxfId="87" priority="97" stopIfTrue="1" operator="equal">
      <formula>"PE"</formula>
    </cfRule>
  </conditionalFormatting>
  <conditionalFormatting sqref="H973:P973">
    <cfRule type="cellIs" dxfId="86" priority="99" stopIfTrue="1" operator="equal">
      <formula>"F"</formula>
    </cfRule>
  </conditionalFormatting>
  <conditionalFormatting sqref="F973:G973">
    <cfRule type="cellIs" dxfId="85" priority="98" stopIfTrue="1" operator="equal">
      <formula>"F"</formula>
    </cfRule>
  </conditionalFormatting>
  <conditionalFormatting sqref="E975:P975">
    <cfRule type="cellIs" dxfId="84" priority="81" stopIfTrue="1" operator="equal">
      <formula>"P"</formula>
    </cfRule>
  </conditionalFormatting>
  <conditionalFormatting sqref="E975:P975">
    <cfRule type="cellIs" dxfId="83" priority="82" stopIfTrue="1" operator="equal">
      <formula>"PE"</formula>
    </cfRule>
  </conditionalFormatting>
  <conditionalFormatting sqref="F975:P975">
    <cfRule type="cellIs" dxfId="82" priority="84" stopIfTrue="1" operator="equal">
      <formula>"F"</formula>
    </cfRule>
  </conditionalFormatting>
  <conditionalFormatting sqref="E975">
    <cfRule type="cellIs" dxfId="81" priority="83" stopIfTrue="1" operator="equal">
      <formula>"F"</formula>
    </cfRule>
  </conditionalFormatting>
  <conditionalFormatting sqref="E976:P976 E978:P980">
    <cfRule type="cellIs" dxfId="80" priority="77" stopIfTrue="1" operator="equal">
      <formula>"P"</formula>
    </cfRule>
  </conditionalFormatting>
  <conditionalFormatting sqref="E976:P976 E978:P980">
    <cfRule type="cellIs" dxfId="79" priority="78" stopIfTrue="1" operator="equal">
      <formula>"PE"</formula>
    </cfRule>
  </conditionalFormatting>
  <conditionalFormatting sqref="F976:P976 F978:P980">
    <cfRule type="cellIs" dxfId="78" priority="80" stopIfTrue="1" operator="equal">
      <formula>"F"</formula>
    </cfRule>
  </conditionalFormatting>
  <conditionalFormatting sqref="E976 E978:E980">
    <cfRule type="cellIs" dxfId="77" priority="79" stopIfTrue="1" operator="equal">
      <formula>"F"</formula>
    </cfRule>
  </conditionalFormatting>
  <conditionalFormatting sqref="H979:P979">
    <cfRule type="cellIs" dxfId="76" priority="74" stopIfTrue="1" operator="equal">
      <formula>"P"</formula>
    </cfRule>
  </conditionalFormatting>
  <conditionalFormatting sqref="H979:P979">
    <cfRule type="cellIs" dxfId="75" priority="76" stopIfTrue="1" operator="equal">
      <formula>"PE"</formula>
    </cfRule>
  </conditionalFormatting>
  <conditionalFormatting sqref="H979:P979">
    <cfRule type="cellIs" dxfId="74" priority="75" stopIfTrue="1" operator="equal">
      <formula>"F"</formula>
    </cfRule>
  </conditionalFormatting>
  <conditionalFormatting sqref="H978:P978">
    <cfRule type="cellIs" dxfId="73" priority="68" stopIfTrue="1" operator="equal">
      <formula>"P"</formula>
    </cfRule>
  </conditionalFormatting>
  <conditionalFormatting sqref="H978:P978">
    <cfRule type="cellIs" dxfId="72" priority="70" stopIfTrue="1" operator="equal">
      <formula>"PE"</formula>
    </cfRule>
  </conditionalFormatting>
  <conditionalFormatting sqref="H976:P976">
    <cfRule type="cellIs" dxfId="71" priority="71" stopIfTrue="1" operator="equal">
      <formula>"P"</formula>
    </cfRule>
  </conditionalFormatting>
  <conditionalFormatting sqref="H976:P976">
    <cfRule type="cellIs" dxfId="70" priority="73" stopIfTrue="1" operator="equal">
      <formula>"PE"</formula>
    </cfRule>
  </conditionalFormatting>
  <conditionalFormatting sqref="H976:P976">
    <cfRule type="cellIs" dxfId="69" priority="72" stopIfTrue="1" operator="equal">
      <formula>"F"</formula>
    </cfRule>
  </conditionalFormatting>
  <conditionalFormatting sqref="H978:P978">
    <cfRule type="cellIs" dxfId="68" priority="69" stopIfTrue="1" operator="equal">
      <formula>"F"</formula>
    </cfRule>
  </conditionalFormatting>
  <conditionalFormatting sqref="F976:G976">
    <cfRule type="cellIs" dxfId="67" priority="65" stopIfTrue="1" operator="equal">
      <formula>"P"</formula>
    </cfRule>
  </conditionalFormatting>
  <conditionalFormatting sqref="F976:G976">
    <cfRule type="cellIs" dxfId="66" priority="66" stopIfTrue="1" operator="equal">
      <formula>"F"</formula>
    </cfRule>
  </conditionalFormatting>
  <conditionalFormatting sqref="F976:G976">
    <cfRule type="cellIs" dxfId="65" priority="67" stopIfTrue="1" operator="equal">
      <formula>"PE"</formula>
    </cfRule>
  </conditionalFormatting>
  <conditionalFormatting sqref="F978:G979">
    <cfRule type="cellIs" dxfId="64" priority="62" stopIfTrue="1" operator="equal">
      <formula>"P"</formula>
    </cfRule>
  </conditionalFormatting>
  <conditionalFormatting sqref="F978:G979">
    <cfRule type="cellIs" dxfId="63" priority="63" stopIfTrue="1" operator="equal">
      <formula>"F"</formula>
    </cfRule>
  </conditionalFormatting>
  <conditionalFormatting sqref="F978:G979">
    <cfRule type="cellIs" dxfId="62" priority="64" stopIfTrue="1" operator="equal">
      <formula>"PE"</formula>
    </cfRule>
  </conditionalFormatting>
  <conditionalFormatting sqref="H980:P980">
    <cfRule type="cellIs" dxfId="61" priority="59" stopIfTrue="1" operator="equal">
      <formula>"P"</formula>
    </cfRule>
  </conditionalFormatting>
  <conditionalFormatting sqref="H980:P980">
    <cfRule type="cellIs" dxfId="60" priority="61" stopIfTrue="1" operator="equal">
      <formula>"PE"</formula>
    </cfRule>
  </conditionalFormatting>
  <conditionalFormatting sqref="H980:P980">
    <cfRule type="cellIs" dxfId="59" priority="60" stopIfTrue="1" operator="equal">
      <formula>"F"</formula>
    </cfRule>
  </conditionalFormatting>
  <conditionalFormatting sqref="F980:G980">
    <cfRule type="cellIs" dxfId="58" priority="56" stopIfTrue="1" operator="equal">
      <formula>"P"</formula>
    </cfRule>
  </conditionalFormatting>
  <conditionalFormatting sqref="F980:G980">
    <cfRule type="cellIs" dxfId="57" priority="57" stopIfTrue="1" operator="equal">
      <formula>"F"</formula>
    </cfRule>
  </conditionalFormatting>
  <conditionalFormatting sqref="F980:G980">
    <cfRule type="cellIs" dxfId="56" priority="58" stopIfTrue="1" operator="equal">
      <formula>"PE"</formula>
    </cfRule>
  </conditionalFormatting>
  <conditionalFormatting sqref="E976 E978:E980">
    <cfRule type="cellIs" dxfId="55" priority="53" stopIfTrue="1" operator="equal">
      <formula>"P"</formula>
    </cfRule>
  </conditionalFormatting>
  <conditionalFormatting sqref="E976 E978:E980">
    <cfRule type="cellIs" dxfId="54" priority="54" stopIfTrue="1" operator="equal">
      <formula>"F"</formula>
    </cfRule>
  </conditionalFormatting>
  <conditionalFormatting sqref="E976 E978:E980">
    <cfRule type="cellIs" dxfId="53" priority="55" stopIfTrue="1" operator="equal">
      <formula>"PE"</formula>
    </cfRule>
  </conditionalFormatting>
  <conditionalFormatting sqref="E977:P977">
    <cfRule type="cellIs" dxfId="52" priority="49" stopIfTrue="1" operator="equal">
      <formula>"P"</formula>
    </cfRule>
  </conditionalFormatting>
  <conditionalFormatting sqref="E977:P977">
    <cfRule type="cellIs" dxfId="51" priority="50" stopIfTrue="1" operator="equal">
      <formula>"PE"</formula>
    </cfRule>
  </conditionalFormatting>
  <conditionalFormatting sqref="F977:P977">
    <cfRule type="cellIs" dxfId="50" priority="52" stopIfTrue="1" operator="equal">
      <formula>"F"</formula>
    </cfRule>
  </conditionalFormatting>
  <conditionalFormatting sqref="E977">
    <cfRule type="cellIs" dxfId="49" priority="51" stopIfTrue="1" operator="equal">
      <formula>"F"</formula>
    </cfRule>
  </conditionalFormatting>
  <conditionalFormatting sqref="H977:P977">
    <cfRule type="cellIs" dxfId="48" priority="46" stopIfTrue="1" operator="equal">
      <formula>"P"</formula>
    </cfRule>
  </conditionalFormatting>
  <conditionalFormatting sqref="H977:P977">
    <cfRule type="cellIs" dxfId="47" priority="48" stopIfTrue="1" operator="equal">
      <formula>"PE"</formula>
    </cfRule>
  </conditionalFormatting>
  <conditionalFormatting sqref="H977:P977">
    <cfRule type="cellIs" dxfId="46" priority="47" stopIfTrue="1" operator="equal">
      <formula>"F"</formula>
    </cfRule>
  </conditionalFormatting>
  <conditionalFormatting sqref="F977:G977">
    <cfRule type="cellIs" dxfId="45" priority="43" stopIfTrue="1" operator="equal">
      <formula>"P"</formula>
    </cfRule>
  </conditionalFormatting>
  <conditionalFormatting sqref="F977:G977">
    <cfRule type="cellIs" dxfId="44" priority="44" stopIfTrue="1" operator="equal">
      <formula>"F"</formula>
    </cfRule>
  </conditionalFormatting>
  <conditionalFormatting sqref="F977:G977">
    <cfRule type="cellIs" dxfId="43" priority="45" stopIfTrue="1" operator="equal">
      <formula>"PE"</formula>
    </cfRule>
  </conditionalFormatting>
  <conditionalFormatting sqref="E977">
    <cfRule type="cellIs" dxfId="42" priority="40" stopIfTrue="1" operator="equal">
      <formula>"P"</formula>
    </cfRule>
  </conditionalFormatting>
  <conditionalFormatting sqref="E977">
    <cfRule type="cellIs" dxfId="41" priority="41" stopIfTrue="1" operator="equal">
      <formula>"F"</formula>
    </cfRule>
  </conditionalFormatting>
  <conditionalFormatting sqref="E977">
    <cfRule type="cellIs" dxfId="40" priority="42" stopIfTrue="1" operator="equal">
      <formula>"PE"</formula>
    </cfRule>
  </conditionalFormatting>
  <conditionalFormatting sqref="F983:P983">
    <cfRule type="cellIs" dxfId="39" priority="37" stopIfTrue="1" operator="equal">
      <formula>"P"</formula>
    </cfRule>
  </conditionalFormatting>
  <conditionalFormatting sqref="F983:P983">
    <cfRule type="cellIs" dxfId="38" priority="38" stopIfTrue="1" operator="equal">
      <formula>"PE"</formula>
    </cfRule>
  </conditionalFormatting>
  <conditionalFormatting sqref="F983:P983">
    <cfRule type="cellIs" dxfId="37" priority="39" stopIfTrue="1" operator="equal">
      <formula>"F"</formula>
    </cfRule>
  </conditionalFormatting>
  <conditionalFormatting sqref="H983:P983">
    <cfRule type="cellIs" dxfId="36" priority="34" stopIfTrue="1" operator="equal">
      <formula>"P"</formula>
    </cfRule>
  </conditionalFormatting>
  <conditionalFormatting sqref="H983:P983">
    <cfRule type="cellIs" dxfId="35" priority="36" stopIfTrue="1" operator="equal">
      <formula>"PE"</formula>
    </cfRule>
  </conditionalFormatting>
  <conditionalFormatting sqref="H983:P983">
    <cfRule type="cellIs" dxfId="34" priority="35" stopIfTrue="1" operator="equal">
      <formula>"F"</formula>
    </cfRule>
  </conditionalFormatting>
  <conditionalFormatting sqref="F983:G983">
    <cfRule type="cellIs" dxfId="33" priority="31" stopIfTrue="1" operator="equal">
      <formula>"P"</formula>
    </cfRule>
  </conditionalFormatting>
  <conditionalFormatting sqref="F983:G983">
    <cfRule type="cellIs" dxfId="32" priority="32" stopIfTrue="1" operator="equal">
      <formula>"F"</formula>
    </cfRule>
  </conditionalFormatting>
  <conditionalFormatting sqref="F983:G983">
    <cfRule type="cellIs" dxfId="31" priority="33" stopIfTrue="1" operator="equal">
      <formula>"PE"</formula>
    </cfRule>
  </conditionalFormatting>
  <conditionalFormatting sqref="F982:P982">
    <cfRule type="cellIs" dxfId="30" priority="19" stopIfTrue="1" operator="equal">
      <formula>"P"</formula>
    </cfRule>
  </conditionalFormatting>
  <conditionalFormatting sqref="F982:P982">
    <cfRule type="cellIs" dxfId="29" priority="21" stopIfTrue="1" operator="equal">
      <formula>"PE"</formula>
    </cfRule>
  </conditionalFormatting>
  <conditionalFormatting sqref="F981:P981">
    <cfRule type="cellIs" dxfId="28" priority="25" stopIfTrue="1" operator="equal">
      <formula>"P"</formula>
    </cfRule>
  </conditionalFormatting>
  <conditionalFormatting sqref="F981:P981">
    <cfRule type="cellIs" dxfId="27" priority="26" stopIfTrue="1" operator="equal">
      <formula>"PE"</formula>
    </cfRule>
  </conditionalFormatting>
  <conditionalFormatting sqref="F981:P981">
    <cfRule type="cellIs" dxfId="26" priority="30" stopIfTrue="1" operator="equal">
      <formula>"F"</formula>
    </cfRule>
  </conditionalFormatting>
  <conditionalFormatting sqref="E981">
    <cfRule type="cellIs" dxfId="25" priority="27" stopIfTrue="1" operator="equal">
      <formula>"P"</formula>
    </cfRule>
  </conditionalFormatting>
  <conditionalFormatting sqref="E981">
    <cfRule type="cellIs" dxfId="24" priority="28" stopIfTrue="1" operator="equal">
      <formula>"F"</formula>
    </cfRule>
  </conditionalFormatting>
  <conditionalFormatting sqref="E981">
    <cfRule type="cellIs" dxfId="23" priority="29" stopIfTrue="1" operator="equal">
      <formula>"PE"</formula>
    </cfRule>
  </conditionalFormatting>
  <conditionalFormatting sqref="F982:P982">
    <cfRule type="cellIs" dxfId="22" priority="20" stopIfTrue="1" operator="equal">
      <formula>"F"</formula>
    </cfRule>
  </conditionalFormatting>
  <conditionalFormatting sqref="E982:E983">
    <cfRule type="cellIs" dxfId="21" priority="22" stopIfTrue="1" operator="equal">
      <formula>"P"</formula>
    </cfRule>
  </conditionalFormatting>
  <conditionalFormatting sqref="E982:E983">
    <cfRule type="cellIs" dxfId="20" priority="23" stopIfTrue="1" operator="equal">
      <formula>"F"</formula>
    </cfRule>
  </conditionalFormatting>
  <conditionalFormatting sqref="E982:E983">
    <cfRule type="cellIs" dxfId="19" priority="24" stopIfTrue="1" operator="equal">
      <formula>"PE"</formula>
    </cfRule>
  </conditionalFormatting>
  <conditionalFormatting sqref="Q796:Q802 Q804:Q816 Q818:Q824 Q826:Q832 Q834:Q840 Q842:Q848 Q850:Q852 Q854 Q856:Q863 Q865:Q872 Q874:Q882 Q884:Q895 Q897:Q930 Q932:Q941 Q943:Q951 Q953:Q965">
    <cfRule type="uniqueValues" dxfId="18" priority="3016"/>
  </conditionalFormatting>
  <conditionalFormatting sqref="E586:E590">
    <cfRule type="cellIs" dxfId="17" priority="17" stopIfTrue="1" operator="equal">
      <formula>"F"</formula>
    </cfRule>
  </conditionalFormatting>
  <conditionalFormatting sqref="E586:E590">
    <cfRule type="cellIs" dxfId="16" priority="16" stopIfTrue="1" operator="equal">
      <formula>"P"</formula>
    </cfRule>
    <cfRule type="cellIs" dxfId="15" priority="18" stopIfTrue="1" operator="equal">
      <formula>"PE"</formula>
    </cfRule>
  </conditionalFormatting>
  <conditionalFormatting sqref="E506:E537">
    <cfRule type="cellIs" dxfId="14" priority="13" stopIfTrue="1" operator="equal">
      <formula>"P"</formula>
    </cfRule>
  </conditionalFormatting>
  <conditionalFormatting sqref="E506:E537">
    <cfRule type="cellIs" dxfId="13" priority="14" stopIfTrue="1" operator="equal">
      <formula>"PE"</formula>
    </cfRule>
  </conditionalFormatting>
  <conditionalFormatting sqref="E506:E537">
    <cfRule type="cellIs" dxfId="12" priority="15" stopIfTrue="1" operator="equal">
      <formula>"F"</formula>
    </cfRule>
  </conditionalFormatting>
  <conditionalFormatting sqref="E539:E548">
    <cfRule type="cellIs" dxfId="11" priority="10" stopIfTrue="1" operator="equal">
      <formula>"P"</formula>
    </cfRule>
  </conditionalFormatting>
  <conditionalFormatting sqref="E539:E548">
    <cfRule type="cellIs" dxfId="10" priority="11" stopIfTrue="1" operator="equal">
      <formula>"PE"</formula>
    </cfRule>
  </conditionalFormatting>
  <conditionalFormatting sqref="E539:E548">
    <cfRule type="cellIs" dxfId="9" priority="12" stopIfTrue="1" operator="equal">
      <formula>"F"</formula>
    </cfRule>
  </conditionalFormatting>
  <conditionalFormatting sqref="E550:E559">
    <cfRule type="cellIs" dxfId="8" priority="7" stopIfTrue="1" operator="equal">
      <formula>"P"</formula>
    </cfRule>
  </conditionalFormatting>
  <conditionalFormatting sqref="E550:E559">
    <cfRule type="cellIs" dxfId="7" priority="8" stopIfTrue="1" operator="equal">
      <formula>"PE"</formula>
    </cfRule>
  </conditionalFormatting>
  <conditionalFormatting sqref="E550:E559">
    <cfRule type="cellIs" dxfId="6" priority="9" stopIfTrue="1" operator="equal">
      <formula>"F"</formula>
    </cfRule>
  </conditionalFormatting>
  <conditionalFormatting sqref="E561:E569">
    <cfRule type="cellIs" dxfId="5" priority="4" stopIfTrue="1" operator="equal">
      <formula>"P"</formula>
    </cfRule>
  </conditionalFormatting>
  <conditionalFormatting sqref="E561:E569">
    <cfRule type="cellIs" dxfId="4" priority="5" stopIfTrue="1" operator="equal">
      <formula>"PE"</formula>
    </cfRule>
  </conditionalFormatting>
  <conditionalFormatting sqref="E561:E569">
    <cfRule type="cellIs" dxfId="3" priority="6" stopIfTrue="1" operator="equal">
      <formula>"F"</formula>
    </cfRule>
  </conditionalFormatting>
  <conditionalFormatting sqref="E571:E583">
    <cfRule type="cellIs" dxfId="2" priority="1" stopIfTrue="1" operator="equal">
      <formula>"P"</formula>
    </cfRule>
  </conditionalFormatting>
  <conditionalFormatting sqref="E571:E583">
    <cfRule type="cellIs" dxfId="1" priority="2" stopIfTrue="1" operator="equal">
      <formula>"PE"</formula>
    </cfRule>
  </conditionalFormatting>
  <conditionalFormatting sqref="E571:E583">
    <cfRule type="cellIs" dxfId="0" priority="3" stopIfTrue="1" operator="equal">
      <formula>"F"</formula>
    </cfRule>
  </conditionalFormatting>
  <dataValidations count="1">
    <dataValidation type="list" allowBlank="1" showErrorMessage="1" sqref="G19:G21 G23:P23 E23:E36 G24:G36 G98:G101 E67:E73 G156:G160 G162:G176 G178:P178 G179 G181:G182 G184:G187 G190 G193:G194 G210:G220 G222:G230 G242:G255 G257:G269 G316:G333 G350:G358 G360:G366 G368:G374 G405:G411 G427:G433 G435:G441 G443:G448 G450:G456 G476:G482 G484:G493 G279:G286 G288:G295 G271:G277 G232:G240 G197:G208 E95:E102 E88:E93 E82:E86 E75:E80 E60:E65 G297:G314 G335:G348 G376:G389 G391:G403 G413:G425 G458:G465 G467:G474 E467:E474 E458:E465 E413:E425 E391:E403 E376:E389 E335:E348 E297:E314 E197:E208 E232:E240 E271:E277 E288:E295 E279:E286 E484:E493 E476:E482 E450:E456 E443:E448 E435:E441 E427:E433 E405:E411 E368:E374 E360:E366 E350:E358 E316:E333 E257:E269 E242:E255 E222:E230 E210:E220 E190:E194 E184:E187 E181:E182 E178:E179 E162:E176 E156:E160 E38:G43 E19:E21 E14:E17 G14:G17 E52:G58 E46:G50 E104:G109 E111:G117 E119:G125 E127:G133 E135:G145 E147:G154 F423 F982:G983 E763:G776 E967:G973 E975:E983 E976:G980 E495:G504 E586:E590 E506:E537 E539:E548 E550:E559 E561:E569 E571:E583" xr:uid="{183BFB30-3828-4630-B941-D62D68B4EC3B}">
      <formula1>"P,F,PE"</formula1>
    </dataValidation>
  </dataValidations>
  <hyperlinks>
    <hyperlink ref="D192" r:id="rId1" xr:uid="{00000000-0004-0000-0200-00000400000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1AA04-D436-4DDC-A5E7-604F9D70C742}">
  <dimension ref="A1:AB878"/>
  <sheetViews>
    <sheetView topLeftCell="A16" zoomScale="90" zoomScaleNormal="90" workbookViewId="0">
      <selection activeCell="D1" sqref="D1:D2"/>
    </sheetView>
  </sheetViews>
  <sheetFormatPr defaultRowHeight="15" x14ac:dyDescent="0.25"/>
  <cols>
    <col min="1" max="1" width="25" customWidth="1"/>
    <col min="2" max="2" width="14" customWidth="1"/>
    <col min="3" max="3" width="14.28515625" customWidth="1"/>
    <col min="4" max="20" width="25" customWidth="1"/>
  </cols>
  <sheetData>
    <row r="1" spans="1:28" ht="60" customHeight="1" thickBot="1" x14ac:dyDescent="0.3">
      <c r="A1" s="163" t="s">
        <v>14</v>
      </c>
      <c r="B1" s="163" t="s">
        <v>1800</v>
      </c>
      <c r="C1" s="163" t="s">
        <v>1801</v>
      </c>
      <c r="D1" s="163" t="s">
        <v>1802</v>
      </c>
      <c r="E1" s="163" t="s">
        <v>1803</v>
      </c>
      <c r="F1" s="170" t="s">
        <v>1804</v>
      </c>
      <c r="G1" s="171"/>
      <c r="H1" s="163" t="s">
        <v>1805</v>
      </c>
      <c r="I1" s="163" t="s">
        <v>1806</v>
      </c>
      <c r="J1" s="163" t="s">
        <v>1807</v>
      </c>
      <c r="K1" s="165" t="s">
        <v>1808</v>
      </c>
      <c r="L1" s="166"/>
      <c r="M1" s="36"/>
      <c r="N1" s="36"/>
      <c r="O1" s="36"/>
      <c r="P1" s="36"/>
      <c r="Q1" s="36"/>
      <c r="R1" s="36"/>
      <c r="S1" s="36"/>
      <c r="T1" s="36"/>
      <c r="U1" s="36"/>
      <c r="V1" s="36"/>
      <c r="W1" s="36"/>
      <c r="X1" s="36"/>
      <c r="Y1" s="36"/>
      <c r="Z1" s="36"/>
      <c r="AA1" s="36"/>
      <c r="AB1" s="36"/>
    </row>
    <row r="2" spans="1:28" ht="15.75" thickBot="1" x14ac:dyDescent="0.3">
      <c r="A2" s="164"/>
      <c r="B2" s="164"/>
      <c r="C2" s="164"/>
      <c r="D2" s="164"/>
      <c r="E2" s="164"/>
      <c r="F2" s="37" t="s">
        <v>1809</v>
      </c>
      <c r="G2" s="37" t="s">
        <v>1810</v>
      </c>
      <c r="H2" s="164"/>
      <c r="I2" s="164"/>
      <c r="J2" s="164"/>
      <c r="K2" s="36"/>
      <c r="L2" s="36"/>
      <c r="M2" s="36"/>
      <c r="N2" s="36"/>
      <c r="O2" s="36"/>
      <c r="P2" s="36"/>
      <c r="Q2" s="36"/>
      <c r="R2" s="36"/>
      <c r="S2" s="36"/>
      <c r="T2" s="36"/>
      <c r="U2" s="36"/>
      <c r="V2" s="36"/>
      <c r="W2" s="36"/>
      <c r="X2" s="36"/>
      <c r="Y2" s="36"/>
      <c r="Z2" s="36"/>
      <c r="AA2" s="36"/>
      <c r="AB2" s="36"/>
    </row>
    <row r="3" spans="1:28" ht="15.75" thickBot="1" x14ac:dyDescent="0.3">
      <c r="A3" s="38" t="s">
        <v>1811</v>
      </c>
      <c r="B3" s="39"/>
      <c r="C3" s="39"/>
      <c r="D3" s="39"/>
      <c r="E3" s="39"/>
      <c r="F3" s="40"/>
      <c r="G3" s="40"/>
      <c r="H3" s="40"/>
      <c r="I3" s="39"/>
      <c r="J3" s="39"/>
      <c r="K3" s="36"/>
      <c r="L3" s="36"/>
      <c r="M3" s="36"/>
      <c r="N3" s="36"/>
      <c r="O3" s="36"/>
      <c r="P3" s="36"/>
      <c r="Q3" s="36"/>
      <c r="R3" s="36"/>
      <c r="S3" s="36"/>
      <c r="T3" s="36"/>
      <c r="U3" s="36"/>
      <c r="V3" s="36"/>
      <c r="W3" s="36"/>
      <c r="X3" s="36"/>
      <c r="Y3" s="36"/>
      <c r="Z3" s="36"/>
      <c r="AA3" s="36"/>
      <c r="AB3" s="36"/>
    </row>
    <row r="4" spans="1:28" ht="15.75" thickBot="1" x14ac:dyDescent="0.3">
      <c r="A4" s="167" t="s">
        <v>1812</v>
      </c>
      <c r="B4" s="168"/>
      <c r="C4" s="168"/>
      <c r="D4" s="168"/>
      <c r="E4" s="168"/>
      <c r="F4" s="168"/>
      <c r="G4" s="168"/>
      <c r="H4" s="168"/>
      <c r="I4" s="168"/>
      <c r="J4" s="169"/>
      <c r="K4" s="36"/>
      <c r="L4" s="36"/>
      <c r="M4" s="36"/>
      <c r="N4" s="36"/>
      <c r="O4" s="36"/>
      <c r="P4" s="36"/>
      <c r="Q4" s="36"/>
      <c r="R4" s="36"/>
      <c r="S4" s="36"/>
      <c r="T4" s="36"/>
      <c r="U4" s="36"/>
      <c r="V4" s="36"/>
      <c r="W4" s="36"/>
      <c r="X4" s="36"/>
      <c r="Y4" s="36"/>
      <c r="Z4" s="36"/>
      <c r="AA4" s="36"/>
      <c r="AB4" s="36"/>
    </row>
    <row r="5" spans="1:28" ht="120.75" thickBot="1" x14ac:dyDescent="0.3">
      <c r="A5" s="41"/>
      <c r="B5" s="40"/>
      <c r="C5" s="40"/>
      <c r="D5" s="42" t="s">
        <v>1813</v>
      </c>
      <c r="E5" s="42"/>
      <c r="F5" s="40"/>
      <c r="G5" s="40"/>
      <c r="H5" s="42"/>
      <c r="I5" s="42" t="s">
        <v>1814</v>
      </c>
      <c r="J5" s="42" t="s">
        <v>1815</v>
      </c>
      <c r="K5" s="36"/>
      <c r="L5" s="36"/>
      <c r="M5" s="36"/>
      <c r="N5" s="36"/>
      <c r="O5" s="36"/>
      <c r="P5" s="36"/>
      <c r="Q5" s="36"/>
      <c r="R5" s="36"/>
      <c r="S5" s="36"/>
      <c r="T5" s="36"/>
      <c r="U5" s="36"/>
      <c r="V5" s="36"/>
      <c r="W5" s="36"/>
      <c r="X5" s="36"/>
      <c r="Y5" s="36"/>
      <c r="Z5" s="36"/>
      <c r="AA5" s="36"/>
      <c r="AB5" s="36"/>
    </row>
    <row r="6" spans="1:28" ht="75.75" thickBot="1" x14ac:dyDescent="0.3">
      <c r="A6" s="41"/>
      <c r="B6" s="40"/>
      <c r="C6" s="40"/>
      <c r="D6" s="42" t="s">
        <v>1816</v>
      </c>
      <c r="E6" s="42"/>
      <c r="F6" s="42"/>
      <c r="G6" s="42"/>
      <c r="H6" s="42"/>
      <c r="I6" s="42" t="s">
        <v>1817</v>
      </c>
      <c r="J6" s="42" t="s">
        <v>1818</v>
      </c>
      <c r="K6" s="36"/>
      <c r="L6" s="36"/>
      <c r="M6" s="36"/>
      <c r="N6" s="36"/>
      <c r="O6" s="36"/>
      <c r="P6" s="36"/>
      <c r="Q6" s="36"/>
      <c r="R6" s="36"/>
      <c r="S6" s="36"/>
      <c r="T6" s="36"/>
      <c r="U6" s="36"/>
      <c r="V6" s="36"/>
      <c r="W6" s="36"/>
      <c r="X6" s="36"/>
      <c r="Y6" s="36"/>
      <c r="Z6" s="36"/>
      <c r="AA6" s="36"/>
      <c r="AB6" s="36"/>
    </row>
    <row r="7" spans="1:28" ht="15.75" thickBot="1" x14ac:dyDescent="0.3">
      <c r="A7" s="41"/>
      <c r="B7" s="40"/>
      <c r="C7" s="40"/>
      <c r="D7" s="42" t="s">
        <v>1819</v>
      </c>
      <c r="E7" s="42"/>
      <c r="F7" s="42"/>
      <c r="G7" s="42"/>
      <c r="H7" s="42"/>
      <c r="I7" s="42" t="s">
        <v>1820</v>
      </c>
      <c r="J7" s="40"/>
      <c r="K7" s="36"/>
      <c r="L7" s="36"/>
      <c r="M7" s="36"/>
      <c r="N7" s="36"/>
      <c r="O7" s="36"/>
      <c r="P7" s="36"/>
      <c r="Q7" s="36"/>
      <c r="R7" s="36"/>
      <c r="S7" s="36"/>
      <c r="T7" s="36"/>
      <c r="U7" s="36"/>
      <c r="V7" s="36"/>
      <c r="W7" s="36"/>
      <c r="X7" s="36"/>
      <c r="Y7" s="36"/>
      <c r="Z7" s="36"/>
      <c r="AA7" s="36"/>
      <c r="AB7" s="36"/>
    </row>
    <row r="8" spans="1:28" ht="15.75" thickBot="1" x14ac:dyDescent="0.3">
      <c r="A8" s="41"/>
      <c r="B8" s="40"/>
      <c r="C8" s="40"/>
      <c r="D8" s="42" t="s">
        <v>1821</v>
      </c>
      <c r="E8" s="42"/>
      <c r="F8" s="42"/>
      <c r="G8" s="42"/>
      <c r="H8" s="42"/>
      <c r="I8" s="42" t="s">
        <v>1822</v>
      </c>
      <c r="J8" s="40"/>
      <c r="K8" s="36"/>
      <c r="L8" s="36"/>
      <c r="M8" s="36"/>
      <c r="N8" s="36"/>
      <c r="O8" s="36"/>
      <c r="P8" s="36"/>
      <c r="Q8" s="36"/>
      <c r="R8" s="36"/>
      <c r="S8" s="36"/>
      <c r="T8" s="36"/>
      <c r="U8" s="36"/>
      <c r="V8" s="36"/>
      <c r="W8" s="36"/>
      <c r="X8" s="36"/>
      <c r="Y8" s="36"/>
      <c r="Z8" s="36"/>
      <c r="AA8" s="36"/>
      <c r="AB8" s="36"/>
    </row>
    <row r="9" spans="1:28" ht="15.75" thickBot="1" x14ac:dyDescent="0.3">
      <c r="A9" s="41"/>
      <c r="B9" s="40"/>
      <c r="C9" s="40"/>
      <c r="D9" s="42" t="s">
        <v>1823</v>
      </c>
      <c r="E9" s="42"/>
      <c r="F9" s="42"/>
      <c r="G9" s="42"/>
      <c r="H9" s="42"/>
      <c r="I9" s="42" t="s">
        <v>1824</v>
      </c>
      <c r="J9" s="40"/>
      <c r="K9" s="36"/>
      <c r="L9" s="36"/>
      <c r="M9" s="36"/>
      <c r="N9" s="36"/>
      <c r="O9" s="36"/>
      <c r="P9" s="36"/>
      <c r="Q9" s="36"/>
      <c r="R9" s="36"/>
      <c r="S9" s="36"/>
      <c r="T9" s="36"/>
      <c r="U9" s="36"/>
      <c r="V9" s="36"/>
      <c r="W9" s="36"/>
      <c r="X9" s="36"/>
      <c r="Y9" s="36"/>
      <c r="Z9" s="36"/>
      <c r="AA9" s="36"/>
      <c r="AB9" s="36"/>
    </row>
    <row r="10" spans="1:28" ht="15.75" thickBot="1" x14ac:dyDescent="0.3">
      <c r="A10" s="41"/>
      <c r="B10" s="40"/>
      <c r="C10" s="40"/>
      <c r="D10" s="42" t="s">
        <v>1825</v>
      </c>
      <c r="E10" s="42"/>
      <c r="F10" s="42"/>
      <c r="G10" s="42"/>
      <c r="H10" s="42"/>
      <c r="I10" s="42" t="s">
        <v>1826</v>
      </c>
      <c r="J10" s="40"/>
      <c r="K10" s="36"/>
      <c r="L10" s="36"/>
      <c r="M10" s="36"/>
      <c r="N10" s="36"/>
      <c r="O10" s="36"/>
      <c r="P10" s="36"/>
      <c r="Q10" s="36"/>
      <c r="R10" s="36"/>
      <c r="S10" s="36"/>
      <c r="T10" s="36"/>
      <c r="U10" s="36"/>
      <c r="V10" s="36"/>
      <c r="W10" s="36"/>
      <c r="X10" s="36"/>
      <c r="Y10" s="36"/>
      <c r="Z10" s="36"/>
      <c r="AA10" s="36"/>
      <c r="AB10" s="36"/>
    </row>
    <row r="11" spans="1:28" ht="15.75" thickBot="1" x14ac:dyDescent="0.3">
      <c r="A11" s="41"/>
      <c r="B11" s="40"/>
      <c r="C11" s="40"/>
      <c r="D11" s="42" t="s">
        <v>1827</v>
      </c>
      <c r="E11" s="40"/>
      <c r="F11" s="42"/>
      <c r="G11" s="42"/>
      <c r="H11" s="42"/>
      <c r="I11" s="42" t="s">
        <v>1828</v>
      </c>
      <c r="J11" s="40"/>
      <c r="K11" s="36"/>
      <c r="L11" s="36"/>
      <c r="M11" s="36"/>
      <c r="N11" s="36"/>
      <c r="O11" s="36"/>
      <c r="P11" s="36"/>
      <c r="Q11" s="36"/>
      <c r="R11" s="36"/>
      <c r="S11" s="36"/>
      <c r="T11" s="36"/>
      <c r="U11" s="36"/>
      <c r="V11" s="36"/>
      <c r="W11" s="36"/>
      <c r="X11" s="36"/>
      <c r="Y11" s="36"/>
      <c r="Z11" s="36"/>
      <c r="AA11" s="36"/>
      <c r="AB11" s="36"/>
    </row>
    <row r="12" spans="1:28" ht="15.75" thickBot="1" x14ac:dyDescent="0.3">
      <c r="A12" s="43" t="s">
        <v>1829</v>
      </c>
      <c r="B12" s="40"/>
      <c r="C12" s="40"/>
      <c r="D12" s="40"/>
      <c r="E12" s="40"/>
      <c r="F12" s="40"/>
      <c r="G12" s="40"/>
      <c r="H12" s="40"/>
      <c r="I12" s="40"/>
      <c r="J12" s="40"/>
      <c r="K12" s="36"/>
      <c r="L12" s="36"/>
      <c r="M12" s="36"/>
      <c r="N12" s="36"/>
      <c r="O12" s="36"/>
      <c r="P12" s="36"/>
      <c r="Q12" s="36"/>
      <c r="R12" s="36"/>
      <c r="S12" s="36"/>
      <c r="T12" s="36"/>
      <c r="U12" s="36"/>
      <c r="V12" s="36"/>
      <c r="W12" s="36"/>
      <c r="X12" s="36"/>
      <c r="Y12" s="36"/>
      <c r="Z12" s="36"/>
      <c r="AA12" s="36"/>
      <c r="AB12" s="36"/>
    </row>
    <row r="13" spans="1:28" ht="15.75" thickBot="1" x14ac:dyDescent="0.3">
      <c r="A13" s="41"/>
      <c r="B13" s="40"/>
      <c r="C13" s="40"/>
      <c r="D13" s="40" t="s">
        <v>1830</v>
      </c>
      <c r="E13" s="40"/>
      <c r="F13" s="40"/>
      <c r="G13" s="40"/>
      <c r="H13" s="40"/>
      <c r="I13" s="40" t="s">
        <v>1831</v>
      </c>
      <c r="J13" s="40"/>
      <c r="K13" s="36"/>
      <c r="L13" s="36"/>
      <c r="M13" s="36"/>
      <c r="N13" s="36"/>
      <c r="O13" s="36"/>
      <c r="P13" s="36"/>
      <c r="Q13" s="36"/>
      <c r="R13" s="36"/>
      <c r="S13" s="36"/>
      <c r="T13" s="36"/>
      <c r="U13" s="36"/>
      <c r="V13" s="36"/>
      <c r="W13" s="36"/>
      <c r="X13" s="36"/>
      <c r="Y13" s="36"/>
      <c r="Z13" s="36"/>
      <c r="AA13" s="36"/>
      <c r="AB13" s="36"/>
    </row>
    <row r="14" spans="1:28" ht="15.75" thickBot="1" x14ac:dyDescent="0.3">
      <c r="A14" s="41"/>
      <c r="B14" s="40"/>
      <c r="C14" s="40"/>
      <c r="D14" s="40" t="s">
        <v>1832</v>
      </c>
      <c r="E14" s="40"/>
      <c r="F14" s="40"/>
      <c r="G14" s="40"/>
      <c r="H14" s="40"/>
      <c r="I14" s="40" t="s">
        <v>1833</v>
      </c>
      <c r="J14" s="40"/>
      <c r="K14" s="36"/>
      <c r="L14" s="36"/>
      <c r="M14" s="36"/>
      <c r="N14" s="36"/>
      <c r="O14" s="36"/>
      <c r="P14" s="36"/>
      <c r="Q14" s="36"/>
      <c r="R14" s="36"/>
      <c r="S14" s="36"/>
      <c r="T14" s="36"/>
      <c r="U14" s="36"/>
      <c r="V14" s="36"/>
      <c r="W14" s="36"/>
      <c r="X14" s="36"/>
      <c r="Y14" s="36"/>
      <c r="Z14" s="36"/>
      <c r="AA14" s="36"/>
      <c r="AB14" s="36"/>
    </row>
    <row r="15" spans="1:28" ht="15.75" thickBot="1" x14ac:dyDescent="0.3">
      <c r="A15" s="41"/>
      <c r="B15" s="40"/>
      <c r="C15" s="40"/>
      <c r="D15" s="40" t="s">
        <v>1834</v>
      </c>
      <c r="E15" s="40"/>
      <c r="F15" s="40"/>
      <c r="G15" s="40"/>
      <c r="H15" s="40"/>
      <c r="I15" s="40" t="s">
        <v>1835</v>
      </c>
      <c r="J15" s="40"/>
      <c r="K15" s="36"/>
      <c r="L15" s="36"/>
      <c r="M15" s="36"/>
      <c r="N15" s="36"/>
      <c r="O15" s="36"/>
      <c r="P15" s="36"/>
      <c r="Q15" s="36"/>
      <c r="R15" s="36"/>
      <c r="S15" s="36"/>
      <c r="T15" s="36"/>
      <c r="U15" s="36"/>
      <c r="V15" s="36"/>
      <c r="W15" s="36"/>
      <c r="X15" s="36"/>
      <c r="Y15" s="36"/>
      <c r="Z15" s="36"/>
      <c r="AA15" s="36"/>
      <c r="AB15" s="36"/>
    </row>
    <row r="16" spans="1:28" ht="15.75" thickBot="1" x14ac:dyDescent="0.3">
      <c r="A16" s="41"/>
      <c r="B16" s="40"/>
      <c r="C16" s="40"/>
      <c r="D16" s="40" t="s">
        <v>1819</v>
      </c>
      <c r="E16" s="40"/>
      <c r="F16" s="40"/>
      <c r="G16" s="40"/>
      <c r="H16" s="40"/>
      <c r="I16" s="40" t="s">
        <v>1836</v>
      </c>
      <c r="J16" s="40"/>
      <c r="K16" s="36"/>
      <c r="L16" s="36"/>
      <c r="M16" s="36"/>
      <c r="N16" s="36"/>
      <c r="O16" s="36"/>
      <c r="P16" s="36"/>
      <c r="Q16" s="36"/>
      <c r="R16" s="36"/>
      <c r="S16" s="36"/>
      <c r="T16" s="36"/>
      <c r="U16" s="36"/>
      <c r="V16" s="36"/>
      <c r="W16" s="36"/>
      <c r="X16" s="36"/>
      <c r="Y16" s="36"/>
      <c r="Z16" s="36"/>
      <c r="AA16" s="36"/>
      <c r="AB16" s="36"/>
    </row>
    <row r="17" spans="1:28" ht="15.75" thickBot="1" x14ac:dyDescent="0.3">
      <c r="A17" s="41"/>
      <c r="B17" s="40"/>
      <c r="C17" s="40"/>
      <c r="D17" s="40" t="s">
        <v>1837</v>
      </c>
      <c r="E17" s="40"/>
      <c r="F17" s="40"/>
      <c r="G17" s="40"/>
      <c r="H17" s="40"/>
      <c r="I17" s="40" t="s">
        <v>1838</v>
      </c>
      <c r="J17" s="40"/>
      <c r="K17" s="36"/>
      <c r="L17" s="36"/>
      <c r="M17" s="36"/>
      <c r="N17" s="36"/>
      <c r="O17" s="36"/>
      <c r="P17" s="36"/>
      <c r="Q17" s="36"/>
      <c r="R17" s="36"/>
      <c r="S17" s="36"/>
      <c r="T17" s="36"/>
      <c r="U17" s="36"/>
      <c r="V17" s="36"/>
      <c r="W17" s="36"/>
      <c r="X17" s="36"/>
      <c r="Y17" s="36"/>
      <c r="Z17" s="36"/>
      <c r="AA17" s="36"/>
      <c r="AB17" s="36"/>
    </row>
    <row r="18" spans="1:28" ht="15.75" thickBot="1" x14ac:dyDescent="0.3">
      <c r="A18" s="41"/>
      <c r="B18" s="40"/>
      <c r="C18" s="40"/>
      <c r="D18" s="40" t="s">
        <v>1839</v>
      </c>
      <c r="E18" s="40"/>
      <c r="F18" s="40"/>
      <c r="G18" s="40"/>
      <c r="H18" s="40"/>
      <c r="I18" s="40" t="s">
        <v>1840</v>
      </c>
      <c r="J18" s="40"/>
      <c r="K18" s="36"/>
      <c r="L18" s="36"/>
      <c r="M18" s="36"/>
      <c r="N18" s="36"/>
      <c r="O18" s="36"/>
      <c r="P18" s="36"/>
      <c r="Q18" s="36"/>
      <c r="R18" s="36"/>
      <c r="S18" s="36"/>
      <c r="T18" s="36"/>
      <c r="U18" s="36"/>
      <c r="V18" s="36"/>
      <c r="W18" s="36"/>
      <c r="X18" s="36"/>
      <c r="Y18" s="36"/>
      <c r="Z18" s="36"/>
      <c r="AA18" s="36"/>
      <c r="AB18" s="36"/>
    </row>
    <row r="19" spans="1:28" ht="15.75" thickBot="1" x14ac:dyDescent="0.3">
      <c r="A19" s="41"/>
      <c r="B19" s="40"/>
      <c r="C19" s="40"/>
      <c r="D19" s="40" t="s">
        <v>313</v>
      </c>
      <c r="E19" s="40"/>
      <c r="F19" s="40"/>
      <c r="G19" s="40"/>
      <c r="H19" s="40"/>
      <c r="I19" s="40" t="s">
        <v>1841</v>
      </c>
      <c r="J19" s="42" t="s">
        <v>1842</v>
      </c>
      <c r="K19" s="36"/>
      <c r="L19" s="36"/>
      <c r="M19" s="36"/>
      <c r="N19" s="36"/>
      <c r="O19" s="36"/>
      <c r="P19" s="36"/>
      <c r="Q19" s="36"/>
      <c r="R19" s="36"/>
      <c r="S19" s="36"/>
      <c r="T19" s="36"/>
      <c r="U19" s="36"/>
      <c r="V19" s="36"/>
      <c r="W19" s="36"/>
      <c r="X19" s="36"/>
      <c r="Y19" s="36"/>
      <c r="Z19" s="36"/>
      <c r="AA19" s="36"/>
      <c r="AB19" s="36"/>
    </row>
    <row r="20" spans="1:28" ht="15.75" thickBot="1" x14ac:dyDescent="0.3">
      <c r="A20" s="41"/>
      <c r="B20" s="40"/>
      <c r="C20" s="40"/>
      <c r="D20" s="40" t="s">
        <v>1843</v>
      </c>
      <c r="E20" s="40"/>
      <c r="F20" s="40"/>
      <c r="G20" s="40"/>
      <c r="H20" s="40"/>
      <c r="I20" s="40" t="s">
        <v>1844</v>
      </c>
      <c r="J20" s="40"/>
      <c r="K20" s="36"/>
      <c r="L20" s="36"/>
      <c r="M20" s="36"/>
      <c r="N20" s="36"/>
      <c r="O20" s="36"/>
      <c r="P20" s="36"/>
      <c r="Q20" s="36"/>
      <c r="R20" s="36"/>
      <c r="S20" s="36"/>
      <c r="T20" s="36"/>
      <c r="U20" s="36"/>
      <c r="V20" s="36"/>
      <c r="W20" s="36"/>
      <c r="X20" s="36"/>
      <c r="Y20" s="36"/>
      <c r="Z20" s="36"/>
      <c r="AA20" s="36"/>
      <c r="AB20" s="36"/>
    </row>
    <row r="21" spans="1:28" ht="15.75" thickBot="1" x14ac:dyDescent="0.3">
      <c r="A21" s="160" t="s">
        <v>1845</v>
      </c>
      <c r="B21" s="161"/>
      <c r="C21" s="161"/>
      <c r="D21" s="161"/>
      <c r="E21" s="161"/>
      <c r="F21" s="161"/>
      <c r="G21" s="161"/>
      <c r="H21" s="161"/>
      <c r="I21" s="162"/>
      <c r="J21" s="40"/>
      <c r="K21" s="36"/>
      <c r="L21" s="36"/>
      <c r="M21" s="36"/>
      <c r="N21" s="36"/>
      <c r="O21" s="36"/>
      <c r="P21" s="36"/>
      <c r="Q21" s="36"/>
      <c r="R21" s="36"/>
      <c r="S21" s="36"/>
      <c r="T21" s="36"/>
      <c r="U21" s="36"/>
      <c r="V21" s="36"/>
      <c r="W21" s="36"/>
      <c r="X21" s="36"/>
      <c r="Y21" s="36"/>
      <c r="Z21" s="36"/>
      <c r="AA21" s="36"/>
      <c r="AB21" s="36"/>
    </row>
    <row r="22" spans="1:28" ht="15.75" thickBot="1" x14ac:dyDescent="0.3">
      <c r="A22" s="41"/>
      <c r="B22" s="40"/>
      <c r="C22" s="40"/>
      <c r="D22" s="40" t="s">
        <v>1846</v>
      </c>
      <c r="E22" s="40"/>
      <c r="F22" s="40"/>
      <c r="G22" s="40"/>
      <c r="H22" s="40"/>
      <c r="I22" s="40" t="s">
        <v>1847</v>
      </c>
      <c r="J22" s="40"/>
      <c r="K22" s="36"/>
      <c r="L22" s="36"/>
      <c r="M22" s="36"/>
      <c r="N22" s="36"/>
      <c r="O22" s="36"/>
      <c r="P22" s="36"/>
      <c r="Q22" s="36"/>
      <c r="R22" s="36"/>
      <c r="S22" s="36"/>
      <c r="T22" s="36"/>
      <c r="U22" s="36"/>
      <c r="V22" s="36"/>
      <c r="W22" s="36"/>
      <c r="X22" s="36"/>
      <c r="Y22" s="36"/>
      <c r="Z22" s="36"/>
      <c r="AA22" s="36"/>
      <c r="AB22" s="36"/>
    </row>
    <row r="23" spans="1:28" ht="15.75" thickBot="1" x14ac:dyDescent="0.3">
      <c r="A23" s="41"/>
      <c r="B23" s="40"/>
      <c r="C23" s="40"/>
      <c r="D23" s="40" t="s">
        <v>1848</v>
      </c>
      <c r="E23" s="40"/>
      <c r="F23" s="40"/>
      <c r="G23" s="40"/>
      <c r="H23" s="40"/>
      <c r="I23" s="40" t="s">
        <v>1849</v>
      </c>
      <c r="J23" s="40"/>
      <c r="K23" s="36"/>
      <c r="L23" s="36"/>
      <c r="M23" s="36"/>
      <c r="N23" s="36"/>
      <c r="O23" s="36"/>
      <c r="P23" s="36"/>
      <c r="Q23" s="36"/>
      <c r="R23" s="36"/>
      <c r="S23" s="36"/>
      <c r="T23" s="36"/>
      <c r="U23" s="36"/>
      <c r="V23" s="36"/>
      <c r="W23" s="36"/>
      <c r="X23" s="36"/>
      <c r="Y23" s="36"/>
      <c r="Z23" s="36"/>
      <c r="AA23" s="36"/>
      <c r="AB23" s="36"/>
    </row>
    <row r="24" spans="1:28" ht="15.75" thickBot="1" x14ac:dyDescent="0.3">
      <c r="A24" s="41"/>
      <c r="B24" s="40"/>
      <c r="C24" s="40"/>
      <c r="D24" s="40" t="s">
        <v>1850</v>
      </c>
      <c r="E24" s="40"/>
      <c r="F24" s="40"/>
      <c r="G24" s="40"/>
      <c r="H24" s="40"/>
      <c r="I24" s="40" t="s">
        <v>1851</v>
      </c>
      <c r="J24" s="40"/>
      <c r="K24" s="36"/>
      <c r="L24" s="36"/>
      <c r="M24" s="36"/>
      <c r="N24" s="36"/>
      <c r="O24" s="36"/>
      <c r="P24" s="36"/>
      <c r="Q24" s="36"/>
      <c r="R24" s="36"/>
      <c r="S24" s="36"/>
      <c r="T24" s="36"/>
      <c r="U24" s="36"/>
      <c r="V24" s="36"/>
      <c r="W24" s="36"/>
      <c r="X24" s="36"/>
      <c r="Y24" s="36"/>
      <c r="Z24" s="36"/>
      <c r="AA24" s="36"/>
      <c r="AB24" s="36"/>
    </row>
    <row r="25" spans="1:28" ht="15.75" thickBot="1" x14ac:dyDescent="0.3">
      <c r="A25" s="41"/>
      <c r="B25" s="40"/>
      <c r="C25" s="40"/>
      <c r="D25" s="40" t="s">
        <v>321</v>
      </c>
      <c r="E25" s="40"/>
      <c r="F25" s="40"/>
      <c r="G25" s="40"/>
      <c r="H25" s="40"/>
      <c r="I25" s="40" t="s">
        <v>1852</v>
      </c>
      <c r="J25" s="40"/>
      <c r="K25" s="36"/>
      <c r="L25" s="36"/>
      <c r="M25" s="36"/>
      <c r="N25" s="36"/>
      <c r="O25" s="36"/>
      <c r="P25" s="36"/>
      <c r="Q25" s="36"/>
      <c r="R25" s="36"/>
      <c r="S25" s="36"/>
      <c r="T25" s="36"/>
      <c r="U25" s="36"/>
      <c r="V25" s="36"/>
      <c r="W25" s="36"/>
      <c r="X25" s="36"/>
      <c r="Y25" s="36"/>
      <c r="Z25" s="36"/>
      <c r="AA25" s="36"/>
      <c r="AB25" s="36"/>
    </row>
    <row r="26" spans="1:28" ht="15.75" thickBot="1" x14ac:dyDescent="0.3">
      <c r="A26" s="41"/>
      <c r="B26" s="40"/>
      <c r="C26" s="40"/>
      <c r="D26" s="40" t="s">
        <v>1853</v>
      </c>
      <c r="E26" s="40"/>
      <c r="F26" s="40"/>
      <c r="G26" s="40"/>
      <c r="H26" s="40"/>
      <c r="I26" s="40" t="s">
        <v>1854</v>
      </c>
      <c r="J26" s="40"/>
      <c r="K26" s="36"/>
      <c r="L26" s="36"/>
      <c r="M26" s="36"/>
      <c r="N26" s="36"/>
      <c r="O26" s="36"/>
      <c r="P26" s="36"/>
      <c r="Q26" s="36"/>
      <c r="R26" s="36"/>
      <c r="S26" s="36"/>
      <c r="T26" s="36"/>
      <c r="U26" s="36"/>
      <c r="V26" s="36"/>
      <c r="W26" s="36"/>
      <c r="X26" s="36"/>
      <c r="Y26" s="36"/>
      <c r="Z26" s="36"/>
      <c r="AA26" s="36"/>
      <c r="AB26" s="36"/>
    </row>
    <row r="27" spans="1:28" ht="15.75" thickBot="1" x14ac:dyDescent="0.3">
      <c r="A27" s="41"/>
      <c r="B27" s="40"/>
      <c r="C27" s="40"/>
      <c r="D27" s="40" t="s">
        <v>1855</v>
      </c>
      <c r="E27" s="40"/>
      <c r="F27" s="40"/>
      <c r="G27" s="40"/>
      <c r="H27" s="40"/>
      <c r="I27" s="40" t="s">
        <v>1856</v>
      </c>
      <c r="J27" s="40"/>
      <c r="K27" s="36"/>
      <c r="L27" s="36"/>
      <c r="M27" s="36"/>
      <c r="N27" s="36"/>
      <c r="O27" s="36"/>
      <c r="P27" s="36"/>
      <c r="Q27" s="36"/>
      <c r="R27" s="36"/>
      <c r="S27" s="36"/>
      <c r="T27" s="36"/>
      <c r="U27" s="36"/>
      <c r="V27" s="36"/>
      <c r="W27" s="36"/>
      <c r="X27" s="36"/>
      <c r="Y27" s="36"/>
      <c r="Z27" s="36"/>
      <c r="AA27" s="36"/>
      <c r="AB27" s="36"/>
    </row>
    <row r="28" spans="1:28" ht="27" thickBot="1" x14ac:dyDescent="0.3">
      <c r="A28" s="41"/>
      <c r="B28" s="40"/>
      <c r="C28" s="40"/>
      <c r="D28" s="40" t="s">
        <v>1857</v>
      </c>
      <c r="E28" s="40"/>
      <c r="F28" s="40"/>
      <c r="G28" s="40"/>
      <c r="H28" s="40"/>
      <c r="I28" s="44" t="s">
        <v>1858</v>
      </c>
      <c r="J28" s="40"/>
      <c r="K28" s="36"/>
      <c r="L28" s="36"/>
      <c r="M28" s="36"/>
      <c r="N28" s="36"/>
      <c r="O28" s="36"/>
      <c r="P28" s="36"/>
      <c r="Q28" s="36"/>
      <c r="R28" s="36"/>
      <c r="S28" s="36"/>
      <c r="T28" s="36"/>
      <c r="U28" s="36"/>
      <c r="V28" s="36"/>
      <c r="W28" s="36"/>
      <c r="X28" s="36"/>
      <c r="Y28" s="36"/>
      <c r="Z28" s="36"/>
      <c r="AA28" s="36"/>
      <c r="AB28" s="36"/>
    </row>
    <row r="29" spans="1:28" ht="15.75" thickBot="1" x14ac:dyDescent="0.3">
      <c r="A29" s="41"/>
      <c r="B29" s="40"/>
      <c r="C29" s="40"/>
      <c r="D29" s="40" t="s">
        <v>1859</v>
      </c>
      <c r="E29" s="40"/>
      <c r="F29" s="40"/>
      <c r="G29" s="40"/>
      <c r="H29" s="40"/>
      <c r="I29" s="40" t="s">
        <v>1860</v>
      </c>
      <c r="J29" s="40"/>
      <c r="K29" s="36"/>
      <c r="L29" s="36"/>
      <c r="M29" s="36"/>
      <c r="N29" s="36"/>
      <c r="O29" s="36"/>
      <c r="P29" s="36"/>
      <c r="Q29" s="36"/>
      <c r="R29" s="36"/>
      <c r="S29" s="36"/>
      <c r="T29" s="36"/>
      <c r="U29" s="36"/>
      <c r="V29" s="36"/>
      <c r="W29" s="36"/>
      <c r="X29" s="36"/>
      <c r="Y29" s="36"/>
      <c r="Z29" s="36"/>
      <c r="AA29" s="36"/>
      <c r="AB29" s="36"/>
    </row>
    <row r="30" spans="1:28" ht="27" thickBot="1" x14ac:dyDescent="0.3">
      <c r="A30" s="41"/>
      <c r="B30" s="40"/>
      <c r="C30" s="40"/>
      <c r="D30" s="40" t="s">
        <v>1861</v>
      </c>
      <c r="E30" s="40"/>
      <c r="F30" s="40"/>
      <c r="G30" s="40"/>
      <c r="H30" s="40"/>
      <c r="I30" s="40" t="s">
        <v>1862</v>
      </c>
      <c r="J30" s="40"/>
      <c r="K30" s="36"/>
      <c r="L30" s="36"/>
      <c r="M30" s="36"/>
      <c r="N30" s="36"/>
      <c r="O30" s="36"/>
      <c r="P30" s="36"/>
      <c r="Q30" s="36"/>
      <c r="R30" s="36"/>
      <c r="S30" s="36"/>
      <c r="T30" s="36"/>
      <c r="U30" s="36"/>
      <c r="V30" s="36"/>
      <c r="W30" s="36"/>
      <c r="X30" s="36"/>
      <c r="Y30" s="36"/>
      <c r="Z30" s="36"/>
      <c r="AA30" s="36"/>
      <c r="AB30" s="36"/>
    </row>
    <row r="31" spans="1:28" ht="15.75" thickBot="1" x14ac:dyDescent="0.3">
      <c r="A31" s="41"/>
      <c r="B31" s="40"/>
      <c r="C31" s="40"/>
      <c r="D31" s="42" t="s">
        <v>1863</v>
      </c>
      <c r="E31" s="40"/>
      <c r="F31" s="42"/>
      <c r="G31" s="40"/>
      <c r="H31" s="42"/>
      <c r="I31" s="42" t="s">
        <v>1864</v>
      </c>
      <c r="J31" s="40"/>
      <c r="K31" s="36"/>
      <c r="L31" s="36"/>
      <c r="M31" s="36"/>
      <c r="N31" s="36"/>
      <c r="O31" s="36"/>
      <c r="P31" s="36"/>
      <c r="Q31" s="36"/>
      <c r="R31" s="36"/>
      <c r="S31" s="36"/>
      <c r="T31" s="36"/>
      <c r="U31" s="36"/>
      <c r="V31" s="36"/>
      <c r="W31" s="36"/>
      <c r="X31" s="36"/>
      <c r="Y31" s="36"/>
      <c r="Z31" s="36"/>
      <c r="AA31" s="36"/>
      <c r="AB31" s="36"/>
    </row>
    <row r="32" spans="1:28" ht="15.75" thickBot="1" x14ac:dyDescent="0.3">
      <c r="A32" s="154" t="s">
        <v>1865</v>
      </c>
      <c r="B32" s="155"/>
      <c r="C32" s="155"/>
      <c r="D32" s="155"/>
      <c r="E32" s="155"/>
      <c r="F32" s="155"/>
      <c r="G32" s="155"/>
      <c r="H32" s="155"/>
      <c r="I32" s="155"/>
      <c r="J32" s="156"/>
      <c r="K32" s="36"/>
      <c r="L32" s="36"/>
      <c r="M32" s="36"/>
      <c r="N32" s="36"/>
      <c r="O32" s="36"/>
      <c r="P32" s="36"/>
      <c r="Q32" s="36"/>
      <c r="R32" s="36"/>
      <c r="S32" s="36"/>
      <c r="T32" s="36"/>
      <c r="U32" s="36"/>
      <c r="V32" s="36"/>
      <c r="W32" s="36"/>
      <c r="X32" s="36"/>
      <c r="Y32" s="36"/>
      <c r="Z32" s="36"/>
      <c r="AA32" s="36"/>
      <c r="AB32" s="36"/>
    </row>
    <row r="33" spans="1:28" ht="30.75" thickBot="1" x14ac:dyDescent="0.3">
      <c r="A33" s="41"/>
      <c r="B33" s="40"/>
      <c r="C33" s="157"/>
      <c r="D33" s="40" t="s">
        <v>1866</v>
      </c>
      <c r="E33" s="40"/>
      <c r="F33" s="40" t="s">
        <v>1867</v>
      </c>
      <c r="G33" s="40" t="s">
        <v>1868</v>
      </c>
      <c r="H33" s="40"/>
      <c r="I33" s="44" t="s">
        <v>1869</v>
      </c>
      <c r="J33" s="42"/>
      <c r="K33" s="36"/>
      <c r="L33" s="36"/>
      <c r="M33" s="36"/>
      <c r="N33" s="36"/>
      <c r="O33" s="36"/>
      <c r="P33" s="36"/>
      <c r="Q33" s="36"/>
      <c r="R33" s="36"/>
      <c r="S33" s="36"/>
      <c r="T33" s="36"/>
      <c r="U33" s="36"/>
      <c r="V33" s="36"/>
      <c r="W33" s="36"/>
      <c r="X33" s="36"/>
      <c r="Y33" s="36"/>
      <c r="Z33" s="36"/>
      <c r="AA33" s="36"/>
      <c r="AB33" s="36"/>
    </row>
    <row r="34" spans="1:28" ht="30.75" thickBot="1" x14ac:dyDescent="0.3">
      <c r="A34" s="41"/>
      <c r="B34" s="40"/>
      <c r="C34" s="158"/>
      <c r="D34" s="40" t="s">
        <v>1870</v>
      </c>
      <c r="E34" s="40"/>
      <c r="F34" s="40" t="s">
        <v>1867</v>
      </c>
      <c r="G34" s="40" t="s">
        <v>984</v>
      </c>
      <c r="H34" s="40"/>
      <c r="I34" s="44" t="s">
        <v>1871</v>
      </c>
      <c r="J34" s="40"/>
      <c r="K34" s="36"/>
      <c r="L34" s="36"/>
      <c r="M34" s="36"/>
      <c r="N34" s="36"/>
      <c r="O34" s="36"/>
      <c r="P34" s="36"/>
      <c r="Q34" s="36"/>
      <c r="R34" s="36"/>
      <c r="S34" s="36"/>
      <c r="T34" s="36"/>
      <c r="U34" s="36"/>
      <c r="V34" s="36"/>
      <c r="W34" s="36"/>
      <c r="X34" s="36"/>
      <c r="Y34" s="36"/>
      <c r="Z34" s="36"/>
      <c r="AA34" s="36"/>
      <c r="AB34" s="36"/>
    </row>
    <row r="35" spans="1:28" ht="15.75" thickBot="1" x14ac:dyDescent="0.3">
      <c r="A35" s="41"/>
      <c r="B35" s="40"/>
      <c r="C35" s="158"/>
      <c r="D35" s="40" t="s">
        <v>1872</v>
      </c>
      <c r="E35" s="40"/>
      <c r="F35" s="40" t="s">
        <v>1867</v>
      </c>
      <c r="G35" s="40" t="s">
        <v>1873</v>
      </c>
      <c r="H35" s="40"/>
      <c r="I35" s="44" t="s">
        <v>1874</v>
      </c>
      <c r="J35" s="40"/>
      <c r="K35" s="36"/>
      <c r="L35" s="36"/>
      <c r="M35" s="36"/>
      <c r="N35" s="36"/>
      <c r="O35" s="36"/>
      <c r="P35" s="36"/>
      <c r="Q35" s="36"/>
      <c r="R35" s="36"/>
      <c r="S35" s="36"/>
      <c r="T35" s="36"/>
      <c r="U35" s="36"/>
      <c r="V35" s="36"/>
      <c r="W35" s="36"/>
      <c r="X35" s="36"/>
      <c r="Y35" s="36"/>
      <c r="Z35" s="36"/>
      <c r="AA35" s="36"/>
      <c r="AB35" s="36"/>
    </row>
    <row r="36" spans="1:28" ht="15.75" thickBot="1" x14ac:dyDescent="0.3">
      <c r="A36" s="41"/>
      <c r="B36" s="40"/>
      <c r="C36" s="159"/>
      <c r="D36" s="40" t="s">
        <v>1875</v>
      </c>
      <c r="E36" s="40"/>
      <c r="F36" s="40" t="s">
        <v>1867</v>
      </c>
      <c r="G36" s="40" t="s">
        <v>1876</v>
      </c>
      <c r="H36" s="40"/>
      <c r="I36" s="44" t="s">
        <v>1877</v>
      </c>
      <c r="J36" s="40"/>
      <c r="K36" s="36"/>
      <c r="L36" s="36"/>
      <c r="M36" s="36"/>
      <c r="N36" s="36"/>
      <c r="O36" s="36"/>
      <c r="P36" s="36"/>
      <c r="Q36" s="36"/>
      <c r="R36" s="36"/>
      <c r="S36" s="36"/>
      <c r="T36" s="36"/>
      <c r="U36" s="36"/>
      <c r="V36" s="36"/>
      <c r="W36" s="36"/>
      <c r="X36" s="36"/>
      <c r="Y36" s="36"/>
      <c r="Z36" s="36"/>
      <c r="AA36" s="36"/>
      <c r="AB36" s="36"/>
    </row>
    <row r="37" spans="1:28" ht="15.75" thickBot="1" x14ac:dyDescent="0.3">
      <c r="A37" s="160" t="s">
        <v>1878</v>
      </c>
      <c r="B37" s="161"/>
      <c r="C37" s="161"/>
      <c r="D37" s="161"/>
      <c r="E37" s="161"/>
      <c r="F37" s="161"/>
      <c r="G37" s="161"/>
      <c r="H37" s="161"/>
      <c r="I37" s="162"/>
      <c r="J37" s="40"/>
      <c r="K37" s="36"/>
      <c r="L37" s="36"/>
      <c r="M37" s="36"/>
      <c r="N37" s="36"/>
      <c r="O37" s="36"/>
      <c r="P37" s="36"/>
      <c r="Q37" s="36"/>
      <c r="R37" s="36"/>
      <c r="S37" s="36"/>
      <c r="T37" s="36"/>
      <c r="U37" s="36"/>
      <c r="V37" s="36"/>
      <c r="W37" s="36"/>
      <c r="X37" s="36"/>
      <c r="Y37" s="36"/>
      <c r="Z37" s="36"/>
      <c r="AA37" s="36"/>
      <c r="AB37" s="36"/>
    </row>
    <row r="38" spans="1:28" ht="15.75" thickBot="1" x14ac:dyDescent="0.3">
      <c r="A38" s="41"/>
      <c r="B38" s="40"/>
      <c r="C38" s="40"/>
      <c r="D38" s="40" t="s">
        <v>1879</v>
      </c>
      <c r="E38" s="40"/>
      <c r="F38" s="40" t="s">
        <v>1867</v>
      </c>
      <c r="G38" s="40" t="s">
        <v>1880</v>
      </c>
      <c r="H38" s="40"/>
      <c r="I38" s="44" t="s">
        <v>1881</v>
      </c>
      <c r="J38" s="40"/>
      <c r="K38" s="36"/>
      <c r="L38" s="36"/>
      <c r="M38" s="36"/>
      <c r="N38" s="36"/>
      <c r="O38" s="36"/>
      <c r="P38" s="36"/>
      <c r="Q38" s="36"/>
      <c r="R38" s="36"/>
      <c r="S38" s="36"/>
      <c r="T38" s="36"/>
      <c r="U38" s="36"/>
      <c r="V38" s="36"/>
      <c r="W38" s="36"/>
      <c r="X38" s="36"/>
      <c r="Y38" s="36"/>
      <c r="Z38" s="36"/>
      <c r="AA38" s="36"/>
      <c r="AB38" s="36"/>
    </row>
    <row r="39" spans="1:28" ht="15.75" thickBot="1" x14ac:dyDescent="0.3">
      <c r="A39" s="36"/>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row>
    <row r="40" spans="1:28" ht="15.75" thickBot="1" x14ac:dyDescent="0.3">
      <c r="A40" s="36"/>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row>
    <row r="41" spans="1:28" ht="15.75" thickBot="1" x14ac:dyDescent="0.3">
      <c r="A41" s="36"/>
      <c r="B41" s="36"/>
      <c r="C41" s="36"/>
      <c r="D41" s="36"/>
      <c r="E41" s="36"/>
      <c r="F41" s="36"/>
      <c r="G41" s="36"/>
      <c r="H41" s="36"/>
      <c r="I41" s="36"/>
      <c r="J41" s="36"/>
      <c r="K41" s="36"/>
      <c r="L41" s="36"/>
      <c r="M41" s="36"/>
      <c r="N41" s="36"/>
      <c r="O41" s="36"/>
      <c r="P41" s="36"/>
      <c r="Q41" s="36"/>
      <c r="R41" s="36"/>
      <c r="S41" s="36"/>
      <c r="T41" s="36"/>
      <c r="U41" s="36"/>
      <c r="V41" s="36"/>
      <c r="W41" s="36"/>
      <c r="X41" s="36"/>
      <c r="Y41" s="36"/>
      <c r="Z41" s="36"/>
      <c r="AA41" s="36"/>
      <c r="AB41" s="36"/>
    </row>
    <row r="42" spans="1:28" ht="15.75" thickBot="1" x14ac:dyDescent="0.3">
      <c r="A42" s="36"/>
      <c r="B42" s="36"/>
      <c r="C42" s="36"/>
      <c r="D42" s="36"/>
      <c r="E42" s="36"/>
      <c r="F42" s="36"/>
      <c r="G42" s="36"/>
      <c r="H42" s="36"/>
      <c r="I42" s="36"/>
      <c r="J42" s="36"/>
      <c r="K42" s="36"/>
      <c r="L42" s="36"/>
      <c r="M42" s="36"/>
      <c r="N42" s="36"/>
      <c r="O42" s="36"/>
      <c r="P42" s="36"/>
      <c r="Q42" s="36"/>
      <c r="R42" s="36"/>
      <c r="S42" s="36"/>
      <c r="T42" s="36"/>
      <c r="U42" s="36"/>
      <c r="V42" s="36"/>
      <c r="W42" s="36"/>
      <c r="X42" s="36"/>
      <c r="Y42" s="36"/>
      <c r="Z42" s="36"/>
      <c r="AA42" s="36"/>
      <c r="AB42" s="36"/>
    </row>
    <row r="43" spans="1:28" ht="15.75" thickBot="1" x14ac:dyDescent="0.3">
      <c r="A43" s="36"/>
      <c r="B43" s="36"/>
      <c r="C43" s="36"/>
      <c r="D43" s="36"/>
      <c r="E43" s="36"/>
      <c r="F43" s="36"/>
      <c r="G43" s="36"/>
      <c r="H43" s="36"/>
      <c r="I43" s="36"/>
      <c r="J43" s="36"/>
      <c r="K43" s="36"/>
      <c r="L43" s="36"/>
      <c r="M43" s="36"/>
      <c r="N43" s="36"/>
      <c r="O43" s="36"/>
      <c r="P43" s="36"/>
      <c r="Q43" s="36"/>
      <c r="R43" s="36"/>
      <c r="S43" s="36"/>
      <c r="T43" s="36"/>
      <c r="U43" s="36"/>
      <c r="V43" s="36"/>
      <c r="W43" s="36"/>
      <c r="X43" s="36"/>
      <c r="Y43" s="36"/>
      <c r="Z43" s="36"/>
      <c r="AA43" s="36"/>
      <c r="AB43" s="36"/>
    </row>
    <row r="44" spans="1:28" ht="15.75" thickBot="1" x14ac:dyDescent="0.3">
      <c r="A44" s="36"/>
      <c r="B44" s="36"/>
      <c r="C44" s="36"/>
      <c r="D44" s="36"/>
      <c r="E44" s="36"/>
      <c r="F44" s="36"/>
      <c r="G44" s="36"/>
      <c r="H44" s="36"/>
      <c r="I44" s="36"/>
      <c r="J44" s="36"/>
      <c r="K44" s="36"/>
      <c r="L44" s="36"/>
      <c r="M44" s="36"/>
      <c r="N44" s="36"/>
      <c r="O44" s="36"/>
      <c r="P44" s="36"/>
      <c r="Q44" s="36"/>
      <c r="R44" s="36"/>
      <c r="S44" s="36"/>
      <c r="T44" s="36"/>
      <c r="U44" s="36"/>
      <c r="V44" s="36"/>
      <c r="W44" s="36"/>
      <c r="X44" s="36"/>
      <c r="Y44" s="36"/>
      <c r="Z44" s="36"/>
      <c r="AA44" s="36"/>
      <c r="AB44" s="36"/>
    </row>
    <row r="45" spans="1:28" ht="15.75" thickBot="1" x14ac:dyDescent="0.3">
      <c r="A45" s="36"/>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row>
    <row r="46" spans="1:28" ht="15.75" thickBot="1" x14ac:dyDescent="0.3">
      <c r="A46" s="36"/>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row>
    <row r="47" spans="1:28" ht="15.75" thickBot="1" x14ac:dyDescent="0.3">
      <c r="A47" s="36"/>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row>
    <row r="48" spans="1:28" ht="15.75" thickBot="1" x14ac:dyDescent="0.3">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row>
    <row r="49" spans="1:28" ht="15.75" thickBot="1" x14ac:dyDescent="0.3">
      <c r="A49" s="36"/>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row>
    <row r="50" spans="1:28" ht="15.75" thickBot="1" x14ac:dyDescent="0.3">
      <c r="A50" s="36"/>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row>
    <row r="51" spans="1:28" ht="15.75" thickBot="1" x14ac:dyDescent="0.3">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row>
    <row r="52" spans="1:28" ht="15.75" thickBot="1" x14ac:dyDescent="0.3">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row>
    <row r="53" spans="1:28" ht="15.75" thickBot="1" x14ac:dyDescent="0.3">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row>
    <row r="54" spans="1:28" ht="15.75" thickBot="1" x14ac:dyDescent="0.3">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row>
    <row r="55" spans="1:28" ht="15.75" thickBot="1" x14ac:dyDescent="0.3">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row>
    <row r="56" spans="1:28" ht="15.75" thickBot="1" x14ac:dyDescent="0.3">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row>
    <row r="57" spans="1:28" ht="15.75" thickBot="1" x14ac:dyDescent="0.3">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row>
    <row r="58" spans="1:28" ht="15.75" thickBot="1" x14ac:dyDescent="0.3">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row>
    <row r="59" spans="1:28" ht="15.75" thickBot="1" x14ac:dyDescent="0.3">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row>
    <row r="60" spans="1:28" ht="15.75" thickBot="1" x14ac:dyDescent="0.3">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row>
    <row r="61" spans="1:28" ht="15.75" thickBot="1" x14ac:dyDescent="0.3">
      <c r="A61" s="36"/>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row>
    <row r="62" spans="1:28" ht="15.75" thickBot="1" x14ac:dyDescent="0.3">
      <c r="A62" s="36"/>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row>
    <row r="63" spans="1:28" ht="15.75" thickBot="1" x14ac:dyDescent="0.3">
      <c r="A63" s="36"/>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row>
    <row r="64" spans="1:28" ht="15.75" thickBot="1" x14ac:dyDescent="0.3">
      <c r="A64" s="36"/>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row>
    <row r="65" spans="1:28" ht="15.75" thickBot="1" x14ac:dyDescent="0.3">
      <c r="A65" s="36"/>
      <c r="B65" s="36"/>
      <c r="C65" s="36"/>
      <c r="D65" s="36"/>
      <c r="E65" s="36"/>
      <c r="F65" s="36"/>
      <c r="G65" s="36"/>
      <c r="H65" s="36"/>
      <c r="I65" s="36"/>
      <c r="J65" s="36"/>
      <c r="K65" s="36"/>
      <c r="L65" s="36"/>
      <c r="M65" s="36"/>
      <c r="N65" s="36"/>
      <c r="O65" s="36"/>
      <c r="P65" s="36"/>
      <c r="Q65" s="36"/>
      <c r="R65" s="36"/>
      <c r="S65" s="36"/>
      <c r="T65" s="36"/>
      <c r="U65" s="36"/>
      <c r="V65" s="36"/>
      <c r="W65" s="36"/>
      <c r="X65" s="36"/>
      <c r="Y65" s="36"/>
      <c r="Z65" s="36"/>
      <c r="AA65" s="36"/>
      <c r="AB65" s="36"/>
    </row>
    <row r="66" spans="1:28" ht="15.75" thickBot="1" x14ac:dyDescent="0.3">
      <c r="A66" s="36"/>
      <c r="B66" s="36"/>
      <c r="C66" s="36"/>
      <c r="D66" s="36"/>
      <c r="E66" s="36"/>
      <c r="F66" s="36"/>
      <c r="G66" s="36"/>
      <c r="H66" s="36"/>
      <c r="I66" s="36"/>
      <c r="J66" s="36"/>
      <c r="K66" s="36"/>
      <c r="L66" s="36"/>
      <c r="M66" s="36"/>
      <c r="N66" s="36"/>
      <c r="O66" s="36"/>
      <c r="P66" s="36"/>
      <c r="Q66" s="36"/>
      <c r="R66" s="36"/>
      <c r="S66" s="36"/>
      <c r="T66" s="36"/>
      <c r="U66" s="36"/>
      <c r="V66" s="36"/>
      <c r="W66" s="36"/>
      <c r="X66" s="36"/>
      <c r="Y66" s="36"/>
      <c r="Z66" s="36"/>
      <c r="AA66" s="36"/>
      <c r="AB66" s="36"/>
    </row>
    <row r="67" spans="1:28" ht="15.75" thickBot="1" x14ac:dyDescent="0.3">
      <c r="A67" s="36"/>
      <c r="B67" s="36"/>
      <c r="C67" s="36"/>
      <c r="D67" s="36"/>
      <c r="E67" s="36"/>
      <c r="F67" s="36"/>
      <c r="G67" s="36"/>
      <c r="H67" s="36"/>
      <c r="I67" s="36"/>
      <c r="J67" s="36"/>
      <c r="K67" s="36"/>
      <c r="L67" s="36"/>
      <c r="M67" s="36"/>
      <c r="N67" s="36"/>
      <c r="O67" s="36"/>
      <c r="P67" s="36"/>
      <c r="Q67" s="36"/>
      <c r="R67" s="36"/>
      <c r="S67" s="36"/>
      <c r="T67" s="36"/>
      <c r="U67" s="36"/>
      <c r="V67" s="36"/>
      <c r="W67" s="36"/>
      <c r="X67" s="36"/>
      <c r="Y67" s="36"/>
      <c r="Z67" s="36"/>
      <c r="AA67" s="36"/>
      <c r="AB67" s="36"/>
    </row>
    <row r="68" spans="1:28" ht="15.75" thickBot="1" x14ac:dyDescent="0.3">
      <c r="A68" s="36"/>
      <c r="B68" s="36"/>
      <c r="C68" s="36"/>
      <c r="D68" s="36"/>
      <c r="E68" s="36"/>
      <c r="F68" s="36"/>
      <c r="G68" s="36"/>
      <c r="H68" s="36"/>
      <c r="I68" s="36"/>
      <c r="J68" s="36"/>
      <c r="K68" s="36"/>
      <c r="L68" s="36"/>
      <c r="M68" s="36"/>
      <c r="N68" s="36"/>
      <c r="O68" s="36"/>
      <c r="P68" s="36"/>
      <c r="Q68" s="36"/>
      <c r="R68" s="36"/>
      <c r="S68" s="36"/>
      <c r="T68" s="36"/>
      <c r="U68" s="36"/>
      <c r="V68" s="36"/>
      <c r="W68" s="36"/>
      <c r="X68" s="36"/>
      <c r="Y68" s="36"/>
      <c r="Z68" s="36"/>
      <c r="AA68" s="36"/>
      <c r="AB68" s="36"/>
    </row>
    <row r="69" spans="1:28" ht="15.75" thickBot="1" x14ac:dyDescent="0.3">
      <c r="A69" s="36"/>
      <c r="B69" s="36"/>
      <c r="C69" s="36"/>
      <c r="D69" s="36"/>
      <c r="E69" s="36"/>
      <c r="F69" s="36"/>
      <c r="G69" s="36"/>
      <c r="H69" s="36"/>
      <c r="I69" s="36"/>
      <c r="J69" s="36"/>
      <c r="K69" s="36"/>
      <c r="L69" s="36"/>
      <c r="M69" s="36"/>
      <c r="N69" s="36"/>
      <c r="O69" s="36"/>
      <c r="P69" s="36"/>
      <c r="Q69" s="36"/>
      <c r="R69" s="36"/>
      <c r="S69" s="36"/>
      <c r="T69" s="36"/>
      <c r="U69" s="36"/>
      <c r="V69" s="36"/>
      <c r="W69" s="36"/>
      <c r="X69" s="36"/>
      <c r="Y69" s="36"/>
      <c r="Z69" s="36"/>
      <c r="AA69" s="36"/>
      <c r="AB69" s="36"/>
    </row>
    <row r="70" spans="1:28" ht="15.75" thickBot="1" x14ac:dyDescent="0.3">
      <c r="A70" s="36"/>
      <c r="B70" s="36"/>
      <c r="C70" s="36"/>
      <c r="D70" s="36"/>
      <c r="E70" s="36"/>
      <c r="F70" s="36"/>
      <c r="G70" s="36"/>
      <c r="H70" s="36"/>
      <c r="I70" s="36"/>
      <c r="J70" s="36"/>
      <c r="K70" s="36"/>
      <c r="L70" s="36"/>
      <c r="M70" s="36"/>
      <c r="N70" s="36"/>
      <c r="O70" s="36"/>
      <c r="P70" s="36"/>
      <c r="Q70" s="36"/>
      <c r="R70" s="36"/>
      <c r="S70" s="36"/>
      <c r="T70" s="36"/>
      <c r="U70" s="36"/>
      <c r="V70" s="36"/>
      <c r="W70" s="36"/>
      <c r="X70" s="36"/>
      <c r="Y70" s="36"/>
      <c r="Z70" s="36"/>
      <c r="AA70" s="36"/>
      <c r="AB70" s="36"/>
    </row>
    <row r="71" spans="1:28" ht="15.75" thickBot="1" x14ac:dyDescent="0.3">
      <c r="A71" s="36"/>
      <c r="B71" s="36"/>
      <c r="C71" s="36"/>
      <c r="D71" s="36"/>
      <c r="E71" s="36"/>
      <c r="F71" s="36"/>
      <c r="G71" s="36"/>
      <c r="H71" s="36"/>
      <c r="I71" s="36"/>
      <c r="J71" s="36"/>
      <c r="K71" s="36"/>
      <c r="L71" s="36"/>
      <c r="M71" s="36"/>
      <c r="N71" s="36"/>
      <c r="O71" s="36"/>
      <c r="P71" s="36"/>
      <c r="Q71" s="36"/>
      <c r="R71" s="36"/>
      <c r="S71" s="36"/>
      <c r="T71" s="36"/>
      <c r="U71" s="36"/>
      <c r="V71" s="36"/>
      <c r="W71" s="36"/>
      <c r="X71" s="36"/>
      <c r="Y71" s="36"/>
      <c r="Z71" s="36"/>
      <c r="AA71" s="36"/>
      <c r="AB71" s="36"/>
    </row>
    <row r="72" spans="1:28" ht="15.75" thickBot="1" x14ac:dyDescent="0.3">
      <c r="A72" s="36"/>
      <c r="B72" s="36"/>
      <c r="C72" s="36"/>
      <c r="D72" s="36"/>
      <c r="E72" s="36"/>
      <c r="F72" s="36"/>
      <c r="G72" s="36"/>
      <c r="H72" s="36"/>
      <c r="I72" s="36"/>
      <c r="J72" s="36"/>
      <c r="K72" s="36"/>
      <c r="L72" s="36"/>
      <c r="M72" s="36"/>
      <c r="N72" s="36"/>
      <c r="O72" s="36"/>
      <c r="P72" s="36"/>
      <c r="Q72" s="36"/>
      <c r="R72" s="36"/>
      <c r="S72" s="36"/>
      <c r="T72" s="36"/>
      <c r="U72" s="36"/>
      <c r="V72" s="36"/>
      <c r="W72" s="36"/>
      <c r="X72" s="36"/>
      <c r="Y72" s="36"/>
      <c r="Z72" s="36"/>
      <c r="AA72" s="36"/>
      <c r="AB72" s="36"/>
    </row>
    <row r="73" spans="1:28" ht="15.75" thickBot="1" x14ac:dyDescent="0.3">
      <c r="A73" s="36"/>
      <c r="B73" s="36"/>
      <c r="C73" s="36"/>
      <c r="D73" s="36"/>
      <c r="E73" s="36"/>
      <c r="F73" s="36"/>
      <c r="G73" s="36"/>
      <c r="H73" s="36"/>
      <c r="I73" s="36"/>
      <c r="J73" s="36"/>
      <c r="K73" s="36"/>
      <c r="L73" s="36"/>
      <c r="M73" s="36"/>
      <c r="N73" s="36"/>
      <c r="O73" s="36"/>
      <c r="P73" s="36"/>
      <c r="Q73" s="36"/>
      <c r="R73" s="36"/>
      <c r="S73" s="36"/>
      <c r="T73" s="36"/>
      <c r="U73" s="36"/>
      <c r="V73" s="36"/>
      <c r="W73" s="36"/>
      <c r="X73" s="36"/>
      <c r="Y73" s="36"/>
      <c r="Z73" s="36"/>
      <c r="AA73" s="36"/>
      <c r="AB73" s="36"/>
    </row>
    <row r="74" spans="1:28" ht="15.75" thickBot="1" x14ac:dyDescent="0.3">
      <c r="A74" s="36"/>
      <c r="B74" s="36"/>
      <c r="C74" s="36"/>
      <c r="D74" s="36"/>
      <c r="E74" s="36"/>
      <c r="F74" s="36"/>
      <c r="G74" s="36"/>
      <c r="H74" s="36"/>
      <c r="I74" s="36"/>
      <c r="J74" s="36"/>
      <c r="K74" s="36"/>
      <c r="L74" s="36"/>
      <c r="M74" s="36"/>
      <c r="N74" s="36"/>
      <c r="O74" s="36"/>
      <c r="P74" s="36"/>
      <c r="Q74" s="36"/>
      <c r="R74" s="36"/>
      <c r="S74" s="36"/>
      <c r="T74" s="36"/>
      <c r="U74" s="36"/>
      <c r="V74" s="36"/>
      <c r="W74" s="36"/>
      <c r="X74" s="36"/>
      <c r="Y74" s="36"/>
      <c r="Z74" s="36"/>
      <c r="AA74" s="36"/>
      <c r="AB74" s="36"/>
    </row>
    <row r="75" spans="1:28" ht="15.75" thickBot="1" x14ac:dyDescent="0.3">
      <c r="A75" s="36"/>
      <c r="B75" s="36"/>
      <c r="C75" s="36"/>
      <c r="D75" s="36"/>
      <c r="E75" s="36"/>
      <c r="F75" s="36"/>
      <c r="G75" s="36"/>
      <c r="H75" s="36"/>
      <c r="I75" s="36"/>
      <c r="J75" s="36"/>
      <c r="K75" s="36"/>
      <c r="L75" s="36"/>
      <c r="M75" s="36"/>
      <c r="N75" s="36"/>
      <c r="O75" s="36"/>
      <c r="P75" s="36"/>
      <c r="Q75" s="36"/>
      <c r="R75" s="36"/>
      <c r="S75" s="36"/>
      <c r="T75" s="36"/>
      <c r="U75" s="36"/>
      <c r="V75" s="36"/>
      <c r="W75" s="36"/>
      <c r="X75" s="36"/>
      <c r="Y75" s="36"/>
      <c r="Z75" s="36"/>
      <c r="AA75" s="36"/>
      <c r="AB75" s="36"/>
    </row>
    <row r="76" spans="1:28" ht="15.75" thickBot="1" x14ac:dyDescent="0.3">
      <c r="A76" s="36"/>
      <c r="B76" s="36"/>
      <c r="C76" s="36"/>
      <c r="D76" s="36"/>
      <c r="E76" s="36"/>
      <c r="F76" s="36"/>
      <c r="G76" s="36"/>
      <c r="H76" s="36"/>
      <c r="I76" s="36"/>
      <c r="J76" s="36"/>
      <c r="K76" s="36"/>
      <c r="L76" s="36"/>
      <c r="M76" s="36"/>
      <c r="N76" s="36"/>
      <c r="O76" s="36"/>
      <c r="P76" s="36"/>
      <c r="Q76" s="36"/>
      <c r="R76" s="36"/>
      <c r="S76" s="36"/>
      <c r="T76" s="36"/>
      <c r="U76" s="36"/>
      <c r="V76" s="36"/>
      <c r="W76" s="36"/>
      <c r="X76" s="36"/>
      <c r="Y76" s="36"/>
      <c r="Z76" s="36"/>
      <c r="AA76" s="36"/>
      <c r="AB76" s="36"/>
    </row>
    <row r="77" spans="1:28" ht="15.75" thickBot="1" x14ac:dyDescent="0.3">
      <c r="A77" s="36"/>
      <c r="B77" s="36"/>
      <c r="C77" s="36"/>
      <c r="D77" s="36"/>
      <c r="E77" s="36"/>
      <c r="F77" s="36"/>
      <c r="G77" s="36"/>
      <c r="H77" s="36"/>
      <c r="I77" s="36"/>
      <c r="J77" s="36"/>
      <c r="K77" s="36"/>
      <c r="L77" s="36"/>
      <c r="M77" s="36"/>
      <c r="N77" s="36"/>
      <c r="O77" s="36"/>
      <c r="P77" s="36"/>
      <c r="Q77" s="36"/>
      <c r="R77" s="36"/>
      <c r="S77" s="36"/>
      <c r="T77" s="36"/>
      <c r="U77" s="36"/>
      <c r="V77" s="36"/>
      <c r="W77" s="36"/>
      <c r="X77" s="36"/>
      <c r="Y77" s="36"/>
      <c r="Z77" s="36"/>
      <c r="AA77" s="36"/>
      <c r="AB77" s="36"/>
    </row>
    <row r="78" spans="1:28" ht="15.75" thickBot="1" x14ac:dyDescent="0.3">
      <c r="A78" s="36"/>
      <c r="B78" s="36"/>
      <c r="C78" s="36"/>
      <c r="D78" s="36"/>
      <c r="E78" s="36"/>
      <c r="F78" s="36"/>
      <c r="G78" s="36"/>
      <c r="H78" s="36"/>
      <c r="I78" s="36"/>
      <c r="J78" s="36"/>
      <c r="K78" s="36"/>
      <c r="L78" s="36"/>
      <c r="M78" s="36"/>
      <c r="N78" s="36"/>
      <c r="O78" s="36"/>
      <c r="P78" s="36"/>
      <c r="Q78" s="36"/>
      <c r="R78" s="36"/>
      <c r="S78" s="36"/>
      <c r="T78" s="36"/>
      <c r="U78" s="36"/>
      <c r="V78" s="36"/>
      <c r="W78" s="36"/>
      <c r="X78" s="36"/>
      <c r="Y78" s="36"/>
      <c r="Z78" s="36"/>
      <c r="AA78" s="36"/>
      <c r="AB78" s="36"/>
    </row>
    <row r="79" spans="1:28" ht="15.75" thickBot="1" x14ac:dyDescent="0.3">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c r="AA79" s="36"/>
      <c r="AB79" s="36"/>
    </row>
    <row r="80" spans="1:28" ht="15.75" thickBot="1" x14ac:dyDescent="0.3">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c r="AA80" s="36"/>
      <c r="AB80" s="36"/>
    </row>
    <row r="81" spans="1:28" ht="15.75" thickBot="1" x14ac:dyDescent="0.3">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c r="AA81" s="36"/>
      <c r="AB81" s="36"/>
    </row>
    <row r="82" spans="1:28" ht="15.75" thickBot="1" x14ac:dyDescent="0.3">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c r="AA82" s="36"/>
      <c r="AB82" s="36"/>
    </row>
    <row r="83" spans="1:28" ht="15.75" thickBot="1" x14ac:dyDescent="0.3">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c r="AA83" s="36"/>
      <c r="AB83" s="36"/>
    </row>
    <row r="84" spans="1:28" ht="15.75" thickBot="1" x14ac:dyDescent="0.3">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row>
    <row r="85" spans="1:28" ht="15.75" thickBot="1" x14ac:dyDescent="0.3">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c r="AA85" s="36"/>
      <c r="AB85" s="36"/>
    </row>
    <row r="86" spans="1:28" ht="15.75" thickBot="1" x14ac:dyDescent="0.3">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row>
    <row r="87" spans="1:28" ht="15.75" thickBot="1" x14ac:dyDescent="0.3">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row>
    <row r="88" spans="1:28" ht="15.75" thickBot="1" x14ac:dyDescent="0.3">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c r="AA88" s="36"/>
      <c r="AB88" s="36"/>
    </row>
    <row r="89" spans="1:28" ht="15.75" thickBot="1" x14ac:dyDescent="0.3">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row>
    <row r="90" spans="1:28" ht="15.75" thickBot="1" x14ac:dyDescent="0.3">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c r="AA90" s="36"/>
      <c r="AB90" s="36"/>
    </row>
    <row r="91" spans="1:28" ht="15.75" thickBot="1" x14ac:dyDescent="0.3">
      <c r="A91" s="36"/>
      <c r="B91" s="36"/>
      <c r="C91" s="36"/>
      <c r="D91" s="36"/>
      <c r="E91" s="36"/>
      <c r="F91" s="36"/>
      <c r="G91" s="36"/>
      <c r="H91" s="36"/>
      <c r="I91" s="36"/>
      <c r="J91" s="36"/>
      <c r="K91" s="36"/>
      <c r="L91" s="36"/>
      <c r="M91" s="36"/>
      <c r="N91" s="36"/>
      <c r="O91" s="36"/>
      <c r="P91" s="36"/>
      <c r="Q91" s="36"/>
      <c r="R91" s="36"/>
      <c r="S91" s="36"/>
      <c r="T91" s="36"/>
      <c r="U91" s="36"/>
      <c r="V91" s="36"/>
      <c r="W91" s="36"/>
      <c r="X91" s="36"/>
      <c r="Y91" s="36"/>
      <c r="Z91" s="36"/>
      <c r="AA91" s="36"/>
      <c r="AB91" s="36"/>
    </row>
    <row r="92" spans="1:28" ht="15.75" thickBot="1" x14ac:dyDescent="0.3">
      <c r="A92" s="36"/>
      <c r="B92" s="36"/>
      <c r="C92" s="36"/>
      <c r="D92" s="36"/>
      <c r="E92" s="36"/>
      <c r="F92" s="36"/>
      <c r="G92" s="36"/>
      <c r="H92" s="36"/>
      <c r="I92" s="36"/>
      <c r="J92" s="36"/>
      <c r="K92" s="36"/>
      <c r="L92" s="36"/>
      <c r="M92" s="36"/>
      <c r="N92" s="36"/>
      <c r="O92" s="36"/>
      <c r="P92" s="36"/>
      <c r="Q92" s="36"/>
      <c r="R92" s="36"/>
      <c r="S92" s="36"/>
      <c r="T92" s="36"/>
      <c r="U92" s="36"/>
      <c r="V92" s="36"/>
      <c r="W92" s="36"/>
      <c r="X92" s="36"/>
      <c r="Y92" s="36"/>
      <c r="Z92" s="36"/>
      <c r="AA92" s="36"/>
      <c r="AB92" s="36"/>
    </row>
    <row r="93" spans="1:28" ht="15.75" thickBot="1" x14ac:dyDescent="0.3">
      <c r="A93" s="36"/>
      <c r="B93" s="36"/>
      <c r="C93" s="36"/>
      <c r="D93" s="36"/>
      <c r="E93" s="36"/>
      <c r="F93" s="36"/>
      <c r="G93" s="36"/>
      <c r="H93" s="36"/>
      <c r="I93" s="36"/>
      <c r="J93" s="36"/>
      <c r="K93" s="36"/>
      <c r="L93" s="36"/>
      <c r="M93" s="36"/>
      <c r="N93" s="36"/>
      <c r="O93" s="36"/>
      <c r="P93" s="36"/>
      <c r="Q93" s="36"/>
      <c r="R93" s="36"/>
      <c r="S93" s="36"/>
      <c r="T93" s="36"/>
      <c r="U93" s="36"/>
      <c r="V93" s="36"/>
      <c r="W93" s="36"/>
      <c r="X93" s="36"/>
      <c r="Y93" s="36"/>
      <c r="Z93" s="36"/>
      <c r="AA93" s="36"/>
      <c r="AB93" s="36"/>
    </row>
    <row r="94" spans="1:28" ht="15.75" thickBot="1" x14ac:dyDescent="0.3">
      <c r="A94" s="36"/>
      <c r="B94" s="36"/>
      <c r="C94" s="36"/>
      <c r="D94" s="36"/>
      <c r="E94" s="36"/>
      <c r="F94" s="36"/>
      <c r="G94" s="36"/>
      <c r="H94" s="36"/>
      <c r="I94" s="36"/>
      <c r="J94" s="36"/>
      <c r="K94" s="36"/>
      <c r="L94" s="36"/>
      <c r="M94" s="36"/>
      <c r="N94" s="36"/>
      <c r="O94" s="36"/>
      <c r="P94" s="36"/>
      <c r="Q94" s="36"/>
      <c r="R94" s="36"/>
      <c r="S94" s="36"/>
      <c r="T94" s="36"/>
      <c r="U94" s="36"/>
      <c r="V94" s="36"/>
      <c r="W94" s="36"/>
      <c r="X94" s="36"/>
      <c r="Y94" s="36"/>
      <c r="Z94" s="36"/>
      <c r="AA94" s="36"/>
      <c r="AB94" s="36"/>
    </row>
    <row r="95" spans="1:28" ht="15.75" thickBot="1" x14ac:dyDescent="0.3">
      <c r="A95" s="36"/>
      <c r="B95" s="36"/>
      <c r="C95" s="36"/>
      <c r="D95" s="36"/>
      <c r="E95" s="36"/>
      <c r="F95" s="36"/>
      <c r="G95" s="36"/>
      <c r="H95" s="36"/>
      <c r="I95" s="36"/>
      <c r="J95" s="36"/>
      <c r="K95" s="36"/>
      <c r="L95" s="36"/>
      <c r="M95" s="36"/>
      <c r="N95" s="36"/>
      <c r="O95" s="36"/>
      <c r="P95" s="36"/>
      <c r="Q95" s="36"/>
      <c r="R95" s="36"/>
      <c r="S95" s="36"/>
      <c r="T95" s="36"/>
      <c r="U95" s="36"/>
      <c r="V95" s="36"/>
      <c r="W95" s="36"/>
      <c r="X95" s="36"/>
      <c r="Y95" s="36"/>
      <c r="Z95" s="36"/>
      <c r="AA95" s="36"/>
      <c r="AB95" s="36"/>
    </row>
    <row r="96" spans="1:28" ht="15.75" thickBot="1" x14ac:dyDescent="0.3">
      <c r="A96" s="36"/>
      <c r="B96" s="36"/>
      <c r="C96" s="36"/>
      <c r="D96" s="36"/>
      <c r="E96" s="36"/>
      <c r="F96" s="36"/>
      <c r="G96" s="36"/>
      <c r="H96" s="36"/>
      <c r="I96" s="36"/>
      <c r="J96" s="36"/>
      <c r="K96" s="36"/>
      <c r="L96" s="36"/>
      <c r="M96" s="36"/>
      <c r="N96" s="36"/>
      <c r="O96" s="36"/>
      <c r="P96" s="36"/>
      <c r="Q96" s="36"/>
      <c r="R96" s="36"/>
      <c r="S96" s="36"/>
      <c r="T96" s="36"/>
      <c r="U96" s="36"/>
      <c r="V96" s="36"/>
      <c r="W96" s="36"/>
      <c r="X96" s="36"/>
      <c r="Y96" s="36"/>
      <c r="Z96" s="36"/>
      <c r="AA96" s="36"/>
      <c r="AB96" s="36"/>
    </row>
    <row r="97" spans="1:28" ht="15.75" thickBot="1" x14ac:dyDescent="0.3">
      <c r="A97" s="36"/>
      <c r="B97" s="36"/>
      <c r="C97" s="36"/>
      <c r="D97" s="36"/>
      <c r="E97" s="36"/>
      <c r="F97" s="36"/>
      <c r="G97" s="36"/>
      <c r="H97" s="36"/>
      <c r="I97" s="36"/>
      <c r="J97" s="36"/>
      <c r="K97" s="36"/>
      <c r="L97" s="36"/>
      <c r="M97" s="36"/>
      <c r="N97" s="36"/>
      <c r="O97" s="36"/>
      <c r="P97" s="36"/>
      <c r="Q97" s="36"/>
      <c r="R97" s="36"/>
      <c r="S97" s="36"/>
      <c r="T97" s="36"/>
      <c r="U97" s="36"/>
      <c r="V97" s="36"/>
      <c r="W97" s="36"/>
      <c r="X97" s="36"/>
      <c r="Y97" s="36"/>
      <c r="Z97" s="36"/>
      <c r="AA97" s="36"/>
      <c r="AB97" s="36"/>
    </row>
    <row r="98" spans="1:28" ht="15.75" thickBot="1" x14ac:dyDescent="0.3">
      <c r="A98" s="36"/>
      <c r="B98" s="36"/>
      <c r="C98" s="36"/>
      <c r="D98" s="36"/>
      <c r="E98" s="36"/>
      <c r="F98" s="36"/>
      <c r="G98" s="36"/>
      <c r="H98" s="36"/>
      <c r="I98" s="36"/>
      <c r="J98" s="36"/>
      <c r="K98" s="36"/>
      <c r="L98" s="36"/>
      <c r="M98" s="36"/>
      <c r="N98" s="36"/>
      <c r="O98" s="36"/>
      <c r="P98" s="36"/>
      <c r="Q98" s="36"/>
      <c r="R98" s="36"/>
      <c r="S98" s="36"/>
      <c r="T98" s="36"/>
      <c r="U98" s="36"/>
      <c r="V98" s="36"/>
      <c r="W98" s="36"/>
      <c r="X98" s="36"/>
      <c r="Y98" s="36"/>
      <c r="Z98" s="36"/>
      <c r="AA98" s="36"/>
      <c r="AB98" s="36"/>
    </row>
    <row r="99" spans="1:28" ht="15.75" thickBot="1" x14ac:dyDescent="0.3">
      <c r="A99" s="36"/>
      <c r="B99" s="36"/>
      <c r="C99" s="36"/>
      <c r="D99" s="36"/>
      <c r="E99" s="36"/>
      <c r="F99" s="36"/>
      <c r="G99" s="36"/>
      <c r="H99" s="36"/>
      <c r="I99" s="36"/>
      <c r="J99" s="36"/>
      <c r="K99" s="36"/>
      <c r="L99" s="36"/>
      <c r="M99" s="36"/>
      <c r="N99" s="36"/>
      <c r="O99" s="36"/>
      <c r="P99" s="36"/>
      <c r="Q99" s="36"/>
      <c r="R99" s="36"/>
      <c r="S99" s="36"/>
      <c r="T99" s="36"/>
      <c r="U99" s="36"/>
      <c r="V99" s="36"/>
      <c r="W99" s="36"/>
      <c r="X99" s="36"/>
      <c r="Y99" s="36"/>
      <c r="Z99" s="36"/>
      <c r="AA99" s="36"/>
      <c r="AB99" s="36"/>
    </row>
    <row r="100" spans="1:28" ht="15.75" thickBot="1" x14ac:dyDescent="0.3">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c r="AA100" s="36"/>
      <c r="AB100" s="36"/>
    </row>
    <row r="101" spans="1:28" ht="15.75" thickBot="1" x14ac:dyDescent="0.3">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c r="AA101" s="36"/>
      <c r="AB101" s="36"/>
    </row>
    <row r="102" spans="1:28" ht="15.75" thickBot="1" x14ac:dyDescent="0.3">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c r="AA102" s="36"/>
      <c r="AB102" s="36"/>
    </row>
    <row r="103" spans="1:28" ht="15.75" thickBot="1" x14ac:dyDescent="0.3">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c r="AA103" s="36"/>
      <c r="AB103" s="36"/>
    </row>
    <row r="104" spans="1:28" ht="15.75" thickBot="1" x14ac:dyDescent="0.3">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c r="AA104" s="36"/>
      <c r="AB104" s="36"/>
    </row>
    <row r="105" spans="1:28" ht="15.75" thickBot="1" x14ac:dyDescent="0.3">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c r="AA105" s="36"/>
      <c r="AB105" s="36"/>
    </row>
    <row r="106" spans="1:28" ht="15.75" thickBot="1" x14ac:dyDescent="0.3">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c r="AA106" s="36"/>
      <c r="AB106" s="36"/>
    </row>
    <row r="107" spans="1:28" ht="15.75" thickBot="1" x14ac:dyDescent="0.3">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row>
    <row r="108" spans="1:28" ht="15.75" thickBot="1" x14ac:dyDescent="0.3">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c r="AA108" s="36"/>
      <c r="AB108" s="36"/>
    </row>
    <row r="109" spans="1:28" ht="15.75" thickBot="1" x14ac:dyDescent="0.3">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c r="AA109" s="36"/>
      <c r="AB109" s="36"/>
    </row>
    <row r="110" spans="1:28" ht="15.75" thickBot="1" x14ac:dyDescent="0.3">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c r="AA110" s="36"/>
      <c r="AB110" s="36"/>
    </row>
    <row r="111" spans="1:28" ht="15.75" thickBot="1" x14ac:dyDescent="0.3">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c r="AA111" s="36"/>
      <c r="AB111" s="36"/>
    </row>
    <row r="112" spans="1:28" ht="15.75" thickBot="1" x14ac:dyDescent="0.3">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c r="AA112" s="36"/>
      <c r="AB112" s="36"/>
    </row>
    <row r="113" spans="1:28" ht="15.75" thickBot="1" x14ac:dyDescent="0.3">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c r="AA113" s="36"/>
      <c r="AB113" s="36"/>
    </row>
    <row r="114" spans="1:28" ht="15.75" thickBot="1" x14ac:dyDescent="0.3">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c r="AA114" s="36"/>
      <c r="AB114" s="36"/>
    </row>
    <row r="115" spans="1:28" ht="15.75" thickBot="1" x14ac:dyDescent="0.3">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c r="AA115" s="36"/>
      <c r="AB115" s="36"/>
    </row>
    <row r="116" spans="1:28" ht="15.75" thickBot="1" x14ac:dyDescent="0.3">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c r="AA116" s="36"/>
      <c r="AB116" s="36"/>
    </row>
    <row r="117" spans="1:28" ht="15.75" thickBot="1" x14ac:dyDescent="0.3">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c r="AA117" s="36"/>
      <c r="AB117" s="36"/>
    </row>
    <row r="118" spans="1:28" ht="15.75" thickBot="1" x14ac:dyDescent="0.3">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c r="AA118" s="36"/>
      <c r="AB118" s="36"/>
    </row>
    <row r="119" spans="1:28" ht="15.75" thickBot="1" x14ac:dyDescent="0.3">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c r="AA119" s="36"/>
      <c r="AB119" s="36"/>
    </row>
    <row r="120" spans="1:28" ht="15.75" thickBot="1" x14ac:dyDescent="0.3">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c r="AA120" s="36"/>
      <c r="AB120" s="36"/>
    </row>
    <row r="121" spans="1:28" ht="15.75" thickBot="1" x14ac:dyDescent="0.3">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c r="AA121" s="36"/>
      <c r="AB121" s="36"/>
    </row>
    <row r="122" spans="1:28" ht="15.75" thickBot="1" x14ac:dyDescent="0.3">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c r="AA122" s="36"/>
      <c r="AB122" s="36"/>
    </row>
    <row r="123" spans="1:28" ht="15.75" thickBot="1" x14ac:dyDescent="0.3">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c r="AA123" s="36"/>
      <c r="AB123" s="36"/>
    </row>
    <row r="124" spans="1:28" ht="15.75" thickBot="1" x14ac:dyDescent="0.3">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c r="AA124" s="36"/>
      <c r="AB124" s="36"/>
    </row>
    <row r="125" spans="1:28" ht="15.75" thickBot="1" x14ac:dyDescent="0.3">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c r="AA125" s="36"/>
      <c r="AB125" s="36"/>
    </row>
    <row r="126" spans="1:28" ht="15.75" thickBot="1" x14ac:dyDescent="0.3">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c r="AA126" s="36"/>
      <c r="AB126" s="36"/>
    </row>
    <row r="127" spans="1:28" ht="15.75" thickBot="1" x14ac:dyDescent="0.3">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c r="AA127" s="36"/>
      <c r="AB127" s="36"/>
    </row>
    <row r="128" spans="1:28" ht="15.75" thickBot="1" x14ac:dyDescent="0.3">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c r="AA128" s="36"/>
      <c r="AB128" s="36"/>
    </row>
    <row r="129" spans="1:28" ht="15.75" thickBot="1" x14ac:dyDescent="0.3">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c r="AA129" s="36"/>
      <c r="AB129" s="36"/>
    </row>
    <row r="130" spans="1:28" ht="15.75" thickBot="1" x14ac:dyDescent="0.3">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c r="AA130" s="36"/>
      <c r="AB130" s="36"/>
    </row>
    <row r="131" spans="1:28" ht="15.75" thickBot="1" x14ac:dyDescent="0.3">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c r="AA131" s="36"/>
      <c r="AB131" s="36"/>
    </row>
    <row r="132" spans="1:28" ht="15.75" thickBot="1" x14ac:dyDescent="0.3">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c r="AA132" s="36"/>
      <c r="AB132" s="36"/>
    </row>
    <row r="133" spans="1:28" ht="15.75" thickBot="1" x14ac:dyDescent="0.3">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c r="AA133" s="36"/>
      <c r="AB133" s="36"/>
    </row>
    <row r="134" spans="1:28" ht="15.75" thickBot="1" x14ac:dyDescent="0.3">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36"/>
      <c r="AB134" s="36"/>
    </row>
    <row r="135" spans="1:28" ht="15.75" thickBot="1" x14ac:dyDescent="0.3">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c r="AA135" s="36"/>
      <c r="AB135" s="36"/>
    </row>
    <row r="136" spans="1:28" ht="15.75" thickBot="1" x14ac:dyDescent="0.3">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c r="AA136" s="36"/>
      <c r="AB136" s="36"/>
    </row>
    <row r="137" spans="1:28" ht="15.75" thickBot="1" x14ac:dyDescent="0.3">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c r="AA137" s="36"/>
      <c r="AB137" s="36"/>
    </row>
    <row r="138" spans="1:28" ht="15.75" thickBot="1" x14ac:dyDescent="0.3">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c r="AA138" s="36"/>
      <c r="AB138" s="36"/>
    </row>
    <row r="139" spans="1:28" ht="15.75" thickBot="1" x14ac:dyDescent="0.3">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c r="AA139" s="36"/>
      <c r="AB139" s="36"/>
    </row>
    <row r="140" spans="1:28" ht="15.75" thickBot="1" x14ac:dyDescent="0.3">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c r="AA140" s="36"/>
      <c r="AB140" s="36"/>
    </row>
    <row r="141" spans="1:28" ht="15.75" thickBot="1" x14ac:dyDescent="0.3">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c r="AA141" s="36"/>
      <c r="AB141" s="36"/>
    </row>
    <row r="142" spans="1:28" ht="15.75" thickBot="1" x14ac:dyDescent="0.3">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c r="AA142" s="36"/>
      <c r="AB142" s="36"/>
    </row>
    <row r="143" spans="1:28" ht="15.75" thickBot="1" x14ac:dyDescent="0.3">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c r="AA143" s="36"/>
      <c r="AB143" s="36"/>
    </row>
    <row r="144" spans="1:28" ht="15.75" thickBot="1" x14ac:dyDescent="0.3">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c r="AA144" s="36"/>
      <c r="AB144" s="36"/>
    </row>
    <row r="145" spans="1:28" ht="15.75" thickBot="1" x14ac:dyDescent="0.3">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c r="AA145" s="36"/>
      <c r="AB145" s="36"/>
    </row>
    <row r="146" spans="1:28" ht="15.75" thickBot="1" x14ac:dyDescent="0.3">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c r="AA146" s="36"/>
      <c r="AB146" s="36"/>
    </row>
    <row r="147" spans="1:28" ht="15.75" thickBot="1" x14ac:dyDescent="0.3">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c r="AA147" s="36"/>
      <c r="AB147" s="36"/>
    </row>
    <row r="148" spans="1:28" ht="15.75" thickBot="1" x14ac:dyDescent="0.3">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c r="AA148" s="36"/>
      <c r="AB148" s="36"/>
    </row>
    <row r="149" spans="1:28" ht="15.75" thickBot="1" x14ac:dyDescent="0.3">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c r="AA149" s="36"/>
      <c r="AB149" s="36"/>
    </row>
    <row r="150" spans="1:28" ht="15.75" thickBot="1" x14ac:dyDescent="0.3">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c r="AA150" s="36"/>
      <c r="AB150" s="36"/>
    </row>
    <row r="151" spans="1:28" ht="15.75" thickBot="1" x14ac:dyDescent="0.3">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c r="AA151" s="36"/>
      <c r="AB151" s="36"/>
    </row>
    <row r="152" spans="1:28" ht="15.75" thickBot="1" x14ac:dyDescent="0.3">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c r="AA152" s="36"/>
      <c r="AB152" s="36"/>
    </row>
    <row r="153" spans="1:28" ht="15.75" thickBot="1" x14ac:dyDescent="0.3">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c r="AA153" s="36"/>
      <c r="AB153" s="36"/>
    </row>
    <row r="154" spans="1:28" ht="15.75" thickBot="1" x14ac:dyDescent="0.3">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c r="AA154" s="36"/>
      <c r="AB154" s="36"/>
    </row>
    <row r="155" spans="1:28" ht="15.75" thickBot="1" x14ac:dyDescent="0.3">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c r="AA155" s="36"/>
      <c r="AB155" s="36"/>
    </row>
    <row r="156" spans="1:28" ht="15.75" thickBot="1" x14ac:dyDescent="0.3">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c r="AA156" s="36"/>
      <c r="AB156" s="36"/>
    </row>
    <row r="157" spans="1:28" ht="15.75" thickBot="1" x14ac:dyDescent="0.3">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c r="AA157" s="36"/>
      <c r="AB157" s="36"/>
    </row>
    <row r="158" spans="1:28" ht="15.75" thickBot="1" x14ac:dyDescent="0.3">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c r="AA158" s="36"/>
      <c r="AB158" s="36"/>
    </row>
    <row r="159" spans="1:28" ht="15.75" thickBot="1" x14ac:dyDescent="0.3">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c r="AA159" s="36"/>
      <c r="AB159" s="36"/>
    </row>
    <row r="160" spans="1:28" ht="15.75" thickBot="1" x14ac:dyDescent="0.3">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c r="AA160" s="36"/>
      <c r="AB160" s="36"/>
    </row>
    <row r="161" spans="1:28" ht="15.75" thickBot="1" x14ac:dyDescent="0.3">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c r="AA161" s="36"/>
      <c r="AB161" s="36"/>
    </row>
    <row r="162" spans="1:28" ht="15.75" thickBot="1" x14ac:dyDescent="0.3">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c r="AA162" s="36"/>
      <c r="AB162" s="36"/>
    </row>
    <row r="163" spans="1:28" ht="15.75" thickBot="1" x14ac:dyDescent="0.3">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c r="AA163" s="36"/>
      <c r="AB163" s="36"/>
    </row>
    <row r="164" spans="1:28" ht="15.75" thickBot="1" x14ac:dyDescent="0.3">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c r="AA164" s="36"/>
      <c r="AB164" s="36"/>
    </row>
    <row r="165" spans="1:28" ht="15.75" thickBot="1" x14ac:dyDescent="0.3">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c r="AA165" s="36"/>
      <c r="AB165" s="36"/>
    </row>
    <row r="166" spans="1:28" ht="15.75" thickBot="1" x14ac:dyDescent="0.3">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c r="AA166" s="36"/>
      <c r="AB166" s="36"/>
    </row>
    <row r="167" spans="1:28" ht="15.75" thickBot="1" x14ac:dyDescent="0.3">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c r="AA167" s="36"/>
      <c r="AB167" s="36"/>
    </row>
    <row r="168" spans="1:28" ht="15.75" thickBot="1" x14ac:dyDescent="0.3">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c r="AA168" s="36"/>
      <c r="AB168" s="36"/>
    </row>
    <row r="169" spans="1:28" ht="15.75" thickBot="1" x14ac:dyDescent="0.3">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c r="AA169" s="36"/>
      <c r="AB169" s="36"/>
    </row>
    <row r="170" spans="1:28" ht="15.75" thickBot="1" x14ac:dyDescent="0.3">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c r="AA170" s="36"/>
      <c r="AB170" s="36"/>
    </row>
    <row r="171" spans="1:28" ht="15.75" thickBot="1" x14ac:dyDescent="0.3">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c r="AA171" s="36"/>
      <c r="AB171" s="36"/>
    </row>
    <row r="172" spans="1:28" ht="15.75" thickBot="1" x14ac:dyDescent="0.3">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c r="AA172" s="36"/>
      <c r="AB172" s="36"/>
    </row>
    <row r="173" spans="1:28" ht="15.75" thickBot="1" x14ac:dyDescent="0.3">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c r="AA173" s="36"/>
      <c r="AB173" s="36"/>
    </row>
    <row r="174" spans="1:28" ht="15.75" thickBot="1" x14ac:dyDescent="0.3">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c r="AA174" s="36"/>
      <c r="AB174" s="36"/>
    </row>
    <row r="175" spans="1:28" ht="15.75" thickBot="1" x14ac:dyDescent="0.3">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c r="AA175" s="36"/>
      <c r="AB175" s="36"/>
    </row>
    <row r="176" spans="1:28" ht="15.75" thickBot="1" x14ac:dyDescent="0.3">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c r="AA176" s="36"/>
      <c r="AB176" s="36"/>
    </row>
    <row r="177" spans="1:28" ht="15.75" thickBot="1" x14ac:dyDescent="0.3">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c r="AA177" s="36"/>
      <c r="AB177" s="36"/>
    </row>
    <row r="178" spans="1:28" ht="15.75" thickBot="1" x14ac:dyDescent="0.3">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c r="AA178" s="36"/>
      <c r="AB178" s="36"/>
    </row>
    <row r="179" spans="1:28" ht="15.75" thickBot="1" x14ac:dyDescent="0.3">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c r="AA179" s="36"/>
      <c r="AB179" s="36"/>
    </row>
    <row r="180" spans="1:28" ht="15.75" thickBot="1" x14ac:dyDescent="0.3">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c r="AA180" s="36"/>
      <c r="AB180" s="36"/>
    </row>
    <row r="181" spans="1:28" ht="15.75" thickBot="1" x14ac:dyDescent="0.3">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c r="AA181" s="36"/>
      <c r="AB181" s="36"/>
    </row>
    <row r="182" spans="1:28" ht="15.75" thickBot="1" x14ac:dyDescent="0.3">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c r="AA182" s="36"/>
      <c r="AB182" s="36"/>
    </row>
    <row r="183" spans="1:28" ht="15.75" thickBot="1" x14ac:dyDescent="0.3">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c r="AA183" s="36"/>
      <c r="AB183" s="36"/>
    </row>
    <row r="184" spans="1:28" ht="15.75" thickBot="1" x14ac:dyDescent="0.3">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c r="AA184" s="36"/>
      <c r="AB184" s="36"/>
    </row>
    <row r="185" spans="1:28" ht="15.75" thickBot="1" x14ac:dyDescent="0.3">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c r="AA185" s="36"/>
      <c r="AB185" s="36"/>
    </row>
    <row r="186" spans="1:28" ht="15.75" thickBot="1" x14ac:dyDescent="0.3">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c r="AA186" s="36"/>
      <c r="AB186" s="36"/>
    </row>
    <row r="187" spans="1:28" ht="15.75" thickBot="1" x14ac:dyDescent="0.3">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c r="AA187" s="36"/>
      <c r="AB187" s="36"/>
    </row>
    <row r="188" spans="1:28" ht="15.75" thickBot="1" x14ac:dyDescent="0.3">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c r="AA188" s="36"/>
      <c r="AB188" s="36"/>
    </row>
    <row r="189" spans="1:28" ht="15.75" thickBot="1" x14ac:dyDescent="0.3">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c r="AA189" s="36"/>
      <c r="AB189" s="36"/>
    </row>
    <row r="190" spans="1:28" ht="15.75" thickBot="1" x14ac:dyDescent="0.3">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c r="AA190" s="36"/>
      <c r="AB190" s="36"/>
    </row>
    <row r="191" spans="1:28" ht="15.75" thickBot="1" x14ac:dyDescent="0.3">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c r="AA191" s="36"/>
      <c r="AB191" s="36"/>
    </row>
    <row r="192" spans="1:28" ht="15.75" thickBot="1" x14ac:dyDescent="0.3">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c r="AA192" s="36"/>
      <c r="AB192" s="36"/>
    </row>
    <row r="193" spans="1:28" ht="15.75" thickBot="1" x14ac:dyDescent="0.3">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c r="AA193" s="36"/>
      <c r="AB193" s="36"/>
    </row>
    <row r="194" spans="1:28" ht="15.75" thickBot="1" x14ac:dyDescent="0.3">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c r="AA194" s="36"/>
      <c r="AB194" s="36"/>
    </row>
    <row r="195" spans="1:28" ht="15.75" thickBot="1" x14ac:dyDescent="0.3">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c r="AA195" s="36"/>
      <c r="AB195" s="36"/>
    </row>
    <row r="196" spans="1:28" ht="15.75" thickBot="1" x14ac:dyDescent="0.3">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c r="AA196" s="36"/>
      <c r="AB196" s="36"/>
    </row>
    <row r="197" spans="1:28" ht="15.75" thickBot="1" x14ac:dyDescent="0.3">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c r="AA197" s="36"/>
      <c r="AB197" s="36"/>
    </row>
    <row r="198" spans="1:28" ht="15.75" thickBot="1" x14ac:dyDescent="0.3">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c r="AA198" s="36"/>
      <c r="AB198" s="36"/>
    </row>
    <row r="199" spans="1:28" ht="15.75" thickBot="1" x14ac:dyDescent="0.3">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c r="AA199" s="36"/>
      <c r="AB199" s="36"/>
    </row>
    <row r="200" spans="1:28" ht="15.75" thickBot="1" x14ac:dyDescent="0.3">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c r="AA200" s="36"/>
      <c r="AB200" s="36"/>
    </row>
    <row r="201" spans="1:28" ht="15.75" thickBot="1" x14ac:dyDescent="0.3">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c r="AA201" s="36"/>
      <c r="AB201" s="36"/>
    </row>
    <row r="202" spans="1:28" ht="15.75" thickBot="1" x14ac:dyDescent="0.3">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c r="AA202" s="36"/>
      <c r="AB202" s="36"/>
    </row>
    <row r="203" spans="1:28" ht="15.75" thickBot="1" x14ac:dyDescent="0.3">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c r="AA203" s="36"/>
      <c r="AB203" s="36"/>
    </row>
    <row r="204" spans="1:28" ht="15.75" thickBot="1" x14ac:dyDescent="0.3">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c r="AA204" s="36"/>
      <c r="AB204" s="36"/>
    </row>
    <row r="205" spans="1:28" ht="15.75" thickBot="1" x14ac:dyDescent="0.3">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c r="AA205" s="36"/>
      <c r="AB205" s="36"/>
    </row>
    <row r="206" spans="1:28" ht="15.75" thickBot="1" x14ac:dyDescent="0.3">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c r="AA206" s="36"/>
      <c r="AB206" s="36"/>
    </row>
    <row r="207" spans="1:28" ht="15.75" thickBot="1" x14ac:dyDescent="0.3">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c r="AA207" s="36"/>
      <c r="AB207" s="36"/>
    </row>
    <row r="208" spans="1:28" ht="15.75" thickBot="1" x14ac:dyDescent="0.3">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c r="AA208" s="36"/>
      <c r="AB208" s="36"/>
    </row>
    <row r="209" spans="1:28" ht="15.75" thickBot="1" x14ac:dyDescent="0.3">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c r="AA209" s="36"/>
      <c r="AB209" s="36"/>
    </row>
    <row r="210" spans="1:28" ht="15.75" thickBot="1" x14ac:dyDescent="0.3">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c r="AA210" s="36"/>
      <c r="AB210" s="36"/>
    </row>
    <row r="211" spans="1:28" ht="15.75" thickBot="1" x14ac:dyDescent="0.3">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c r="AA211" s="36"/>
      <c r="AB211" s="36"/>
    </row>
    <row r="212" spans="1:28" ht="15.75" thickBot="1" x14ac:dyDescent="0.3">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c r="AA212" s="36"/>
      <c r="AB212" s="36"/>
    </row>
    <row r="213" spans="1:28" ht="15.75" thickBot="1" x14ac:dyDescent="0.3">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c r="AA213" s="36"/>
      <c r="AB213" s="36"/>
    </row>
    <row r="214" spans="1:28" ht="15.75" thickBot="1" x14ac:dyDescent="0.3">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c r="AA214" s="36"/>
      <c r="AB214" s="36"/>
    </row>
    <row r="215" spans="1:28" ht="15.75" thickBot="1" x14ac:dyDescent="0.3">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c r="AA215" s="36"/>
      <c r="AB215" s="36"/>
    </row>
    <row r="216" spans="1:28" ht="15.75" thickBot="1" x14ac:dyDescent="0.3">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c r="AA216" s="36"/>
      <c r="AB216" s="36"/>
    </row>
    <row r="217" spans="1:28" ht="15.75" thickBot="1" x14ac:dyDescent="0.3">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c r="AA217" s="36"/>
      <c r="AB217" s="36"/>
    </row>
    <row r="218" spans="1:28" ht="15.75" thickBot="1" x14ac:dyDescent="0.3">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c r="AA218" s="36"/>
      <c r="AB218" s="36"/>
    </row>
    <row r="219" spans="1:28" ht="15.75" thickBot="1" x14ac:dyDescent="0.3">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c r="AA219" s="36"/>
      <c r="AB219" s="36"/>
    </row>
    <row r="220" spans="1:28" ht="15.75" thickBot="1" x14ac:dyDescent="0.3">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c r="AA220" s="36"/>
      <c r="AB220" s="36"/>
    </row>
    <row r="221" spans="1:28" ht="15.75" thickBot="1" x14ac:dyDescent="0.3">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c r="AA221" s="36"/>
      <c r="AB221" s="36"/>
    </row>
    <row r="222" spans="1:28" ht="15.75" thickBot="1" x14ac:dyDescent="0.3">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c r="AA222" s="36"/>
      <c r="AB222" s="36"/>
    </row>
    <row r="223" spans="1:28" ht="15.75" thickBot="1" x14ac:dyDescent="0.3">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c r="AA223" s="36"/>
      <c r="AB223" s="36"/>
    </row>
    <row r="224" spans="1:28" ht="15.75" thickBot="1" x14ac:dyDescent="0.3">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c r="AA224" s="36"/>
      <c r="AB224" s="36"/>
    </row>
    <row r="225" spans="1:28" ht="15.75" thickBot="1" x14ac:dyDescent="0.3">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c r="AA225" s="36"/>
      <c r="AB225" s="36"/>
    </row>
    <row r="226" spans="1:28" ht="15.75" thickBot="1" x14ac:dyDescent="0.3">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c r="AA226" s="36"/>
      <c r="AB226" s="36"/>
    </row>
    <row r="227" spans="1:28" ht="15.75" thickBot="1" x14ac:dyDescent="0.3">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c r="AA227" s="36"/>
      <c r="AB227" s="36"/>
    </row>
    <row r="228" spans="1:28" ht="15.75" thickBot="1" x14ac:dyDescent="0.3">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c r="AA228" s="36"/>
      <c r="AB228" s="36"/>
    </row>
    <row r="229" spans="1:28" ht="15.75" thickBot="1" x14ac:dyDescent="0.3">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c r="AA229" s="36"/>
      <c r="AB229" s="36"/>
    </row>
    <row r="230" spans="1:28" ht="15.75" thickBot="1" x14ac:dyDescent="0.3">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c r="AA230" s="36"/>
      <c r="AB230" s="36"/>
    </row>
    <row r="231" spans="1:28" ht="15.75" thickBot="1" x14ac:dyDescent="0.3">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c r="AA231" s="36"/>
      <c r="AB231" s="36"/>
    </row>
    <row r="232" spans="1:28" ht="15.75" thickBot="1" x14ac:dyDescent="0.3">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c r="AA232" s="36"/>
      <c r="AB232" s="36"/>
    </row>
    <row r="233" spans="1:28" ht="15.75" thickBot="1" x14ac:dyDescent="0.3">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c r="AA233" s="36"/>
      <c r="AB233" s="36"/>
    </row>
    <row r="234" spans="1:28" ht="15.75" thickBot="1" x14ac:dyDescent="0.3">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c r="AA234" s="36"/>
      <c r="AB234" s="36"/>
    </row>
    <row r="235" spans="1:28" ht="15.75" thickBot="1" x14ac:dyDescent="0.3">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c r="AA235" s="36"/>
      <c r="AB235" s="36"/>
    </row>
    <row r="236" spans="1:28" ht="15.75" thickBot="1" x14ac:dyDescent="0.3">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c r="AA236" s="36"/>
      <c r="AB236" s="36"/>
    </row>
    <row r="237" spans="1:28" ht="15.75" thickBot="1" x14ac:dyDescent="0.3">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c r="AA237" s="36"/>
      <c r="AB237" s="36"/>
    </row>
    <row r="238" spans="1:28" ht="15.75" thickBot="1" x14ac:dyDescent="0.3">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c r="AA238" s="36"/>
      <c r="AB238" s="36"/>
    </row>
    <row r="239" spans="1:28" ht="15.75" thickBot="1" x14ac:dyDescent="0.3">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c r="AA239" s="36"/>
      <c r="AB239" s="36"/>
    </row>
    <row r="240" spans="1:28" ht="15.75" thickBot="1" x14ac:dyDescent="0.3">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c r="AA240" s="36"/>
      <c r="AB240" s="36"/>
    </row>
    <row r="241" spans="1:28" ht="15.75" thickBot="1" x14ac:dyDescent="0.3">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c r="AA241" s="36"/>
      <c r="AB241" s="36"/>
    </row>
    <row r="242" spans="1:28" ht="15.75" thickBot="1" x14ac:dyDescent="0.3">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c r="AA242" s="36"/>
      <c r="AB242" s="36"/>
    </row>
    <row r="243" spans="1:28" ht="15.75" thickBot="1" x14ac:dyDescent="0.3">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c r="AA243" s="36"/>
      <c r="AB243" s="36"/>
    </row>
    <row r="244" spans="1:28" ht="15.75" thickBot="1" x14ac:dyDescent="0.3">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c r="AA244" s="36"/>
      <c r="AB244" s="36"/>
    </row>
    <row r="245" spans="1:28" ht="15.75" thickBot="1" x14ac:dyDescent="0.3">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c r="AA245" s="36"/>
      <c r="AB245" s="36"/>
    </row>
    <row r="246" spans="1:28" ht="15.75" thickBot="1" x14ac:dyDescent="0.3">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c r="AA246" s="36"/>
      <c r="AB246" s="36"/>
    </row>
    <row r="247" spans="1:28" ht="15.75" thickBot="1" x14ac:dyDescent="0.3">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c r="AA247" s="36"/>
      <c r="AB247" s="36"/>
    </row>
    <row r="248" spans="1:28" ht="15.75" thickBot="1" x14ac:dyDescent="0.3">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c r="AA248" s="36"/>
      <c r="AB248" s="36"/>
    </row>
    <row r="249" spans="1:28" ht="15.75" thickBot="1" x14ac:dyDescent="0.3">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c r="AA249" s="36"/>
      <c r="AB249" s="36"/>
    </row>
    <row r="250" spans="1:28" ht="15.75" thickBot="1" x14ac:dyDescent="0.3">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c r="AA250" s="36"/>
      <c r="AB250" s="36"/>
    </row>
    <row r="251" spans="1:28" ht="15.75" thickBot="1" x14ac:dyDescent="0.3">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c r="AA251" s="36"/>
      <c r="AB251" s="36"/>
    </row>
    <row r="252" spans="1:28" ht="15.75" thickBot="1" x14ac:dyDescent="0.3">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c r="AA252" s="36"/>
      <c r="AB252" s="36"/>
    </row>
    <row r="253" spans="1:28" ht="15.75" thickBot="1" x14ac:dyDescent="0.3">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c r="AA253" s="36"/>
      <c r="AB253" s="36"/>
    </row>
    <row r="254" spans="1:28" ht="15.75" thickBot="1" x14ac:dyDescent="0.3">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c r="AA254" s="36"/>
      <c r="AB254" s="36"/>
    </row>
    <row r="255" spans="1:28" ht="15.75" thickBot="1" x14ac:dyDescent="0.3">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c r="AA255" s="36"/>
      <c r="AB255" s="36"/>
    </row>
    <row r="256" spans="1:28" ht="15.75" thickBot="1" x14ac:dyDescent="0.3">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c r="AA256" s="36"/>
      <c r="AB256" s="36"/>
    </row>
    <row r="257" spans="1:28" ht="15.75" thickBot="1" x14ac:dyDescent="0.3">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c r="AA257" s="36"/>
      <c r="AB257" s="36"/>
    </row>
    <row r="258" spans="1:28" ht="15.75" thickBot="1" x14ac:dyDescent="0.3">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c r="AA258" s="36"/>
      <c r="AB258" s="36"/>
    </row>
    <row r="259" spans="1:28" ht="15.75" thickBot="1" x14ac:dyDescent="0.3">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c r="AA259" s="36"/>
      <c r="AB259" s="36"/>
    </row>
    <row r="260" spans="1:28" ht="15.75" thickBot="1" x14ac:dyDescent="0.3">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c r="AA260" s="36"/>
      <c r="AB260" s="36"/>
    </row>
    <row r="261" spans="1:28" ht="15.75" thickBot="1" x14ac:dyDescent="0.3">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c r="AA261" s="36"/>
      <c r="AB261" s="36"/>
    </row>
    <row r="262" spans="1:28" ht="15.75" thickBot="1" x14ac:dyDescent="0.3">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c r="AA262" s="36"/>
      <c r="AB262" s="36"/>
    </row>
    <row r="263" spans="1:28" ht="15.75" thickBot="1" x14ac:dyDescent="0.3">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c r="AA263" s="36"/>
      <c r="AB263" s="36"/>
    </row>
    <row r="264" spans="1:28" ht="15.75" thickBot="1" x14ac:dyDescent="0.3">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c r="AA264" s="36"/>
      <c r="AB264" s="36"/>
    </row>
    <row r="265" spans="1:28" ht="15.75" thickBot="1" x14ac:dyDescent="0.3">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c r="AA265" s="36"/>
      <c r="AB265" s="36"/>
    </row>
    <row r="266" spans="1:28" ht="15.75" thickBot="1" x14ac:dyDescent="0.3">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c r="AA266" s="36"/>
      <c r="AB266" s="36"/>
    </row>
    <row r="267" spans="1:28" ht="15.75" thickBot="1" x14ac:dyDescent="0.3">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c r="AA267" s="36"/>
      <c r="AB267" s="36"/>
    </row>
    <row r="268" spans="1:28" ht="15.75" thickBot="1" x14ac:dyDescent="0.3">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c r="AA268" s="36"/>
      <c r="AB268" s="36"/>
    </row>
    <row r="269" spans="1:28" ht="15.75" thickBot="1" x14ac:dyDescent="0.3">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c r="AA269" s="36"/>
      <c r="AB269" s="36"/>
    </row>
    <row r="270" spans="1:28" ht="15.75" thickBot="1" x14ac:dyDescent="0.3">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c r="AA270" s="36"/>
      <c r="AB270" s="36"/>
    </row>
    <row r="271" spans="1:28" ht="15.75" thickBot="1" x14ac:dyDescent="0.3">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c r="AA271" s="36"/>
      <c r="AB271" s="36"/>
    </row>
    <row r="272" spans="1:28" ht="15.75" thickBot="1" x14ac:dyDescent="0.3">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c r="AA272" s="36"/>
      <c r="AB272" s="36"/>
    </row>
    <row r="273" spans="1:28" ht="15.75" thickBot="1" x14ac:dyDescent="0.3">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c r="AA273" s="36"/>
      <c r="AB273" s="36"/>
    </row>
    <row r="274" spans="1:28" ht="15.75" thickBot="1" x14ac:dyDescent="0.3">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c r="AA274" s="36"/>
      <c r="AB274" s="36"/>
    </row>
    <row r="275" spans="1:28" ht="15.75" thickBot="1" x14ac:dyDescent="0.3">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c r="AA275" s="36"/>
      <c r="AB275" s="36"/>
    </row>
    <row r="276" spans="1:28" ht="15.75" thickBot="1" x14ac:dyDescent="0.3">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c r="AA276" s="36"/>
      <c r="AB276" s="36"/>
    </row>
    <row r="277" spans="1:28" ht="15.75" thickBot="1" x14ac:dyDescent="0.3">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c r="AA277" s="36"/>
      <c r="AB277" s="36"/>
    </row>
    <row r="278" spans="1:28" ht="15.75" thickBot="1" x14ac:dyDescent="0.3">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c r="AA278" s="36"/>
      <c r="AB278" s="36"/>
    </row>
    <row r="279" spans="1:28" ht="15.75" thickBot="1" x14ac:dyDescent="0.3">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c r="AA279" s="36"/>
      <c r="AB279" s="36"/>
    </row>
    <row r="280" spans="1:28" ht="15.75" thickBot="1" x14ac:dyDescent="0.3">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c r="AA280" s="36"/>
      <c r="AB280" s="36"/>
    </row>
    <row r="281" spans="1:28" ht="15.75" thickBot="1" x14ac:dyDescent="0.3">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c r="AA281" s="36"/>
      <c r="AB281" s="36"/>
    </row>
    <row r="282" spans="1:28" ht="15.75" thickBot="1" x14ac:dyDescent="0.3">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c r="AA282" s="36"/>
      <c r="AB282" s="36"/>
    </row>
    <row r="283" spans="1:28" ht="15.75" thickBot="1" x14ac:dyDescent="0.3">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c r="AA283" s="36"/>
      <c r="AB283" s="36"/>
    </row>
    <row r="284" spans="1:28" ht="15.75" thickBot="1" x14ac:dyDescent="0.3">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c r="AA284" s="36"/>
      <c r="AB284" s="36"/>
    </row>
    <row r="285" spans="1:28" ht="15.75" thickBot="1" x14ac:dyDescent="0.3">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c r="AA285" s="36"/>
      <c r="AB285" s="36"/>
    </row>
    <row r="286" spans="1:28" ht="15.75" thickBot="1" x14ac:dyDescent="0.3">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c r="AA286" s="36"/>
      <c r="AB286" s="36"/>
    </row>
    <row r="287" spans="1:28" ht="15.75" thickBot="1" x14ac:dyDescent="0.3">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c r="AA287" s="36"/>
      <c r="AB287" s="36"/>
    </row>
    <row r="288" spans="1:28" ht="15.75" thickBot="1" x14ac:dyDescent="0.3">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c r="AA288" s="36"/>
      <c r="AB288" s="36"/>
    </row>
    <row r="289" spans="1:28" ht="15.75" thickBot="1" x14ac:dyDescent="0.3">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c r="AA289" s="36"/>
      <c r="AB289" s="36"/>
    </row>
    <row r="290" spans="1:28" ht="15.75" thickBot="1" x14ac:dyDescent="0.3">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c r="AA290" s="36"/>
      <c r="AB290" s="36"/>
    </row>
    <row r="291" spans="1:28" ht="15.75" thickBot="1" x14ac:dyDescent="0.3">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c r="AA291" s="36"/>
      <c r="AB291" s="36"/>
    </row>
    <row r="292" spans="1:28" ht="15.75" thickBot="1" x14ac:dyDescent="0.3">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c r="AA292" s="36"/>
      <c r="AB292" s="36"/>
    </row>
    <row r="293" spans="1:28" ht="15.75" thickBot="1" x14ac:dyDescent="0.3">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c r="AA293" s="36"/>
      <c r="AB293" s="36"/>
    </row>
    <row r="294" spans="1:28" ht="15.75" thickBot="1" x14ac:dyDescent="0.3">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c r="AA294" s="36"/>
      <c r="AB294" s="36"/>
    </row>
    <row r="295" spans="1:28" ht="15.75" thickBot="1" x14ac:dyDescent="0.3">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c r="AA295" s="36"/>
      <c r="AB295" s="36"/>
    </row>
    <row r="296" spans="1:28" ht="15.75" thickBot="1" x14ac:dyDescent="0.3">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c r="AA296" s="36"/>
      <c r="AB296" s="36"/>
    </row>
    <row r="297" spans="1:28" ht="15.75" thickBot="1" x14ac:dyDescent="0.3">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c r="AA297" s="36"/>
      <c r="AB297" s="36"/>
    </row>
    <row r="298" spans="1:28" ht="15.75" thickBot="1" x14ac:dyDescent="0.3">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c r="AA298" s="36"/>
      <c r="AB298" s="36"/>
    </row>
    <row r="299" spans="1:28" ht="15.75" thickBot="1" x14ac:dyDescent="0.3">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c r="AA299" s="36"/>
      <c r="AB299" s="36"/>
    </row>
    <row r="300" spans="1:28" ht="15.75" thickBot="1" x14ac:dyDescent="0.3">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c r="AA300" s="36"/>
      <c r="AB300" s="36"/>
    </row>
    <row r="301" spans="1:28" ht="15.75" thickBot="1" x14ac:dyDescent="0.3">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c r="AA301" s="36"/>
      <c r="AB301" s="36"/>
    </row>
    <row r="302" spans="1:28" ht="15.75" thickBot="1" x14ac:dyDescent="0.3">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c r="AA302" s="36"/>
      <c r="AB302" s="36"/>
    </row>
    <row r="303" spans="1:28" ht="15.75" thickBot="1" x14ac:dyDescent="0.3">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c r="AA303" s="36"/>
      <c r="AB303" s="36"/>
    </row>
    <row r="304" spans="1:28" ht="15.75" thickBot="1" x14ac:dyDescent="0.3">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c r="AA304" s="36"/>
      <c r="AB304" s="36"/>
    </row>
    <row r="305" spans="1:28" ht="15.75" thickBot="1" x14ac:dyDescent="0.3">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c r="AA305" s="36"/>
      <c r="AB305" s="36"/>
    </row>
    <row r="306" spans="1:28" ht="15.75" thickBot="1" x14ac:dyDescent="0.3">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c r="AA306" s="36"/>
      <c r="AB306" s="36"/>
    </row>
    <row r="307" spans="1:28" ht="15.75" thickBot="1" x14ac:dyDescent="0.3">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c r="AA307" s="36"/>
      <c r="AB307" s="36"/>
    </row>
    <row r="308" spans="1:28" ht="15.75" thickBot="1" x14ac:dyDescent="0.3">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c r="AA308" s="36"/>
      <c r="AB308" s="36"/>
    </row>
    <row r="309" spans="1:28" ht="15.75" thickBot="1" x14ac:dyDescent="0.3">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c r="AA309" s="36"/>
      <c r="AB309" s="36"/>
    </row>
    <row r="310" spans="1:28" ht="15.75" thickBot="1" x14ac:dyDescent="0.3">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c r="AA310" s="36"/>
      <c r="AB310" s="36"/>
    </row>
    <row r="311" spans="1:28" ht="15.75" thickBot="1" x14ac:dyDescent="0.3">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c r="AA311" s="36"/>
      <c r="AB311" s="36"/>
    </row>
    <row r="312" spans="1:28" ht="15.75" thickBot="1" x14ac:dyDescent="0.3">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c r="AA312" s="36"/>
      <c r="AB312" s="36"/>
    </row>
    <row r="313" spans="1:28" ht="15.75" thickBot="1" x14ac:dyDescent="0.3">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c r="AA313" s="36"/>
      <c r="AB313" s="36"/>
    </row>
    <row r="314" spans="1:28" ht="15.75" thickBot="1" x14ac:dyDescent="0.3">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c r="AA314" s="36"/>
      <c r="AB314" s="36"/>
    </row>
    <row r="315" spans="1:28" ht="15.75" thickBot="1" x14ac:dyDescent="0.3">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c r="AA315" s="36"/>
      <c r="AB315" s="36"/>
    </row>
    <row r="316" spans="1:28" ht="15.75" thickBot="1" x14ac:dyDescent="0.3">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c r="AA316" s="36"/>
      <c r="AB316" s="36"/>
    </row>
    <row r="317" spans="1:28" ht="15.75" thickBot="1" x14ac:dyDescent="0.3">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c r="AA317" s="36"/>
      <c r="AB317" s="36"/>
    </row>
    <row r="318" spans="1:28" ht="15.75" thickBot="1" x14ac:dyDescent="0.3">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c r="AA318" s="36"/>
      <c r="AB318" s="36"/>
    </row>
    <row r="319" spans="1:28" ht="15.75" thickBot="1" x14ac:dyDescent="0.3">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c r="AA319" s="36"/>
      <c r="AB319" s="36"/>
    </row>
    <row r="320" spans="1:28" ht="15.75" thickBot="1" x14ac:dyDescent="0.3">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c r="AA320" s="36"/>
      <c r="AB320" s="36"/>
    </row>
    <row r="321" spans="1:28" ht="15.75" thickBot="1" x14ac:dyDescent="0.3">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c r="AA321" s="36"/>
      <c r="AB321" s="36"/>
    </row>
    <row r="322" spans="1:28" ht="15.75" thickBot="1" x14ac:dyDescent="0.3">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c r="AA322" s="36"/>
      <c r="AB322" s="36"/>
    </row>
    <row r="323" spans="1:28" ht="15.75" thickBot="1" x14ac:dyDescent="0.3">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c r="AA323" s="36"/>
      <c r="AB323" s="36"/>
    </row>
    <row r="324" spans="1:28" ht="15.75" thickBot="1" x14ac:dyDescent="0.3">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c r="AA324" s="36"/>
      <c r="AB324" s="36"/>
    </row>
    <row r="325" spans="1:28" ht="15.75" thickBot="1" x14ac:dyDescent="0.3">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c r="AA325" s="36"/>
      <c r="AB325" s="36"/>
    </row>
    <row r="326" spans="1:28" ht="15.75" thickBot="1" x14ac:dyDescent="0.3">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c r="AA326" s="36"/>
      <c r="AB326" s="36"/>
    </row>
    <row r="327" spans="1:28" ht="15.75" thickBot="1" x14ac:dyDescent="0.3">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c r="AA327" s="36"/>
      <c r="AB327" s="36"/>
    </row>
    <row r="328" spans="1:28" ht="15.75" thickBot="1" x14ac:dyDescent="0.3">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c r="AA328" s="36"/>
      <c r="AB328" s="36"/>
    </row>
    <row r="329" spans="1:28" ht="15.75" thickBot="1" x14ac:dyDescent="0.3">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c r="AA329" s="36"/>
      <c r="AB329" s="36"/>
    </row>
    <row r="330" spans="1:28" ht="15.75" thickBot="1" x14ac:dyDescent="0.3">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c r="AA330" s="36"/>
      <c r="AB330" s="36"/>
    </row>
    <row r="331" spans="1:28" ht="15.75" thickBot="1" x14ac:dyDescent="0.3">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c r="AA331" s="36"/>
      <c r="AB331" s="36"/>
    </row>
    <row r="332" spans="1:28" ht="15.75" thickBot="1" x14ac:dyDescent="0.3">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c r="AA332" s="36"/>
      <c r="AB332" s="36"/>
    </row>
    <row r="333" spans="1:28" ht="15.75" thickBot="1" x14ac:dyDescent="0.3">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c r="AA333" s="36"/>
      <c r="AB333" s="36"/>
    </row>
    <row r="334" spans="1:28" ht="15.75" thickBot="1" x14ac:dyDescent="0.3">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c r="AA334" s="36"/>
      <c r="AB334" s="36"/>
    </row>
    <row r="335" spans="1:28" ht="15.75" thickBot="1" x14ac:dyDescent="0.3">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c r="AA335" s="36"/>
      <c r="AB335" s="36"/>
    </row>
    <row r="336" spans="1:28" ht="15.75" thickBot="1" x14ac:dyDescent="0.3">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c r="AA336" s="36"/>
      <c r="AB336" s="36"/>
    </row>
    <row r="337" spans="1:28" ht="15.75" thickBot="1" x14ac:dyDescent="0.3">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c r="AA337" s="36"/>
      <c r="AB337" s="36"/>
    </row>
    <row r="338" spans="1:28" ht="15.75" thickBot="1" x14ac:dyDescent="0.3">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c r="AA338" s="36"/>
      <c r="AB338" s="36"/>
    </row>
    <row r="339" spans="1:28" ht="15.75" thickBot="1" x14ac:dyDescent="0.3">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c r="AA339" s="36"/>
      <c r="AB339" s="36"/>
    </row>
    <row r="340" spans="1:28" ht="15.75" thickBot="1" x14ac:dyDescent="0.3">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c r="AA340" s="36"/>
      <c r="AB340" s="36"/>
    </row>
    <row r="341" spans="1:28" ht="15.75" thickBot="1" x14ac:dyDescent="0.3">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c r="AA341" s="36"/>
      <c r="AB341" s="36"/>
    </row>
    <row r="342" spans="1:28" ht="15.75" thickBot="1" x14ac:dyDescent="0.3">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c r="AA342" s="36"/>
      <c r="AB342" s="36"/>
    </row>
    <row r="343" spans="1:28" ht="15.75" thickBot="1" x14ac:dyDescent="0.3">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c r="AA343" s="36"/>
      <c r="AB343" s="36"/>
    </row>
    <row r="344" spans="1:28" ht="15.75" thickBot="1" x14ac:dyDescent="0.3">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c r="AA344" s="36"/>
      <c r="AB344" s="36"/>
    </row>
    <row r="345" spans="1:28" ht="15.75" thickBot="1" x14ac:dyDescent="0.3">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c r="AA345" s="36"/>
      <c r="AB345" s="36"/>
    </row>
    <row r="346" spans="1:28" ht="15.75" thickBot="1" x14ac:dyDescent="0.3">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c r="AA346" s="36"/>
      <c r="AB346" s="36"/>
    </row>
    <row r="347" spans="1:28" ht="15.75" thickBot="1" x14ac:dyDescent="0.3">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c r="AA347" s="36"/>
      <c r="AB347" s="36"/>
    </row>
    <row r="348" spans="1:28" ht="15.75" thickBot="1" x14ac:dyDescent="0.3">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c r="AA348" s="36"/>
      <c r="AB348" s="36"/>
    </row>
    <row r="349" spans="1:28" ht="15.75" thickBot="1" x14ac:dyDescent="0.3">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c r="AA349" s="36"/>
      <c r="AB349" s="36"/>
    </row>
    <row r="350" spans="1:28" ht="15.75" thickBot="1" x14ac:dyDescent="0.3">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c r="AA350" s="36"/>
      <c r="AB350" s="36"/>
    </row>
    <row r="351" spans="1:28" ht="15.75" thickBot="1" x14ac:dyDescent="0.3">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c r="AA351" s="36"/>
      <c r="AB351" s="36"/>
    </row>
    <row r="352" spans="1:28" ht="15.75" thickBot="1" x14ac:dyDescent="0.3">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c r="AA352" s="36"/>
      <c r="AB352" s="36"/>
    </row>
    <row r="353" spans="1:28" ht="15.75" thickBot="1" x14ac:dyDescent="0.3">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c r="AA353" s="36"/>
      <c r="AB353" s="36"/>
    </row>
    <row r="354" spans="1:28" ht="15.75" thickBot="1" x14ac:dyDescent="0.3">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c r="AA354" s="36"/>
      <c r="AB354" s="36"/>
    </row>
    <row r="355" spans="1:28" ht="15.75" thickBot="1" x14ac:dyDescent="0.3">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c r="AA355" s="36"/>
      <c r="AB355" s="36"/>
    </row>
    <row r="356" spans="1:28" ht="15.75" thickBot="1" x14ac:dyDescent="0.3">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c r="AA356" s="36"/>
      <c r="AB356" s="36"/>
    </row>
    <row r="357" spans="1:28" ht="15.75" thickBot="1" x14ac:dyDescent="0.3">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c r="AA357" s="36"/>
      <c r="AB357" s="36"/>
    </row>
    <row r="358" spans="1:28" ht="15.75" thickBot="1" x14ac:dyDescent="0.3">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c r="AA358" s="36"/>
      <c r="AB358" s="36"/>
    </row>
    <row r="359" spans="1:28" ht="15.75" thickBot="1" x14ac:dyDescent="0.3">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c r="AA359" s="36"/>
      <c r="AB359" s="36"/>
    </row>
    <row r="360" spans="1:28" ht="15.75" thickBot="1" x14ac:dyDescent="0.3">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c r="AA360" s="36"/>
      <c r="AB360" s="36"/>
    </row>
    <row r="361" spans="1:28" ht="15.75" thickBot="1" x14ac:dyDescent="0.3">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c r="AA361" s="36"/>
      <c r="AB361" s="36"/>
    </row>
    <row r="362" spans="1:28" ht="15.75" thickBot="1" x14ac:dyDescent="0.3">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c r="AA362" s="36"/>
      <c r="AB362" s="36"/>
    </row>
    <row r="363" spans="1:28" ht="15.75" thickBot="1" x14ac:dyDescent="0.3">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c r="AA363" s="36"/>
      <c r="AB363" s="36"/>
    </row>
    <row r="364" spans="1:28" ht="15.75" thickBot="1" x14ac:dyDescent="0.3">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c r="AA364" s="36"/>
      <c r="AB364" s="36"/>
    </row>
    <row r="365" spans="1:28" ht="15.75" thickBot="1" x14ac:dyDescent="0.3">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c r="AA365" s="36"/>
      <c r="AB365" s="36"/>
    </row>
    <row r="366" spans="1:28" ht="15.75" thickBot="1" x14ac:dyDescent="0.3">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c r="AA366" s="36"/>
      <c r="AB366" s="36"/>
    </row>
    <row r="367" spans="1:28" ht="15.75" thickBot="1" x14ac:dyDescent="0.3">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c r="AA367" s="36"/>
      <c r="AB367" s="36"/>
    </row>
    <row r="368" spans="1:28" ht="15.75" thickBot="1" x14ac:dyDescent="0.3">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c r="AA368" s="36"/>
      <c r="AB368" s="36"/>
    </row>
    <row r="369" spans="1:28" ht="15.75" thickBot="1" x14ac:dyDescent="0.3">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c r="AA369" s="36"/>
      <c r="AB369" s="36"/>
    </row>
    <row r="370" spans="1:28" ht="15.75" thickBot="1" x14ac:dyDescent="0.3">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c r="AA370" s="36"/>
      <c r="AB370" s="36"/>
    </row>
    <row r="371" spans="1:28" ht="15.75" thickBot="1" x14ac:dyDescent="0.3">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c r="AA371" s="36"/>
      <c r="AB371" s="36"/>
    </row>
    <row r="372" spans="1:28" ht="15.75" thickBot="1" x14ac:dyDescent="0.3">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c r="AA372" s="36"/>
      <c r="AB372" s="36"/>
    </row>
    <row r="373" spans="1:28" ht="15.75" thickBot="1" x14ac:dyDescent="0.3">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c r="AA373" s="36"/>
      <c r="AB373" s="36"/>
    </row>
    <row r="374" spans="1:28" ht="15.75" thickBot="1" x14ac:dyDescent="0.3">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c r="AA374" s="36"/>
      <c r="AB374" s="36"/>
    </row>
    <row r="375" spans="1:28" ht="15.75" thickBot="1" x14ac:dyDescent="0.3">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c r="AA375" s="36"/>
      <c r="AB375" s="36"/>
    </row>
    <row r="376" spans="1:28" ht="15.75" thickBot="1" x14ac:dyDescent="0.3">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c r="AA376" s="36"/>
      <c r="AB376" s="36"/>
    </row>
    <row r="377" spans="1:28" ht="15.75" thickBot="1" x14ac:dyDescent="0.3">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c r="AA377" s="36"/>
      <c r="AB377" s="36"/>
    </row>
    <row r="378" spans="1:28" ht="15.75" thickBot="1" x14ac:dyDescent="0.3">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c r="AA378" s="36"/>
      <c r="AB378" s="36"/>
    </row>
    <row r="379" spans="1:28" ht="15.75" thickBot="1" x14ac:dyDescent="0.3">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c r="AA379" s="36"/>
      <c r="AB379" s="36"/>
    </row>
    <row r="380" spans="1:28" ht="15.75" thickBot="1" x14ac:dyDescent="0.3">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c r="AA380" s="36"/>
      <c r="AB380" s="36"/>
    </row>
    <row r="381" spans="1:28" ht="15.75" thickBot="1" x14ac:dyDescent="0.3">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c r="AA381" s="36"/>
      <c r="AB381" s="36"/>
    </row>
    <row r="382" spans="1:28" ht="15.75" thickBot="1" x14ac:dyDescent="0.3">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c r="AA382" s="36"/>
      <c r="AB382" s="36"/>
    </row>
    <row r="383" spans="1:28" ht="15.75" thickBot="1" x14ac:dyDescent="0.3">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c r="AA383" s="36"/>
      <c r="AB383" s="36"/>
    </row>
    <row r="384" spans="1:28" ht="15.75" thickBot="1" x14ac:dyDescent="0.3">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c r="AA384" s="36"/>
      <c r="AB384" s="36"/>
    </row>
    <row r="385" spans="1:28" ht="15.75" thickBot="1" x14ac:dyDescent="0.3">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c r="AA385" s="36"/>
      <c r="AB385" s="36"/>
    </row>
    <row r="386" spans="1:28" ht="15.75" thickBot="1" x14ac:dyDescent="0.3">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c r="AA386" s="36"/>
      <c r="AB386" s="36"/>
    </row>
    <row r="387" spans="1:28" ht="15.75" thickBot="1" x14ac:dyDescent="0.3">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c r="AA387" s="36"/>
      <c r="AB387" s="36"/>
    </row>
    <row r="388" spans="1:28" ht="15.75" thickBot="1" x14ac:dyDescent="0.3">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c r="AA388" s="36"/>
      <c r="AB388" s="36"/>
    </row>
    <row r="389" spans="1:28" ht="15.75" thickBot="1" x14ac:dyDescent="0.3">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c r="AA389" s="36"/>
      <c r="AB389" s="36"/>
    </row>
    <row r="390" spans="1:28" ht="15.75" thickBot="1" x14ac:dyDescent="0.3">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c r="AA390" s="36"/>
      <c r="AB390" s="36"/>
    </row>
    <row r="391" spans="1:28" ht="15.75" thickBot="1" x14ac:dyDescent="0.3">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c r="AA391" s="36"/>
      <c r="AB391" s="36"/>
    </row>
    <row r="392" spans="1:28" ht="15.75" thickBot="1" x14ac:dyDescent="0.3">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c r="AA392" s="36"/>
      <c r="AB392" s="36"/>
    </row>
    <row r="393" spans="1:28" ht="15.75" thickBot="1" x14ac:dyDescent="0.3">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c r="AA393" s="36"/>
      <c r="AB393" s="36"/>
    </row>
    <row r="394" spans="1:28" ht="15.75" thickBot="1" x14ac:dyDescent="0.3">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c r="AA394" s="36"/>
      <c r="AB394" s="36"/>
    </row>
    <row r="395" spans="1:28" ht="15.75" thickBot="1" x14ac:dyDescent="0.3">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c r="AA395" s="36"/>
      <c r="AB395" s="36"/>
    </row>
    <row r="396" spans="1:28" ht="15.75" thickBot="1" x14ac:dyDescent="0.3">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c r="AA396" s="36"/>
      <c r="AB396" s="36"/>
    </row>
    <row r="397" spans="1:28" ht="15.75" thickBot="1" x14ac:dyDescent="0.3">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c r="AA397" s="36"/>
      <c r="AB397" s="36"/>
    </row>
    <row r="398" spans="1:28" ht="15.75" thickBot="1" x14ac:dyDescent="0.3">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c r="AA398" s="36"/>
      <c r="AB398" s="36"/>
    </row>
    <row r="399" spans="1:28" ht="15.75" thickBot="1" x14ac:dyDescent="0.3">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c r="AA399" s="36"/>
      <c r="AB399" s="36"/>
    </row>
    <row r="400" spans="1:28" ht="15.75" thickBot="1" x14ac:dyDescent="0.3">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c r="AA400" s="36"/>
      <c r="AB400" s="36"/>
    </row>
    <row r="401" spans="1:28" ht="15.75" thickBot="1" x14ac:dyDescent="0.3">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c r="AA401" s="36"/>
      <c r="AB401" s="36"/>
    </row>
    <row r="402" spans="1:28" ht="15.75" thickBot="1" x14ac:dyDescent="0.3">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c r="AA402" s="36"/>
      <c r="AB402" s="36"/>
    </row>
    <row r="403" spans="1:28" ht="15.75" thickBot="1" x14ac:dyDescent="0.3">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c r="AA403" s="36"/>
      <c r="AB403" s="36"/>
    </row>
    <row r="404" spans="1:28" ht="15.75" thickBot="1" x14ac:dyDescent="0.3">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c r="AA404" s="36"/>
      <c r="AB404" s="36"/>
    </row>
    <row r="405" spans="1:28" ht="15.75" thickBot="1" x14ac:dyDescent="0.3">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c r="AA405" s="36"/>
      <c r="AB405" s="36"/>
    </row>
    <row r="406" spans="1:28" ht="15.75" thickBot="1" x14ac:dyDescent="0.3">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c r="AA406" s="36"/>
      <c r="AB406" s="36"/>
    </row>
    <row r="407" spans="1:28" ht="15.75" thickBot="1" x14ac:dyDescent="0.3">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c r="AA407" s="36"/>
      <c r="AB407" s="36"/>
    </row>
    <row r="408" spans="1:28" ht="15.75" thickBot="1" x14ac:dyDescent="0.3">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c r="AA408" s="36"/>
      <c r="AB408" s="36"/>
    </row>
    <row r="409" spans="1:28" ht="15.75" thickBot="1" x14ac:dyDescent="0.3">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c r="AA409" s="36"/>
      <c r="AB409" s="36"/>
    </row>
    <row r="410" spans="1:28" ht="15.75" thickBot="1" x14ac:dyDescent="0.3">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c r="AA410" s="36"/>
      <c r="AB410" s="36"/>
    </row>
    <row r="411" spans="1:28" ht="15.75" thickBot="1" x14ac:dyDescent="0.3">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c r="AA411" s="36"/>
      <c r="AB411" s="36"/>
    </row>
    <row r="412" spans="1:28" ht="15.75" thickBot="1" x14ac:dyDescent="0.3">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c r="AA412" s="36"/>
      <c r="AB412" s="36"/>
    </row>
    <row r="413" spans="1:28" ht="15.75" thickBot="1" x14ac:dyDescent="0.3">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c r="AA413" s="36"/>
      <c r="AB413" s="36"/>
    </row>
    <row r="414" spans="1:28" ht="15.75" thickBot="1" x14ac:dyDescent="0.3">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c r="AA414" s="36"/>
      <c r="AB414" s="36"/>
    </row>
    <row r="415" spans="1:28" ht="15.75" thickBot="1" x14ac:dyDescent="0.3">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c r="AA415" s="36"/>
      <c r="AB415" s="36"/>
    </row>
    <row r="416" spans="1:28" ht="15.75" thickBot="1" x14ac:dyDescent="0.3">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c r="AA416" s="36"/>
      <c r="AB416" s="36"/>
    </row>
    <row r="417" spans="1:28" ht="15.75" thickBot="1" x14ac:dyDescent="0.3">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c r="AA417" s="36"/>
      <c r="AB417" s="36"/>
    </row>
    <row r="418" spans="1:28" ht="15.75" thickBot="1" x14ac:dyDescent="0.3">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c r="AA418" s="36"/>
      <c r="AB418" s="36"/>
    </row>
    <row r="419" spans="1:28" ht="15.75" thickBot="1" x14ac:dyDescent="0.3">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c r="AA419" s="36"/>
      <c r="AB419" s="36"/>
    </row>
    <row r="420" spans="1:28" ht="15.75" thickBot="1" x14ac:dyDescent="0.3">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c r="AA420" s="36"/>
      <c r="AB420" s="36"/>
    </row>
    <row r="421" spans="1:28" ht="15.75" thickBot="1" x14ac:dyDescent="0.3">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c r="AA421" s="36"/>
      <c r="AB421" s="36"/>
    </row>
    <row r="422" spans="1:28" ht="15.75" thickBot="1" x14ac:dyDescent="0.3">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c r="AA422" s="36"/>
      <c r="AB422" s="36"/>
    </row>
    <row r="423" spans="1:28" ht="15.75" thickBot="1" x14ac:dyDescent="0.3">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c r="AA423" s="36"/>
      <c r="AB423" s="36"/>
    </row>
    <row r="424" spans="1:28" ht="15.75" thickBot="1" x14ac:dyDescent="0.3">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c r="AA424" s="36"/>
      <c r="AB424" s="36"/>
    </row>
    <row r="425" spans="1:28" ht="15.75" thickBot="1" x14ac:dyDescent="0.3">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c r="AA425" s="36"/>
      <c r="AB425" s="36"/>
    </row>
    <row r="426" spans="1:28" ht="15.75" thickBot="1" x14ac:dyDescent="0.3">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c r="AA426" s="36"/>
      <c r="AB426" s="36"/>
    </row>
    <row r="427" spans="1:28" ht="15.75" thickBot="1" x14ac:dyDescent="0.3">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c r="AA427" s="36"/>
      <c r="AB427" s="36"/>
    </row>
    <row r="428" spans="1:28" ht="15.75" thickBot="1" x14ac:dyDescent="0.3">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c r="AA428" s="36"/>
      <c r="AB428" s="36"/>
    </row>
    <row r="429" spans="1:28" ht="15.75" thickBot="1" x14ac:dyDescent="0.3">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c r="AA429" s="36"/>
      <c r="AB429" s="36"/>
    </row>
    <row r="430" spans="1:28" ht="15.75" thickBot="1" x14ac:dyDescent="0.3">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c r="AA430" s="36"/>
      <c r="AB430" s="36"/>
    </row>
    <row r="431" spans="1:28" ht="15.75" thickBot="1" x14ac:dyDescent="0.3">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c r="AA431" s="36"/>
      <c r="AB431" s="36"/>
    </row>
    <row r="432" spans="1:28" ht="15.75" thickBot="1" x14ac:dyDescent="0.3">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c r="AA432" s="36"/>
      <c r="AB432" s="36"/>
    </row>
    <row r="433" spans="1:28" ht="15.75" thickBot="1" x14ac:dyDescent="0.3">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c r="AA433" s="36"/>
      <c r="AB433" s="36"/>
    </row>
    <row r="434" spans="1:28" ht="15.75" thickBot="1" x14ac:dyDescent="0.3">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c r="AA434" s="36"/>
      <c r="AB434" s="36"/>
    </row>
    <row r="435" spans="1:28" ht="15.75" thickBot="1" x14ac:dyDescent="0.3">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c r="AA435" s="36"/>
      <c r="AB435" s="36"/>
    </row>
    <row r="436" spans="1:28" ht="15.75" thickBot="1" x14ac:dyDescent="0.3">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c r="AA436" s="36"/>
      <c r="AB436" s="36"/>
    </row>
    <row r="437" spans="1:28" ht="15.75" thickBot="1" x14ac:dyDescent="0.3">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c r="AA437" s="36"/>
      <c r="AB437" s="36"/>
    </row>
    <row r="438" spans="1:28" ht="15.75" thickBot="1" x14ac:dyDescent="0.3">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c r="AA438" s="36"/>
      <c r="AB438" s="36"/>
    </row>
    <row r="439" spans="1:28" ht="15.75" thickBot="1" x14ac:dyDescent="0.3">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c r="AA439" s="36"/>
      <c r="AB439" s="36"/>
    </row>
    <row r="440" spans="1:28" ht="15.75" thickBot="1" x14ac:dyDescent="0.3">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c r="AA440" s="36"/>
      <c r="AB440" s="36"/>
    </row>
    <row r="441" spans="1:28" ht="15.75" thickBot="1" x14ac:dyDescent="0.3">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c r="AA441" s="36"/>
      <c r="AB441" s="36"/>
    </row>
    <row r="442" spans="1:28" ht="15.75" thickBot="1" x14ac:dyDescent="0.3">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c r="AA442" s="36"/>
      <c r="AB442" s="36"/>
    </row>
    <row r="443" spans="1:28" ht="15.75" thickBot="1" x14ac:dyDescent="0.3">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c r="AA443" s="36"/>
      <c r="AB443" s="36"/>
    </row>
    <row r="444" spans="1:28" ht="15.75" thickBot="1" x14ac:dyDescent="0.3">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c r="AA444" s="36"/>
      <c r="AB444" s="36"/>
    </row>
    <row r="445" spans="1:28" ht="15.75" thickBot="1" x14ac:dyDescent="0.3">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c r="AA445" s="36"/>
      <c r="AB445" s="36"/>
    </row>
    <row r="446" spans="1:28" ht="15.75" thickBot="1" x14ac:dyDescent="0.3">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c r="AA446" s="36"/>
      <c r="AB446" s="36"/>
    </row>
    <row r="447" spans="1:28" ht="15.75" thickBot="1" x14ac:dyDescent="0.3">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c r="AA447" s="36"/>
      <c r="AB447" s="36"/>
    </row>
    <row r="448" spans="1:28" ht="15.75" thickBot="1" x14ac:dyDescent="0.3">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c r="AA448" s="36"/>
      <c r="AB448" s="36"/>
    </row>
    <row r="449" spans="1:28" ht="15.75" thickBot="1" x14ac:dyDescent="0.3">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c r="AA449" s="36"/>
      <c r="AB449" s="36"/>
    </row>
    <row r="450" spans="1:28" ht="15.75" thickBot="1" x14ac:dyDescent="0.3">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c r="AA450" s="36"/>
      <c r="AB450" s="36"/>
    </row>
    <row r="451" spans="1:28" ht="15.75" thickBot="1" x14ac:dyDescent="0.3">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c r="AA451" s="36"/>
      <c r="AB451" s="36"/>
    </row>
    <row r="452" spans="1:28" ht="15.75" thickBot="1" x14ac:dyDescent="0.3">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c r="AA452" s="36"/>
      <c r="AB452" s="36"/>
    </row>
    <row r="453" spans="1:28" ht="15.75" thickBot="1" x14ac:dyDescent="0.3">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c r="AA453" s="36"/>
      <c r="AB453" s="36"/>
    </row>
    <row r="454" spans="1:28" ht="15.75" thickBot="1" x14ac:dyDescent="0.3">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c r="AA454" s="36"/>
      <c r="AB454" s="36"/>
    </row>
    <row r="455" spans="1:28" ht="15.75" thickBot="1" x14ac:dyDescent="0.3">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c r="AA455" s="36"/>
      <c r="AB455" s="36"/>
    </row>
    <row r="456" spans="1:28" ht="15.75" thickBot="1" x14ac:dyDescent="0.3">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c r="AA456" s="36"/>
      <c r="AB456" s="36"/>
    </row>
    <row r="457" spans="1:28" ht="15.75" thickBot="1" x14ac:dyDescent="0.3">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c r="AA457" s="36"/>
      <c r="AB457" s="36"/>
    </row>
    <row r="458" spans="1:28" ht="15.75" thickBot="1" x14ac:dyDescent="0.3">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c r="AA458" s="36"/>
      <c r="AB458" s="36"/>
    </row>
    <row r="459" spans="1:28" ht="15.75" thickBot="1" x14ac:dyDescent="0.3">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c r="AA459" s="36"/>
      <c r="AB459" s="36"/>
    </row>
    <row r="460" spans="1:28" ht="15.75" thickBot="1" x14ac:dyDescent="0.3">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c r="AA460" s="36"/>
      <c r="AB460" s="36"/>
    </row>
    <row r="461" spans="1:28" ht="15.75" thickBot="1" x14ac:dyDescent="0.3">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c r="AA461" s="36"/>
      <c r="AB461" s="36"/>
    </row>
    <row r="462" spans="1:28" ht="15.75" thickBot="1" x14ac:dyDescent="0.3">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c r="AA462" s="36"/>
      <c r="AB462" s="36"/>
    </row>
    <row r="463" spans="1:28" ht="15.75" thickBot="1" x14ac:dyDescent="0.3">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c r="AA463" s="36"/>
      <c r="AB463" s="36"/>
    </row>
    <row r="464" spans="1:28" ht="15.75" thickBot="1" x14ac:dyDescent="0.3">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c r="AA464" s="36"/>
      <c r="AB464" s="36"/>
    </row>
    <row r="465" spans="1:28" ht="15.75" thickBot="1" x14ac:dyDescent="0.3">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c r="AA465" s="36"/>
      <c r="AB465" s="36"/>
    </row>
    <row r="466" spans="1:28" ht="15.75" thickBot="1" x14ac:dyDescent="0.3">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c r="AA466" s="36"/>
      <c r="AB466" s="36"/>
    </row>
    <row r="467" spans="1:28" ht="15.75" thickBot="1" x14ac:dyDescent="0.3">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c r="AA467" s="36"/>
      <c r="AB467" s="36"/>
    </row>
    <row r="468" spans="1:28" ht="15.75" thickBot="1" x14ac:dyDescent="0.3">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c r="AA468" s="36"/>
      <c r="AB468" s="36"/>
    </row>
    <row r="469" spans="1:28" ht="15.75" thickBot="1" x14ac:dyDescent="0.3">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c r="AA469" s="36"/>
      <c r="AB469" s="36"/>
    </row>
    <row r="470" spans="1:28" ht="15.75" thickBot="1" x14ac:dyDescent="0.3">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c r="AA470" s="36"/>
      <c r="AB470" s="36"/>
    </row>
    <row r="471" spans="1:28" ht="15.75" thickBot="1" x14ac:dyDescent="0.3">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c r="AA471" s="36"/>
      <c r="AB471" s="36"/>
    </row>
    <row r="472" spans="1:28" ht="15.75" thickBot="1" x14ac:dyDescent="0.3">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c r="AA472" s="36"/>
      <c r="AB472" s="36"/>
    </row>
    <row r="473" spans="1:28" ht="15.75" thickBot="1" x14ac:dyDescent="0.3">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c r="AA473" s="36"/>
      <c r="AB473" s="36"/>
    </row>
    <row r="474" spans="1:28" ht="15.75" thickBot="1" x14ac:dyDescent="0.3">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c r="AA474" s="36"/>
      <c r="AB474" s="36"/>
    </row>
    <row r="475" spans="1:28" ht="15.75" thickBot="1" x14ac:dyDescent="0.3">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c r="AA475" s="36"/>
      <c r="AB475" s="36"/>
    </row>
    <row r="476" spans="1:28" ht="15.75" thickBot="1" x14ac:dyDescent="0.3">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c r="AA476" s="36"/>
      <c r="AB476" s="36"/>
    </row>
    <row r="477" spans="1:28" ht="15.75" thickBot="1" x14ac:dyDescent="0.3">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c r="AA477" s="36"/>
      <c r="AB477" s="36"/>
    </row>
    <row r="478" spans="1:28" ht="15.75" thickBot="1" x14ac:dyDescent="0.3">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c r="AA478" s="36"/>
      <c r="AB478" s="36"/>
    </row>
    <row r="479" spans="1:28" ht="15.75" thickBot="1" x14ac:dyDescent="0.3">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c r="AA479" s="36"/>
      <c r="AB479" s="36"/>
    </row>
    <row r="480" spans="1:28" ht="15.75" thickBot="1" x14ac:dyDescent="0.3">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c r="AA480" s="36"/>
      <c r="AB480" s="36"/>
    </row>
    <row r="481" spans="1:28" ht="15.75" thickBot="1" x14ac:dyDescent="0.3">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c r="AA481" s="36"/>
      <c r="AB481" s="36"/>
    </row>
    <row r="482" spans="1:28" ht="15.75" thickBot="1" x14ac:dyDescent="0.3">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c r="AA482" s="36"/>
      <c r="AB482" s="36"/>
    </row>
    <row r="483" spans="1:28" ht="15.75" thickBot="1" x14ac:dyDescent="0.3">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c r="AA483" s="36"/>
      <c r="AB483" s="36"/>
    </row>
    <row r="484" spans="1:28" ht="15.75" thickBot="1" x14ac:dyDescent="0.3">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c r="AA484" s="36"/>
      <c r="AB484" s="36"/>
    </row>
    <row r="485" spans="1:28" ht="15.75" thickBot="1" x14ac:dyDescent="0.3">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c r="AA485" s="36"/>
      <c r="AB485" s="36"/>
    </row>
    <row r="486" spans="1:28" ht="15.75" thickBot="1" x14ac:dyDescent="0.3">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c r="AA486" s="36"/>
      <c r="AB486" s="36"/>
    </row>
    <row r="487" spans="1:28" ht="15.75" thickBot="1" x14ac:dyDescent="0.3">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c r="AA487" s="36"/>
      <c r="AB487" s="36"/>
    </row>
    <row r="488" spans="1:28" ht="15.75" thickBot="1" x14ac:dyDescent="0.3">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c r="AA488" s="36"/>
      <c r="AB488" s="36"/>
    </row>
    <row r="489" spans="1:28" ht="15.75" thickBot="1" x14ac:dyDescent="0.3">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c r="AA489" s="36"/>
      <c r="AB489" s="36"/>
    </row>
    <row r="490" spans="1:28" ht="15.75" thickBot="1" x14ac:dyDescent="0.3">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c r="AA490" s="36"/>
      <c r="AB490" s="36"/>
    </row>
    <row r="491" spans="1:28" ht="15.75" thickBot="1" x14ac:dyDescent="0.3">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c r="AA491" s="36"/>
      <c r="AB491" s="36"/>
    </row>
    <row r="492" spans="1:28" ht="15.75" thickBot="1" x14ac:dyDescent="0.3">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c r="AA492" s="36"/>
      <c r="AB492" s="36"/>
    </row>
    <row r="493" spans="1:28" ht="15.75" thickBot="1" x14ac:dyDescent="0.3">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c r="AA493" s="36"/>
      <c r="AB493" s="36"/>
    </row>
    <row r="494" spans="1:28" ht="15.75" thickBot="1" x14ac:dyDescent="0.3">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c r="AA494" s="36"/>
      <c r="AB494" s="36"/>
    </row>
    <row r="495" spans="1:28" ht="15.75" thickBot="1" x14ac:dyDescent="0.3">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c r="AA495" s="36"/>
      <c r="AB495" s="36"/>
    </row>
    <row r="496" spans="1:28" ht="15.75" thickBot="1" x14ac:dyDescent="0.3">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c r="AA496" s="36"/>
      <c r="AB496" s="36"/>
    </row>
    <row r="497" spans="1:28" ht="15.75" thickBot="1" x14ac:dyDescent="0.3">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c r="AA497" s="36"/>
      <c r="AB497" s="36"/>
    </row>
    <row r="498" spans="1:28" ht="15.75" thickBot="1" x14ac:dyDescent="0.3">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c r="AA498" s="36"/>
      <c r="AB498" s="36"/>
    </row>
    <row r="499" spans="1:28" ht="15.75" thickBot="1" x14ac:dyDescent="0.3">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c r="AA499" s="36"/>
      <c r="AB499" s="36"/>
    </row>
    <row r="500" spans="1:28" ht="15.75" thickBot="1" x14ac:dyDescent="0.3">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c r="AA500" s="36"/>
      <c r="AB500" s="36"/>
    </row>
    <row r="501" spans="1:28" ht="15.75" thickBot="1" x14ac:dyDescent="0.3">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c r="AA501" s="36"/>
      <c r="AB501" s="36"/>
    </row>
    <row r="502" spans="1:28" ht="15.75" thickBot="1" x14ac:dyDescent="0.3">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c r="AA502" s="36"/>
      <c r="AB502" s="36"/>
    </row>
    <row r="503" spans="1:28" ht="15.75" thickBot="1" x14ac:dyDescent="0.3">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c r="AA503" s="36"/>
      <c r="AB503" s="36"/>
    </row>
    <row r="504" spans="1:28" ht="15.75" thickBot="1" x14ac:dyDescent="0.3">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c r="AA504" s="36"/>
      <c r="AB504" s="36"/>
    </row>
    <row r="505" spans="1:28" ht="15.75" thickBot="1" x14ac:dyDescent="0.3">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c r="AA505" s="36"/>
      <c r="AB505" s="36"/>
    </row>
    <row r="506" spans="1:28" ht="15.75" thickBot="1" x14ac:dyDescent="0.3">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c r="AA506" s="36"/>
      <c r="AB506" s="36"/>
    </row>
    <row r="507" spans="1:28" ht="15.75" thickBot="1" x14ac:dyDescent="0.3">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c r="AA507" s="36"/>
      <c r="AB507" s="36"/>
    </row>
    <row r="508" spans="1:28" ht="15.75" thickBot="1" x14ac:dyDescent="0.3">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c r="AA508" s="36"/>
      <c r="AB508" s="36"/>
    </row>
    <row r="509" spans="1:28" ht="15.75" thickBot="1" x14ac:dyDescent="0.3">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c r="AA509" s="36"/>
      <c r="AB509" s="36"/>
    </row>
    <row r="510" spans="1:28" ht="15.75" thickBot="1" x14ac:dyDescent="0.3">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c r="AA510" s="36"/>
      <c r="AB510" s="36"/>
    </row>
    <row r="511" spans="1:28" ht="15.75" thickBot="1" x14ac:dyDescent="0.3">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c r="AA511" s="36"/>
      <c r="AB511" s="36"/>
    </row>
    <row r="512" spans="1:28" ht="15.75" thickBot="1" x14ac:dyDescent="0.3">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c r="AA512" s="36"/>
      <c r="AB512" s="36"/>
    </row>
    <row r="513" spans="1:28" ht="15.75" thickBot="1" x14ac:dyDescent="0.3">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c r="AA513" s="36"/>
      <c r="AB513" s="36"/>
    </row>
    <row r="514" spans="1:28" ht="15.75" thickBot="1" x14ac:dyDescent="0.3">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c r="AA514" s="36"/>
      <c r="AB514" s="36"/>
    </row>
    <row r="515" spans="1:28" ht="15.75" thickBot="1" x14ac:dyDescent="0.3">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c r="AA515" s="36"/>
      <c r="AB515" s="36"/>
    </row>
    <row r="516" spans="1:28" ht="15.75" thickBot="1" x14ac:dyDescent="0.3">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c r="AA516" s="36"/>
      <c r="AB516" s="36"/>
    </row>
    <row r="517" spans="1:28" ht="15.75" thickBot="1" x14ac:dyDescent="0.3">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c r="AA517" s="36"/>
      <c r="AB517" s="36"/>
    </row>
    <row r="518" spans="1:28" ht="15.75" thickBot="1" x14ac:dyDescent="0.3">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c r="AA518" s="36"/>
      <c r="AB518" s="36"/>
    </row>
    <row r="519" spans="1:28" ht="15.75" thickBot="1" x14ac:dyDescent="0.3">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c r="AA519" s="36"/>
      <c r="AB519" s="36"/>
    </row>
    <row r="520" spans="1:28" ht="15.75" thickBot="1" x14ac:dyDescent="0.3">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c r="AA520" s="36"/>
      <c r="AB520" s="36"/>
    </row>
    <row r="521" spans="1:28" ht="15.75" thickBot="1" x14ac:dyDescent="0.3">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c r="AA521" s="36"/>
      <c r="AB521" s="36"/>
    </row>
    <row r="522" spans="1:28" ht="15.75" thickBot="1" x14ac:dyDescent="0.3">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c r="AA522" s="36"/>
      <c r="AB522" s="36"/>
    </row>
    <row r="523" spans="1:28" ht="15.75" thickBot="1" x14ac:dyDescent="0.3">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c r="AA523" s="36"/>
      <c r="AB523" s="36"/>
    </row>
    <row r="524" spans="1:28" ht="15.75" thickBot="1" x14ac:dyDescent="0.3">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c r="AA524" s="36"/>
      <c r="AB524" s="36"/>
    </row>
    <row r="525" spans="1:28" ht="15.75" thickBot="1" x14ac:dyDescent="0.3">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c r="AA525" s="36"/>
      <c r="AB525" s="36"/>
    </row>
    <row r="526" spans="1:28" ht="15.75" thickBot="1" x14ac:dyDescent="0.3">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c r="AA526" s="36"/>
      <c r="AB526" s="36"/>
    </row>
    <row r="527" spans="1:28" ht="15.75" thickBot="1" x14ac:dyDescent="0.3">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c r="AA527" s="36"/>
      <c r="AB527" s="36"/>
    </row>
    <row r="528" spans="1:28" ht="15.75" thickBot="1" x14ac:dyDescent="0.3">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c r="AA528" s="36"/>
      <c r="AB528" s="36"/>
    </row>
    <row r="529" spans="1:28" ht="15.75" thickBot="1" x14ac:dyDescent="0.3">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c r="AA529" s="36"/>
      <c r="AB529" s="36"/>
    </row>
    <row r="530" spans="1:28" ht="15.75" thickBot="1" x14ac:dyDescent="0.3">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c r="AA530" s="36"/>
      <c r="AB530" s="36"/>
    </row>
    <row r="531" spans="1:28" ht="15.75" thickBot="1" x14ac:dyDescent="0.3">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c r="AA531" s="36"/>
      <c r="AB531" s="36"/>
    </row>
    <row r="532" spans="1:28" ht="15.75" thickBot="1" x14ac:dyDescent="0.3">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c r="AA532" s="36"/>
      <c r="AB532" s="36"/>
    </row>
    <row r="533" spans="1:28" ht="15.75" thickBot="1" x14ac:dyDescent="0.3">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c r="AA533" s="36"/>
      <c r="AB533" s="36"/>
    </row>
    <row r="534" spans="1:28" ht="15.75" thickBot="1" x14ac:dyDescent="0.3">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c r="AA534" s="36"/>
      <c r="AB534" s="36"/>
    </row>
    <row r="535" spans="1:28" ht="15.75" thickBot="1" x14ac:dyDescent="0.3">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c r="AA535" s="36"/>
      <c r="AB535" s="36"/>
    </row>
    <row r="536" spans="1:28" ht="15.75" thickBot="1" x14ac:dyDescent="0.3">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c r="AA536" s="36"/>
      <c r="AB536" s="36"/>
    </row>
    <row r="537" spans="1:28" ht="15.75" thickBot="1" x14ac:dyDescent="0.3">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c r="AA537" s="36"/>
      <c r="AB537" s="36"/>
    </row>
    <row r="538" spans="1:28" ht="15.75" thickBot="1" x14ac:dyDescent="0.3">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c r="AA538" s="36"/>
      <c r="AB538" s="36"/>
    </row>
    <row r="539" spans="1:28" ht="15.75" thickBot="1" x14ac:dyDescent="0.3">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c r="AA539" s="36"/>
      <c r="AB539" s="36"/>
    </row>
    <row r="540" spans="1:28" ht="15.75" thickBot="1" x14ac:dyDescent="0.3">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c r="AA540" s="36"/>
      <c r="AB540" s="36"/>
    </row>
    <row r="541" spans="1:28" ht="15.75" thickBot="1" x14ac:dyDescent="0.3">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c r="AA541" s="36"/>
      <c r="AB541" s="36"/>
    </row>
    <row r="542" spans="1:28" ht="15.75" thickBot="1" x14ac:dyDescent="0.3">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c r="AA542" s="36"/>
      <c r="AB542" s="36"/>
    </row>
    <row r="543" spans="1:28" ht="15.75" thickBot="1" x14ac:dyDescent="0.3">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c r="AA543" s="36"/>
      <c r="AB543" s="36"/>
    </row>
    <row r="544" spans="1:28" ht="15.75" thickBot="1" x14ac:dyDescent="0.3">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c r="AA544" s="36"/>
      <c r="AB544" s="36"/>
    </row>
    <row r="545" spans="1:28" ht="15.75" thickBot="1" x14ac:dyDescent="0.3">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c r="AA545" s="36"/>
      <c r="AB545" s="36"/>
    </row>
    <row r="546" spans="1:28" ht="15.75" thickBot="1" x14ac:dyDescent="0.3">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c r="AA546" s="36"/>
      <c r="AB546" s="36"/>
    </row>
    <row r="547" spans="1:28" ht="15.75" thickBot="1" x14ac:dyDescent="0.3">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c r="AA547" s="36"/>
      <c r="AB547" s="36"/>
    </row>
    <row r="548" spans="1:28" ht="15.75" thickBot="1" x14ac:dyDescent="0.3">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c r="AA548" s="36"/>
      <c r="AB548" s="36"/>
    </row>
    <row r="549" spans="1:28" ht="15.75" thickBot="1" x14ac:dyDescent="0.3">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c r="AA549" s="36"/>
      <c r="AB549" s="36"/>
    </row>
    <row r="550" spans="1:28" ht="15.75" thickBot="1" x14ac:dyDescent="0.3">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c r="AA550" s="36"/>
      <c r="AB550" s="36"/>
    </row>
    <row r="551" spans="1:28" ht="15.75" thickBot="1" x14ac:dyDescent="0.3">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c r="AA551" s="36"/>
      <c r="AB551" s="36"/>
    </row>
    <row r="552" spans="1:28" ht="15.75" thickBot="1" x14ac:dyDescent="0.3">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c r="AA552" s="36"/>
      <c r="AB552" s="36"/>
    </row>
    <row r="553" spans="1:28" ht="15.75" thickBot="1" x14ac:dyDescent="0.3">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c r="AA553" s="36"/>
      <c r="AB553" s="36"/>
    </row>
    <row r="554" spans="1:28" ht="15.75" thickBot="1" x14ac:dyDescent="0.3">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c r="AA554" s="36"/>
      <c r="AB554" s="36"/>
    </row>
    <row r="555" spans="1:28" ht="15.75" thickBot="1" x14ac:dyDescent="0.3">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c r="AA555" s="36"/>
      <c r="AB555" s="36"/>
    </row>
    <row r="556" spans="1:28" ht="15.75" thickBot="1" x14ac:dyDescent="0.3">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c r="AA556" s="36"/>
      <c r="AB556" s="36"/>
    </row>
    <row r="557" spans="1:28" ht="15.75" thickBot="1" x14ac:dyDescent="0.3">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c r="AA557" s="36"/>
      <c r="AB557" s="36"/>
    </row>
    <row r="558" spans="1:28" ht="15.75" thickBot="1" x14ac:dyDescent="0.3">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c r="AA558" s="36"/>
      <c r="AB558" s="36"/>
    </row>
    <row r="559" spans="1:28" ht="15.75" thickBot="1" x14ac:dyDescent="0.3">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c r="AA559" s="36"/>
      <c r="AB559" s="36"/>
    </row>
    <row r="560" spans="1:28" ht="15.75" thickBot="1" x14ac:dyDescent="0.3">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c r="AA560" s="36"/>
      <c r="AB560" s="36"/>
    </row>
    <row r="561" spans="1:28" ht="15.75" thickBot="1" x14ac:dyDescent="0.3">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c r="AA561" s="36"/>
      <c r="AB561" s="36"/>
    </row>
    <row r="562" spans="1:28" ht="15.75" thickBot="1" x14ac:dyDescent="0.3">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c r="AA562" s="36"/>
      <c r="AB562" s="36"/>
    </row>
    <row r="563" spans="1:28" ht="15.75" thickBot="1" x14ac:dyDescent="0.3">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c r="AA563" s="36"/>
      <c r="AB563" s="36"/>
    </row>
    <row r="564" spans="1:28" ht="15.75" thickBot="1" x14ac:dyDescent="0.3">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c r="AA564" s="36"/>
      <c r="AB564" s="36"/>
    </row>
    <row r="565" spans="1:28" ht="15.75" thickBot="1" x14ac:dyDescent="0.3">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c r="AA565" s="36"/>
      <c r="AB565" s="36"/>
    </row>
    <row r="566" spans="1:28" ht="15.75" thickBot="1" x14ac:dyDescent="0.3">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c r="AA566" s="36"/>
      <c r="AB566" s="36"/>
    </row>
    <row r="567" spans="1:28" ht="15.75" thickBot="1" x14ac:dyDescent="0.3">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c r="AA567" s="36"/>
      <c r="AB567" s="36"/>
    </row>
    <row r="568" spans="1:28" ht="15.75" thickBot="1" x14ac:dyDescent="0.3">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c r="AA568" s="36"/>
      <c r="AB568" s="36"/>
    </row>
    <row r="569" spans="1:28" ht="15.75" thickBot="1" x14ac:dyDescent="0.3">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c r="AA569" s="36"/>
      <c r="AB569" s="36"/>
    </row>
    <row r="570" spans="1:28" ht="15.75" thickBot="1" x14ac:dyDescent="0.3">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c r="AA570" s="36"/>
      <c r="AB570" s="36"/>
    </row>
    <row r="571" spans="1:28" ht="15.75" thickBot="1" x14ac:dyDescent="0.3">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c r="AA571" s="36"/>
      <c r="AB571" s="36"/>
    </row>
    <row r="572" spans="1:28" ht="15.75" thickBot="1" x14ac:dyDescent="0.3">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c r="AA572" s="36"/>
      <c r="AB572" s="36"/>
    </row>
    <row r="573" spans="1:28" ht="15.75" thickBot="1" x14ac:dyDescent="0.3">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c r="AA573" s="36"/>
      <c r="AB573" s="36"/>
    </row>
    <row r="574" spans="1:28" ht="15.75" thickBot="1" x14ac:dyDescent="0.3">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c r="AA574" s="36"/>
      <c r="AB574" s="36"/>
    </row>
    <row r="575" spans="1:28" ht="15.75" thickBot="1" x14ac:dyDescent="0.3">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c r="AA575" s="36"/>
      <c r="AB575" s="36"/>
    </row>
    <row r="576" spans="1:28" ht="15.75" thickBot="1" x14ac:dyDescent="0.3">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c r="AA576" s="36"/>
      <c r="AB576" s="36"/>
    </row>
    <row r="577" spans="1:28" ht="15.75" thickBot="1" x14ac:dyDescent="0.3">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c r="AA577" s="36"/>
      <c r="AB577" s="36"/>
    </row>
    <row r="578" spans="1:28" ht="15.75" thickBot="1" x14ac:dyDescent="0.3">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c r="AA578" s="36"/>
      <c r="AB578" s="36"/>
    </row>
    <row r="579" spans="1:28" ht="15.75" thickBot="1" x14ac:dyDescent="0.3">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c r="AA579" s="36"/>
      <c r="AB579" s="36"/>
    </row>
    <row r="580" spans="1:28" ht="15.75" thickBot="1" x14ac:dyDescent="0.3">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c r="AA580" s="36"/>
      <c r="AB580" s="36"/>
    </row>
    <row r="581" spans="1:28" ht="15.75" thickBot="1" x14ac:dyDescent="0.3">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c r="AA581" s="36"/>
      <c r="AB581" s="36"/>
    </row>
    <row r="582" spans="1:28" ht="15.75" thickBot="1" x14ac:dyDescent="0.3">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c r="AA582" s="36"/>
      <c r="AB582" s="36"/>
    </row>
    <row r="583" spans="1:28" ht="15.75" thickBot="1" x14ac:dyDescent="0.3">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c r="AA583" s="36"/>
      <c r="AB583" s="36"/>
    </row>
    <row r="584" spans="1:28" ht="15.75" thickBot="1" x14ac:dyDescent="0.3">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c r="AA584" s="36"/>
      <c r="AB584" s="36"/>
    </row>
    <row r="585" spans="1:28" ht="15.75" thickBot="1" x14ac:dyDescent="0.3">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c r="AA585" s="36"/>
      <c r="AB585" s="36"/>
    </row>
    <row r="586" spans="1:28" ht="15.75" thickBot="1" x14ac:dyDescent="0.3">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c r="AA586" s="36"/>
      <c r="AB586" s="36"/>
    </row>
    <row r="587" spans="1:28" ht="15.75" thickBot="1" x14ac:dyDescent="0.3">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c r="AA587" s="36"/>
      <c r="AB587" s="36"/>
    </row>
    <row r="588" spans="1:28" ht="15.75" thickBot="1" x14ac:dyDescent="0.3">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c r="AA588" s="36"/>
      <c r="AB588" s="36"/>
    </row>
    <row r="589" spans="1:28" ht="15.75" thickBot="1" x14ac:dyDescent="0.3">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c r="AA589" s="36"/>
      <c r="AB589" s="36"/>
    </row>
    <row r="590" spans="1:28" ht="15.75" thickBot="1" x14ac:dyDescent="0.3">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c r="AA590" s="36"/>
      <c r="AB590" s="36"/>
    </row>
    <row r="591" spans="1:28" ht="15.75" thickBot="1" x14ac:dyDescent="0.3">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c r="AA591" s="36"/>
      <c r="AB591" s="36"/>
    </row>
    <row r="592" spans="1:28" ht="15.75" thickBot="1" x14ac:dyDescent="0.3">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c r="AA592" s="36"/>
      <c r="AB592" s="36"/>
    </row>
    <row r="593" spans="1:28" ht="15.75" thickBot="1" x14ac:dyDescent="0.3">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c r="AA593" s="36"/>
      <c r="AB593" s="36"/>
    </row>
    <row r="594" spans="1:28" ht="15.75" thickBot="1" x14ac:dyDescent="0.3">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c r="AA594" s="36"/>
      <c r="AB594" s="36"/>
    </row>
    <row r="595" spans="1:28" ht="15.75" thickBot="1" x14ac:dyDescent="0.3">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c r="AA595" s="36"/>
      <c r="AB595" s="36"/>
    </row>
    <row r="596" spans="1:28" ht="15.75" thickBot="1" x14ac:dyDescent="0.3">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c r="AA596" s="36"/>
      <c r="AB596" s="36"/>
    </row>
    <row r="597" spans="1:28" ht="15.75" thickBot="1" x14ac:dyDescent="0.3">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c r="AA597" s="36"/>
      <c r="AB597" s="36"/>
    </row>
    <row r="598" spans="1:28" ht="15.75" thickBot="1" x14ac:dyDescent="0.3">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c r="AA598" s="36"/>
      <c r="AB598" s="36"/>
    </row>
    <row r="599" spans="1:28" ht="15.75" thickBot="1" x14ac:dyDescent="0.3">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c r="AA599" s="36"/>
      <c r="AB599" s="36"/>
    </row>
    <row r="600" spans="1:28" ht="15.75" thickBot="1" x14ac:dyDescent="0.3">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c r="AA600" s="36"/>
      <c r="AB600" s="36"/>
    </row>
    <row r="601" spans="1:28" ht="15.75" thickBot="1" x14ac:dyDescent="0.3">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c r="AA601" s="36"/>
      <c r="AB601" s="36"/>
    </row>
    <row r="602" spans="1:28" ht="15.75" thickBot="1" x14ac:dyDescent="0.3">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c r="AA602" s="36"/>
      <c r="AB602" s="36"/>
    </row>
    <row r="603" spans="1:28" ht="15.75" thickBot="1" x14ac:dyDescent="0.3">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c r="AA603" s="36"/>
      <c r="AB603" s="36"/>
    </row>
    <row r="604" spans="1:28" ht="15.75" thickBot="1" x14ac:dyDescent="0.3">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c r="AA604" s="36"/>
      <c r="AB604" s="36"/>
    </row>
    <row r="605" spans="1:28" ht="15.75" thickBot="1" x14ac:dyDescent="0.3">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c r="AA605" s="36"/>
      <c r="AB605" s="36"/>
    </row>
    <row r="606" spans="1:28" ht="15.75" thickBot="1" x14ac:dyDescent="0.3">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c r="AA606" s="36"/>
      <c r="AB606" s="36"/>
    </row>
    <row r="607" spans="1:28" ht="15.75" thickBot="1" x14ac:dyDescent="0.3">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c r="AA607" s="36"/>
      <c r="AB607" s="36"/>
    </row>
    <row r="608" spans="1:28" ht="15.75" thickBot="1" x14ac:dyDescent="0.3">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c r="AA608" s="36"/>
      <c r="AB608" s="36"/>
    </row>
    <row r="609" spans="1:28" ht="15.75" thickBot="1" x14ac:dyDescent="0.3">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c r="AA609" s="36"/>
      <c r="AB609" s="36"/>
    </row>
    <row r="610" spans="1:28" ht="15.75" thickBot="1" x14ac:dyDescent="0.3">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c r="AA610" s="36"/>
      <c r="AB610" s="36"/>
    </row>
    <row r="611" spans="1:28" ht="15.75" thickBot="1" x14ac:dyDescent="0.3">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c r="AA611" s="36"/>
      <c r="AB611" s="36"/>
    </row>
    <row r="612" spans="1:28" ht="15.75" thickBot="1" x14ac:dyDescent="0.3">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c r="AA612" s="36"/>
      <c r="AB612" s="36"/>
    </row>
    <row r="613" spans="1:28" ht="15.75" thickBot="1" x14ac:dyDescent="0.3">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c r="AA613" s="36"/>
      <c r="AB613" s="36"/>
    </row>
    <row r="614" spans="1:28" ht="15.75" thickBot="1" x14ac:dyDescent="0.3">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c r="AA614" s="36"/>
      <c r="AB614" s="36"/>
    </row>
    <row r="615" spans="1:28" ht="15.75" thickBot="1" x14ac:dyDescent="0.3">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c r="AA615" s="36"/>
      <c r="AB615" s="36"/>
    </row>
    <row r="616" spans="1:28" ht="15.75" thickBot="1" x14ac:dyDescent="0.3">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c r="AA616" s="36"/>
      <c r="AB616" s="36"/>
    </row>
    <row r="617" spans="1:28" ht="15.75" thickBot="1" x14ac:dyDescent="0.3">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c r="AA617" s="36"/>
      <c r="AB617" s="36"/>
    </row>
    <row r="618" spans="1:28" ht="15.75" thickBot="1" x14ac:dyDescent="0.3">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c r="AA618" s="36"/>
      <c r="AB618" s="36"/>
    </row>
    <row r="619" spans="1:28" ht="15.75" thickBot="1" x14ac:dyDescent="0.3">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c r="AA619" s="36"/>
      <c r="AB619" s="36"/>
    </row>
    <row r="620" spans="1:28" ht="15.75" thickBot="1" x14ac:dyDescent="0.3">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c r="AA620" s="36"/>
      <c r="AB620" s="36"/>
    </row>
    <row r="621" spans="1:28" ht="15.75" thickBot="1" x14ac:dyDescent="0.3">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c r="AA621" s="36"/>
      <c r="AB621" s="36"/>
    </row>
    <row r="622" spans="1:28" ht="15.75" thickBot="1" x14ac:dyDescent="0.3">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c r="AA622" s="36"/>
      <c r="AB622" s="36"/>
    </row>
    <row r="623" spans="1:28" ht="15.75" thickBot="1" x14ac:dyDescent="0.3">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c r="AA623" s="36"/>
      <c r="AB623" s="36"/>
    </row>
    <row r="624" spans="1:28" ht="15.75" thickBot="1" x14ac:dyDescent="0.3">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c r="AA624" s="36"/>
      <c r="AB624" s="36"/>
    </row>
    <row r="625" spans="1:28" ht="15.75" thickBot="1" x14ac:dyDescent="0.3">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c r="AA625" s="36"/>
      <c r="AB625" s="36"/>
    </row>
    <row r="626" spans="1:28" ht="15.75" thickBot="1" x14ac:dyDescent="0.3">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c r="AA626" s="36"/>
      <c r="AB626" s="36"/>
    </row>
    <row r="627" spans="1:28" ht="15.75" thickBot="1" x14ac:dyDescent="0.3">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c r="AA627" s="36"/>
      <c r="AB627" s="36"/>
    </row>
    <row r="628" spans="1:28" ht="15.75" thickBot="1" x14ac:dyDescent="0.3">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c r="AA628" s="36"/>
      <c r="AB628" s="36"/>
    </row>
    <row r="629" spans="1:28" ht="15.75" thickBot="1" x14ac:dyDescent="0.3">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c r="AA629" s="36"/>
      <c r="AB629" s="36"/>
    </row>
    <row r="630" spans="1:28" ht="15.75" thickBot="1" x14ac:dyDescent="0.3">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c r="AA630" s="36"/>
      <c r="AB630" s="36"/>
    </row>
    <row r="631" spans="1:28" ht="15.75" thickBot="1" x14ac:dyDescent="0.3">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c r="AA631" s="36"/>
      <c r="AB631" s="36"/>
    </row>
    <row r="632" spans="1:28" ht="15.75" thickBot="1" x14ac:dyDescent="0.3">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c r="AA632" s="36"/>
      <c r="AB632" s="36"/>
    </row>
    <row r="633" spans="1:28" ht="15.75" thickBot="1" x14ac:dyDescent="0.3">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c r="AA633" s="36"/>
      <c r="AB633" s="36"/>
    </row>
    <row r="634" spans="1:28" ht="15.75" thickBot="1" x14ac:dyDescent="0.3">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c r="AA634" s="36"/>
      <c r="AB634" s="36"/>
    </row>
    <row r="635" spans="1:28" ht="15.75" thickBot="1" x14ac:dyDescent="0.3">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c r="AA635" s="36"/>
      <c r="AB635" s="36"/>
    </row>
    <row r="636" spans="1:28" ht="15.75" thickBot="1" x14ac:dyDescent="0.3">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c r="AA636" s="36"/>
      <c r="AB636" s="36"/>
    </row>
    <row r="637" spans="1:28" ht="15.75" thickBot="1" x14ac:dyDescent="0.3">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c r="AA637" s="36"/>
      <c r="AB637" s="36"/>
    </row>
    <row r="638" spans="1:28" ht="15.75" thickBot="1" x14ac:dyDescent="0.3">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c r="AA638" s="36"/>
      <c r="AB638" s="36"/>
    </row>
    <row r="639" spans="1:28" ht="15.75" thickBot="1" x14ac:dyDescent="0.3">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c r="AA639" s="36"/>
      <c r="AB639" s="36"/>
    </row>
    <row r="640" spans="1:28" ht="15.75" thickBot="1" x14ac:dyDescent="0.3">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c r="AA640" s="36"/>
      <c r="AB640" s="36"/>
    </row>
    <row r="641" spans="1:28" ht="15.75" thickBot="1" x14ac:dyDescent="0.3">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c r="AA641" s="36"/>
      <c r="AB641" s="36"/>
    </row>
    <row r="642" spans="1:28" ht="15.75" thickBot="1" x14ac:dyDescent="0.3">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c r="AA642" s="36"/>
      <c r="AB642" s="36"/>
    </row>
    <row r="643" spans="1:28" ht="15.75" thickBot="1" x14ac:dyDescent="0.3">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c r="AA643" s="36"/>
      <c r="AB643" s="36"/>
    </row>
    <row r="644" spans="1:28" ht="15.75" thickBot="1" x14ac:dyDescent="0.3">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c r="AA644" s="36"/>
      <c r="AB644" s="36"/>
    </row>
    <row r="645" spans="1:28" ht="15.75" thickBot="1" x14ac:dyDescent="0.3">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c r="AA645" s="36"/>
      <c r="AB645" s="36"/>
    </row>
    <row r="646" spans="1:28" ht="15.75" thickBot="1" x14ac:dyDescent="0.3">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c r="AA646" s="36"/>
      <c r="AB646" s="36"/>
    </row>
    <row r="647" spans="1:28" ht="15.75" thickBot="1" x14ac:dyDescent="0.3">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c r="AA647" s="36"/>
      <c r="AB647" s="36"/>
    </row>
    <row r="648" spans="1:28" ht="15.75" thickBot="1" x14ac:dyDescent="0.3">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c r="AA648" s="36"/>
      <c r="AB648" s="36"/>
    </row>
    <row r="649" spans="1:28" ht="15.75" thickBot="1" x14ac:dyDescent="0.3">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c r="AA649" s="36"/>
      <c r="AB649" s="36"/>
    </row>
    <row r="650" spans="1:28" ht="15.75" thickBot="1" x14ac:dyDescent="0.3">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c r="AA650" s="36"/>
      <c r="AB650" s="36"/>
    </row>
    <row r="651" spans="1:28" ht="15.75" thickBot="1" x14ac:dyDescent="0.3">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c r="AA651" s="36"/>
      <c r="AB651" s="36"/>
    </row>
    <row r="652" spans="1:28" ht="15.75" thickBot="1" x14ac:dyDescent="0.3">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c r="AA652" s="36"/>
      <c r="AB652" s="36"/>
    </row>
    <row r="653" spans="1:28" ht="15.75" thickBot="1" x14ac:dyDescent="0.3">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c r="AA653" s="36"/>
      <c r="AB653" s="36"/>
    </row>
    <row r="654" spans="1:28" ht="15.75" thickBot="1" x14ac:dyDescent="0.3">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c r="AA654" s="36"/>
      <c r="AB654" s="36"/>
    </row>
    <row r="655" spans="1:28" ht="15.75" thickBot="1" x14ac:dyDescent="0.3">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c r="AA655" s="36"/>
      <c r="AB655" s="36"/>
    </row>
    <row r="656" spans="1:28" ht="15.75" thickBot="1" x14ac:dyDescent="0.3">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c r="AA656" s="36"/>
      <c r="AB656" s="36"/>
    </row>
    <row r="657" spans="1:28" ht="15.75" thickBot="1" x14ac:dyDescent="0.3">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c r="AA657" s="36"/>
      <c r="AB657" s="36"/>
    </row>
    <row r="658" spans="1:28" ht="15.75" thickBot="1" x14ac:dyDescent="0.3">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c r="AA658" s="36"/>
      <c r="AB658" s="36"/>
    </row>
    <row r="659" spans="1:28" ht="15.75" thickBot="1" x14ac:dyDescent="0.3">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c r="AA659" s="36"/>
      <c r="AB659" s="36"/>
    </row>
    <row r="660" spans="1:28" ht="15.75" thickBot="1" x14ac:dyDescent="0.3">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c r="AA660" s="36"/>
      <c r="AB660" s="36"/>
    </row>
    <row r="661" spans="1:28" ht="15.75" thickBot="1" x14ac:dyDescent="0.3">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c r="AA661" s="36"/>
      <c r="AB661" s="36"/>
    </row>
    <row r="662" spans="1:28" ht="15.75" thickBot="1" x14ac:dyDescent="0.3">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c r="AA662" s="36"/>
      <c r="AB662" s="36"/>
    </row>
    <row r="663" spans="1:28" ht="15.75" thickBot="1" x14ac:dyDescent="0.3">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c r="AA663" s="36"/>
      <c r="AB663" s="36"/>
    </row>
    <row r="664" spans="1:28" ht="15.75" thickBot="1" x14ac:dyDescent="0.3">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c r="AA664" s="36"/>
      <c r="AB664" s="36"/>
    </row>
    <row r="665" spans="1:28" ht="15.75" thickBot="1" x14ac:dyDescent="0.3">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c r="AA665" s="36"/>
      <c r="AB665" s="36"/>
    </row>
    <row r="666" spans="1:28" ht="15.75" thickBot="1" x14ac:dyDescent="0.3">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c r="AA666" s="36"/>
      <c r="AB666" s="36"/>
    </row>
    <row r="667" spans="1:28" ht="15.75" thickBot="1" x14ac:dyDescent="0.3">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c r="AA667" s="36"/>
      <c r="AB667" s="36"/>
    </row>
    <row r="668" spans="1:28" ht="15.75" thickBot="1" x14ac:dyDescent="0.3">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c r="AA668" s="36"/>
      <c r="AB668" s="36"/>
    </row>
    <row r="669" spans="1:28" ht="15.75" thickBot="1" x14ac:dyDescent="0.3">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c r="AA669" s="36"/>
      <c r="AB669" s="36"/>
    </row>
    <row r="670" spans="1:28" ht="15.75" thickBot="1" x14ac:dyDescent="0.3">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c r="AA670" s="36"/>
      <c r="AB670" s="36"/>
    </row>
    <row r="671" spans="1:28" ht="15.75" thickBot="1" x14ac:dyDescent="0.3">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c r="AA671" s="36"/>
      <c r="AB671" s="36"/>
    </row>
    <row r="672" spans="1:28" ht="15.75" thickBot="1" x14ac:dyDescent="0.3">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c r="AA672" s="36"/>
      <c r="AB672" s="36"/>
    </row>
    <row r="673" spans="1:28" ht="15.75" thickBot="1" x14ac:dyDescent="0.3">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c r="AA673" s="36"/>
      <c r="AB673" s="36"/>
    </row>
    <row r="674" spans="1:28" ht="15.75" thickBot="1" x14ac:dyDescent="0.3">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c r="AA674" s="36"/>
      <c r="AB674" s="36"/>
    </row>
    <row r="675" spans="1:28" ht="15.75" thickBot="1" x14ac:dyDescent="0.3">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c r="AA675" s="36"/>
      <c r="AB675" s="36"/>
    </row>
    <row r="676" spans="1:28" ht="15.75" thickBot="1" x14ac:dyDescent="0.3">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c r="AA676" s="36"/>
      <c r="AB676" s="36"/>
    </row>
    <row r="677" spans="1:28" ht="15.75" thickBot="1" x14ac:dyDescent="0.3">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c r="AA677" s="36"/>
      <c r="AB677" s="36"/>
    </row>
    <row r="678" spans="1:28" ht="15.75" thickBot="1" x14ac:dyDescent="0.3">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c r="AA678" s="36"/>
      <c r="AB678" s="36"/>
    </row>
    <row r="679" spans="1:28" ht="15.75" thickBot="1" x14ac:dyDescent="0.3">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c r="AA679" s="36"/>
      <c r="AB679" s="36"/>
    </row>
    <row r="680" spans="1:28" ht="15.75" thickBot="1" x14ac:dyDescent="0.3">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c r="AA680" s="36"/>
      <c r="AB680" s="36"/>
    </row>
    <row r="681" spans="1:28" ht="15.75" thickBot="1" x14ac:dyDescent="0.3">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c r="AA681" s="36"/>
      <c r="AB681" s="36"/>
    </row>
    <row r="682" spans="1:28" ht="15.75" thickBot="1" x14ac:dyDescent="0.3">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c r="AA682" s="36"/>
      <c r="AB682" s="36"/>
    </row>
    <row r="683" spans="1:28" ht="15.75" thickBot="1" x14ac:dyDescent="0.3">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c r="AA683" s="36"/>
      <c r="AB683" s="36"/>
    </row>
    <row r="684" spans="1:28" ht="15.75" thickBot="1" x14ac:dyDescent="0.3">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c r="AA684" s="36"/>
      <c r="AB684" s="36"/>
    </row>
    <row r="685" spans="1:28" ht="15.75" thickBot="1" x14ac:dyDescent="0.3">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c r="AA685" s="36"/>
      <c r="AB685" s="36"/>
    </row>
    <row r="686" spans="1:28" ht="15.75" thickBot="1" x14ac:dyDescent="0.3">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c r="AA686" s="36"/>
      <c r="AB686" s="36"/>
    </row>
    <row r="687" spans="1:28" ht="15.75" thickBot="1" x14ac:dyDescent="0.3">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c r="AA687" s="36"/>
      <c r="AB687" s="36"/>
    </row>
    <row r="688" spans="1:28" ht="15.75" thickBot="1" x14ac:dyDescent="0.3">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c r="AA688" s="36"/>
      <c r="AB688" s="36"/>
    </row>
    <row r="689" spans="1:28" ht="15.75" thickBot="1" x14ac:dyDescent="0.3">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c r="AA689" s="36"/>
      <c r="AB689" s="36"/>
    </row>
    <row r="690" spans="1:28" ht="15.75" thickBot="1" x14ac:dyDescent="0.3">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c r="AA690" s="36"/>
      <c r="AB690" s="36"/>
    </row>
    <row r="691" spans="1:28" ht="15.75" thickBot="1" x14ac:dyDescent="0.3">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c r="AA691" s="36"/>
      <c r="AB691" s="36"/>
    </row>
    <row r="692" spans="1:28" ht="15.75" thickBot="1" x14ac:dyDescent="0.3">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c r="AA692" s="36"/>
      <c r="AB692" s="36"/>
    </row>
    <row r="693" spans="1:28" ht="15.75" thickBot="1" x14ac:dyDescent="0.3">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c r="AA693" s="36"/>
      <c r="AB693" s="36"/>
    </row>
    <row r="694" spans="1:28" ht="15.75" thickBot="1" x14ac:dyDescent="0.3">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c r="AA694" s="36"/>
      <c r="AB694" s="36"/>
    </row>
    <row r="695" spans="1:28" ht="15.75" thickBot="1" x14ac:dyDescent="0.3">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c r="AA695" s="36"/>
      <c r="AB695" s="36"/>
    </row>
    <row r="696" spans="1:28" ht="15.75" thickBot="1" x14ac:dyDescent="0.3">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c r="AA696" s="36"/>
      <c r="AB696" s="36"/>
    </row>
    <row r="697" spans="1:28" ht="15.75" thickBot="1" x14ac:dyDescent="0.3">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c r="AA697" s="36"/>
      <c r="AB697" s="36"/>
    </row>
    <row r="698" spans="1:28" ht="15.75" thickBot="1" x14ac:dyDescent="0.3">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c r="AA698" s="36"/>
      <c r="AB698" s="36"/>
    </row>
    <row r="699" spans="1:28" ht="15.75" thickBot="1" x14ac:dyDescent="0.3">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c r="AA699" s="36"/>
      <c r="AB699" s="36"/>
    </row>
    <row r="700" spans="1:28" ht="15.75" thickBot="1" x14ac:dyDescent="0.3">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c r="AA700" s="36"/>
      <c r="AB700" s="36"/>
    </row>
    <row r="701" spans="1:28" ht="15.75" thickBot="1" x14ac:dyDescent="0.3">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c r="AA701" s="36"/>
      <c r="AB701" s="36"/>
    </row>
    <row r="702" spans="1:28" ht="15.75" thickBot="1" x14ac:dyDescent="0.3">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c r="AA702" s="36"/>
      <c r="AB702" s="36"/>
    </row>
    <row r="703" spans="1:28" ht="15.75" thickBot="1" x14ac:dyDescent="0.3">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c r="AA703" s="36"/>
      <c r="AB703" s="36"/>
    </row>
    <row r="704" spans="1:28" ht="15.75" thickBot="1" x14ac:dyDescent="0.3">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c r="AA704" s="36"/>
      <c r="AB704" s="36"/>
    </row>
    <row r="705" spans="1:28" ht="15.75" thickBot="1" x14ac:dyDescent="0.3">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c r="AA705" s="36"/>
      <c r="AB705" s="36"/>
    </row>
    <row r="706" spans="1:28" ht="15.75" thickBot="1" x14ac:dyDescent="0.3">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c r="AA706" s="36"/>
      <c r="AB706" s="36"/>
    </row>
    <row r="707" spans="1:28" ht="15.75" thickBot="1" x14ac:dyDescent="0.3">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c r="AA707" s="36"/>
      <c r="AB707" s="36"/>
    </row>
    <row r="708" spans="1:28" ht="15.75" thickBot="1" x14ac:dyDescent="0.3">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c r="AA708" s="36"/>
      <c r="AB708" s="36"/>
    </row>
    <row r="709" spans="1:28" ht="15.75" thickBot="1" x14ac:dyDescent="0.3">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c r="AA709" s="36"/>
      <c r="AB709" s="36"/>
    </row>
    <row r="710" spans="1:28" ht="15.75" thickBot="1" x14ac:dyDescent="0.3">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c r="AA710" s="36"/>
      <c r="AB710" s="36"/>
    </row>
    <row r="711" spans="1:28" ht="15.75" thickBot="1" x14ac:dyDescent="0.3">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c r="AA711" s="36"/>
      <c r="AB711" s="36"/>
    </row>
    <row r="712" spans="1:28" ht="15.75" thickBot="1" x14ac:dyDescent="0.3">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c r="AA712" s="36"/>
      <c r="AB712" s="36"/>
    </row>
    <row r="713" spans="1:28" ht="15.75" thickBot="1" x14ac:dyDescent="0.3">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c r="AA713" s="36"/>
      <c r="AB713" s="36"/>
    </row>
    <row r="714" spans="1:28" ht="15.75" thickBot="1" x14ac:dyDescent="0.3">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c r="AA714" s="36"/>
      <c r="AB714" s="36"/>
    </row>
    <row r="715" spans="1:28" ht="15.75" thickBot="1" x14ac:dyDescent="0.3">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c r="AA715" s="36"/>
      <c r="AB715" s="36"/>
    </row>
    <row r="716" spans="1:28" ht="15.75" thickBot="1" x14ac:dyDescent="0.3">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c r="AA716" s="36"/>
      <c r="AB716" s="36"/>
    </row>
    <row r="717" spans="1:28" ht="15.75" thickBot="1" x14ac:dyDescent="0.3">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c r="AA717" s="36"/>
      <c r="AB717" s="36"/>
    </row>
    <row r="718" spans="1:28" ht="15.75" thickBot="1" x14ac:dyDescent="0.3">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c r="AA718" s="36"/>
      <c r="AB718" s="36"/>
    </row>
    <row r="719" spans="1:28" ht="15.75" thickBot="1" x14ac:dyDescent="0.3">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c r="AA719" s="36"/>
      <c r="AB719" s="36"/>
    </row>
    <row r="720" spans="1:28" ht="15.75" thickBot="1" x14ac:dyDescent="0.3">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c r="AA720" s="36"/>
      <c r="AB720" s="36"/>
    </row>
    <row r="721" spans="1:28" ht="15.75" thickBot="1" x14ac:dyDescent="0.3">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c r="AA721" s="36"/>
      <c r="AB721" s="36"/>
    </row>
    <row r="722" spans="1:28" ht="15.75" thickBot="1" x14ac:dyDescent="0.3">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c r="AA722" s="36"/>
      <c r="AB722" s="36"/>
    </row>
    <row r="723" spans="1:28" ht="15.75" thickBot="1" x14ac:dyDescent="0.3">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c r="AA723" s="36"/>
      <c r="AB723" s="36"/>
    </row>
    <row r="724" spans="1:28" ht="15.75" thickBot="1" x14ac:dyDescent="0.3">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c r="AA724" s="36"/>
      <c r="AB724" s="36"/>
    </row>
    <row r="725" spans="1:28" ht="15.75" thickBot="1" x14ac:dyDescent="0.3">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c r="AA725" s="36"/>
      <c r="AB725" s="36"/>
    </row>
    <row r="726" spans="1:28" ht="15.75" thickBot="1" x14ac:dyDescent="0.3">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c r="AA726" s="36"/>
      <c r="AB726" s="36"/>
    </row>
    <row r="727" spans="1:28" ht="15.75" thickBot="1" x14ac:dyDescent="0.3">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c r="AA727" s="36"/>
      <c r="AB727" s="36"/>
    </row>
    <row r="728" spans="1:28" ht="15.75" thickBot="1" x14ac:dyDescent="0.3">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c r="AA728" s="36"/>
      <c r="AB728" s="36"/>
    </row>
    <row r="729" spans="1:28" ht="15.75" thickBot="1" x14ac:dyDescent="0.3">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c r="AA729" s="36"/>
      <c r="AB729" s="36"/>
    </row>
    <row r="730" spans="1:28" ht="15.75" thickBot="1" x14ac:dyDescent="0.3">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c r="AA730" s="36"/>
      <c r="AB730" s="36"/>
    </row>
    <row r="731" spans="1:28" ht="15.75" thickBot="1" x14ac:dyDescent="0.3">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c r="AA731" s="36"/>
      <c r="AB731" s="36"/>
    </row>
    <row r="732" spans="1:28" ht="15.75" thickBot="1" x14ac:dyDescent="0.3">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c r="AA732" s="36"/>
      <c r="AB732" s="36"/>
    </row>
    <row r="733" spans="1:28" ht="15.75" thickBot="1" x14ac:dyDescent="0.3">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c r="AA733" s="36"/>
      <c r="AB733" s="36"/>
    </row>
    <row r="734" spans="1:28" ht="15.75" thickBot="1" x14ac:dyDescent="0.3">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c r="AA734" s="36"/>
      <c r="AB734" s="36"/>
    </row>
    <row r="735" spans="1:28" ht="15.75" thickBot="1" x14ac:dyDescent="0.3">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c r="AA735" s="36"/>
      <c r="AB735" s="36"/>
    </row>
    <row r="736" spans="1:28" ht="15.75" thickBot="1" x14ac:dyDescent="0.3">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c r="AA736" s="36"/>
      <c r="AB736" s="36"/>
    </row>
    <row r="737" spans="1:28" ht="15.75" thickBot="1" x14ac:dyDescent="0.3">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c r="AA737" s="36"/>
      <c r="AB737" s="36"/>
    </row>
    <row r="738" spans="1:28" ht="15.75" thickBot="1" x14ac:dyDescent="0.3">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c r="AA738" s="36"/>
      <c r="AB738" s="36"/>
    </row>
    <row r="739" spans="1:28" ht="15.75" thickBot="1" x14ac:dyDescent="0.3">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c r="AA739" s="36"/>
      <c r="AB739" s="36"/>
    </row>
    <row r="740" spans="1:28" ht="15.75" thickBot="1" x14ac:dyDescent="0.3">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c r="AA740" s="36"/>
      <c r="AB740" s="36"/>
    </row>
    <row r="741" spans="1:28" ht="15.75" thickBot="1" x14ac:dyDescent="0.3">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c r="AA741" s="36"/>
      <c r="AB741" s="36"/>
    </row>
    <row r="742" spans="1:28" ht="15.75" thickBot="1" x14ac:dyDescent="0.3">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c r="AA742" s="36"/>
      <c r="AB742" s="36"/>
    </row>
    <row r="743" spans="1:28" ht="15.75" thickBot="1" x14ac:dyDescent="0.3">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c r="AA743" s="36"/>
      <c r="AB743" s="36"/>
    </row>
    <row r="744" spans="1:28" ht="15.75" thickBot="1" x14ac:dyDescent="0.3">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c r="AA744" s="36"/>
      <c r="AB744" s="36"/>
    </row>
    <row r="745" spans="1:28" ht="15.75" thickBot="1" x14ac:dyDescent="0.3">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c r="AA745" s="36"/>
      <c r="AB745" s="36"/>
    </row>
    <row r="746" spans="1:28" ht="15.75" thickBot="1" x14ac:dyDescent="0.3">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c r="AA746" s="36"/>
      <c r="AB746" s="36"/>
    </row>
    <row r="747" spans="1:28" ht="15.75" thickBot="1" x14ac:dyDescent="0.3">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c r="AA747" s="36"/>
      <c r="AB747" s="36"/>
    </row>
    <row r="748" spans="1:28" ht="15.75" thickBot="1" x14ac:dyDescent="0.3">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c r="AA748" s="36"/>
      <c r="AB748" s="36"/>
    </row>
    <row r="749" spans="1:28" ht="15.75" thickBot="1" x14ac:dyDescent="0.3">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c r="AA749" s="36"/>
      <c r="AB749" s="36"/>
    </row>
    <row r="750" spans="1:28" ht="15.75" thickBot="1" x14ac:dyDescent="0.3">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c r="AA750" s="36"/>
      <c r="AB750" s="36"/>
    </row>
    <row r="751" spans="1:28" ht="15.75" thickBot="1" x14ac:dyDescent="0.3">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c r="AA751" s="36"/>
      <c r="AB751" s="36"/>
    </row>
    <row r="752" spans="1:28" ht="15.75" thickBot="1" x14ac:dyDescent="0.3">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c r="AA752" s="36"/>
      <c r="AB752" s="36"/>
    </row>
    <row r="753" spans="1:28" ht="15.75" thickBot="1" x14ac:dyDescent="0.3">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c r="AA753" s="36"/>
      <c r="AB753" s="36"/>
    </row>
    <row r="754" spans="1:28" ht="15.75" thickBot="1" x14ac:dyDescent="0.3">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c r="AA754" s="36"/>
      <c r="AB754" s="36"/>
    </row>
    <row r="755" spans="1:28" ht="15.75" thickBot="1" x14ac:dyDescent="0.3">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c r="AA755" s="36"/>
      <c r="AB755" s="36"/>
    </row>
    <row r="756" spans="1:28" ht="15.75" thickBot="1" x14ac:dyDescent="0.3">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c r="AA756" s="36"/>
      <c r="AB756" s="36"/>
    </row>
    <row r="757" spans="1:28" ht="15.75" thickBot="1" x14ac:dyDescent="0.3">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c r="AA757" s="36"/>
      <c r="AB757" s="36"/>
    </row>
    <row r="758" spans="1:28" ht="15.75" thickBot="1" x14ac:dyDescent="0.3">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c r="AA758" s="36"/>
      <c r="AB758" s="36"/>
    </row>
    <row r="759" spans="1:28" ht="15.75" thickBot="1" x14ac:dyDescent="0.3">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c r="AA759" s="36"/>
      <c r="AB759" s="36"/>
    </row>
    <row r="760" spans="1:28" ht="15.75" thickBot="1" x14ac:dyDescent="0.3">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c r="AA760" s="36"/>
      <c r="AB760" s="36"/>
    </row>
    <row r="761" spans="1:28" ht="15.75" thickBot="1" x14ac:dyDescent="0.3">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c r="AA761" s="36"/>
      <c r="AB761" s="36"/>
    </row>
    <row r="762" spans="1:28" ht="15.75" thickBot="1" x14ac:dyDescent="0.3">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c r="AA762" s="36"/>
      <c r="AB762" s="36"/>
    </row>
    <row r="763" spans="1:28" ht="15.75" thickBot="1" x14ac:dyDescent="0.3">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c r="AA763" s="36"/>
      <c r="AB763" s="36"/>
    </row>
    <row r="764" spans="1:28" ht="15.75" thickBot="1" x14ac:dyDescent="0.3">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c r="AA764" s="36"/>
      <c r="AB764" s="36"/>
    </row>
    <row r="765" spans="1:28" ht="15.75" thickBot="1" x14ac:dyDescent="0.3">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c r="AA765" s="36"/>
      <c r="AB765" s="36"/>
    </row>
    <row r="766" spans="1:28" ht="15.75" thickBot="1" x14ac:dyDescent="0.3">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c r="AA766" s="36"/>
      <c r="AB766" s="36"/>
    </row>
    <row r="767" spans="1:28" ht="15.75" thickBot="1" x14ac:dyDescent="0.3">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c r="AA767" s="36"/>
      <c r="AB767" s="36"/>
    </row>
    <row r="768" spans="1:28" ht="15.75" thickBot="1" x14ac:dyDescent="0.3">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c r="AA768" s="36"/>
      <c r="AB768" s="36"/>
    </row>
    <row r="769" spans="1:28" ht="15.75" thickBot="1" x14ac:dyDescent="0.3">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c r="AA769" s="36"/>
      <c r="AB769" s="36"/>
    </row>
    <row r="770" spans="1:28" ht="15.75" thickBot="1" x14ac:dyDescent="0.3">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c r="AA770" s="36"/>
      <c r="AB770" s="36"/>
    </row>
    <row r="771" spans="1:28" ht="15.75" thickBot="1" x14ac:dyDescent="0.3">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c r="AA771" s="36"/>
      <c r="AB771" s="36"/>
    </row>
    <row r="772" spans="1:28" ht="15.75" thickBot="1" x14ac:dyDescent="0.3">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c r="AA772" s="36"/>
      <c r="AB772" s="36"/>
    </row>
    <row r="773" spans="1:28" ht="15.75" thickBot="1" x14ac:dyDescent="0.3">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c r="AA773" s="36"/>
      <c r="AB773" s="36"/>
    </row>
    <row r="774" spans="1:28" ht="15.75" thickBot="1" x14ac:dyDescent="0.3">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c r="AA774" s="36"/>
      <c r="AB774" s="36"/>
    </row>
    <row r="775" spans="1:28" ht="15.75" thickBot="1" x14ac:dyDescent="0.3">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c r="AA775" s="36"/>
      <c r="AB775" s="36"/>
    </row>
    <row r="776" spans="1:28" ht="15.75" thickBot="1" x14ac:dyDescent="0.3">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c r="AA776" s="36"/>
      <c r="AB776" s="36"/>
    </row>
    <row r="777" spans="1:28" ht="15.75" thickBot="1" x14ac:dyDescent="0.3">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c r="AA777" s="36"/>
      <c r="AB777" s="36"/>
    </row>
    <row r="778" spans="1:28" ht="15.75" thickBot="1" x14ac:dyDescent="0.3">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c r="AA778" s="36"/>
      <c r="AB778" s="36"/>
    </row>
    <row r="779" spans="1:28" ht="15.75" thickBot="1" x14ac:dyDescent="0.3">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c r="AA779" s="36"/>
      <c r="AB779" s="36"/>
    </row>
    <row r="780" spans="1:28" ht="15.75" thickBot="1" x14ac:dyDescent="0.3">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c r="AA780" s="36"/>
      <c r="AB780" s="36"/>
    </row>
    <row r="781" spans="1:28" ht="15.75" thickBot="1" x14ac:dyDescent="0.3">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c r="AA781" s="36"/>
      <c r="AB781" s="36"/>
    </row>
    <row r="782" spans="1:28" ht="15.75" thickBot="1" x14ac:dyDescent="0.3">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c r="AA782" s="36"/>
      <c r="AB782" s="36"/>
    </row>
    <row r="783" spans="1:28" ht="15.75" thickBot="1" x14ac:dyDescent="0.3">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c r="AA783" s="36"/>
      <c r="AB783" s="36"/>
    </row>
    <row r="784" spans="1:28" ht="15.75" thickBot="1" x14ac:dyDescent="0.3">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c r="AA784" s="36"/>
      <c r="AB784" s="36"/>
    </row>
    <row r="785" spans="1:28" ht="15.75" thickBot="1" x14ac:dyDescent="0.3">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c r="AA785" s="36"/>
      <c r="AB785" s="36"/>
    </row>
    <row r="786" spans="1:28" ht="15.75" thickBot="1" x14ac:dyDescent="0.3">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c r="AA786" s="36"/>
      <c r="AB786" s="36"/>
    </row>
    <row r="787" spans="1:28" ht="15.75" thickBot="1" x14ac:dyDescent="0.3">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c r="AA787" s="36"/>
      <c r="AB787" s="36"/>
    </row>
    <row r="788" spans="1:28" ht="15.75" thickBot="1" x14ac:dyDescent="0.3">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c r="AA788" s="36"/>
      <c r="AB788" s="36"/>
    </row>
    <row r="789" spans="1:28" ht="15.75" thickBot="1" x14ac:dyDescent="0.3">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c r="AA789" s="36"/>
      <c r="AB789" s="36"/>
    </row>
    <row r="790" spans="1:28" ht="15.75" thickBot="1" x14ac:dyDescent="0.3">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c r="AA790" s="36"/>
      <c r="AB790" s="36"/>
    </row>
    <row r="791" spans="1:28" ht="15.75" thickBot="1" x14ac:dyDescent="0.3">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c r="AA791" s="36"/>
      <c r="AB791" s="36"/>
    </row>
    <row r="792" spans="1:28" ht="15.75" thickBot="1" x14ac:dyDescent="0.3">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c r="AA792" s="36"/>
      <c r="AB792" s="36"/>
    </row>
    <row r="793" spans="1:28" ht="15.75" thickBot="1" x14ac:dyDescent="0.3">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c r="AA793" s="36"/>
      <c r="AB793" s="36"/>
    </row>
    <row r="794" spans="1:28" ht="15.75" thickBot="1" x14ac:dyDescent="0.3">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c r="AA794" s="36"/>
      <c r="AB794" s="36"/>
    </row>
    <row r="795" spans="1:28" ht="15.75" thickBot="1" x14ac:dyDescent="0.3">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c r="AA795" s="36"/>
      <c r="AB795" s="36"/>
    </row>
    <row r="796" spans="1:28" ht="15.75" thickBot="1" x14ac:dyDescent="0.3">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c r="AA796" s="36"/>
      <c r="AB796" s="36"/>
    </row>
    <row r="797" spans="1:28" ht="15.75" thickBot="1" x14ac:dyDescent="0.3">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c r="AA797" s="36"/>
      <c r="AB797" s="36"/>
    </row>
    <row r="798" spans="1:28" ht="15.75" thickBot="1" x14ac:dyDescent="0.3">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c r="AA798" s="36"/>
      <c r="AB798" s="36"/>
    </row>
    <row r="799" spans="1:28" ht="15.75" thickBot="1" x14ac:dyDescent="0.3">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c r="AA799" s="36"/>
      <c r="AB799" s="36"/>
    </row>
    <row r="800" spans="1:28" ht="15.75" thickBot="1" x14ac:dyDescent="0.3">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c r="AA800" s="36"/>
      <c r="AB800" s="36"/>
    </row>
    <row r="801" spans="1:28" ht="15.75" thickBot="1" x14ac:dyDescent="0.3">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c r="AA801" s="36"/>
      <c r="AB801" s="36"/>
    </row>
    <row r="802" spans="1:28" ht="15.75" thickBot="1" x14ac:dyDescent="0.3">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c r="AA802" s="36"/>
      <c r="AB802" s="36"/>
    </row>
    <row r="803" spans="1:28" ht="15.75" thickBot="1" x14ac:dyDescent="0.3">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c r="AA803" s="36"/>
      <c r="AB803" s="36"/>
    </row>
    <row r="804" spans="1:28" ht="15.75" thickBot="1" x14ac:dyDescent="0.3">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c r="AA804" s="36"/>
      <c r="AB804" s="36"/>
    </row>
    <row r="805" spans="1:28" ht="15.75" thickBot="1" x14ac:dyDescent="0.3">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c r="AA805" s="36"/>
      <c r="AB805" s="36"/>
    </row>
    <row r="806" spans="1:28" ht="15.75" thickBot="1" x14ac:dyDescent="0.3">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c r="AA806" s="36"/>
      <c r="AB806" s="36"/>
    </row>
    <row r="807" spans="1:28" ht="15.75" thickBot="1" x14ac:dyDescent="0.3">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c r="AA807" s="36"/>
      <c r="AB807" s="36"/>
    </row>
    <row r="808" spans="1:28" ht="15.75" thickBot="1" x14ac:dyDescent="0.3">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c r="AA808" s="36"/>
      <c r="AB808" s="36"/>
    </row>
    <row r="809" spans="1:28" ht="15.75" thickBot="1" x14ac:dyDescent="0.3">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c r="AA809" s="36"/>
      <c r="AB809" s="36"/>
    </row>
    <row r="810" spans="1:28" ht="15.75" thickBot="1" x14ac:dyDescent="0.3">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c r="AA810" s="36"/>
      <c r="AB810" s="36"/>
    </row>
    <row r="811" spans="1:28" ht="15.75" thickBot="1" x14ac:dyDescent="0.3">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c r="AA811" s="36"/>
      <c r="AB811" s="36"/>
    </row>
    <row r="812" spans="1:28" ht="15.75" thickBot="1" x14ac:dyDescent="0.3">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c r="AA812" s="36"/>
      <c r="AB812" s="36"/>
    </row>
    <row r="813" spans="1:28" ht="15.75" thickBot="1" x14ac:dyDescent="0.3">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c r="AA813" s="36"/>
      <c r="AB813" s="36"/>
    </row>
    <row r="814" spans="1:28" ht="15.75" thickBot="1" x14ac:dyDescent="0.3">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c r="AA814" s="36"/>
      <c r="AB814" s="36"/>
    </row>
    <row r="815" spans="1:28" ht="15.75" thickBot="1" x14ac:dyDescent="0.3">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c r="AA815" s="36"/>
      <c r="AB815" s="36"/>
    </row>
    <row r="816" spans="1:28" ht="15.75" thickBot="1" x14ac:dyDescent="0.3">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c r="AA816" s="36"/>
      <c r="AB816" s="36"/>
    </row>
    <row r="817" spans="1:28" ht="15.75" thickBot="1" x14ac:dyDescent="0.3">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c r="AA817" s="36"/>
      <c r="AB817" s="36"/>
    </row>
    <row r="818" spans="1:28" ht="15.75" thickBot="1" x14ac:dyDescent="0.3">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c r="AA818" s="36"/>
      <c r="AB818" s="36"/>
    </row>
    <row r="819" spans="1:28" ht="15.75" thickBot="1" x14ac:dyDescent="0.3">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c r="AA819" s="36"/>
      <c r="AB819" s="36"/>
    </row>
    <row r="820" spans="1:28" ht="15.75" thickBot="1" x14ac:dyDescent="0.3">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c r="AA820" s="36"/>
      <c r="AB820" s="36"/>
    </row>
    <row r="821" spans="1:28" ht="15.75" thickBot="1" x14ac:dyDescent="0.3">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c r="AA821" s="36"/>
      <c r="AB821" s="36"/>
    </row>
    <row r="822" spans="1:28" ht="15.75" thickBot="1" x14ac:dyDescent="0.3">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c r="AA822" s="36"/>
      <c r="AB822" s="36"/>
    </row>
    <row r="823" spans="1:28" ht="15.75" thickBot="1" x14ac:dyDescent="0.3">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c r="AA823" s="36"/>
      <c r="AB823" s="36"/>
    </row>
    <row r="824" spans="1:28" ht="15.75" thickBot="1" x14ac:dyDescent="0.3">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c r="AA824" s="36"/>
      <c r="AB824" s="36"/>
    </row>
    <row r="825" spans="1:28" ht="15.75" thickBot="1" x14ac:dyDescent="0.3">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c r="AA825" s="36"/>
      <c r="AB825" s="36"/>
    </row>
    <row r="826" spans="1:28" ht="15.75" thickBot="1" x14ac:dyDescent="0.3">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c r="AA826" s="36"/>
      <c r="AB826" s="36"/>
    </row>
    <row r="827" spans="1:28" ht="15.75" thickBot="1" x14ac:dyDescent="0.3">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c r="AA827" s="36"/>
      <c r="AB827" s="36"/>
    </row>
    <row r="828" spans="1:28" ht="15.75" thickBot="1" x14ac:dyDescent="0.3">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c r="AA828" s="36"/>
      <c r="AB828" s="36"/>
    </row>
    <row r="829" spans="1:28" ht="15.75" thickBot="1" x14ac:dyDescent="0.3">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c r="AA829" s="36"/>
      <c r="AB829" s="36"/>
    </row>
    <row r="830" spans="1:28" ht="15.75" thickBot="1" x14ac:dyDescent="0.3">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c r="AA830" s="36"/>
      <c r="AB830" s="36"/>
    </row>
    <row r="831" spans="1:28" ht="15.75" thickBot="1" x14ac:dyDescent="0.3">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c r="AA831" s="36"/>
      <c r="AB831" s="36"/>
    </row>
    <row r="832" spans="1:28" ht="15.75" thickBot="1" x14ac:dyDescent="0.3">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c r="AA832" s="36"/>
      <c r="AB832" s="36"/>
    </row>
    <row r="833" spans="1:28" ht="15.75" thickBot="1" x14ac:dyDescent="0.3">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c r="AA833" s="36"/>
      <c r="AB833" s="36"/>
    </row>
    <row r="834" spans="1:28" ht="15.75" thickBot="1" x14ac:dyDescent="0.3">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c r="AA834" s="36"/>
      <c r="AB834" s="36"/>
    </row>
    <row r="835" spans="1:28" ht="15.75" thickBot="1" x14ac:dyDescent="0.3">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c r="AA835" s="36"/>
      <c r="AB835" s="36"/>
    </row>
    <row r="836" spans="1:28" ht="15.75" thickBot="1" x14ac:dyDescent="0.3">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c r="AA836" s="36"/>
      <c r="AB836" s="36"/>
    </row>
    <row r="837" spans="1:28" ht="15.75" thickBot="1" x14ac:dyDescent="0.3">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c r="AA837" s="36"/>
      <c r="AB837" s="36"/>
    </row>
    <row r="838" spans="1:28" ht="15.75" thickBot="1" x14ac:dyDescent="0.3">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c r="AA838" s="36"/>
      <c r="AB838" s="36"/>
    </row>
    <row r="839" spans="1:28" ht="15.75" thickBot="1" x14ac:dyDescent="0.3">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c r="AA839" s="36"/>
      <c r="AB839" s="36"/>
    </row>
    <row r="840" spans="1:28" ht="15.75" thickBot="1" x14ac:dyDescent="0.3">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c r="AA840" s="36"/>
      <c r="AB840" s="36"/>
    </row>
    <row r="841" spans="1:28" ht="15.75" thickBot="1" x14ac:dyDescent="0.3">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c r="AA841" s="36"/>
      <c r="AB841" s="36"/>
    </row>
    <row r="842" spans="1:28" ht="15.75" thickBot="1" x14ac:dyDescent="0.3">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c r="AA842" s="36"/>
      <c r="AB842" s="36"/>
    </row>
    <row r="843" spans="1:28" ht="15.75" thickBot="1" x14ac:dyDescent="0.3">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c r="AA843" s="36"/>
      <c r="AB843" s="36"/>
    </row>
    <row r="844" spans="1:28" ht="15.75" thickBot="1" x14ac:dyDescent="0.3">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c r="AA844" s="36"/>
      <c r="AB844" s="36"/>
    </row>
    <row r="845" spans="1:28" ht="15.75" thickBot="1" x14ac:dyDescent="0.3">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c r="AA845" s="36"/>
      <c r="AB845" s="36"/>
    </row>
    <row r="846" spans="1:28" ht="15.75" thickBot="1" x14ac:dyDescent="0.3">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c r="AA846" s="36"/>
      <c r="AB846" s="36"/>
    </row>
    <row r="847" spans="1:28" ht="15.75" thickBot="1" x14ac:dyDescent="0.3">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c r="AA847" s="36"/>
      <c r="AB847" s="36"/>
    </row>
    <row r="848" spans="1:28" ht="15.75" thickBot="1" x14ac:dyDescent="0.3">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c r="AA848" s="36"/>
      <c r="AB848" s="36"/>
    </row>
    <row r="849" spans="1:28" ht="15.75" thickBot="1" x14ac:dyDescent="0.3">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c r="AA849" s="36"/>
      <c r="AB849" s="36"/>
    </row>
    <row r="850" spans="1:28" ht="15.75" thickBot="1" x14ac:dyDescent="0.3">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c r="AA850" s="36"/>
      <c r="AB850" s="36"/>
    </row>
    <row r="851" spans="1:28" ht="15.75" thickBot="1" x14ac:dyDescent="0.3">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c r="AA851" s="36"/>
      <c r="AB851" s="36"/>
    </row>
    <row r="852" spans="1:28" ht="15.75" thickBot="1" x14ac:dyDescent="0.3">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c r="AA852" s="36"/>
      <c r="AB852" s="36"/>
    </row>
    <row r="853" spans="1:28" ht="15.75" thickBot="1" x14ac:dyDescent="0.3">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c r="AA853" s="36"/>
      <c r="AB853" s="36"/>
    </row>
    <row r="854" spans="1:28" ht="15.75" thickBot="1" x14ac:dyDescent="0.3">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c r="AA854" s="36"/>
      <c r="AB854" s="36"/>
    </row>
    <row r="855" spans="1:28" ht="15.75" thickBot="1" x14ac:dyDescent="0.3">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c r="AA855" s="36"/>
      <c r="AB855" s="36"/>
    </row>
    <row r="856" spans="1:28" ht="15.75" thickBot="1" x14ac:dyDescent="0.3">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c r="AA856" s="36"/>
      <c r="AB856" s="36"/>
    </row>
    <row r="857" spans="1:28" ht="15.75" thickBot="1" x14ac:dyDescent="0.3">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c r="AA857" s="36"/>
      <c r="AB857" s="36"/>
    </row>
    <row r="858" spans="1:28" ht="15.75" thickBot="1" x14ac:dyDescent="0.3">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c r="AA858" s="36"/>
      <c r="AB858" s="36"/>
    </row>
    <row r="859" spans="1:28" ht="15.75" thickBot="1" x14ac:dyDescent="0.3">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c r="AA859" s="36"/>
      <c r="AB859" s="36"/>
    </row>
    <row r="860" spans="1:28" ht="15.75" thickBot="1" x14ac:dyDescent="0.3">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c r="AA860" s="36"/>
      <c r="AB860" s="36"/>
    </row>
    <row r="861" spans="1:28" ht="15.75" thickBot="1" x14ac:dyDescent="0.3">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c r="AA861" s="36"/>
      <c r="AB861" s="36"/>
    </row>
    <row r="862" spans="1:28" ht="15.75" thickBot="1" x14ac:dyDescent="0.3">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c r="AA862" s="36"/>
      <c r="AB862" s="36"/>
    </row>
    <row r="863" spans="1:28" ht="15.75" thickBot="1" x14ac:dyDescent="0.3">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c r="AA863" s="36"/>
      <c r="AB863" s="36"/>
    </row>
    <row r="864" spans="1:28" ht="15.75" thickBot="1" x14ac:dyDescent="0.3">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c r="AA864" s="36"/>
      <c r="AB864" s="36"/>
    </row>
    <row r="865" spans="1:28" ht="15.75" thickBot="1" x14ac:dyDescent="0.3">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c r="AA865" s="36"/>
      <c r="AB865" s="36"/>
    </row>
    <row r="866" spans="1:28" ht="15.75" thickBot="1" x14ac:dyDescent="0.3">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c r="AA866" s="36"/>
      <c r="AB866" s="36"/>
    </row>
    <row r="867" spans="1:28" ht="15.75" thickBot="1" x14ac:dyDescent="0.3">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c r="AA867" s="36"/>
      <c r="AB867" s="36"/>
    </row>
    <row r="868" spans="1:28" ht="15.75" thickBot="1" x14ac:dyDescent="0.3">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c r="AA868" s="36"/>
      <c r="AB868" s="36"/>
    </row>
    <row r="869" spans="1:28" ht="15.75" thickBot="1" x14ac:dyDescent="0.3">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c r="AA869" s="36"/>
      <c r="AB869" s="36"/>
    </row>
    <row r="870" spans="1:28" ht="15.75" thickBot="1" x14ac:dyDescent="0.3">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c r="AA870" s="36"/>
      <c r="AB870" s="36"/>
    </row>
    <row r="871" spans="1:28" ht="15.75" thickBot="1" x14ac:dyDescent="0.3">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c r="AA871" s="36"/>
      <c r="AB871" s="36"/>
    </row>
    <row r="872" spans="1:28" ht="15.75" thickBot="1" x14ac:dyDescent="0.3">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c r="AA872" s="36"/>
      <c r="AB872" s="36"/>
    </row>
    <row r="873" spans="1:28" ht="15.75" thickBot="1" x14ac:dyDescent="0.3">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c r="AA873" s="36"/>
      <c r="AB873" s="36"/>
    </row>
    <row r="874" spans="1:28" ht="15.75" thickBot="1" x14ac:dyDescent="0.3">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c r="AA874" s="36"/>
      <c r="AB874" s="36"/>
    </row>
    <row r="875" spans="1:28" ht="15.75" thickBot="1" x14ac:dyDescent="0.3">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c r="AA875" s="36"/>
      <c r="AB875" s="36"/>
    </row>
    <row r="876" spans="1:28" ht="15.75" thickBot="1" x14ac:dyDescent="0.3">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c r="AA876" s="36"/>
      <c r="AB876" s="36"/>
    </row>
    <row r="877" spans="1:28" ht="15.75" thickBot="1" x14ac:dyDescent="0.3">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c r="AA877" s="36"/>
      <c r="AB877" s="36"/>
    </row>
    <row r="878" spans="1:28" ht="15.75" thickBot="1" x14ac:dyDescent="0.3">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c r="AA878" s="36"/>
      <c r="AB878" s="36"/>
    </row>
  </sheetData>
  <mergeCells count="15">
    <mergeCell ref="K1:L1"/>
    <mergeCell ref="A4:J4"/>
    <mergeCell ref="A21:I21"/>
    <mergeCell ref="A1:A2"/>
    <mergeCell ref="B1:B2"/>
    <mergeCell ref="C1:C2"/>
    <mergeCell ref="D1:D2"/>
    <mergeCell ref="E1:E2"/>
    <mergeCell ref="F1:G1"/>
    <mergeCell ref="A32:J32"/>
    <mergeCell ref="C33:C36"/>
    <mergeCell ref="A37:I37"/>
    <mergeCell ref="H1:H2"/>
    <mergeCell ref="I1:I2"/>
    <mergeCell ref="J1:J2"/>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I D A A B Q S w M E F A A C A A g A m 1 B k V z i R K B a i A A A A 9 Q A A A B I A H A B D b 2 5 m a W c v U G F j a 2 F n Z S 5 4 b W w g o h g A K K A U A A A A A A A A A A A A A A A A A A A A A A A A A A A A h Y + 9 D o I w G E V f h X T v D + h A y E c Z X M W Y m B D X p l R o h G J o o b y b g 4 / k K 4 h R 1 M 3 x 3 n O G e + / X G 2 R T 2 w S j 6 q 3 u T I p C w l C g j O x K b a o U D e 6 E Y 5 R x 2 A t 5 F p U K Z t n Y Z L J l i m r n L g m l 3 n v i V 6 T r K x o x F t J j v j 3 I W r U C f W T 9 X 8 b a W C e M V I h D 8 R r D I x K v S c z m S U C X D n J t v j y a 2 Z P + l L A Z G j f 0 i o 8 a F z u g S w T 6 v s A f U E s D B B Q A A g A I A J t Q Z 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b U G R X K I p H u A 4 A A A A R A A A A E w A c A E Z v c m 1 1 b G F z L 1 N l Y 3 R p b 2 4 x L m 0 g o h g A K K A U A A A A A A A A A A A A A A A A A A A A A A A A A A A A K 0 5 N L s n M z 1 M I h t C G 1 g B Q S w E C L Q A U A A I A C A C b U G R X O J E o F q I A A A D 1 A A A A E g A A A A A A A A A A A A A A A A A A A A A A Q 2 9 u Z m l n L 1 B h Y 2 t h Z 2 U u e G 1 s U E s B A i 0 A F A A C A A g A m 1 B k V w / K 6 a u k A A A A 6 Q A A A B M A A A A A A A A A A A A A A A A A 7 g A A A F t D b 2 5 0 Z W 5 0 X 1 R 5 c G V z X S 5 4 b W x Q S w E C L Q A U A A I A C A C b U G R X K I p H u A 4 A A A A R A A A A E w A A A A A A A A A A A A A A A A D f A Q A A R m 9 y b X V s Y X M v U 2 V j d G l v b j E u b V B L B Q Y A A A A A A w A D A M I A A A A 6 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l z A H L u s i 7 E u L M I Z C D a t i x g A A A A A C A A A A A A A Q Z g A A A A E A A C A A A A A C s 7 / i F K 0 s 3 O + 2 S F q 0 G E + / k r J 5 q X f p + q o N P Q 3 w d f c d Q Q A A A A A O g A A A A A I A A C A A A A D 5 4 1 6 v b a 8 T T H L 3 l r 0 R 6 l S e 2 0 W J 7 F r f K d A l R a o x 1 p t 4 d 1 A A A A D 0 l 5 O T / d V C a v m 4 F c H 4 X A + d S Q H b Z f n C 6 E 2 Z j j z C Y e q 3 m j r J o n g o 9 6 S c i q / 8 a x S O S + N P d F H I G 2 0 w p 2 e d X R y 0 n k 5 4 6 0 M x e N g V l c O C o i o B m p 2 G 6 E A A A A D x b s I / x j 7 u 0 1 u Q G / K U r Z N P L J i + n l b O R d 3 E w z g y f m b i Y p U 9 0 e y 5 v X P R 1 K X o g D 0 T y y i h 8 B I S f I a u b U u O F a K H R D z A < / D a t a M a s h u p > 
</file>

<file path=customXml/itemProps1.xml><?xml version="1.0" encoding="utf-8"?>
<ds:datastoreItem xmlns:ds="http://schemas.openxmlformats.org/officeDocument/2006/customXml" ds:itemID="{8586C873-FDC4-47B4-B04F-70D3DE6297D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Trang bìa</vt:lpstr>
      <vt:lpstr>Tổng hợp</vt:lpstr>
      <vt:lpstr>Khai báo tổn thất</vt:lpstr>
      <vt:lpstr>Mapping 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EVO_LAP_015</dc:creator>
  <cp:lastModifiedBy>Administrator</cp:lastModifiedBy>
  <dcterms:created xsi:type="dcterms:W3CDTF">2006-09-16T00:00:00Z</dcterms:created>
  <dcterms:modified xsi:type="dcterms:W3CDTF">2023-11-15T11:07:03Z</dcterms:modified>
</cp:coreProperties>
</file>