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PVI\Bàn giao\"/>
    </mc:Choice>
  </mc:AlternateContent>
  <xr:revisionPtr revIDLastSave="0" documentId="13_ncr:1_{EFFF53F1-8A3A-428E-B640-D8E4D60A7EC5}" xr6:coauthVersionLast="47" xr6:coauthVersionMax="47" xr10:uidLastSave="{00000000-0000-0000-0000-000000000000}"/>
  <bookViews>
    <workbookView xWindow="-120" yWindow="-120" windowWidth="20730" windowHeight="11160" activeTab="1" xr2:uid="{00000000-000D-0000-FFFF-FFFF00000000}"/>
  </bookViews>
  <sheets>
    <sheet name="Trang bìa" sheetId="1" r:id="rId1"/>
    <sheet name="Tổng hợp" sheetId="2" r:id="rId2"/>
    <sheet name="Quản lý người dùng PVI" sheetId="3" r:id="rId3"/>
    <sheet name="Quản lý doanh nghiệp" sheetId="8" r:id="rId4"/>
    <sheet name="Quản lý thành viên" sheetId="9" r:id="rId5"/>
    <sheet name="Quản lý vai trò" sheetId="7" r:id="rId6"/>
  </sheets>
  <definedNames>
    <definedName name="_xlnm._FilterDatabase" localSheetId="2" hidden="1">'Quản lý người dùng PVI'!$A$15:$AG$769</definedName>
    <definedName name="_xlnm._FilterDatabase" localSheetId="5" hidden="1">'Quản lý vai trò'!$A$11:$Z$360</definedName>
  </definedNames>
  <calcPr calcId="191029"/>
</workbook>
</file>

<file path=xl/calcChain.xml><?xml version="1.0" encoding="utf-8"?>
<calcChain xmlns="http://schemas.openxmlformats.org/spreadsheetml/2006/main">
  <c r="E7" i="2" l="1"/>
  <c r="E6" i="2"/>
  <c r="D7" i="2"/>
  <c r="D6" i="2"/>
  <c r="F6" i="2" s="1"/>
  <c r="C7" i="2"/>
  <c r="F7" i="2" s="1"/>
  <c r="C6" i="2"/>
  <c r="D6" i="3" l="1"/>
  <c r="D5" i="3"/>
  <c r="D4" i="3"/>
  <c r="Q338" i="8"/>
  <c r="A338" i="8"/>
  <c r="Q337" i="8"/>
  <c r="A337" i="8"/>
  <c r="Q336" i="8"/>
  <c r="A336" i="8"/>
  <c r="Q335" i="8"/>
  <c r="A335" i="8"/>
  <c r="Q334" i="8"/>
  <c r="A334" i="8"/>
  <c r="A333" i="8"/>
  <c r="Q332" i="8"/>
  <c r="A332" i="8"/>
  <c r="Q331" i="8"/>
  <c r="Q330" i="8"/>
  <c r="A330" i="8"/>
  <c r="Q329" i="8"/>
  <c r="A329" i="8"/>
  <c r="Q328" i="8"/>
  <c r="A328" i="8"/>
  <c r="Q327" i="8"/>
  <c r="A327" i="8"/>
  <c r="Q326" i="8"/>
  <c r="A326" i="8"/>
  <c r="A325" i="8"/>
  <c r="Q324" i="8"/>
  <c r="A324" i="8"/>
  <c r="Q323" i="8"/>
  <c r="A323" i="8"/>
  <c r="Q322" i="8"/>
  <c r="A322" i="8"/>
  <c r="Q321" i="8"/>
  <c r="A321" i="8"/>
  <c r="A320" i="8"/>
  <c r="A319" i="8"/>
  <c r="A318" i="8"/>
  <c r="Q317" i="8"/>
  <c r="A317" i="8"/>
  <c r="Q316" i="8"/>
  <c r="A316" i="8"/>
  <c r="Q315" i="8"/>
  <c r="A315" i="8"/>
  <c r="Q314" i="8"/>
  <c r="A314" i="8"/>
  <c r="Q313" i="8"/>
  <c r="A313" i="8"/>
  <c r="Q312" i="8"/>
  <c r="A312" i="8"/>
  <c r="Q311" i="8"/>
  <c r="A311" i="8"/>
  <c r="Q310" i="8"/>
  <c r="A310" i="8"/>
  <c r="Q309" i="8"/>
  <c r="A309" i="8"/>
  <c r="Q308" i="8"/>
  <c r="A308" i="8"/>
  <c r="Q307" i="8"/>
  <c r="A307" i="8"/>
  <c r="Q306" i="8"/>
  <c r="A306" i="8"/>
  <c r="Q305" i="8"/>
  <c r="A305" i="8"/>
  <c r="Q304" i="8"/>
  <c r="A304" i="8"/>
  <c r="Q303" i="8"/>
  <c r="A303" i="8"/>
  <c r="Q302" i="8"/>
  <c r="A302" i="8"/>
  <c r="Q301" i="8"/>
  <c r="A301" i="8"/>
  <c r="Q300" i="8"/>
  <c r="A300" i="8"/>
  <c r="Q299" i="8"/>
  <c r="A299" i="8"/>
  <c r="Q298" i="8"/>
  <c r="A298" i="8"/>
  <c r="Q297" i="8"/>
  <c r="A297" i="8"/>
  <c r="Q296" i="8"/>
  <c r="A296" i="8"/>
  <c r="Q295" i="8"/>
  <c r="A295" i="8"/>
  <c r="Q294" i="8"/>
  <c r="A294" i="8"/>
  <c r="Q293" i="8"/>
  <c r="A293" i="8"/>
  <c r="Q292" i="8"/>
  <c r="A292" i="8"/>
  <c r="Q291" i="8"/>
  <c r="A291" i="8"/>
  <c r="Q290" i="8"/>
  <c r="A290" i="8"/>
  <c r="Q289" i="8"/>
  <c r="A289" i="8"/>
  <c r="Q288" i="8"/>
  <c r="A288" i="8"/>
  <c r="Q287" i="8"/>
  <c r="A287" i="8"/>
  <c r="Q286" i="8"/>
  <c r="A286" i="8"/>
  <c r="Q285" i="8"/>
  <c r="A285" i="8"/>
  <c r="Q284" i="8"/>
  <c r="A284" i="8"/>
  <c r="Q283" i="8"/>
  <c r="A283" i="8"/>
  <c r="A282" i="8"/>
  <c r="Q281" i="8"/>
  <c r="A281" i="8"/>
  <c r="Q280" i="8"/>
  <c r="A280" i="8"/>
  <c r="Q279" i="8"/>
  <c r="A279" i="8"/>
  <c r="Q278" i="8"/>
  <c r="A278" i="8"/>
  <c r="Q277" i="8"/>
  <c r="A277" i="8"/>
  <c r="Q276" i="8"/>
  <c r="A276" i="8"/>
  <c r="Q275" i="8"/>
  <c r="A275" i="8"/>
  <c r="Q274" i="8"/>
  <c r="A274" i="8"/>
  <c r="Q273" i="8"/>
  <c r="A273" i="8"/>
  <c r="A272" i="8"/>
  <c r="Q271" i="8"/>
  <c r="A271" i="8"/>
  <c r="Q270" i="8"/>
  <c r="A270" i="8"/>
  <c r="Q269" i="8"/>
  <c r="A269" i="8"/>
  <c r="Q268" i="8"/>
  <c r="A268" i="8"/>
  <c r="Q267" i="8"/>
  <c r="A267" i="8"/>
  <c r="Q266" i="8"/>
  <c r="Q265" i="8"/>
  <c r="A265" i="8"/>
  <c r="Q264" i="8"/>
  <c r="A264" i="8"/>
  <c r="Q263" i="8"/>
  <c r="A263" i="8"/>
  <c r="Q262" i="8"/>
  <c r="A262" i="8"/>
  <c r="Q261" i="8"/>
  <c r="A261" i="8"/>
  <c r="Q260" i="8"/>
  <c r="A260" i="8"/>
  <c r="Q259" i="8"/>
  <c r="A259" i="8"/>
  <c r="Q258" i="8"/>
  <c r="A258" i="8"/>
  <c r="Q257" i="8"/>
  <c r="A257" i="8"/>
  <c r="Q256" i="8"/>
  <c r="A256" i="8"/>
  <c r="Q255" i="8"/>
  <c r="A255" i="8"/>
  <c r="A254" i="8"/>
  <c r="Q253" i="8"/>
  <c r="A253" i="8"/>
  <c r="Q252" i="8"/>
  <c r="A252" i="8"/>
  <c r="Q251" i="8"/>
  <c r="A251" i="8"/>
  <c r="Q250" i="8"/>
  <c r="A250" i="8"/>
  <c r="Q249" i="8"/>
  <c r="A249" i="8"/>
  <c r="Q248" i="8"/>
  <c r="A248" i="8"/>
  <c r="Q247" i="8"/>
  <c r="A247" i="8"/>
  <c r="Q246" i="8"/>
  <c r="A246" i="8"/>
  <c r="Q245" i="8"/>
  <c r="A245" i="8"/>
  <c r="Q244" i="8"/>
  <c r="A244" i="8"/>
  <c r="Q243" i="8"/>
  <c r="A243" i="8"/>
  <c r="Q242" i="8"/>
  <c r="A242" i="8"/>
  <c r="Q241" i="8"/>
  <c r="A241" i="8"/>
  <c r="A240" i="8"/>
  <c r="Q239" i="8"/>
  <c r="A239" i="8"/>
  <c r="Q238" i="8"/>
  <c r="A238" i="8"/>
  <c r="Q237" i="8"/>
  <c r="A237" i="8"/>
  <c r="Q236" i="8"/>
  <c r="A236" i="8"/>
  <c r="Q235" i="8"/>
  <c r="A235" i="8"/>
  <c r="Q234" i="8"/>
  <c r="A234" i="8"/>
  <c r="Q233" i="8"/>
  <c r="A233" i="8"/>
  <c r="Q232" i="8"/>
  <c r="A232" i="8"/>
  <c r="Q231" i="8"/>
  <c r="A231" i="8"/>
  <c r="Q230" i="8"/>
  <c r="A230" i="8"/>
  <c r="Q229" i="8"/>
  <c r="A229" i="8"/>
  <c r="A228" i="8"/>
  <c r="Q227" i="8"/>
  <c r="A227" i="8"/>
  <c r="Q226" i="8"/>
  <c r="A226" i="8"/>
  <c r="Q225" i="8"/>
  <c r="A225" i="8"/>
  <c r="Q224" i="8"/>
  <c r="A224" i="8"/>
  <c r="Q223" i="8"/>
  <c r="A223" i="8"/>
  <c r="Q222" i="8"/>
  <c r="A222" i="8"/>
  <c r="Q221" i="8"/>
  <c r="Q220" i="8"/>
  <c r="A220" i="8"/>
  <c r="Q219" i="8"/>
  <c r="A219" i="8"/>
  <c r="Q218" i="8"/>
  <c r="A218" i="8"/>
  <c r="Q217" i="8"/>
  <c r="A217" i="8"/>
  <c r="Q216" i="8"/>
  <c r="A216" i="8"/>
  <c r="Q215" i="8"/>
  <c r="A215" i="8"/>
  <c r="A214" i="8"/>
  <c r="A213" i="8"/>
  <c r="Q212" i="8"/>
  <c r="A212" i="8"/>
  <c r="Q211" i="8"/>
  <c r="A211" i="8"/>
  <c r="Q210" i="8"/>
  <c r="A210" i="8"/>
  <c r="Q209" i="8"/>
  <c r="A209" i="8"/>
  <c r="A208" i="8"/>
  <c r="A207" i="8"/>
  <c r="A206" i="8"/>
  <c r="Q205" i="8"/>
  <c r="A205" i="8"/>
  <c r="Q204" i="8"/>
  <c r="A204" i="8"/>
  <c r="Q203" i="8"/>
  <c r="A203" i="8"/>
  <c r="Q202" i="8"/>
  <c r="A202" i="8"/>
  <c r="Q201" i="8"/>
  <c r="A201" i="8"/>
  <c r="Q200" i="8"/>
  <c r="A200" i="8"/>
  <c r="Q199" i="8"/>
  <c r="A199" i="8"/>
  <c r="Q198" i="8"/>
  <c r="A198" i="8"/>
  <c r="Q197" i="8"/>
  <c r="A197" i="8"/>
  <c r="Q196" i="8"/>
  <c r="A196" i="8"/>
  <c r="Q195" i="8"/>
  <c r="A195" i="8"/>
  <c r="Q194" i="8"/>
  <c r="A194" i="8"/>
  <c r="Q193" i="8"/>
  <c r="A193" i="8"/>
  <c r="Q192" i="8"/>
  <c r="A191" i="8"/>
  <c r="Q190" i="8"/>
  <c r="A190" i="8"/>
  <c r="Q189" i="8"/>
  <c r="A189" i="8"/>
  <c r="Q188" i="8"/>
  <c r="A188" i="8"/>
  <c r="Q187" i="8"/>
  <c r="A187" i="8"/>
  <c r="Q186" i="8"/>
  <c r="A186" i="8"/>
  <c r="Q185" i="8"/>
  <c r="A185" i="8"/>
  <c r="Q184" i="8"/>
  <c r="A184" i="8"/>
  <c r="A183" i="8"/>
  <c r="Q182" i="8"/>
  <c r="A182" i="8"/>
  <c r="Q181" i="8"/>
  <c r="A181" i="8"/>
  <c r="Q180" i="8"/>
  <c r="A180" i="8"/>
  <c r="Q179" i="8"/>
  <c r="A179" i="8"/>
  <c r="A178" i="8"/>
  <c r="Q177" i="8"/>
  <c r="A177" i="8"/>
  <c r="Q176" i="8"/>
  <c r="A176" i="8"/>
  <c r="Q175" i="8"/>
  <c r="A175" i="8"/>
  <c r="Q174" i="8"/>
  <c r="A174" i="8"/>
  <c r="Q173" i="8"/>
  <c r="A173" i="8"/>
  <c r="Q172" i="8"/>
  <c r="A172" i="8"/>
  <c r="Q171" i="8"/>
  <c r="A171" i="8"/>
  <c r="Q170" i="8"/>
  <c r="A170" i="8"/>
  <c r="Q169" i="8"/>
  <c r="A169" i="8"/>
  <c r="A168" i="8"/>
  <c r="Q167" i="8"/>
  <c r="A167" i="8"/>
  <c r="Q166" i="8"/>
  <c r="A166" i="8"/>
  <c r="Q165" i="8"/>
  <c r="A165" i="8"/>
  <c r="Q164" i="8"/>
  <c r="A164" i="8"/>
  <c r="Q163" i="8"/>
  <c r="A163" i="8"/>
  <c r="Q162" i="8"/>
  <c r="A162" i="8"/>
  <c r="Q161" i="8"/>
  <c r="Q160" i="8"/>
  <c r="A160" i="8"/>
  <c r="Q159" i="8"/>
  <c r="A159" i="8"/>
  <c r="Q158" i="8"/>
  <c r="A158" i="8"/>
  <c r="Q157" i="8"/>
  <c r="A157" i="8"/>
  <c r="Q156" i="8"/>
  <c r="A156" i="8"/>
  <c r="Q155" i="8"/>
  <c r="A155" i="8"/>
  <c r="Q154" i="8"/>
  <c r="A154" i="8"/>
  <c r="Q153" i="8"/>
  <c r="A153" i="8"/>
  <c r="A152" i="8"/>
  <c r="Q151" i="8"/>
  <c r="A151" i="8"/>
  <c r="Q150" i="8"/>
  <c r="A150" i="8"/>
  <c r="Q149" i="8"/>
  <c r="A149" i="8"/>
  <c r="Q148" i="8"/>
  <c r="A148" i="8"/>
  <c r="Q147" i="8"/>
  <c r="A147" i="8"/>
  <c r="Q146" i="8"/>
  <c r="A146" i="8"/>
  <c r="Q145" i="8"/>
  <c r="A145" i="8"/>
  <c r="Q144" i="8"/>
  <c r="A144" i="8"/>
  <c r="Q143" i="8"/>
  <c r="A143" i="8"/>
  <c r="Q142" i="8"/>
  <c r="A142" i="8"/>
  <c r="Q141" i="8"/>
  <c r="A141" i="8"/>
  <c r="Q140" i="8"/>
  <c r="A140" i="8"/>
  <c r="A139" i="8"/>
  <c r="Q138" i="8"/>
  <c r="A138" i="8"/>
  <c r="Q137" i="8"/>
  <c r="A137" i="8"/>
  <c r="Q136" i="8"/>
  <c r="A136" i="8"/>
  <c r="Q135" i="8"/>
  <c r="A135" i="8"/>
  <c r="Q134" i="8"/>
  <c r="A134" i="8"/>
  <c r="Q133" i="8"/>
  <c r="A133" i="8"/>
  <c r="Q132" i="8"/>
  <c r="A132" i="8"/>
  <c r="Q131" i="8"/>
  <c r="A131" i="8"/>
  <c r="Q130" i="8"/>
  <c r="A130" i="8"/>
  <c r="Q129" i="8"/>
  <c r="A129" i="8"/>
  <c r="Q128" i="8"/>
  <c r="A128" i="8"/>
  <c r="Q127" i="8"/>
  <c r="A127" i="8"/>
  <c r="Q126" i="8"/>
  <c r="A126" i="8"/>
  <c r="A125" i="8"/>
  <c r="Q124" i="8"/>
  <c r="A124" i="8"/>
  <c r="Q123" i="8"/>
  <c r="A123" i="8"/>
  <c r="Q122" i="8"/>
  <c r="A122" i="8"/>
  <c r="Q121" i="8"/>
  <c r="A121" i="8"/>
  <c r="Q120" i="8"/>
  <c r="A120" i="8"/>
  <c r="Q119" i="8"/>
  <c r="A119" i="8"/>
  <c r="Q118" i="8"/>
  <c r="A118" i="8"/>
  <c r="Q117" i="8"/>
  <c r="A117" i="8"/>
  <c r="Q116" i="8"/>
  <c r="A116" i="8"/>
  <c r="Q115" i="8"/>
  <c r="A115" i="8"/>
  <c r="A114" i="8"/>
  <c r="A113" i="8"/>
  <c r="Q112" i="8"/>
  <c r="A112" i="8"/>
  <c r="Q111" i="8"/>
  <c r="A111" i="8"/>
  <c r="Q110" i="8"/>
  <c r="A110" i="8"/>
  <c r="Q109" i="8"/>
  <c r="A109" i="8"/>
  <c r="A108" i="8"/>
  <c r="A107" i="8"/>
  <c r="A106" i="8"/>
  <c r="Q105" i="8"/>
  <c r="A105" i="8"/>
  <c r="Q104" i="8"/>
  <c r="A104" i="8"/>
  <c r="Q103" i="8"/>
  <c r="A103" i="8"/>
  <c r="Q102" i="8"/>
  <c r="A102" i="8"/>
  <c r="Q101" i="8"/>
  <c r="A101" i="8"/>
  <c r="Q100" i="8"/>
  <c r="A100" i="8"/>
  <c r="Q99" i="8"/>
  <c r="A99" i="8"/>
  <c r="Q98" i="8"/>
  <c r="Q97" i="8"/>
  <c r="A97" i="8"/>
  <c r="Q96" i="8"/>
  <c r="A96" i="8"/>
  <c r="Q95" i="8"/>
  <c r="A95" i="8"/>
  <c r="Q94" i="8"/>
  <c r="A94" i="8"/>
  <c r="A93" i="8"/>
  <c r="Q92" i="8"/>
  <c r="A92" i="8"/>
  <c r="Q91" i="8"/>
  <c r="A91" i="8"/>
  <c r="Q90" i="8"/>
  <c r="A90" i="8"/>
  <c r="Q89" i="8"/>
  <c r="A89" i="8"/>
  <c r="Q88" i="8"/>
  <c r="A88" i="8"/>
  <c r="Q87" i="8"/>
  <c r="A87" i="8"/>
  <c r="Q86" i="8"/>
  <c r="A86" i="8"/>
  <c r="Q85" i="8"/>
  <c r="A85" i="8"/>
  <c r="Q84" i="8"/>
  <c r="A84" i="8"/>
  <c r="A83" i="8"/>
  <c r="Q82" i="8"/>
  <c r="A82" i="8"/>
  <c r="Q81" i="8"/>
  <c r="A81" i="8"/>
  <c r="Q80" i="8"/>
  <c r="A80" i="8"/>
  <c r="Q79" i="8"/>
  <c r="A79" i="8"/>
  <c r="Q78" i="8"/>
  <c r="A78" i="8"/>
  <c r="Q77" i="8"/>
  <c r="A77" i="8"/>
  <c r="Q76" i="8"/>
  <c r="A76" i="8"/>
  <c r="Q75" i="8"/>
  <c r="A75" i="8"/>
  <c r="Q74" i="8"/>
  <c r="A74" i="8"/>
  <c r="Q73" i="8"/>
  <c r="A73" i="8"/>
  <c r="Q72" i="8"/>
  <c r="A72" i="8"/>
  <c r="Q71" i="8"/>
  <c r="A71" i="8"/>
  <c r="Q70" i="8"/>
  <c r="A70" i="8"/>
  <c r="A69" i="8"/>
  <c r="Q68" i="8"/>
  <c r="A68" i="8"/>
  <c r="Q67" i="8"/>
  <c r="A67" i="8"/>
  <c r="Q66" i="8"/>
  <c r="A66" i="8"/>
  <c r="Q65" i="8"/>
  <c r="A65" i="8"/>
  <c r="Q64" i="8"/>
  <c r="A64" i="8"/>
  <c r="Q63" i="8"/>
  <c r="A63" i="8"/>
  <c r="Q62" i="8"/>
  <c r="A62" i="8"/>
  <c r="Q61" i="8"/>
  <c r="A61" i="8"/>
  <c r="Q60" i="8"/>
  <c r="A60" i="8"/>
  <c r="A59" i="8"/>
  <c r="Q58" i="8"/>
  <c r="A58" i="8"/>
  <c r="Q57" i="8"/>
  <c r="A57" i="8"/>
  <c r="Q56" i="8"/>
  <c r="A56" i="8"/>
  <c r="Q55" i="8"/>
  <c r="A55" i="8"/>
  <c r="Q54" i="8"/>
  <c r="A54" i="8"/>
  <c r="Q53" i="8"/>
  <c r="A53" i="8"/>
  <c r="Q52" i="8"/>
  <c r="A52" i="8"/>
  <c r="Q51" i="8"/>
  <c r="A51" i="8"/>
  <c r="Q50" i="8"/>
  <c r="A50" i="8"/>
  <c r="A49" i="8"/>
  <c r="Q48" i="8"/>
  <c r="A48" i="8"/>
  <c r="Q47" i="8"/>
  <c r="A47" i="8"/>
  <c r="Q46" i="8"/>
  <c r="A46" i="8"/>
  <c r="Q45" i="8"/>
  <c r="A45" i="8"/>
  <c r="Q44" i="8"/>
  <c r="A44" i="8"/>
  <c r="Q43" i="8"/>
  <c r="A43" i="8"/>
  <c r="Q42" i="8"/>
  <c r="A42" i="8"/>
  <c r="Q41" i="8"/>
  <c r="A41" i="8"/>
  <c r="Q40" i="8"/>
  <c r="A40" i="8"/>
  <c r="A39" i="8"/>
  <c r="A38" i="8"/>
  <c r="Q37" i="8"/>
  <c r="A37" i="8"/>
  <c r="Q36" i="8"/>
  <c r="A36" i="8"/>
  <c r="Q35" i="8"/>
  <c r="Q34" i="8"/>
  <c r="A34" i="8"/>
  <c r="Q33" i="8"/>
  <c r="A33" i="8"/>
  <c r="Q32" i="8"/>
  <c r="A32" i="8"/>
  <c r="Q31" i="8"/>
  <c r="A31" i="8"/>
  <c r="Q30" i="8"/>
  <c r="A30" i="8"/>
  <c r="Q29" i="8"/>
  <c r="A29" i="8"/>
  <c r="Q28" i="8"/>
  <c r="A28" i="8"/>
  <c r="Q27" i="8"/>
  <c r="A27" i="8"/>
  <c r="Q26" i="8"/>
  <c r="A26" i="8"/>
  <c r="Q25" i="8"/>
  <c r="A25" i="8"/>
  <c r="A24" i="8"/>
  <c r="Q23" i="8"/>
  <c r="A23" i="8"/>
  <c r="Q22" i="8"/>
  <c r="A22" i="8"/>
  <c r="A21" i="8"/>
  <c r="Q20" i="8"/>
  <c r="A20" i="8"/>
  <c r="Q19" i="8"/>
  <c r="A19" i="8"/>
  <c r="Q18" i="8"/>
  <c r="D4" i="8" s="1"/>
  <c r="Q16" i="8"/>
  <c r="A16" i="8"/>
  <c r="Q15" i="8"/>
  <c r="A15" i="8"/>
  <c r="A14" i="8"/>
  <c r="A12" i="8"/>
  <c r="A11" i="8"/>
  <c r="N9" i="8"/>
  <c r="K9" i="8"/>
  <c r="D7" i="8"/>
  <c r="D6" i="8" l="1"/>
  <c r="D5" i="8"/>
  <c r="Q153" i="3"/>
  <c r="Q134" i="3"/>
  <c r="A134" i="3"/>
  <c r="A153" i="3" l="1"/>
  <c r="Q152" i="3"/>
  <c r="Q44" i="7" l="1"/>
  <c r="A44" i="7"/>
  <c r="Q111" i="3"/>
  <c r="A111" i="3"/>
  <c r="Q106" i="3"/>
  <c r="A106" i="3"/>
  <c r="Q56" i="3"/>
  <c r="A56" i="3"/>
  <c r="Q47" i="3"/>
  <c r="A47" i="3"/>
  <c r="Q51" i="3"/>
  <c r="A51" i="3"/>
  <c r="Q17" i="3" l="1"/>
  <c r="Q434" i="3" l="1"/>
  <c r="A434" i="3"/>
  <c r="A433" i="3"/>
  <c r="Q361" i="3"/>
  <c r="A361" i="3"/>
  <c r="Q180" i="7" l="1"/>
  <c r="Q710" i="3"/>
  <c r="Q390" i="3"/>
  <c r="Q19" i="3"/>
  <c r="Q762" i="3"/>
  <c r="Q763" i="3"/>
  <c r="Q764" i="3"/>
  <c r="Q765" i="3"/>
  <c r="Q766" i="3"/>
  <c r="Q767" i="3"/>
  <c r="Q768" i="3"/>
  <c r="Q769" i="3"/>
  <c r="Q754" i="3"/>
  <c r="Q755" i="3"/>
  <c r="Q756" i="3"/>
  <c r="Q757" i="3"/>
  <c r="Q758" i="3"/>
  <c r="Q759" i="3"/>
  <c r="Q749" i="3"/>
  <c r="Q750" i="3"/>
  <c r="Q751" i="3"/>
  <c r="Q738" i="3"/>
  <c r="Q739" i="3"/>
  <c r="Q740" i="3"/>
  <c r="Q741" i="3"/>
  <c r="Q742" i="3"/>
  <c r="Q743" i="3"/>
  <c r="Q744" i="3"/>
  <c r="Q731" i="3"/>
  <c r="Q732" i="3"/>
  <c r="Q733" i="3"/>
  <c r="Q734" i="3"/>
  <c r="Q735" i="3"/>
  <c r="Q693" i="3"/>
  <c r="Q694" i="3"/>
  <c r="Q695" i="3"/>
  <c r="Q696" i="3"/>
  <c r="Q697" i="3"/>
  <c r="Q698" i="3"/>
  <c r="Q699" i="3"/>
  <c r="Q700" i="3"/>
  <c r="Q701" i="3"/>
  <c r="Q702" i="3"/>
  <c r="Q703" i="3"/>
  <c r="Q704" i="3"/>
  <c r="Q705" i="3"/>
  <c r="Q706" i="3"/>
  <c r="Q707" i="3"/>
  <c r="Q708" i="3"/>
  <c r="Q709" i="3"/>
  <c r="Q711" i="3"/>
  <c r="Q712" i="3"/>
  <c r="Q713" i="3"/>
  <c r="Q714" i="3"/>
  <c r="Q715" i="3"/>
  <c r="Q716" i="3"/>
  <c r="Q717" i="3"/>
  <c r="Q718" i="3"/>
  <c r="Q719" i="3"/>
  <c r="Q720" i="3"/>
  <c r="Q721" i="3"/>
  <c r="Q722" i="3"/>
  <c r="Q723" i="3"/>
  <c r="Q724" i="3"/>
  <c r="Q725" i="3"/>
  <c r="Q667" i="3"/>
  <c r="Q668" i="3"/>
  <c r="Q669" i="3"/>
  <c r="Q670" i="3"/>
  <c r="Q671" i="3"/>
  <c r="Q672" i="3"/>
  <c r="Q673" i="3"/>
  <c r="Q674" i="3"/>
  <c r="Q675" i="3"/>
  <c r="Q676" i="3"/>
  <c r="Q677" i="3"/>
  <c r="Q678" i="3"/>
  <c r="Q679" i="3"/>
  <c r="Q680" i="3"/>
  <c r="Q681" i="3"/>
  <c r="Q682" i="3"/>
  <c r="Q683" i="3"/>
  <c r="Q684" i="3"/>
  <c r="Q685" i="3"/>
  <c r="Q686" i="3"/>
  <c r="Q687" i="3"/>
  <c r="Q688" i="3"/>
  <c r="Q689" i="3"/>
  <c r="Q690" i="3"/>
  <c r="Q652" i="3"/>
  <c r="Q653" i="3"/>
  <c r="Q654" i="3"/>
  <c r="Q655" i="3"/>
  <c r="Q656" i="3"/>
  <c r="Q657" i="3"/>
  <c r="Q658" i="3"/>
  <c r="Q659" i="3"/>
  <c r="Q660" i="3"/>
  <c r="Q661" i="3"/>
  <c r="Q662" i="3"/>
  <c r="Q663" i="3"/>
  <c r="Q664" i="3"/>
  <c r="Q632" i="3"/>
  <c r="Q633" i="3"/>
  <c r="Q634" i="3"/>
  <c r="Q635" i="3"/>
  <c r="Q636" i="3"/>
  <c r="Q637" i="3"/>
  <c r="Q638" i="3"/>
  <c r="Q639" i="3"/>
  <c r="Q640" i="3"/>
  <c r="Q641" i="3"/>
  <c r="Q642" i="3"/>
  <c r="Q643" i="3"/>
  <c r="Q644" i="3"/>
  <c r="Q645" i="3"/>
  <c r="Q646" i="3"/>
  <c r="Q647" i="3"/>
  <c r="Q648" i="3"/>
  <c r="Q649" i="3"/>
  <c r="Q611" i="3"/>
  <c r="Q612" i="3"/>
  <c r="Q613" i="3"/>
  <c r="Q614" i="3"/>
  <c r="Q615" i="3"/>
  <c r="Q616" i="3"/>
  <c r="Q617" i="3"/>
  <c r="Q618" i="3"/>
  <c r="Q619" i="3"/>
  <c r="Q620" i="3"/>
  <c r="Q621" i="3"/>
  <c r="Q622" i="3"/>
  <c r="Q623" i="3"/>
  <c r="Q624" i="3"/>
  <c r="Q625" i="3"/>
  <c r="Q626" i="3"/>
  <c r="Q627" i="3"/>
  <c r="Q628" i="3"/>
  <c r="Q629" i="3"/>
  <c r="Q589" i="3"/>
  <c r="Q590" i="3"/>
  <c r="Q591" i="3"/>
  <c r="Q592" i="3"/>
  <c r="Q593" i="3"/>
  <c r="Q594" i="3"/>
  <c r="Q595" i="3"/>
  <c r="Q596" i="3"/>
  <c r="Q597" i="3"/>
  <c r="Q598" i="3"/>
  <c r="Q599" i="3"/>
  <c r="Q600" i="3"/>
  <c r="Q601" i="3"/>
  <c r="Q602" i="3"/>
  <c r="Q603" i="3"/>
  <c r="Q604" i="3"/>
  <c r="Q605" i="3"/>
  <c r="Q606" i="3"/>
  <c r="Q607" i="3"/>
  <c r="Q608" i="3"/>
  <c r="Q579" i="3"/>
  <c r="Q580" i="3"/>
  <c r="Q581" i="3"/>
  <c r="Q582" i="3"/>
  <c r="Q583" i="3"/>
  <c r="Q584" i="3"/>
  <c r="Q585" i="3"/>
  <c r="Q586" i="3"/>
  <c r="Q561" i="3"/>
  <c r="Q562" i="3"/>
  <c r="Q563" i="3"/>
  <c r="Q564" i="3"/>
  <c r="Q565" i="3"/>
  <c r="Q566" i="3"/>
  <c r="Q567" i="3"/>
  <c r="Q568" i="3"/>
  <c r="Q569" i="3"/>
  <c r="Q570" i="3"/>
  <c r="Q571" i="3"/>
  <c r="Q572" i="3"/>
  <c r="Q573" i="3"/>
  <c r="Q574" i="3"/>
  <c r="Q575" i="3"/>
  <c r="Q576" i="3"/>
  <c r="Q543" i="3"/>
  <c r="Q544" i="3"/>
  <c r="Q545" i="3"/>
  <c r="Q546" i="3"/>
  <c r="Q547" i="3"/>
  <c r="Q548" i="3"/>
  <c r="Q549" i="3"/>
  <c r="Q550" i="3"/>
  <c r="Q551" i="3"/>
  <c r="Q552" i="3"/>
  <c r="Q553" i="3"/>
  <c r="Q554" i="3"/>
  <c r="Q555" i="3"/>
  <c r="Q556" i="3"/>
  <c r="Q557" i="3"/>
  <c r="Q558" i="3"/>
  <c r="Q525" i="3"/>
  <c r="Q526" i="3"/>
  <c r="Q527" i="3"/>
  <c r="Q528" i="3"/>
  <c r="Q529" i="3"/>
  <c r="Q530" i="3"/>
  <c r="Q531" i="3"/>
  <c r="Q532" i="3"/>
  <c r="Q533" i="3"/>
  <c r="Q534" i="3"/>
  <c r="Q535" i="3"/>
  <c r="Q536" i="3"/>
  <c r="Q537" i="3"/>
  <c r="Q538" i="3"/>
  <c r="Q539" i="3"/>
  <c r="Q540" i="3"/>
  <c r="Q505" i="3"/>
  <c r="Q506" i="3"/>
  <c r="Q507" i="3"/>
  <c r="Q508" i="3"/>
  <c r="Q509" i="3"/>
  <c r="Q510" i="3"/>
  <c r="Q511" i="3"/>
  <c r="Q512" i="3"/>
  <c r="Q513" i="3"/>
  <c r="Q514" i="3"/>
  <c r="Q515" i="3"/>
  <c r="Q516" i="3"/>
  <c r="Q517" i="3"/>
  <c r="Q518" i="3"/>
  <c r="Q519" i="3"/>
  <c r="Q520" i="3"/>
  <c r="Q521" i="3"/>
  <c r="Q522" i="3"/>
  <c r="Q486" i="3"/>
  <c r="Q487" i="3"/>
  <c r="Q488" i="3"/>
  <c r="Q489" i="3"/>
  <c r="Q490" i="3"/>
  <c r="Q491" i="3"/>
  <c r="Q492" i="3"/>
  <c r="Q493" i="3"/>
  <c r="Q494" i="3"/>
  <c r="Q495" i="3"/>
  <c r="Q496" i="3"/>
  <c r="Q497" i="3"/>
  <c r="Q498" i="3"/>
  <c r="Q499" i="3"/>
  <c r="Q500" i="3"/>
  <c r="Q501" i="3"/>
  <c r="Q502" i="3"/>
  <c r="Q374" i="3"/>
  <c r="Q375" i="3"/>
  <c r="Q376" i="3"/>
  <c r="Q377" i="3"/>
  <c r="Q378" i="3"/>
  <c r="Q379" i="3"/>
  <c r="Q380" i="3"/>
  <c r="Q381" i="3"/>
  <c r="Q382" i="3"/>
  <c r="Q383" i="3"/>
  <c r="Q384" i="3"/>
  <c r="Q385" i="3"/>
  <c r="Q386" i="3"/>
  <c r="Q387" i="3"/>
  <c r="Q388" i="3"/>
  <c r="Q389" i="3"/>
  <c r="Q391" i="3"/>
  <c r="Q392" i="3"/>
  <c r="Q393" i="3"/>
  <c r="Q394" i="3"/>
  <c r="Q395" i="3"/>
  <c r="Q396" i="3"/>
  <c r="Q397" i="3"/>
  <c r="Q398" i="3"/>
  <c r="Q399" i="3"/>
  <c r="Q400" i="3"/>
  <c r="Q401" i="3"/>
  <c r="Q402" i="3"/>
  <c r="Q403" i="3"/>
  <c r="Q404" i="3"/>
  <c r="Q405" i="3"/>
  <c r="Q348" i="3"/>
  <c r="Q349" i="3"/>
  <c r="Q350" i="3"/>
  <c r="Q351" i="3"/>
  <c r="Q352" i="3"/>
  <c r="Q353" i="3"/>
  <c r="Q354" i="3"/>
  <c r="Q355" i="3"/>
  <c r="Q356" i="3"/>
  <c r="Q357" i="3"/>
  <c r="Q358" i="3"/>
  <c r="Q359" i="3"/>
  <c r="Q360" i="3"/>
  <c r="Q362" i="3"/>
  <c r="Q363" i="3"/>
  <c r="Q364" i="3"/>
  <c r="Q365" i="3"/>
  <c r="Q366" i="3"/>
  <c r="Q367" i="3"/>
  <c r="Q368" i="3"/>
  <c r="Q369" i="3"/>
  <c r="Q370" i="3"/>
  <c r="Q371" i="3"/>
  <c r="Q327" i="3"/>
  <c r="Q328" i="3"/>
  <c r="Q329" i="3"/>
  <c r="Q330" i="3"/>
  <c r="Q331" i="3"/>
  <c r="Q332" i="3"/>
  <c r="Q333" i="3"/>
  <c r="Q334" i="3"/>
  <c r="Q335" i="3"/>
  <c r="Q336" i="3"/>
  <c r="Q337" i="3"/>
  <c r="Q338" i="3"/>
  <c r="Q339" i="3"/>
  <c r="Q340" i="3"/>
  <c r="Q341" i="3"/>
  <c r="Q342" i="3"/>
  <c r="Q343" i="3"/>
  <c r="Q344" i="3"/>
  <c r="Q345" i="3"/>
  <c r="Q309" i="3"/>
  <c r="Q310" i="3"/>
  <c r="Q311" i="3"/>
  <c r="Q312" i="3"/>
  <c r="Q313" i="3"/>
  <c r="Q314" i="3"/>
  <c r="Q315" i="3"/>
  <c r="Q316" i="3"/>
  <c r="Q317" i="3"/>
  <c r="Q318" i="3"/>
  <c r="Q319" i="3"/>
  <c r="Q320" i="3"/>
  <c r="Q321" i="3"/>
  <c r="Q322" i="3"/>
  <c r="Q323" i="3"/>
  <c r="Q324" i="3"/>
  <c r="Q300" i="3"/>
  <c r="Q301" i="3"/>
  <c r="Q302" i="3"/>
  <c r="Q303" i="3"/>
  <c r="Q304" i="3"/>
  <c r="Q305" i="3"/>
  <c r="Q306" i="3"/>
  <c r="Q281" i="3"/>
  <c r="Q282" i="3"/>
  <c r="Q283" i="3"/>
  <c r="Q284" i="3"/>
  <c r="Q285" i="3"/>
  <c r="Q286" i="3"/>
  <c r="Q287" i="3"/>
  <c r="Q288" i="3"/>
  <c r="Q289" i="3"/>
  <c r="Q290" i="3"/>
  <c r="Q291" i="3"/>
  <c r="Q292" i="3"/>
  <c r="Q293" i="3"/>
  <c r="Q294" i="3"/>
  <c r="Q295" i="3"/>
  <c r="Q296" i="3"/>
  <c r="Q297" i="3"/>
  <c r="Q262" i="3"/>
  <c r="Q263" i="3"/>
  <c r="Q264" i="3"/>
  <c r="Q265" i="3"/>
  <c r="Q266" i="3"/>
  <c r="Q267" i="3"/>
  <c r="Q268" i="3"/>
  <c r="Q269" i="3"/>
  <c r="Q270" i="3"/>
  <c r="Q271" i="3"/>
  <c r="Q272" i="3"/>
  <c r="Q273" i="3"/>
  <c r="Q274" i="3"/>
  <c r="Q275" i="3"/>
  <c r="Q276" i="3"/>
  <c r="Q277" i="3"/>
  <c r="Q278" i="3"/>
  <c r="Q258" i="3"/>
  <c r="Q259" i="3"/>
  <c r="Q251" i="3"/>
  <c r="Q252" i="3"/>
  <c r="Q253" i="3"/>
  <c r="Q254" i="3"/>
  <c r="Q255" i="3"/>
  <c r="Q256" i="3"/>
  <c r="Q257" i="3"/>
  <c r="Q248" i="3"/>
  <c r="Q249" i="3"/>
  <c r="Q250" i="3"/>
  <c r="Q246" i="3"/>
  <c r="Q247" i="3"/>
  <c r="Q243" i="3"/>
  <c r="Q244" i="3"/>
  <c r="Q245" i="3"/>
  <c r="Q224" i="3"/>
  <c r="Q225" i="3"/>
  <c r="Q226" i="3"/>
  <c r="Q227" i="3"/>
  <c r="Q228" i="3"/>
  <c r="Q229" i="3"/>
  <c r="Q230" i="3"/>
  <c r="Q231" i="3"/>
  <c r="Q232" i="3"/>
  <c r="Q233" i="3"/>
  <c r="Q234" i="3"/>
  <c r="Q235" i="3"/>
  <c r="Q236" i="3"/>
  <c r="Q237" i="3"/>
  <c r="Q238" i="3"/>
  <c r="Q239" i="3"/>
  <c r="Q240" i="3"/>
  <c r="Q242" i="3"/>
  <c r="Q211" i="3"/>
  <c r="Q212" i="3"/>
  <c r="Q213" i="3"/>
  <c r="Q214" i="3"/>
  <c r="Q215" i="3"/>
  <c r="Q216" i="3"/>
  <c r="Q217" i="3"/>
  <c r="Q218" i="3"/>
  <c r="Q219" i="3"/>
  <c r="Q220" i="3"/>
  <c r="Q221" i="3"/>
  <c r="Q193" i="3"/>
  <c r="Q194" i="3"/>
  <c r="Q195" i="3"/>
  <c r="Q196" i="3"/>
  <c r="Q197" i="3"/>
  <c r="Q198" i="3"/>
  <c r="Q199" i="3"/>
  <c r="Q200" i="3"/>
  <c r="Q201" i="3"/>
  <c r="Q202" i="3"/>
  <c r="Q203" i="3"/>
  <c r="Q204" i="3"/>
  <c r="Q205" i="3"/>
  <c r="Q206" i="3"/>
  <c r="Q207" i="3"/>
  <c r="Q208" i="3"/>
  <c r="Q174" i="3"/>
  <c r="Q175" i="3"/>
  <c r="Q176" i="3"/>
  <c r="Q177" i="3"/>
  <c r="Q178" i="3"/>
  <c r="Q179" i="3"/>
  <c r="Q180" i="3"/>
  <c r="Q181" i="3"/>
  <c r="Q182" i="3"/>
  <c r="Q183" i="3"/>
  <c r="Q184" i="3"/>
  <c r="Q185" i="3"/>
  <c r="Q186" i="3"/>
  <c r="Q187" i="3"/>
  <c r="Q188" i="3"/>
  <c r="Q189" i="3"/>
  <c r="Q190" i="3"/>
  <c r="Q162" i="3"/>
  <c r="Q163" i="3"/>
  <c r="Q164" i="3"/>
  <c r="Q165" i="3"/>
  <c r="Q166" i="3"/>
  <c r="Q167" i="3"/>
  <c r="Q168" i="3"/>
  <c r="Q169" i="3"/>
  <c r="Q170" i="3"/>
  <c r="Q171" i="3"/>
  <c r="Q141" i="3"/>
  <c r="Q142" i="3"/>
  <c r="Q143" i="3"/>
  <c r="Q144" i="3"/>
  <c r="Q145" i="3"/>
  <c r="Q146" i="3"/>
  <c r="Q147" i="3"/>
  <c r="Q148" i="3"/>
  <c r="Q149" i="3"/>
  <c r="Q150" i="3"/>
  <c r="Q151" i="3"/>
  <c r="Q154" i="3"/>
  <c r="Q155" i="3"/>
  <c r="Q156" i="3"/>
  <c r="Q157" i="3"/>
  <c r="Q158" i="3"/>
  <c r="Q159" i="3"/>
  <c r="Q135" i="3"/>
  <c r="Q136" i="3"/>
  <c r="Q137" i="3"/>
  <c r="Q116" i="3"/>
  <c r="Q117" i="3"/>
  <c r="Q118" i="3"/>
  <c r="Q119" i="3"/>
  <c r="Q120" i="3"/>
  <c r="Q121" i="3"/>
  <c r="Q122" i="3"/>
  <c r="Q123" i="3"/>
  <c r="Q124" i="3"/>
  <c r="Q125" i="3"/>
  <c r="Q126" i="3"/>
  <c r="Q127" i="3"/>
  <c r="Q128" i="3"/>
  <c r="Q129" i="3"/>
  <c r="Q107" i="3"/>
  <c r="Q108" i="3"/>
  <c r="Q109" i="3"/>
  <c r="Q110" i="3"/>
  <c r="Q112" i="3"/>
  <c r="Q113" i="3"/>
  <c r="Q102" i="3"/>
  <c r="Q103" i="3"/>
  <c r="Q92" i="3"/>
  <c r="Q93" i="3"/>
  <c r="Q94" i="3"/>
  <c r="Q95" i="3"/>
  <c r="Q96" i="3"/>
  <c r="Q97" i="3"/>
  <c r="Q98" i="3"/>
  <c r="Q99" i="3"/>
  <c r="Q100" i="3"/>
  <c r="Q101" i="3"/>
  <c r="Q79" i="3"/>
  <c r="Q80" i="3"/>
  <c r="Q81" i="3"/>
  <c r="Q82" i="3"/>
  <c r="Q83" i="3"/>
  <c r="Q84" i="3"/>
  <c r="Q85" i="3"/>
  <c r="Q86" i="3"/>
  <c r="Q87" i="3"/>
  <c r="Q88" i="3"/>
  <c r="Q89" i="3"/>
  <c r="Q72" i="3"/>
  <c r="Q73" i="3"/>
  <c r="Q74" i="3"/>
  <c r="Q75" i="3"/>
  <c r="Q76" i="3"/>
  <c r="Q65" i="3"/>
  <c r="Q66" i="3"/>
  <c r="Q67" i="3"/>
  <c r="Q68" i="3"/>
  <c r="Q69" i="3"/>
  <c r="Q70" i="3"/>
  <c r="Q71" i="3"/>
  <c r="Q57" i="3"/>
  <c r="Q58" i="3"/>
  <c r="Q59" i="3"/>
  <c r="Q60" i="3"/>
  <c r="Q61" i="3"/>
  <c r="Q62" i="3"/>
  <c r="Q48" i="3"/>
  <c r="Q49" i="3"/>
  <c r="Q50" i="3"/>
  <c r="Q52" i="3"/>
  <c r="Q53" i="3"/>
  <c r="Q38" i="3"/>
  <c r="Q39" i="3"/>
  <c r="Q40" i="3"/>
  <c r="Q41" i="3"/>
  <c r="Q42" i="3"/>
  <c r="Q43" i="3"/>
  <c r="Q44" i="3"/>
  <c r="Q25" i="3"/>
  <c r="Q26" i="3"/>
  <c r="Q27" i="3"/>
  <c r="Q28" i="3"/>
  <c r="Q29" i="3"/>
  <c r="Q30" i="3"/>
  <c r="Q31" i="3"/>
  <c r="Q32" i="3"/>
  <c r="Q33" i="3"/>
  <c r="Q34" i="3"/>
  <c r="Q22" i="3"/>
  <c r="A592" i="3" l="1"/>
  <c r="Q415" i="3"/>
  <c r="Q414" i="3"/>
  <c r="Q413" i="3"/>
  <c r="A405" i="3"/>
  <c r="A403" i="3"/>
  <c r="A402" i="3"/>
  <c r="A401" i="3"/>
  <c r="A400" i="3"/>
  <c r="A399" i="3"/>
  <c r="A398" i="3"/>
  <c r="A397" i="3"/>
  <c r="A396" i="3"/>
  <c r="A395" i="3"/>
  <c r="A394" i="3"/>
  <c r="A393" i="3"/>
  <c r="A301" i="7"/>
  <c r="Q189" i="7"/>
  <c r="Q188" i="7"/>
  <c r="Q187" i="7"/>
  <c r="Q179" i="7"/>
  <c r="Q178" i="7"/>
  <c r="Q315" i="7"/>
  <c r="Q318" i="7"/>
  <c r="Q317" i="7"/>
  <c r="Q316" i="7"/>
  <c r="Q313" i="7"/>
  <c r="Q312" i="7"/>
  <c r="Q311" i="7"/>
  <c r="Q310" i="7"/>
  <c r="Q309" i="7"/>
  <c r="Q308" i="7"/>
  <c r="Q307" i="7"/>
  <c r="Q306" i="7"/>
  <c r="Q305" i="7"/>
  <c r="Q304" i="7"/>
  <c r="A713" i="3"/>
  <c r="A714" i="3"/>
  <c r="A715" i="3"/>
  <c r="A716" i="3"/>
  <c r="A717" i="3"/>
  <c r="A718" i="3"/>
  <c r="A719" i="3"/>
  <c r="A720" i="3"/>
  <c r="A721" i="3"/>
  <c r="A722" i="3"/>
  <c r="A723" i="3"/>
  <c r="A710" i="3"/>
  <c r="Q360" i="7"/>
  <c r="Q359" i="7"/>
  <c r="Q358" i="7"/>
  <c r="Q357" i="7"/>
  <c r="Q356" i="7"/>
  <c r="Q354" i="7"/>
  <c r="Q353" i="7"/>
  <c r="Q352" i="7"/>
  <c r="Q351" i="7"/>
  <c r="Q350" i="7"/>
  <c r="Q349" i="7"/>
  <c r="Q348" i="7"/>
  <c r="Q346" i="7"/>
  <c r="Q345" i="7"/>
  <c r="Q344" i="7"/>
  <c r="Q343" i="7"/>
  <c r="Q342" i="7"/>
  <c r="Q341" i="7"/>
  <c r="Q340" i="7"/>
  <c r="Q339" i="7"/>
  <c r="Q338" i="7"/>
  <c r="Q336" i="7"/>
  <c r="Q335" i="7"/>
  <c r="Q334" i="7"/>
  <c r="Q333" i="7"/>
  <c r="Q332" i="7"/>
  <c r="Q331" i="7"/>
  <c r="Q330" i="7"/>
  <c r="Q329" i="7"/>
  <c r="Q328" i="7"/>
  <c r="Q325" i="7"/>
  <c r="Q324" i="7"/>
  <c r="Q323" i="7"/>
  <c r="Q322" i="7"/>
  <c r="Q302" i="7"/>
  <c r="Q301" i="7"/>
  <c r="Q300" i="7"/>
  <c r="Q299" i="7"/>
  <c r="Q298" i="7"/>
  <c r="Q297" i="7"/>
  <c r="Q296" i="7"/>
  <c r="Q295" i="7"/>
  <c r="Q294" i="7"/>
  <c r="Q293" i="7"/>
  <c r="Q292" i="7"/>
  <c r="Q291" i="7"/>
  <c r="Q290" i="7"/>
  <c r="Q289" i="7"/>
  <c r="Q287" i="7"/>
  <c r="Q286" i="7"/>
  <c r="Q285" i="7"/>
  <c r="Q284" i="7"/>
  <c r="Q283" i="7"/>
  <c r="Q282" i="7"/>
  <c r="Q281" i="7"/>
  <c r="Q280" i="7"/>
  <c r="Q278" i="7"/>
  <c r="Q277" i="7"/>
  <c r="Q276" i="7"/>
  <c r="Q275" i="7"/>
  <c r="Q274" i="7"/>
  <c r="Q273" i="7"/>
  <c r="Q272" i="7"/>
  <c r="Q271" i="7"/>
  <c r="Q270" i="7"/>
  <c r="Q267" i="7"/>
  <c r="Q266" i="7"/>
  <c r="Q265" i="7"/>
  <c r="Q264" i="7"/>
  <c r="Q263" i="7"/>
  <c r="Q262" i="7"/>
  <c r="Q261" i="7"/>
  <c r="Q260" i="7"/>
  <c r="Q259" i="7"/>
  <c r="Q258" i="7"/>
  <c r="Q256" i="7"/>
  <c r="Q255" i="7"/>
  <c r="Q254" i="7"/>
  <c r="Q253" i="7"/>
  <c r="Q252" i="7"/>
  <c r="Q251" i="7"/>
  <c r="Q250" i="7"/>
  <c r="Q249" i="7"/>
  <c r="Q248" i="7"/>
  <c r="Q245" i="7"/>
  <c r="Q244" i="7"/>
  <c r="Q243" i="7"/>
  <c r="Q242" i="7"/>
  <c r="Q241" i="7"/>
  <c r="Q240" i="7"/>
  <c r="Q239" i="7"/>
  <c r="Q238" i="7"/>
  <c r="Q237" i="7"/>
  <c r="Q236" i="7"/>
  <c r="Q235" i="7"/>
  <c r="Q234" i="7"/>
  <c r="Q233" i="7"/>
  <c r="Q232" i="7"/>
  <c r="Q230" i="7"/>
  <c r="Q229" i="7"/>
  <c r="Q228" i="7"/>
  <c r="Q227" i="7"/>
  <c r="Q226" i="7"/>
  <c r="Q225" i="7"/>
  <c r="Q224" i="7"/>
  <c r="Q223" i="7"/>
  <c r="Q222" i="7"/>
  <c r="Q221" i="7"/>
  <c r="Q220" i="7"/>
  <c r="Q219" i="7"/>
  <c r="Q217" i="7"/>
  <c r="Q216" i="7"/>
  <c r="Q215" i="7"/>
  <c r="Q214" i="7"/>
  <c r="Q213" i="7"/>
  <c r="Q212" i="7"/>
  <c r="Q211" i="7"/>
  <c r="Q210" i="7"/>
  <c r="Q209" i="7"/>
  <c r="Q207" i="7"/>
  <c r="Q206" i="7"/>
  <c r="Q205" i="7"/>
  <c r="Q204" i="7"/>
  <c r="Q203" i="7"/>
  <c r="Q202" i="7"/>
  <c r="Q201" i="7"/>
  <c r="Q200" i="7"/>
  <c r="Q199" i="7"/>
  <c r="Q196" i="7"/>
  <c r="Q195" i="7"/>
  <c r="Q194" i="7"/>
  <c r="Q193" i="7"/>
  <c r="Q186" i="7"/>
  <c r="Q185" i="7"/>
  <c r="Q183" i="7"/>
  <c r="Q182" i="7"/>
  <c r="Q181" i="7"/>
  <c r="Q177" i="7"/>
  <c r="Q176" i="7"/>
  <c r="Q175" i="7"/>
  <c r="Q174" i="7"/>
  <c r="Q172" i="7"/>
  <c r="Q171" i="7"/>
  <c r="Q170" i="7"/>
  <c r="Q169" i="7"/>
  <c r="Q168" i="7"/>
  <c r="Q167" i="7"/>
  <c r="Q166" i="7"/>
  <c r="Q165" i="7"/>
  <c r="Q164" i="7"/>
  <c r="Q163" i="7"/>
  <c r="Q162" i="7"/>
  <c r="Q161" i="7"/>
  <c r="Q160" i="7"/>
  <c r="Q159" i="7"/>
  <c r="Q158" i="7"/>
  <c r="Q157" i="7"/>
  <c r="Q156" i="7"/>
  <c r="Q154" i="7"/>
  <c r="Q153" i="7"/>
  <c r="Q152" i="7"/>
  <c r="Q151" i="7"/>
  <c r="Q150" i="7"/>
  <c r="Q149" i="7"/>
  <c r="Q147" i="7"/>
  <c r="Q146" i="7"/>
  <c r="Q145" i="7"/>
  <c r="Q144" i="7"/>
  <c r="Q143" i="7"/>
  <c r="Q142" i="7"/>
  <c r="Q141" i="7"/>
  <c r="Q140" i="7"/>
  <c r="Q137" i="7"/>
  <c r="Q136" i="7"/>
  <c r="Q135" i="7"/>
  <c r="Q134" i="7"/>
  <c r="Q133" i="7"/>
  <c r="Q132" i="7"/>
  <c r="Q131" i="7"/>
  <c r="Q130" i="7"/>
  <c r="Q128" i="7"/>
  <c r="Q127" i="7"/>
  <c r="Q126" i="7"/>
  <c r="Q125" i="7"/>
  <c r="Q124" i="7"/>
  <c r="Q123" i="7"/>
  <c r="Q122" i="7"/>
  <c r="Q121" i="7"/>
  <c r="Q118" i="7"/>
  <c r="Q117" i="7"/>
  <c r="Q116" i="7"/>
  <c r="Q115" i="7"/>
  <c r="Q114" i="7"/>
  <c r="Q113" i="7"/>
  <c r="Q112" i="7"/>
  <c r="Q111" i="7"/>
  <c r="Q110" i="7"/>
  <c r="Q109" i="7"/>
  <c r="Q108" i="7"/>
  <c r="Q107" i="7"/>
  <c r="Q106" i="7"/>
  <c r="Q105" i="7"/>
  <c r="Q103" i="7"/>
  <c r="Q102" i="7"/>
  <c r="Q101" i="7"/>
  <c r="Q100" i="7"/>
  <c r="Q99" i="7"/>
  <c r="Q98" i="7"/>
  <c r="Q97" i="7"/>
  <c r="Q96" i="7"/>
  <c r="Q95" i="7"/>
  <c r="Q94" i="7"/>
  <c r="Q92" i="7"/>
  <c r="Q91" i="7"/>
  <c r="Q90" i="7"/>
  <c r="Q89" i="7"/>
  <c r="Q88" i="7"/>
  <c r="Q87" i="7"/>
  <c r="Q86" i="7"/>
  <c r="Q85" i="7"/>
  <c r="Q84" i="7"/>
  <c r="Q82" i="7"/>
  <c r="Q81" i="7"/>
  <c r="Q80" i="7"/>
  <c r="Q79" i="7"/>
  <c r="Q78" i="7"/>
  <c r="Q77" i="7"/>
  <c r="Q76" i="7"/>
  <c r="Q75" i="7"/>
  <c r="Q74" i="7"/>
  <c r="Q71" i="7"/>
  <c r="Q70" i="7"/>
  <c r="Q69" i="7"/>
  <c r="Q68" i="7"/>
  <c r="Q64" i="7"/>
  <c r="Q63" i="7"/>
  <c r="Q62" i="7"/>
  <c r="Q61" i="7"/>
  <c r="Q60" i="7"/>
  <c r="Q59" i="7"/>
  <c r="Q58" i="7"/>
  <c r="Q57" i="7"/>
  <c r="Q56" i="7"/>
  <c r="Q54" i="7"/>
  <c r="Q53" i="7"/>
  <c r="Q52" i="7"/>
  <c r="Q51" i="7"/>
  <c r="Q50" i="7"/>
  <c r="Q49" i="7"/>
  <c r="Q48" i="7"/>
  <c r="Q46" i="7"/>
  <c r="Q45" i="7"/>
  <c r="Q43" i="7"/>
  <c r="Q42" i="7"/>
  <c r="Q41" i="7"/>
  <c r="Q40" i="7"/>
  <c r="Q39" i="7"/>
  <c r="Q36" i="7"/>
  <c r="Q35" i="7"/>
  <c r="Q34" i="7"/>
  <c r="Q33" i="7"/>
  <c r="Q32" i="7"/>
  <c r="Q31" i="7"/>
  <c r="Q30" i="7"/>
  <c r="Q29" i="7"/>
  <c r="Q28" i="7"/>
  <c r="Q27" i="7"/>
  <c r="Q26" i="7"/>
  <c r="Q25" i="7"/>
  <c r="Q24" i="7"/>
  <c r="Q22" i="7"/>
  <c r="Q21" i="7"/>
  <c r="Q19" i="7"/>
  <c r="Q18" i="7"/>
  <c r="Q17" i="7"/>
  <c r="Q16" i="7"/>
  <c r="Q437" i="3"/>
  <c r="Q438" i="3"/>
  <c r="Q439" i="3"/>
  <c r="Q440" i="3"/>
  <c r="Q441" i="3"/>
  <c r="Q442" i="3"/>
  <c r="Q429" i="3"/>
  <c r="Q430" i="3"/>
  <c r="Q431" i="3"/>
  <c r="Q418" i="3"/>
  <c r="Q419" i="3"/>
  <c r="Q420" i="3"/>
  <c r="Q421" i="3"/>
  <c r="Q422" i="3"/>
  <c r="Q423" i="3"/>
  <c r="Q424" i="3"/>
  <c r="Q411" i="3"/>
  <c r="Q412" i="3"/>
  <c r="Q407" i="3"/>
  <c r="Q408" i="3"/>
  <c r="Q16" i="3"/>
  <c r="Q18" i="3"/>
  <c r="Q373" i="3"/>
  <c r="Q761" i="3"/>
  <c r="Q753" i="3"/>
  <c r="Q748" i="3"/>
  <c r="Q737" i="3"/>
  <c r="Q730" i="3"/>
  <c r="Q727" i="3"/>
  <c r="Q728" i="3"/>
  <c r="Q692" i="3"/>
  <c r="Q666" i="3"/>
  <c r="Q651" i="3"/>
  <c r="Q631" i="3"/>
  <c r="Q610" i="3"/>
  <c r="Q588" i="3"/>
  <c r="Q578" i="3"/>
  <c r="Q560" i="3"/>
  <c r="Q542" i="3"/>
  <c r="Q524" i="3"/>
  <c r="Q504" i="3"/>
  <c r="Q485" i="3"/>
  <c r="Q471" i="3"/>
  <c r="Q472" i="3"/>
  <c r="Q473" i="3"/>
  <c r="Q474" i="3"/>
  <c r="Q475" i="3"/>
  <c r="Q476" i="3"/>
  <c r="Q477" i="3"/>
  <c r="Q478" i="3"/>
  <c r="Q479" i="3"/>
  <c r="Q480" i="3"/>
  <c r="Q481" i="3"/>
  <c r="Q482" i="3"/>
  <c r="Q483" i="3"/>
  <c r="Q470" i="3"/>
  <c r="Q452" i="3"/>
  <c r="Q453" i="3"/>
  <c r="Q454" i="3"/>
  <c r="Q455" i="3"/>
  <c r="Q456" i="3"/>
  <c r="Q457" i="3"/>
  <c r="Q458" i="3"/>
  <c r="Q459" i="3"/>
  <c r="Q460" i="3"/>
  <c r="Q461" i="3"/>
  <c r="Q462" i="3"/>
  <c r="Q463" i="3"/>
  <c r="Q464" i="3"/>
  <c r="Q465" i="3"/>
  <c r="Q466" i="3"/>
  <c r="Q467" i="3"/>
  <c r="Q468" i="3"/>
  <c r="Q451" i="3"/>
  <c r="Q443" i="3"/>
  <c r="Q444" i="3"/>
  <c r="Q445" i="3"/>
  <c r="Q446" i="3"/>
  <c r="Q447" i="3"/>
  <c r="Q448" i="3"/>
  <c r="Q449" i="3"/>
  <c r="Q436" i="3"/>
  <c r="Q428" i="3"/>
  <c r="Q417" i="3"/>
  <c r="Q410" i="3"/>
  <c r="A360" i="7" l="1"/>
  <c r="A359" i="7"/>
  <c r="A358" i="7"/>
  <c r="A357" i="7"/>
  <c r="A356" i="7"/>
  <c r="A355" i="7"/>
  <c r="A354" i="7"/>
  <c r="A353"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Q314" i="7"/>
  <c r="A314" i="7"/>
  <c r="A313" i="7"/>
  <c r="A312" i="7"/>
  <c r="A311" i="7"/>
  <c r="A307" i="7"/>
  <c r="A306" i="7"/>
  <c r="A305" i="7"/>
  <c r="A304" i="7"/>
  <c r="Q303" i="7"/>
  <c r="A303" i="7"/>
  <c r="A302" i="7"/>
  <c r="A300" i="7"/>
  <c r="A299" i="7"/>
  <c r="A298" i="7"/>
  <c r="A297" i="7"/>
  <c r="A296" i="7"/>
  <c r="A295" i="7"/>
  <c r="A294" i="7"/>
  <c r="A293" i="7"/>
  <c r="A292" i="7"/>
  <c r="A291" i="7"/>
  <c r="A290" i="7"/>
  <c r="A289" i="7"/>
  <c r="A288" i="7"/>
  <c r="A287" i="7"/>
  <c r="A286" i="7"/>
  <c r="A285" i="7"/>
  <c r="A284" i="7"/>
  <c r="A283" i="7"/>
  <c r="A282" i="7"/>
  <c r="A281" i="7"/>
  <c r="A280" i="7"/>
  <c r="A278" i="7"/>
  <c r="A277" i="7"/>
  <c r="A276" i="7"/>
  <c r="A275" i="7"/>
  <c r="A274" i="7"/>
  <c r="A273" i="7"/>
  <c r="A272" i="7"/>
  <c r="A271" i="7"/>
  <c r="A270" i="7"/>
  <c r="A268" i="7"/>
  <c r="A267" i="7"/>
  <c r="A266" i="7"/>
  <c r="A265" i="7"/>
  <c r="A264" i="7"/>
  <c r="A263" i="7"/>
  <c r="A262" i="7"/>
  <c r="A261" i="7"/>
  <c r="A260" i="7"/>
  <c r="A259" i="7"/>
  <c r="A258" i="7"/>
  <c r="A256" i="7"/>
  <c r="A255" i="7"/>
  <c r="A254" i="7"/>
  <c r="A253" i="7"/>
  <c r="A252" i="7"/>
  <c r="A251" i="7"/>
  <c r="A250" i="7"/>
  <c r="A249" i="7"/>
  <c r="A248"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Q184" i="7"/>
  <c r="D6" i="7" s="1"/>
  <c r="E4" i="2" s="1"/>
  <c r="A184" i="7"/>
  <c r="A183" i="7"/>
  <c r="A182" i="7"/>
  <c r="A181" i="7"/>
  <c r="A177" i="7"/>
  <c r="A176" i="7"/>
  <c r="A175" i="7"/>
  <c r="A174" i="7"/>
  <c r="Q173"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7" i="7"/>
  <c r="A146" i="7"/>
  <c r="A145" i="7"/>
  <c r="A144" i="7"/>
  <c r="A143" i="7"/>
  <c r="A142" i="7"/>
  <c r="A141" i="7"/>
  <c r="A140" i="7"/>
  <c r="A138" i="7"/>
  <c r="A137" i="7"/>
  <c r="A136" i="7"/>
  <c r="A135" i="7"/>
  <c r="A134" i="7"/>
  <c r="A133" i="7"/>
  <c r="A132" i="7"/>
  <c r="A131" i="7"/>
  <c r="A130" i="7"/>
  <c r="A128" i="7"/>
  <c r="A127" i="7"/>
  <c r="A126" i="7"/>
  <c r="A125" i="7"/>
  <c r="A124" i="7"/>
  <c r="A123" i="7"/>
  <c r="A122" i="7"/>
  <c r="A121"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7" i="7"/>
  <c r="A56" i="7"/>
  <c r="A55" i="7"/>
  <c r="A54" i="7"/>
  <c r="A53" i="7"/>
  <c r="A52" i="7"/>
  <c r="A51" i="7"/>
  <c r="A50" i="7"/>
  <c r="A49" i="7"/>
  <c r="A48" i="7"/>
  <c r="A47" i="7"/>
  <c r="A46" i="7"/>
  <c r="A45" i="7"/>
  <c r="A43" i="7"/>
  <c r="A42" i="7"/>
  <c r="A41" i="7"/>
  <c r="A40" i="7"/>
  <c r="A39" i="7"/>
  <c r="A38" i="7"/>
  <c r="A37" i="7"/>
  <c r="A36" i="7"/>
  <c r="A35" i="7"/>
  <c r="A33" i="7"/>
  <c r="A32" i="7"/>
  <c r="A31" i="7"/>
  <c r="A30" i="7"/>
  <c r="A29" i="7"/>
  <c r="A28" i="7"/>
  <c r="A27" i="7"/>
  <c r="A26" i="7"/>
  <c r="A25" i="7"/>
  <c r="A24" i="7"/>
  <c r="A23" i="7"/>
  <c r="A22" i="7"/>
  <c r="A21" i="7"/>
  <c r="A20" i="7"/>
  <c r="A19" i="7"/>
  <c r="A18" i="7"/>
  <c r="A17" i="7"/>
  <c r="A16" i="7"/>
  <c r="A15" i="7"/>
  <c r="A13" i="7"/>
  <c r="A12" i="7"/>
  <c r="N10" i="7"/>
  <c r="K10" i="7"/>
  <c r="D8" i="7"/>
  <c r="F4" i="2" s="1"/>
  <c r="D4" i="7" l="1"/>
  <c r="C4" i="2" s="1"/>
  <c r="D5" i="7"/>
  <c r="D4" i="2" s="1"/>
  <c r="H4" i="2" s="1"/>
  <c r="G4" i="2" l="1"/>
  <c r="I4" i="2"/>
  <c r="D7" i="7"/>
  <c r="A368" i="3"/>
  <c r="A158" i="3" l="1"/>
  <c r="A159" i="3"/>
  <c r="A150" i="3"/>
  <c r="A155" i="3" l="1"/>
  <c r="A684" i="3"/>
  <c r="A358" i="3"/>
  <c r="A357" i="3"/>
  <c r="A658" i="3"/>
  <c r="A457" i="3"/>
  <c r="A493" i="3"/>
  <c r="A597" i="3"/>
  <c r="A537" i="3"/>
  <c r="A536" i="3"/>
  <c r="A535" i="3"/>
  <c r="A627" i="3"/>
  <c r="A626" i="3"/>
  <c r="A606" i="3"/>
  <c r="A604" i="3"/>
  <c r="A603" i="3"/>
  <c r="A573" i="3"/>
  <c r="A572" i="3"/>
  <c r="A571" i="3"/>
  <c r="A554" i="3"/>
  <c r="A553" i="3"/>
  <c r="A500" i="3"/>
  <c r="A499" i="3"/>
  <c r="A342" i="3"/>
  <c r="A343" i="3"/>
  <c r="A341" i="3"/>
  <c r="A340" i="3"/>
  <c r="A501" i="3"/>
  <c r="A476" i="3"/>
  <c r="A236" i="3"/>
  <c r="A255" i="3"/>
  <c r="A273" i="3"/>
  <c r="A293" i="3"/>
  <c r="A170" i="3"/>
  <c r="A759" i="3"/>
  <c r="A758" i="3"/>
  <c r="A365" i="3"/>
  <c r="A366" i="3"/>
  <c r="A69" i="3"/>
  <c r="A83" i="3"/>
  <c r="A97" i="3"/>
  <c r="A96" i="3"/>
  <c r="A235" i="3"/>
  <c r="A234" i="3"/>
  <c r="A254" i="3"/>
  <c r="A253" i="3"/>
  <c r="A274" i="3"/>
  <c r="A272" i="3"/>
  <c r="A291" i="3"/>
  <c r="A292" i="3"/>
  <c r="A351" i="3"/>
  <c r="A685" i="3"/>
  <c r="A683" i="3"/>
  <c r="A404" i="3"/>
  <c r="A412" i="3"/>
  <c r="A411" i="3"/>
  <c r="A410" i="3"/>
  <c r="A409" i="3"/>
  <c r="A408" i="3"/>
  <c r="A407" i="3"/>
  <c r="A406" i="3"/>
  <c r="A724" i="3"/>
  <c r="A725" i="3"/>
  <c r="A726" i="3"/>
  <c r="A727" i="3"/>
  <c r="A728" i="3"/>
  <c r="A729" i="3"/>
  <c r="A730" i="3"/>
  <c r="A731" i="3"/>
  <c r="A732" i="3"/>
  <c r="A736" i="3"/>
  <c r="A737" i="3"/>
  <c r="A738" i="3"/>
  <c r="A360" i="3"/>
  <c r="A362" i="3"/>
  <c r="A359" i="3"/>
  <c r="A336" i="3"/>
  <c r="A318" i="3"/>
  <c r="A154" i="3"/>
  <c r="A464" i="3"/>
  <c r="A599" i="3"/>
  <c r="A119" i="3"/>
  <c r="A120" i="3"/>
  <c r="A121" i="3"/>
  <c r="A364" i="3"/>
  <c r="A356" i="3"/>
  <c r="A682" i="3"/>
  <c r="A681" i="3"/>
  <c r="A688" i="3"/>
  <c r="A621" i="3"/>
  <c r="A692" i="3"/>
  <c r="A103" i="3"/>
  <c r="A102" i="3"/>
  <c r="A101" i="3"/>
  <c r="A100" i="3"/>
  <c r="A99" i="3"/>
  <c r="A98" i="3"/>
  <c r="A95" i="3"/>
  <c r="A94" i="3"/>
  <c r="A93" i="3"/>
  <c r="A92" i="3"/>
  <c r="Q91" i="3"/>
  <c r="A91" i="3"/>
  <c r="A90" i="3"/>
  <c r="A89" i="3"/>
  <c r="A88" i="3"/>
  <c r="A87" i="3"/>
  <c r="A86" i="3"/>
  <c r="A85" i="3"/>
  <c r="A84" i="3"/>
  <c r="A82" i="3"/>
  <c r="A81" i="3"/>
  <c r="A80" i="3"/>
  <c r="A79" i="3"/>
  <c r="Q78" i="3"/>
  <c r="A78" i="3"/>
  <c r="A77" i="3"/>
  <c r="A76" i="3"/>
  <c r="A75" i="3"/>
  <c r="A74" i="3"/>
  <c r="A73" i="3"/>
  <c r="A72" i="3"/>
  <c r="A71" i="3"/>
  <c r="A70" i="3"/>
  <c r="A68" i="3"/>
  <c r="A67" i="3"/>
  <c r="A66" i="3"/>
  <c r="A65" i="3"/>
  <c r="Q64" i="3"/>
  <c r="A64" i="3"/>
  <c r="A63" i="3"/>
  <c r="A707" i="3"/>
  <c r="A387" i="3"/>
  <c r="H7" i="2" l="1"/>
  <c r="A370" i="3"/>
  <c r="A687" i="3"/>
  <c r="A686" i="3"/>
  <c r="A367" i="3"/>
  <c r="A377" i="3"/>
  <c r="I7" i="2" l="1"/>
  <c r="G7" i="2"/>
  <c r="A768" i="3" l="1"/>
  <c r="A226" i="3"/>
  <c r="A329" i="3"/>
  <c r="A330" i="3"/>
  <c r="A617" i="3"/>
  <c r="A618" i="3"/>
  <c r="A619" i="3"/>
  <c r="A620" i="3"/>
  <c r="A622" i="3"/>
  <c r="A613" i="3"/>
  <c r="A614" i="3"/>
  <c r="A629" i="3"/>
  <c r="A628" i="3"/>
  <c r="A625" i="3"/>
  <c r="A624" i="3"/>
  <c r="A623" i="3"/>
  <c r="A616" i="3"/>
  <c r="A615" i="3"/>
  <c r="A612" i="3"/>
  <c r="A611" i="3"/>
  <c r="A610" i="3"/>
  <c r="A609" i="3"/>
  <c r="A594" i="3"/>
  <c r="A593" i="3"/>
  <c r="A312" i="3"/>
  <c r="A311" i="3"/>
  <c r="A576" i="3"/>
  <c r="A575" i="3"/>
  <c r="A574" i="3"/>
  <c r="A570" i="3"/>
  <c r="A569" i="3"/>
  <c r="A568" i="3"/>
  <c r="A567" i="3"/>
  <c r="A566" i="3"/>
  <c r="A565" i="3"/>
  <c r="A564" i="3"/>
  <c r="A563" i="3"/>
  <c r="A562" i="3"/>
  <c r="A561" i="3"/>
  <c r="A560" i="3"/>
  <c r="A559" i="3"/>
  <c r="A558" i="3"/>
  <c r="A557" i="3"/>
  <c r="A556" i="3"/>
  <c r="A555" i="3"/>
  <c r="A552" i="3"/>
  <c r="A551" i="3"/>
  <c r="A550" i="3"/>
  <c r="A549" i="3"/>
  <c r="A548" i="3"/>
  <c r="A547" i="3"/>
  <c r="A546" i="3"/>
  <c r="A545" i="3"/>
  <c r="A544" i="3"/>
  <c r="A543" i="3"/>
  <c r="A542" i="3"/>
  <c r="A541" i="3"/>
  <c r="A522" i="3"/>
  <c r="A521" i="3"/>
  <c r="A520" i="3"/>
  <c r="A519" i="3"/>
  <c r="A518" i="3"/>
  <c r="A517" i="3"/>
  <c r="A516" i="3"/>
  <c r="A515" i="3"/>
  <c r="A514" i="3"/>
  <c r="A513" i="3"/>
  <c r="A512" i="3"/>
  <c r="A511" i="3"/>
  <c r="A510" i="3"/>
  <c r="A509" i="3"/>
  <c r="A508" i="3"/>
  <c r="A507" i="3"/>
  <c r="A506" i="3"/>
  <c r="A505" i="3"/>
  <c r="A504" i="3"/>
  <c r="A503" i="3"/>
  <c r="A502" i="3"/>
  <c r="A498" i="3"/>
  <c r="A497" i="3"/>
  <c r="A496" i="3"/>
  <c r="A495" i="3"/>
  <c r="A494" i="3"/>
  <c r="A492" i="3"/>
  <c r="A491" i="3"/>
  <c r="A490" i="3"/>
  <c r="A489" i="3"/>
  <c r="A488" i="3"/>
  <c r="A487" i="3"/>
  <c r="A486" i="3"/>
  <c r="A485" i="3"/>
  <c r="A484" i="3"/>
  <c r="A483" i="3"/>
  <c r="A482" i="3"/>
  <c r="A481" i="3"/>
  <c r="A480" i="3"/>
  <c r="A479" i="3"/>
  <c r="A478" i="3"/>
  <c r="A477" i="3"/>
  <c r="A475" i="3"/>
  <c r="A474" i="3"/>
  <c r="A473" i="3"/>
  <c r="A472" i="3"/>
  <c r="A471" i="3"/>
  <c r="A470" i="3"/>
  <c r="A469" i="3"/>
  <c r="A468" i="3"/>
  <c r="A467" i="3"/>
  <c r="A466" i="3"/>
  <c r="A465" i="3"/>
  <c r="A463" i="3"/>
  <c r="A462" i="3"/>
  <c r="A461" i="3"/>
  <c r="A460" i="3"/>
  <c r="A459" i="3"/>
  <c r="A458" i="3"/>
  <c r="A456" i="3"/>
  <c r="A455" i="3"/>
  <c r="A454" i="3"/>
  <c r="A453" i="3"/>
  <c r="A452" i="3"/>
  <c r="A451" i="3"/>
  <c r="A450" i="3"/>
  <c r="A221" i="3"/>
  <c r="A220" i="3"/>
  <c r="A219" i="3"/>
  <c r="A218" i="3"/>
  <c r="A217" i="3"/>
  <c r="A216" i="3"/>
  <c r="A215" i="3"/>
  <c r="A214" i="3"/>
  <c r="A213" i="3"/>
  <c r="A212" i="3"/>
  <c r="A211" i="3"/>
  <c r="Q210" i="3"/>
  <c r="A210" i="3"/>
  <c r="A209" i="3"/>
  <c r="A208" i="3"/>
  <c r="A207" i="3"/>
  <c r="A206" i="3"/>
  <c r="A204" i="3"/>
  <c r="A203" i="3"/>
  <c r="A202" i="3"/>
  <c r="A201" i="3"/>
  <c r="A200" i="3"/>
  <c r="A199" i="3"/>
  <c r="A198" i="3"/>
  <c r="A197" i="3"/>
  <c r="A196" i="3"/>
  <c r="A195" i="3"/>
  <c r="A194" i="3"/>
  <c r="A193" i="3"/>
  <c r="Q192" i="3"/>
  <c r="A192" i="3"/>
  <c r="A191" i="3"/>
  <c r="A744" i="3"/>
  <c r="A743" i="3"/>
  <c r="A742" i="3"/>
  <c r="A741" i="3"/>
  <c r="A740" i="3"/>
  <c r="A739" i="3"/>
  <c r="A712" i="3"/>
  <c r="A711" i="3"/>
  <c r="A709" i="3"/>
  <c r="A708" i="3"/>
  <c r="A706" i="3"/>
  <c r="A705" i="3"/>
  <c r="A704" i="3"/>
  <c r="A703" i="3"/>
  <c r="A702" i="3"/>
  <c r="A701" i="3"/>
  <c r="A700" i="3"/>
  <c r="A699" i="3"/>
  <c r="A698" i="3"/>
  <c r="A697" i="3"/>
  <c r="A696" i="3"/>
  <c r="A695" i="3"/>
  <c r="A693" i="3"/>
  <c r="A691" i="3"/>
  <c r="A416" i="3"/>
  <c r="A417" i="3"/>
  <c r="A418" i="3"/>
  <c r="A419" i="3"/>
  <c r="A420" i="3"/>
  <c r="A421" i="3"/>
  <c r="A422" i="3"/>
  <c r="A423" i="3"/>
  <c r="A424" i="3"/>
  <c r="A425" i="3"/>
  <c r="A124" i="3"/>
  <c r="A123" i="3"/>
  <c r="A129" i="3"/>
  <c r="A128" i="3"/>
  <c r="A127" i="3" l="1"/>
  <c r="A126" i="3"/>
  <c r="A348" i="3"/>
  <c r="A349" i="3"/>
  <c r="A350" i="3"/>
  <c r="A352" i="3"/>
  <c r="A353" i="3"/>
  <c r="A354" i="3"/>
  <c r="A355" i="3"/>
  <c r="A363" i="3"/>
  <c r="A369" i="3"/>
  <c r="A371" i="3"/>
  <c r="A675" i="3"/>
  <c r="A676" i="3"/>
  <c r="A677" i="3"/>
  <c r="A678" i="3"/>
  <c r="A679" i="3"/>
  <c r="A372" i="3"/>
  <c r="A374" i="3"/>
  <c r="A375" i="3"/>
  <c r="A376" i="3"/>
  <c r="A378" i="3"/>
  <c r="A379" i="3"/>
  <c r="A380" i="3"/>
  <c r="A381" i="3"/>
  <c r="A382" i="3"/>
  <c r="A383" i="3"/>
  <c r="A152" i="3" l="1"/>
  <c r="A125" i="3"/>
  <c r="A130" i="3"/>
  <c r="A131" i="3"/>
  <c r="A132" i="3"/>
  <c r="A133" i="3"/>
  <c r="A113" i="3"/>
  <c r="A112" i="3"/>
  <c r="A110" i="3"/>
  <c r="A109" i="3"/>
  <c r="A108" i="3"/>
  <c r="A107" i="3"/>
  <c r="Q105" i="3"/>
  <c r="A105" i="3"/>
  <c r="A104" i="3"/>
  <c r="A62" i="3"/>
  <c r="A61" i="3"/>
  <c r="A60" i="3"/>
  <c r="A59" i="3"/>
  <c r="A58" i="3"/>
  <c r="A57" i="3"/>
  <c r="Q55" i="3"/>
  <c r="A55" i="3"/>
  <c r="A54" i="3"/>
  <c r="A53" i="3"/>
  <c r="A52" i="3"/>
  <c r="A50" i="3"/>
  <c r="A49" i="3"/>
  <c r="A48" i="3"/>
  <c r="Q46" i="3"/>
  <c r="A46" i="3"/>
  <c r="A45" i="3"/>
  <c r="A36" i="3"/>
  <c r="A297" i="3" l="1"/>
  <c r="A296" i="3"/>
  <c r="A295" i="3"/>
  <c r="A294" i="3"/>
  <c r="A290" i="3"/>
  <c r="A289" i="3"/>
  <c r="A288" i="3"/>
  <c r="A287" i="3"/>
  <c r="A286" i="3"/>
  <c r="A285" i="3"/>
  <c r="A284" i="3"/>
  <c r="A283" i="3"/>
  <c r="A282" i="3"/>
  <c r="A281" i="3"/>
  <c r="Q280" i="3"/>
  <c r="A280" i="3"/>
  <c r="A279" i="3"/>
  <c r="A148" i="3"/>
  <c r="A143" i="3"/>
  <c r="Q347" i="3"/>
  <c r="Q326" i="3"/>
  <c r="Q308" i="3"/>
  <c r="Q299" i="3"/>
  <c r="Q261" i="3"/>
  <c r="Q223" i="3"/>
  <c r="Q140" i="3"/>
  <c r="Q173" i="3"/>
  <c r="Q161" i="3"/>
  <c r="Q133" i="3"/>
  <c r="Q115" i="3"/>
  <c r="Q37" i="3"/>
  <c r="Q24" i="3"/>
  <c r="Q21" i="3"/>
  <c r="Q15" i="3"/>
  <c r="A16" i="3"/>
  <c r="A18" i="3"/>
  <c r="A19" i="3"/>
  <c r="A20" i="3"/>
  <c r="A21" i="3"/>
  <c r="A22" i="3"/>
  <c r="A23" i="3"/>
  <c r="A24" i="3"/>
  <c r="A25" i="3"/>
  <c r="A26" i="3"/>
  <c r="A27" i="3"/>
  <c r="A28" i="3"/>
  <c r="A29" i="3"/>
  <c r="A30" i="3"/>
  <c r="A31" i="3"/>
  <c r="A32" i="3"/>
  <c r="A33" i="3"/>
  <c r="A34" i="3"/>
  <c r="A35" i="3"/>
  <c r="A37" i="3"/>
  <c r="A38" i="3"/>
  <c r="A39" i="3"/>
  <c r="A40" i="3"/>
  <c r="A41" i="3"/>
  <c r="A42" i="3"/>
  <c r="A43" i="3"/>
  <c r="A44" i="3"/>
  <c r="A114" i="3"/>
  <c r="A115" i="3"/>
  <c r="A116" i="3"/>
  <c r="A117" i="3"/>
  <c r="A118" i="3"/>
  <c r="A122" i="3"/>
  <c r="A135" i="3"/>
  <c r="A136" i="3"/>
  <c r="A137" i="3"/>
  <c r="A138" i="3"/>
  <c r="A160" i="3"/>
  <c r="A161" i="3"/>
  <c r="A162" i="3"/>
  <c r="A163" i="3"/>
  <c r="A164" i="3"/>
  <c r="A165" i="3"/>
  <c r="A166" i="3"/>
  <c r="A167" i="3"/>
  <c r="A168" i="3"/>
  <c r="A169" i="3"/>
  <c r="A171" i="3"/>
  <c r="A172" i="3"/>
  <c r="A173" i="3"/>
  <c r="A174" i="3"/>
  <c r="A175" i="3"/>
  <c r="A176" i="3"/>
  <c r="A177" i="3"/>
  <c r="A178" i="3"/>
  <c r="A179" i="3"/>
  <c r="A180" i="3"/>
  <c r="A181" i="3"/>
  <c r="A182" i="3"/>
  <c r="A183" i="3"/>
  <c r="A184" i="3"/>
  <c r="A185" i="3"/>
  <c r="A186" i="3"/>
  <c r="A187" i="3"/>
  <c r="A188" i="3"/>
  <c r="A189" i="3"/>
  <c r="A190" i="3"/>
  <c r="A139" i="3"/>
  <c r="A140" i="3"/>
  <c r="A141" i="3"/>
  <c r="A142" i="3"/>
  <c r="A144" i="3"/>
  <c r="A145" i="3"/>
  <c r="A146" i="3"/>
  <c r="A147" i="3"/>
  <c r="A149" i="3"/>
  <c r="A151" i="3"/>
  <c r="A156" i="3"/>
  <c r="A157" i="3"/>
  <c r="A222" i="3"/>
  <c r="A223" i="3"/>
  <c r="A224" i="3"/>
  <c r="A225" i="3"/>
  <c r="A227" i="3"/>
  <c r="A228" i="3"/>
  <c r="A229" i="3"/>
  <c r="A230" i="3"/>
  <c r="A231" i="3"/>
  <c r="A232" i="3"/>
  <c r="A233" i="3"/>
  <c r="A237" i="3"/>
  <c r="A238" i="3"/>
  <c r="A239" i="3"/>
  <c r="A240" i="3"/>
  <c r="A241" i="3"/>
  <c r="A242" i="3"/>
  <c r="A243" i="3"/>
  <c r="A244" i="3"/>
  <c r="A245" i="3"/>
  <c r="A246" i="3"/>
  <c r="A247" i="3"/>
  <c r="A248" i="3"/>
  <c r="A249" i="3"/>
  <c r="A250" i="3"/>
  <c r="A251" i="3"/>
  <c r="A252" i="3"/>
  <c r="A256" i="3"/>
  <c r="A257" i="3"/>
  <c r="A258" i="3"/>
  <c r="A259" i="3"/>
  <c r="A260" i="3"/>
  <c r="A261" i="3"/>
  <c r="A262" i="3"/>
  <c r="A263" i="3"/>
  <c r="A264" i="3"/>
  <c r="A265" i="3"/>
  <c r="A266" i="3"/>
  <c r="A267" i="3"/>
  <c r="A268" i="3"/>
  <c r="A269" i="3"/>
  <c r="A270" i="3"/>
  <c r="A271" i="3"/>
  <c r="A275" i="3"/>
  <c r="A276" i="3"/>
  <c r="A277" i="3"/>
  <c r="A278" i="3"/>
  <c r="A298" i="3"/>
  <c r="A299" i="3"/>
  <c r="A300" i="3"/>
  <c r="A301" i="3"/>
  <c r="A302" i="3"/>
  <c r="A303" i="3"/>
  <c r="A304" i="3"/>
  <c r="A305" i="3"/>
  <c r="A306" i="3"/>
  <c r="A307" i="3"/>
  <c r="A308" i="3"/>
  <c r="A309" i="3"/>
  <c r="A310" i="3"/>
  <c r="A313" i="3"/>
  <c r="A314" i="3"/>
  <c r="A315" i="3"/>
  <c r="A316" i="3"/>
  <c r="A317" i="3"/>
  <c r="A319" i="3"/>
  <c r="A320" i="3"/>
  <c r="A321" i="3"/>
  <c r="A322" i="3"/>
  <c r="A323" i="3"/>
  <c r="A324" i="3"/>
  <c r="A325" i="3"/>
  <c r="A326" i="3"/>
  <c r="A327" i="3"/>
  <c r="A328" i="3"/>
  <c r="A331" i="3"/>
  <c r="A332" i="3"/>
  <c r="A333" i="3"/>
  <c r="A334" i="3"/>
  <c r="A335" i="3"/>
  <c r="A337" i="3"/>
  <c r="A338" i="3"/>
  <c r="A339" i="3"/>
  <c r="A344" i="3"/>
  <c r="A345" i="3"/>
  <c r="A346" i="3"/>
  <c r="A347" i="3"/>
  <c r="A384" i="3"/>
  <c r="A385" i="3"/>
  <c r="A386" i="3"/>
  <c r="A388" i="3"/>
  <c r="A389" i="3"/>
  <c r="A391" i="3"/>
  <c r="A392" i="3"/>
  <c r="A426" i="3"/>
  <c r="A427" i="3"/>
  <c r="A428" i="3"/>
  <c r="A429" i="3"/>
  <c r="A430" i="3"/>
  <c r="A431" i="3"/>
  <c r="A432" i="3"/>
  <c r="A435" i="3"/>
  <c r="A436" i="3"/>
  <c r="A437" i="3"/>
  <c r="A438" i="3"/>
  <c r="A439" i="3"/>
  <c r="A440" i="3"/>
  <c r="A441" i="3"/>
  <c r="A442" i="3"/>
  <c r="A443" i="3"/>
  <c r="A444" i="3"/>
  <c r="A445" i="3"/>
  <c r="A446" i="3"/>
  <c r="A447" i="3"/>
  <c r="A448" i="3"/>
  <c r="A449" i="3"/>
  <c r="A523" i="3"/>
  <c r="A524" i="3"/>
  <c r="A525" i="3"/>
  <c r="A526" i="3"/>
  <c r="A527" i="3"/>
  <c r="A528" i="3"/>
  <c r="A529" i="3"/>
  <c r="A530" i="3"/>
  <c r="A531" i="3"/>
  <c r="A532" i="3"/>
  <c r="A533" i="3"/>
  <c r="A534" i="3"/>
  <c r="A538" i="3"/>
  <c r="A539" i="3"/>
  <c r="A540" i="3"/>
  <c r="A577" i="3"/>
  <c r="A578" i="3"/>
  <c r="A579" i="3"/>
  <c r="A580" i="3"/>
  <c r="A581" i="3"/>
  <c r="A582" i="3"/>
  <c r="A583" i="3"/>
  <c r="A584" i="3"/>
  <c r="A585" i="3"/>
  <c r="A586" i="3"/>
  <c r="A587" i="3"/>
  <c r="A588" i="3"/>
  <c r="A589" i="3"/>
  <c r="A590" i="3"/>
  <c r="A591" i="3"/>
  <c r="A595" i="3"/>
  <c r="A596" i="3"/>
  <c r="A598" i="3"/>
  <c r="A600" i="3"/>
  <c r="A601" i="3"/>
  <c r="A602" i="3"/>
  <c r="A605" i="3"/>
  <c r="A607" i="3"/>
  <c r="A608"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9" i="3"/>
  <c r="A660" i="3"/>
  <c r="A661" i="3"/>
  <c r="A662" i="3"/>
  <c r="A663" i="3"/>
  <c r="A664" i="3"/>
  <c r="A665" i="3"/>
  <c r="A666" i="3"/>
  <c r="A667" i="3"/>
  <c r="A668" i="3"/>
  <c r="A669" i="3"/>
  <c r="A670" i="3"/>
  <c r="A671" i="3"/>
  <c r="A672" i="3"/>
  <c r="A673" i="3"/>
  <c r="A674" i="3"/>
  <c r="A680" i="3"/>
  <c r="A689" i="3"/>
  <c r="A690" i="3"/>
  <c r="A745" i="3"/>
  <c r="A746" i="3"/>
  <c r="A747" i="3"/>
  <c r="A748" i="3"/>
  <c r="A749" i="3"/>
  <c r="A750" i="3"/>
  <c r="A751" i="3"/>
  <c r="A752" i="3"/>
  <c r="A753" i="3"/>
  <c r="A754" i="3"/>
  <c r="A755" i="3"/>
  <c r="A756" i="3"/>
  <c r="A757" i="3"/>
  <c r="A760" i="3"/>
  <c r="A761" i="3"/>
  <c r="A762" i="3"/>
  <c r="A763" i="3"/>
  <c r="A764" i="3"/>
  <c r="A765" i="3"/>
  <c r="A766" i="3"/>
  <c r="A767" i="3"/>
  <c r="A769" i="3"/>
  <c r="A15" i="3"/>
  <c r="A14" i="3"/>
  <c r="A12" i="3"/>
  <c r="A11" i="3"/>
  <c r="N9" i="3"/>
  <c r="K9" i="3"/>
  <c r="D7" i="3"/>
  <c r="F5" i="2" l="1"/>
  <c r="F8" i="2" s="1"/>
  <c r="H6" i="2"/>
  <c r="E5" i="2"/>
  <c r="D5" i="2"/>
  <c r="D8" i="2" l="1"/>
  <c r="E8" i="2"/>
  <c r="I6" i="2"/>
  <c r="G6" i="2"/>
  <c r="H5" i="2"/>
  <c r="C5" i="2"/>
  <c r="C8" i="2" s="1"/>
  <c r="G8" i="2" l="1"/>
  <c r="I8" i="2"/>
  <c r="I5" i="2"/>
  <c r="G5" i="2"/>
  <c r="H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200-000001000000}">
      <text>
        <r>
          <rPr>
            <sz val="11"/>
            <color theme="1"/>
            <rFont val="Calibri"/>
            <family val="2"/>
            <scheme val="minor"/>
          </rPr>
          <t>======
ID#AAAAHpjCdGc
Author    (2021-01-20 07:30:57)
Thời gian: &lt;dd/mm/yy - dd/mm/yy&gt;
Người thực hiện: 
Bản build: &lt;Bản build dd/mm/yy&gt;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theme="1"/>
            <rFont val="Calibri"/>
            <family val="2"/>
            <scheme val="minor"/>
          </rPr>
          <t>======
ID#AAAAiA5-LP4
Author    (2021-01-20 07:30:57)
Thời gian: &lt;dd/mm/yy - dd/mm/yy&gt;
Người thực hiện: 
Bản build: &lt;Bản build dd/mm/yy&gt;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400-000001000000}">
      <text>
        <r>
          <rPr>
            <sz val="11"/>
            <color theme="1"/>
            <rFont val="Calibri"/>
            <family val="2"/>
            <scheme val="minor"/>
          </rPr>
          <t>======
ID#AAAAiA5-LQE
Author    (2021-01-20 07:30:57)
Thời gian: &lt;dd/mm/yy - dd/mm/yy&gt;
Người thực hiện: 
Bản build: &lt;Bản build dd/mm/yy&gt;</t>
        </r>
      </text>
    </comment>
    <comment ref="D594" authorId="0" shapeId="0" xr:uid="{00000000-0006-0000-0400-000002000000}">
      <text>
        <r>
          <rPr>
            <sz val="11"/>
            <color theme="1"/>
            <rFont val="Calibri"/>
            <family val="2"/>
            <scheme val="minor"/>
          </rPr>
          <t>======
ID#AAAAiA5-LQA
lethutrang    (2020-06-08 09:59:47)
Chưa thống nhất được ngày client hay ngày server.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500-000001000000}">
      <text>
        <r>
          <rPr>
            <sz val="11"/>
            <color theme="1"/>
            <rFont val="Calibri"/>
            <family val="2"/>
            <scheme val="minor"/>
          </rPr>
          <t>======
ID#AAAAiA5-LP4
Author    (2021-01-20 07:30:57)
Thời gian: &lt;dd/mm/yy - dd/mm/yy&gt;
Người thực hiện: 
Bản build: &lt;Bản build dd/mm/yy&gt;</t>
        </r>
      </text>
    </comment>
  </commentList>
</comments>
</file>

<file path=xl/sharedStrings.xml><?xml version="1.0" encoding="utf-8"?>
<sst xmlns="http://schemas.openxmlformats.org/spreadsheetml/2006/main" count="9342" uniqueCount="3923">
  <si>
    <t xml:space="preserve">HỆ THỐNG QUẢN LÝ </t>
  </si>
  <si>
    <t>TÀI LIỆU KỊCH BẢN KIỂM THỬ CHỨC NĂNG</t>
  </si>
  <si>
    <t xml:space="preserve">Mã dự án   </t>
  </si>
  <si>
    <t>:</t>
  </si>
  <si>
    <t>GQKN</t>
  </si>
  <si>
    <t>Mã tài liệu</t>
  </si>
  <si>
    <t>BẢNG GHI NHẬN THAY ĐỔI TÀI LIỆU</t>
  </si>
  <si>
    <t>Ngày thay đổi</t>
  </si>
  <si>
    <t>Vị trí thay đổi</t>
  </si>
  <si>
    <t>Lý do</t>
  </si>
  <si>
    <t>Nguồn gốc</t>
  </si>
  <si>
    <t>Phiên bản cũ</t>
  </si>
  <si>
    <t>Mô tả thay đổi</t>
  </si>
  <si>
    <t>Phiên bản mới</t>
  </si>
  <si>
    <t>Tất cả</t>
  </si>
  <si>
    <t>Thay đổi nghiệp vụ bỏ đơn vị khách hàng</t>
  </si>
  <si>
    <t>Tạo mới tài liệu</t>
  </si>
  <si>
    <t>v1.0</t>
  </si>
  <si>
    <t>15/10/2022</t>
  </si>
  <si>
    <t xml:space="preserve">Thay đổi nghiệp vụ </t>
  </si>
  <si>
    <t>1. Quản lý vai trò:
-	Đổi nhãn “Quản lý người dùng” – sắp xếp theo thư mục cha con ở menu bên phải
-	Super admin đc quyền tạo vai trò, admin unit chỉ được gán không được tạo
2. Quản lý người dùng:
-	Phương án tách riêng menu quản lý cán bộ PVI và ngoài PVI (khách hàng + công ty giám định),
-	Super admin quản lý 2 menu trên
-	Ngoài PVI: Chỉ quản lý đc menu thứ 2, sử dụng MST/CMND để lọc người dùng trong 1 nhóm
-	Trong PVI: Chỉ quản lý menu thứ 1, sử dụng mã đơn vị để lọc người dùng</t>
  </si>
  <si>
    <t>V1.1</t>
  </si>
  <si>
    <t>TRANG KÝ</t>
  </si>
  <si>
    <t>Người lập:</t>
  </si>
  <si>
    <t>15/10/2022__________</t>
  </si>
  <si>
    <t xml:space="preserve">Nhân viên kiểm thử </t>
  </si>
  <si>
    <t>Nguyễn Trọng Cảnh, Đinh Thị Mai</t>
  </si>
  <si>
    <t>Người kiểm tra:</t>
  </si>
  <si>
    <t>12/12/2019__________</t>
  </si>
  <si>
    <t>Quản trị dự án</t>
  </si>
  <si>
    <t>20/12/2019__________</t>
  </si>
  <si>
    <t>Nhân viên kiểm thử</t>
  </si>
  <si>
    <t>Người phê duyệt:</t>
  </si>
  <si>
    <t>25/12/2019__________</t>
  </si>
  <si>
    <t>TỔNG HỢP KẾT QUẢ</t>
  </si>
  <si>
    <t>STT</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</si>
  <si>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</si>
  <si>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</si>
  <si>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</si>
  <si>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</si>
  <si>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</si>
  <si>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</si>
  <si>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</si>
  <si>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</si>
  <si>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</si>
  <si>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Quản lý người dùng</t>
  </si>
  <si>
    <t>HueLT</t>
  </si>
  <si>
    <t>Quản lý thành viên</t>
  </si>
  <si>
    <t xml:space="preserve">Total </t>
  </si>
  <si>
    <t xml:space="preserve"> </t>
  </si>
  <si>
    <t>KỊCH BẢN KIỂM THỬ *</t>
  </si>
  <si>
    <t>Tên màn hình/Tên chức năng</t>
  </si>
  <si>
    <t>Mã trường hợp kiểm thử</t>
  </si>
  <si>
    <t>QLND</t>
  </si>
  <si>
    <t>Mục đích kiểm thử</t>
  </si>
  <si>
    <t>Các bước thực hiện</t>
  </si>
  <si>
    <t>Kết quả mong muốn</t>
  </si>
  <si>
    <t>FF3.6</t>
  </si>
  <si>
    <t>FF3.6 - Test Merge code</t>
  </si>
  <si>
    <t>Kết quả hiện tại</t>
  </si>
  <si>
    <t>Mã lỗi</t>
  </si>
  <si>
    <t>Ghi chú</t>
  </si>
  <si>
    <t>Lần 1</t>
  </si>
  <si>
    <t>Lần 2</t>
  </si>
  <si>
    <t>Lần 3</t>
  </si>
  <si>
    <t>Chức năng 1: Tìm kiếm</t>
  </si>
  <si>
    <t>Giao diện</t>
  </si>
  <si>
    <t>Giao diện chung</t>
  </si>
  <si>
    <t>Kiểm tra bố cục giao diện</t>
  </si>
  <si>
    <t>Kiểm tra tổng thể giao diện màn hình</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</si>
  <si>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t>
  </si>
  <si>
    <t>Kiểm tra thứ tự di chuyển trỏ trên màn hình khi nhấn phím Tab</t>
  </si>
  <si>
    <t xml:space="preserve">
Forcus vào màn hình. Nhấn Tab liên tục</t>
  </si>
  <si>
    <t>Con trỏ di chuyển lần lượt theo thứ tự: Từ phải qua trái, từ trên xuống dưới.</t>
  </si>
  <si>
    <t>Kiểm tra thứ tự con trỏ di chuyển ngược lại trên màn hình khi nhấn Shift-Tab</t>
  </si>
  <si>
    <t>Forcus vào màn hình. Nhấn phím Shift-Tab liên tục</t>
  </si>
  <si>
    <t>Con trỏ di chuyển lần lượt theo thứ tự: từ dưới lên trên, từ phải qua trái.</t>
  </si>
  <si>
    <t>DataGrid Kết qủa Tìm kiếm</t>
  </si>
  <si>
    <t>Kiểm tra bố cục grid</t>
  </si>
  <si>
    <t>Kiểm tra các cột trên grid</t>
  </si>
  <si>
    <t>Kiểm tra căn lề</t>
  </si>
  <si>
    <t>Kiểm tra căn lề các thông tin hiển thị</t>
  </si>
  <si>
    <t>Phân trang</t>
  </si>
  <si>
    <t>Kiểm tra cách đánh số các bản ghi</t>
  </si>
  <si>
    <t>Đánh số thứ tự tăng dần và liên tục. Số thứ tự đầu tiên của trang sau là số tiếp theo của trang trước.</t>
  </si>
  <si>
    <t xml:space="preserve">Kiểm tra Số bản ghi trên 1 trang </t>
  </si>
  <si>
    <t>Kiểm tra số bản ghi trên một trang nếu grid (danh sách) có hơn 10 bản ghi"</t>
  </si>
  <si>
    <t>Hiển thị 10 bản ghi trên một trang</t>
  </si>
  <si>
    <t>Kiểm tra số trang hiển thị trong dropdown list</t>
  </si>
  <si>
    <t>Kiểm tra số trang hiển thị trong dropdownlist</t>
  </si>
  <si>
    <t>1. Hiển thị các giá trị trong drop downlist 10,20,50,100</t>
  </si>
  <si>
    <t>Kiểm tra khi chọn các giá trị trong dropdown list</t>
  </si>
  <si>
    <t>1. Hiển thị số bản ghi tương ứng</t>
  </si>
  <si>
    <t>Style của paging</t>
  </si>
  <si>
    <t>Kiểm tra cách hiển thị của chức năng phân trang</t>
  </si>
  <si>
    <t>Kiểm tra hiển vị trí hiển thị bản ghi</t>
  </si>
  <si>
    <t>Hiển thị vị trí hiển thị của bản ghi</t>
  </si>
  <si>
    <t>Check click vào icon</t>
  </si>
  <si>
    <t>Click link "Đầu"</t>
  </si>
  <si>
    <t>Mở đến trang đầu tiên</t>
  </si>
  <si>
    <t>Click link "Cuối"</t>
  </si>
  <si>
    <t>Mở đến trang cuối</t>
  </si>
  <si>
    <t>Click link "Sau"</t>
  </si>
  <si>
    <t>Mở trang kế tiếp trang hiện tại</t>
  </si>
  <si>
    <t>Click link "Trước"</t>
  </si>
  <si>
    <t>Mở trang liền trước trang hiện tại</t>
  </si>
  <si>
    <t>Kiểm tra hiển thị menu và header, footer sau khi chuyển trang</t>
  </si>
  <si>
    <t>Trên grid, thực hiện chuyển các trang sau</t>
  </si>
  <si>
    <t>Menu, header, footer không thay đổi</t>
  </si>
  <si>
    <t>KT tổng số  bản ghi</t>
  </si>
  <si>
    <t xml:space="preserve">Validate các trường thông tin </t>
  </si>
  <si>
    <t>Kiểm tra mặc định</t>
  </si>
  <si>
    <t>Kiểm tra là trường bắt buộc</t>
  </si>
  <si>
    <t>Kiểm tra không phân biệt chữ hoa, chữ thường</t>
  </si>
  <si>
    <t>Kiểm tra nhập dữ liệu là các kí tự đặc biệt, kí tự html</t>
  </si>
  <si>
    <t>Hệ thống Tìm kiếm theo đúng điều kiện lọc</t>
  </si>
  <si>
    <t>Kiểm tra nhập dữ liệu là kí tự html</t>
  </si>
  <si>
    <t>Kiểm tra nhập chữ tiếng việt có dấu</t>
  </si>
  <si>
    <t>Kiểm tra nhập chữ tiếng việt không dấu giống tiếng việt có dấu tồn tại</t>
  </si>
  <si>
    <t xml:space="preserve"> Ở MH Quản lý người dùng
1. Nhập dữ liệu là tiếng việt không dấu giống dữ liệu có dấu tồn tại
</t>
  </si>
  <si>
    <t>Kiểm tra chức năng trimspace</t>
  </si>
  <si>
    <t xml:space="preserve">Hệ thống tìm kiếm theo đúng điều kiện lọc </t>
  </si>
  <si>
    <t>Kiểm tra khi thực hiện CTRL+V để paste nội dung ở nơi khác vào textbox</t>
  </si>
  <si>
    <t>Hệ thống cho phép thực hiện thao tác</t>
  </si>
  <si>
    <t xml:space="preserve">Kiểm tra khi nhập dữ liệu không tồn tại </t>
  </si>
  <si>
    <t>Kiểm tra khi nhập dữ liệu tồn tại ở tất cả các trường trên màn hình</t>
  </si>
  <si>
    <t xml:space="preserve">Chức năng </t>
  </si>
  <si>
    <t>SQL chung</t>
  </si>
  <si>
    <t>SQL Chung</t>
  </si>
  <si>
    <t>Tìm kiếm đơn lẻ</t>
  </si>
  <si>
    <t>Họ tên</t>
  </si>
  <si>
    <t>Tên đăng nhập/Email</t>
  </si>
  <si>
    <t>Số điện thoai</t>
  </si>
  <si>
    <t>Vai trò</t>
  </si>
  <si>
    <t>Kiểm tra khi tìm kiếm tương đối</t>
  </si>
  <si>
    <t>Kiểm tra khi click vào icon "lọc"</t>
  </si>
  <si>
    <t>Sắp xếp thứ tự apha và ngược lại</t>
  </si>
  <si>
    <t>Chức năng 2: Thêm mới</t>
  </si>
  <si>
    <t xml:space="preserve">Giao diện </t>
  </si>
  <si>
    <t xml:space="preserve">Textbox Họ và tên </t>
  </si>
  <si>
    <t>Kiểm tra giá trị mặc định</t>
  </si>
  <si>
    <t>Kiểm tra dữ liệu bắt buộc</t>
  </si>
  <si>
    <t>1. Ở màn hình Thêm mới
2. Bỏ trống trường hoặc nhập nhiều kí tự Space
3. Nhập các thông tin khác hợp lệ
4. Click button [Lưu]</t>
  </si>
  <si>
    <t>Kiểm tra space đầu/cuối</t>
  </si>
  <si>
    <t xml:space="preserve"> Ở màn hình Thêm mới
1. Nhập giá trị hợp lệ có chưa  Space đầu/cuối
2. Click button [Lưu]</t>
  </si>
  <si>
    <t>Kiểm tra nhập dữ liệu là các kí tự đặc biệt</t>
  </si>
  <si>
    <t xml:space="preserve">Ở màn hình Thêm mới
1. Nhập X đúng định dạng có chứa ký tự đặc biệt, thẻ html,java script : 
(vd: &lt;script&gt;console.log("hello world")&lt;/script&gt;  
hoặc &lt;script&gt; alert ('Hello') &lt;/script&gt;)
</t>
  </si>
  <si>
    <t>Ở màn hình Thêm mới
1. Nhập dữ liệu là tiếng việt có dấu
2. Các thông tin khác được nhập hợp lệ
3. Click button [Lưu]</t>
  </si>
  <si>
    <t>Kiểm tra maxlength</t>
  </si>
  <si>
    <t>Kiểm tra khi nhập toàn số</t>
  </si>
  <si>
    <t xml:space="preserve">Kiểm tra khi thực hiện CTRL+V để paste nội dung ở nơi khác vào textbox </t>
  </si>
  <si>
    <t>Ở màn hình Thêm mới
1. Thực hiện CTRL+V để paste nội dung ở nơi khác vào textbox</t>
  </si>
  <si>
    <t xml:space="preserve">Textbox Ngày sinh </t>
  </si>
  <si>
    <t xml:space="preserve"> Ở màn hình Thêm mới
1. Kiểm tra giá trị mặc định</t>
  </si>
  <si>
    <t>1. Chặn không cho nhập</t>
  </si>
  <si>
    <t>Kiểm tra focus trong hộp Calendar khi textbox đã có dữ liệu</t>
  </si>
  <si>
    <t>1. Ngày 20/10/2018 được focus</t>
  </si>
  <si>
    <t>Kiểm tra hiển thị Calendar khi textbox chưa có dữ liệu</t>
  </si>
  <si>
    <t>Kiểm tra hoạt động của hộp Calendar</t>
  </si>
  <si>
    <t>1. Hộp Calendar tự động đóng lại 
2. Giá trị ngày tháng vừa chọn hiển thị trong textbox theo định dạng dd/mm/yyyy"</t>
  </si>
  <si>
    <t>1. Hiển thị ngày hiện tại</t>
  </si>
  <si>
    <t>Kiểm tra trường ngày tháng( cho phép nhập ngày tháng từ bàn phím )</t>
  </si>
  <si>
    <t>1. Cho phép nhập</t>
  </si>
  <si>
    <t>Kiểm tra khi trường ngày tháng không đúng định dạng.</t>
  </si>
  <si>
    <t>Kiểm tra khi trường ngày tháng có định dạng DD/MM/YYYY nhưng không hợp lệ.</t>
  </si>
  <si>
    <t>Kiểm tra khi trường ngày tháng có định dạng DD/MM/YYYY hợp lệ.</t>
  </si>
  <si>
    <t>1. Ngày tháng hiển thị theo định dạng dd/mm/yyyy</t>
  </si>
  <si>
    <t>Kiểm tra khi giá trị ngày tháng lớn hơn ngày hiện tại</t>
  </si>
  <si>
    <t>Kiểm tra khi giá trị ngày tháng là ngày hiện tại</t>
  </si>
  <si>
    <t>1. Hiển thị giá trị ngày hiện tại</t>
  </si>
  <si>
    <t>Kiểm tra khi giá trị ngày tháng nhỏ hơn ngày hiện tại</t>
  </si>
  <si>
    <t>1. Hiển thị giá trị vừa nhập</t>
  </si>
  <si>
    <t>1. Hiển thị giá trị hiện tại</t>
  </si>
  <si>
    <t>1. Hiển thị thành công giá trị vừa Paste</t>
  </si>
  <si>
    <t xml:space="preserve">Textbox Tài khoản </t>
  </si>
  <si>
    <t>Ở màn hình Thêm mới
1. Kiểm tra giá trị mặc định</t>
  </si>
  <si>
    <t>Kiểm tra khi nhập dữ liệu hợp lệ</t>
  </si>
  <si>
    <t>Kiểm tra khi nhập ký tự đặc biệt</t>
  </si>
  <si>
    <t>Kiểm tra nhập max length</t>
  </si>
  <si>
    <t>1. Chặn từ ký tự 21</t>
  </si>
  <si>
    <t>Kiểm tra nhập mã số thuế hợp lệ chưa tồn tại</t>
  </si>
  <si>
    <t>Kiểm tra dropdown list</t>
  </si>
  <si>
    <t>Kiểm khi click vào 1 đơn vị</t>
  </si>
  <si>
    <t>1.  Lọc không phân biệt chữ hoa, chữ thường.
2. Chữ thường hay chữ hoa đều có kết quả lọc giống nhau</t>
  </si>
  <si>
    <t>Kiểm tra khi nhập tìm kiếm không đầy đủ</t>
  </si>
  <si>
    <t>1. Hiển thị dữ liệu theo điều kiện không đầy đủ</t>
  </si>
  <si>
    <t>Kiểm tra khi nhập tìm đầy đủ</t>
  </si>
  <si>
    <t>1. Hiển thị dữ liệu theo điều kiện tìm kiếm và forcus vào dữ liệu trong dropdownlist</t>
  </si>
  <si>
    <t>1.Hệ thống cho phép thực hiện thao tác</t>
  </si>
  <si>
    <t xml:space="preserve"> 1. Hiển thị dữ liệu theo điều kiện tìm kiếm và forcus vào dữ liệu trong dropdownlist</t>
  </si>
  <si>
    <t>Dropdown Chức danh</t>
  </si>
  <si>
    <t>Kiểm khi khi click vào 1 chức danh</t>
  </si>
  <si>
    <t>Kiểm tra khi click 2 chức danh liên tiếp</t>
  </si>
  <si>
    <t>1. Lọc không phân biệt chữ hoa, chữ thường.
2. Chữ thường hay chữ hoa đều có kết quả lọc giống nhau</t>
  </si>
  <si>
    <t>1.Hiển thị dữ liệu theo điều kiện tìm kiếm và forcus vào dữ liệu trong dropdownlist</t>
  </si>
  <si>
    <t>Textbox Địa chỉ</t>
  </si>
  <si>
    <t>Kiểm tra nhập dữ liệu là html, java scrpit</t>
  </si>
  <si>
    <t>Kiểm tra khi trường email là duy nhất</t>
  </si>
  <si>
    <t>1. Chặn từ ký tự 51</t>
  </si>
  <si>
    <t>Kiểm tra định dạng email không hợp lệ</t>
  </si>
  <si>
    <t xml:space="preserve">Textbox Số điện thoại 
</t>
  </si>
  <si>
    <t>Kiểm tra khi trường SĐT là duy nhất</t>
  </si>
  <si>
    <t>Kiểm tra nhập ký tự chữ</t>
  </si>
  <si>
    <t xml:space="preserve">1. Hệ thống không cho phép nhập </t>
  </si>
  <si>
    <t>Kiểm tra số điện thoại đã tồn tại</t>
  </si>
  <si>
    <t>Kiểm tra nhập số điện thoại hợp lệ</t>
  </si>
  <si>
    <t xml:space="preserve">Dropdown Vai trò </t>
  </si>
  <si>
    <t>Kiểm tra hiển thị dropdown list</t>
  </si>
  <si>
    <t>Kiểm tra khi chọn vai trò rồi xoá vai trò chọn vai trò khác</t>
  </si>
  <si>
    <t>1. Xoá thành công vai trò đầu tiên
2. Nhận vai trò cuối cùng gán</t>
  </si>
  <si>
    <t>Kiểm khi khi click vào 1 vài trò</t>
  </si>
  <si>
    <t>1. Lọc không phân biệt chữ hoa, chữ thường
2. Chữ thường hay chữ hoa đều có kết quả lọc giống nhau</t>
  </si>
  <si>
    <t xml:space="preserve"> Ở màn hình Thêm mới
1. Thực hiện CTRL+V để paste nội dung ở nơi khác vào textbox</t>
  </si>
  <si>
    <t>Kiểm tra chọn nhiều đơn vị</t>
  </si>
  <si>
    <t>Kiểm tra khi chọn đơn vị rồi xoá hết đi chọn lại</t>
  </si>
  <si>
    <t>Chức năng</t>
  </si>
  <si>
    <t>Kiểm tra click btn "Lưu"</t>
  </si>
  <si>
    <t>Button Đóng</t>
  </si>
  <si>
    <t xml:space="preserve">Kiểm tra hiển thị vị trí </t>
  </si>
  <si>
    <t xml:space="preserve">Kiểm tra khi nhập tất cả các trường bắt buộc </t>
  </si>
  <si>
    <t>Kiểm tra khi không nhập 1 hoặc nhiều trường bắt buộc</t>
  </si>
  <si>
    <t xml:space="preserve">1. Thêm mới không thành công
2. Show thông báo dưới các trường bắt buộc nhập
3. Set focus vào trường bắt buộc nhập
</t>
  </si>
  <si>
    <t>Kiểm tra khi không nhập thông tin nào</t>
  </si>
  <si>
    <t>Kiểm tra khi tạo một bản ghi giống bản ghi có trạng thái khoá</t>
  </si>
  <si>
    <t>Kiểm tra khi tạo 2 dữ liệu giống 2 ở 2 tab</t>
  </si>
  <si>
    <t>Ở màn hình Thêm mới
1. Nhập 2 bản ghi giống ở 2 tab khác nhau
2. Click button [Lưu]</t>
  </si>
  <si>
    <t>Tab 1( Client 1) : Lưu thành công
Tab 2( Client 2) : Thông báo lỗi, không thực hiện lưu</t>
  </si>
  <si>
    <t xml:space="preserve"> = Tên dđăng nhập</t>
  </si>
  <si>
    <t>full_name</t>
  </si>
  <si>
    <t xml:space="preserve"> = Tên user</t>
  </si>
  <si>
    <t>ma_donvi</t>
  </si>
  <si>
    <t>ma_phong</t>
  </si>
  <si>
    <t>ma_chucvu</t>
  </si>
  <si>
    <t>parentid</t>
  </si>
  <si>
    <t>ngay_sinh</t>
  </si>
  <si>
    <t>= Ngày sinh</t>
  </si>
  <si>
    <t>dia_chi</t>
  </si>
  <si>
    <t>= Địa chỉ</t>
  </si>
  <si>
    <t>= Số điện thoại</t>
  </si>
  <si>
    <t>email</t>
  </si>
  <si>
    <t>trang_thai_user</t>
  </si>
  <si>
    <t>loai_kenh</t>
  </si>
  <si>
    <t>= CMND/CCCD</t>
  </si>
  <si>
    <t>gioi_tinh</t>
  </si>
  <si>
    <t>= Giới tính</t>
  </si>
  <si>
    <t>guid</t>
  </si>
  <si>
    <t>Chức năng 3: Cập nhật</t>
  </si>
  <si>
    <t xml:space="preserve">1. Kiểm tra title của màn hình
2. Kiểm tra focus của chuột
3. Kiểm tra hiển thị thông tin các trường và icon bút trên màn hình ( Cán bộ PVI)
</t>
  </si>
  <si>
    <t>Validate các trường thông tin</t>
  </si>
  <si>
    <t>Textbox Họ và tên</t>
  </si>
  <si>
    <t xml:space="preserve"> Ở màn hình Cập nhật
1. Nhập giá trị hợp lệ có chưa  Space đầu/cuối
2. Click button [Lưu]</t>
  </si>
  <si>
    <t xml:space="preserve"> Ở màn hình Cập nhật
1. Nhập giá trị toàn số
2. Click button [Lưu]</t>
  </si>
  <si>
    <t xml:space="preserve">Kiểm tra nhập html,java script </t>
  </si>
  <si>
    <t xml:space="preserve">Ở màn hình Cập nhật
1. Nhập đúng định dạng có chứa ký tự đặc biệt, thẻ html,java script : 
(vd: &lt;script&gt;console.log("hello world")&lt;/script&gt;  
hoặc &lt;script&gt; alert ('Hello') &lt;/script&gt;)
</t>
  </si>
  <si>
    <t>Ở màn hình Cập nhật
1. Nhập dữ liệu là tiếng việt có dấu
2. Các thông tin khác được nhập hợp lệ
3. Click button [Lưu]</t>
  </si>
  <si>
    <t>Ở màn hình Cập nhật
1. Nhập dữ liệu hợp lệ có khoảng trắng đầu và cuối 
2. Các thông tin khác được nhập hợp lệ
3. Click button [Lưu]</t>
  </si>
  <si>
    <t>Kiểm tra khi giữ nguyên dữ liệu cũ và thêm dữ liệu mới</t>
  </si>
  <si>
    <t>Ở màn hình Cập nhật
1. Nhập thêm dữ liệu vào dữ liệu cũ
2. Các thông tin khác được nhập hợp lệ
3. Click button [Lưu]</t>
  </si>
  <si>
    <t xml:space="preserve">Kiểm tra khi thực hiện CTRL+V để paste nội dung ký tự đặc biệt ở nơi khác vào textbox </t>
  </si>
  <si>
    <t>Ở màn hình Cập nhật
1. Thực hiện CTRL+V để paste nội dung ký tự đặc biệt ở nơi khác vào textbox</t>
  </si>
  <si>
    <t>1. Chặn pase không ra gì</t>
  </si>
  <si>
    <t xml:space="preserve">Kiểm tra khi thực hiện CTRL+V để paste nội dung hợp lệ ở nơi khác vào textbox </t>
  </si>
  <si>
    <t>Ở màn hình Cập nhật
1. Thực hiện CTRL+V để paste nội dung hợp lệ ở nơi khác vào textbox</t>
  </si>
  <si>
    <t xml:space="preserve">Kiểm tra khi thực hiện CTRL+V để paste nội dung chứa toàn số ở nơi khác vào textbox </t>
  </si>
  <si>
    <t>Ở màn hình Cập nhật
1. Thực hiện CTRL+V để paste nội dung chứa toàn số ở nơi khác vào textbox
2. Nhập các trường còn lại hợp lệ
3. Click button [Lưu]</t>
  </si>
  <si>
    <t>Ở màn hình Cập nhật
1. Kiểm tra giá trị mặc định</t>
  </si>
  <si>
    <t xml:space="preserve"> Ở màn hình Cập nhật
1.Xoá hết hoặc nhập nhiều kí tự Space
2. Nhập các giá trị khác hợp lệ
3. Click button [Lưu]</t>
  </si>
  <si>
    <t xml:space="preserve">Ở màn hình Cập nhật
1. Click vào Chức danh
</t>
  </si>
  <si>
    <t xml:space="preserve">Ở màn hình Cập nhật
1. Click vào 1 chức danh
2. Nhập các giá trị khác hợp lệ
3 Click button [Lưu]
</t>
  </si>
  <si>
    <t xml:space="preserve">Ở màn hình Cập nhật
1. Click 2 chức danh
2. Nhập các giá trị khác hợp lệ
3 Click button [Lưu]
</t>
  </si>
  <si>
    <t xml:space="preserve">Ở màn hình Cập nhật
1. Nhập dữ liệu vừa chữ hoa / chữ thường
</t>
  </si>
  <si>
    <t xml:space="preserve"> Ở màn hình Cập nhật
1. Nhập dữ liệu đúng định dạng có chứa các kí tự đặc biệt, thẻ html: !@#$%^&amp;*
(vd: &lt;script&gt;console.log("hello world")&lt;/script&gt;  
hoặc &lt;script&gt; alert ('Hello') &lt;/script&gt;)
</t>
  </si>
  <si>
    <t xml:space="preserve"> Ở màn hình Cập nhật
1. Nhập dữ liệu là tiếng việt có dấu
</t>
  </si>
  <si>
    <t xml:space="preserve"> Ở màn hình Cập nhật
1. Nhập dữ liệu hợp lệ có khoảng trắng đầu và cuối: "      "
</t>
  </si>
  <si>
    <t xml:space="preserve">Ở màn hình Cập nhật
1. Nhập tìm kiếm không đầy đủ
</t>
  </si>
  <si>
    <t>Ở màn hình Cập nhật
1. Thực hiện CTRL+V để paste nội dung ở nơi khác vào textbox</t>
  </si>
  <si>
    <t>Ở màn hình Cập nhật
1. Tìm kiếm dữ liệu không tồn tại</t>
  </si>
  <si>
    <t>Ở màn hình Cập nhật
1. Thực hiện CTRL+V  để paste nội dung không tồn tại ở nơi khác vào textbox</t>
  </si>
  <si>
    <t>Ở màn hình Cập nhật
1. Thực hiện CTRL+V để paste nội dung đã tồn tại ở nơi khác vào textbox</t>
  </si>
  <si>
    <t xml:space="preserve">Ở màn hình Cập nhật
1. Click vào phòng ban
</t>
  </si>
  <si>
    <t xml:space="preserve">Ở màn hình Cập nhật
1. Click vào 1 phòng ban
2. Nhập các giá trị khác hợp lệ
3 Click button [Lưu]
</t>
  </si>
  <si>
    <t xml:space="preserve">Textbox Địa chỉ 
</t>
  </si>
  <si>
    <t xml:space="preserve"> Ở màn hình Cập nhật
1. Xoá hết dữ liệu hoặc nhập nhiều kí tự Space
2. Click button [Lưu]</t>
  </si>
  <si>
    <t>Ở màn hình Cập nhật
1. Nhập 200 ký tự
2. Nhập các trường còn lại hợp lệ
3. Click button [Lưu]</t>
  </si>
  <si>
    <t xml:space="preserve">Ở màn hình Cập nhật
1. Nhập 201 ký tự
</t>
  </si>
  <si>
    <t>Ở màn hình Cập nhật
1. Nhập ký tự đặc biệt ( e.x: !@#$%^&amp;*..) 
2. Nhập các trường còn lại hợp lệ
3. Click button button [Lưu]</t>
  </si>
  <si>
    <t xml:space="preserve">Kiểm tra nhập dữ liệu html, java script </t>
  </si>
  <si>
    <t>Ở màn hình Cập nhật
1. Nhập thẻ html,java script : 
(vd: &lt;script&gt;console.log("hello world")&lt;/script&gt;  
hoặc &lt;script&gt; alert ('Hello') &lt;/script&gt;)
2. Nhập các trường còn lại hợp lệ
3. Click button button [Lưu]</t>
  </si>
  <si>
    <t>Kiểm tra khi thêm dữ liệu hợp lệ vào dữ liệu cũ</t>
  </si>
  <si>
    <t>Ở màn hình Cập nhật
1. Nhập thêm dữ liệu hợp lệ vào dữ liệu cũ
2. Nhập các trường còn lại hợp lệ
3. Click button button [Lưu]</t>
  </si>
  <si>
    <t>Ở màn hình Cập nhật
1. Thực hiện CTRL+V  để paste nội dung ở nơi khác vào textbox"
2. Nhập các trường khác hợp lệ
3. Click button [Lưu]</t>
  </si>
  <si>
    <t xml:space="preserve"> Ở màn hình Cập nhật
1. Nhập vào trường email dữ liệu đã tồn tại
2.  Nhập các giá trị khác hợp lệ
3. Click button [Lưu]</t>
  </si>
  <si>
    <t>Ở màn hình Cập nhật
1. Nhập 50 ký tự
2. Nhập các trường còn lại hợp lệ
3. Click button button [Lưu]</t>
  </si>
  <si>
    <t xml:space="preserve">Ở màn hình Cập nhật
1. Nhập 51 ký tự
</t>
  </si>
  <si>
    <t xml:space="preserve"> Ở màn hình Cập nhật
1. Nhập giá trị hợp lệ có chưa  Space đầu/cuối
2. Nhập các giá trị khác hợp lệ
3. Click button [Lưu]</t>
  </si>
  <si>
    <t xml:space="preserve"> Ở màn hình Cập nhật
1. Nhập địa chỉ email hợp lệ vào trường Email
2. Nhập các trường còn lại hợp lệ
3. Click button [Lưu]</t>
  </si>
  <si>
    <t>Ở màn hình Cập nhật
1. Thực hiện CTRL+V  để paste nội dung không hợp lệ ở nơi khác vào textbox</t>
  </si>
  <si>
    <t>Ở màn hình Cập nhật
1. Thực hiện CTRL+V để paste nội dung tài khoản đã tồn tại ở nơi khác vào textbox
2. Nhập các trường còn lại hợp lệ
3. Click button [Lưu]</t>
  </si>
  <si>
    <t>Ở màn hình Cập nhật
1. Thực hiện CTRL+V  để paste nội dung hợp lệ ở nơi khác vào textbox
2. Nhập các trường còn lại hợp lệ
3. Click button [Lưu]</t>
  </si>
  <si>
    <t xml:space="preserve">Textbox Ngày sinh 
</t>
  </si>
  <si>
    <t xml:space="preserve"> Ở màn hình Cập nhật
1. Kiểm tra giá trị mặc định</t>
  </si>
  <si>
    <t xml:space="preserve">Ở màn hình Cập nhật
1. Nhập dữ liệu đúng định dạng có chứa các kí tự đặc biệt, thẻ html: %#@abc&amp;lt,&lt;/table&gt;
</t>
  </si>
  <si>
    <t>Ở màn hình Cập nhật
Giả sử trường ngày tháng đã có giá trị (VD: 20/10/2018)
1. Click vào icon Calendar bên cạnh textbox. 
2. Kiểm tra giá trị focus trong hộp Calendar</t>
  </si>
  <si>
    <t xml:space="preserve">Kiểm tra hiển thị click Calendar </t>
  </si>
  <si>
    <t>Ở màn hình Cập nhật
1. Click vào icon Calendar bên cạnh textbox. 
2. Kiểm tra hiển thị rong hộp Calendar</t>
  </si>
  <si>
    <t>1. Hiển thị giá trị hiện tại và quá khứ</t>
  </si>
  <si>
    <t>Ở màn hình Cập nhật
'1. Click vào icon Calendar bên cạnh textbox. 
2. Lựa chọn 1 giá trị ngày tháng trong hộp Calendar</t>
  </si>
  <si>
    <t>Ở màn hình Cập nhật
'1. Click vào textbox 
2. Nhập giá trị từ bàn phím</t>
  </si>
  <si>
    <t>Ở màn hình Cập nhật
1. Nhập đúng định dang: dd/mm/yyyy
2. Nhập các trường còn lại hợp lệ
3. Click button [Lưu]</t>
  </si>
  <si>
    <t>Ở màn hình Cập nhật
1. Nhập vào textbox ngày tháng là ngày hiện tại
2. Nhập các trường hợp lệ
3. Click button [Lưu]</t>
  </si>
  <si>
    <t>Ở màn hình Cập nhật
1. Nhập vào textbox ngày tháng nhỏ hơn ngày hiện tại
2. Nhập các trường hợp lệ
3. Click button [Lưu]</t>
  </si>
  <si>
    <t>Ở màn hình  Cập nhật
1. Thực hiện CTRL+V  để paste nội dung text/ký tự đặc biệt ở nơi khác vào textbox</t>
  </si>
  <si>
    <t>Ở màn hình Cập nhật
1. Thực hiện CTRL+V để paste nội dung ngày &gt; hiện tại ở nơi khác vào textbox
2. Nhấn Enter</t>
  </si>
  <si>
    <t>Ở màn hình Cập nhật
1. Thực hiện CTRL+V  để paste nội dung ngày &lt;= hiện tại ở nơi khác vào textbox
2. Nhấn Enter</t>
  </si>
  <si>
    <t xml:space="preserve"> Ở màn hình Cập nhật
1. Xoá hết hoặc nhập nhiều kí tự Space
2. Nhập các giá trị khác hợp lệ
3. Click button [Lưu]</t>
  </si>
  <si>
    <t xml:space="preserve"> Ở màn hình Cập nhật
1. Nhập vào trường SĐT dữ liệu đã tồn tại
2.  Nhập các giá trị khác hợp lệ
3. Click button [Lưu]</t>
  </si>
  <si>
    <t xml:space="preserve"> Ở màn hình Cập nhật
1. Nhập ký tự chữ
2. Nhập các giá trị khác hợp lệ
3. Click button [Lưu]</t>
  </si>
  <si>
    <t>Ở màn hình Cập nhật
1. Nhập 20 ký tự
2. Nhập các trường còn lại hợp lệ
3. Click button [Lưu]</t>
  </si>
  <si>
    <t xml:space="preserve">Ở màn hình Cập nhật
1. Nhập 21 ký tự
</t>
  </si>
  <si>
    <t>Ở màn hình Cập nhật
1. Nhập số điện thoại đã tồn tại
2. Nhập các trường còn lại hợp lệ
3. Click button [Lưu]</t>
  </si>
  <si>
    <t>Kiểm tra nhập số điện thoại hợp lệ mới</t>
  </si>
  <si>
    <t>Ở màn hình Cập nhật
1. Nhập số điện thoại hợp lệ
2. Nhập các trường còn lại hợp lệ
3. Click button [Lưu]</t>
  </si>
  <si>
    <t>Ở màn hình Cập nhật
1. Thực hiện CTRL+V để paste nội dung số điện thoại đã tồn tại ở nơi khác vào textbox
2. Nhập các trường còn lại hợp lệ
3. Click button [Lưu]</t>
  </si>
  <si>
    <t>1. Đang tích chọn dũ liệu cũ</t>
  </si>
  <si>
    <t>Kiểm tra khi không chọn gì</t>
  </si>
  <si>
    <t>Kiểm tra khi chọn giá trị khác</t>
  </si>
  <si>
    <t>Kiểm tra khi chọn giá trị khác sau đó chọn giá trị cũ</t>
  </si>
  <si>
    <t xml:space="preserve">Dropdown Vai trò 
</t>
  </si>
  <si>
    <t xml:space="preserve"> Ở màn hình Cập nhật
1. Xoá hết hoặc nhập nhiều kí tự Space
2. Nhập các giá trị khác hợp lệ
3. Click Lưu</t>
  </si>
  <si>
    <t xml:space="preserve"> Ở màn hình Cập nhật
1. Click vào Vai trò
</t>
  </si>
  <si>
    <t>Kiểm khi khi click vào 1 vài trò khác</t>
  </si>
  <si>
    <t xml:space="preserve"> Ở màn hình Cập nhật
1. Click vào 1 Vai trò
2. Nhập các giá trị khác hợp lệ
3 Click button [Lưu]
</t>
  </si>
  <si>
    <t xml:space="preserve"> Ở màn hình Cập nhật
1. Nhập dữ liệu vừa chữ hoa / chữ thường
</t>
  </si>
  <si>
    <t>1. Lọc không phân biệt chữ hoa, chữ thường.
2.  Chữ thường hay chữ hoa đều có kết quả lọc giống nhau</t>
  </si>
  <si>
    <t xml:space="preserve"> Ở màn hình Cập nhật
1. Nhập dữ liệu đúng định dạng có chứa các kí tự đặc biệt, thẻ html: %#@abc&amp;lt,&lt;/table&gt;
</t>
  </si>
  <si>
    <t xml:space="preserve"> Ở màn hình Cập nhật
1. Thực hiện CTRL+V để paste nội dung ở nơi khác vào textbox</t>
  </si>
  <si>
    <t xml:space="preserve"> Ở màn hình Cập nhật
1. Tìm kiếm dữ liệu không tồn tại</t>
  </si>
  <si>
    <t xml:space="preserve"> Ở màn hình Cập nhật
1. Thực hiện CTRL+V  để paste nội dung không tồn tại ở nơi khác vào textbox</t>
  </si>
  <si>
    <t xml:space="preserve"> Ở màn hình Cập nhật
1. Thực hiện CTRL+V để paste nội dung đã tồn tại ở nơi khác vào textbox</t>
  </si>
  <si>
    <t>Kiểm khi khi click vào 1 đơn vị khác</t>
  </si>
  <si>
    <t xml:space="preserve">Ở màn hình Cập nhật
1. Click vào 1 Đơn vị khác
2. Nhập các giá trị khác hợp lệ
3 Click button [Lưu]
</t>
  </si>
  <si>
    <t>Mật khẩu mới</t>
  </si>
  <si>
    <t xml:space="preserve">Kiểm tra nhập các ký tự html, script
</t>
  </si>
  <si>
    <t xml:space="preserve">Nhập kí tự đặc biệt vào trường mật khẩu
</t>
  </si>
  <si>
    <t>Cho phép nhập</t>
  </si>
  <si>
    <t>Kiểm tra khi nhập giá trị hợp lệ</t>
  </si>
  <si>
    <t xml:space="preserve">Ở màn hình Cập nhật
1. Nhập các giá trị khác hợp lệ
2. Click button [Lưu]
</t>
  </si>
  <si>
    <t xml:space="preserve">1. Mật khẩu được cập nhật và gửi lại qua mail cho tài khoản </t>
  </si>
  <si>
    <t>Kiểm tra mã hóa trường password</t>
  </si>
  <si>
    <t xml:space="preserve">Ở màn hình Cập nhật
1. Nhập các ký tự
</t>
  </si>
  <si>
    <t>1.Thực hiện mã hóa thông tin nhập thành các dấu **************</t>
  </si>
  <si>
    <t>Kiểm tra khi click vào icon "mắt"</t>
  </si>
  <si>
    <t xml:space="preserve">Ở màn hình Cập nhật
1.Click icon "mắt"
</t>
  </si>
  <si>
    <t>1. Dữ liệu được mã hoá khi icon "mắt" tắt, Dữ liệu được hiển thị khi icon "măt" mở</t>
  </si>
  <si>
    <t xml:space="preserve">Ở màn hình Cập nhật
1. Không nhập gì hoặc toàn space
</t>
  </si>
  <si>
    <t>Kiểm tra việc xử lý bỏ dấu trắng đầu và cuối xâu dữ liệu khi lưu vào database</t>
  </si>
  <si>
    <t>Ở màn hình Cập nhật
1. Nhập dữ liệu hợp lệ và thêm dấu trắng vào đầu và cuối 
2. Các thông tin khác được nhập hợp lệ</t>
  </si>
  <si>
    <t>Kiểm tra Maxlengh</t>
  </si>
  <si>
    <t xml:space="preserve">1. "Cập nhật người dùng thành công"
2. Mật khẩu được cập nhật và gửi mail đến tài khoản </t>
  </si>
  <si>
    <t>Kiểm tra Minleght</t>
  </si>
  <si>
    <t>Ở màn hình Cập nhật
1. Nhập dữ liệu 9 ký tự
2. Các thông tin khác được nhập hợp lệ
3. Click button [Lưu]</t>
  </si>
  <si>
    <t>1. "Cập nhật người dùng thành công"
2. Mật khẩu được cập nhật và gửi mail đến tài khoản 
3. Đăng nhập tài khoản mật khẩu mới thành công</t>
  </si>
  <si>
    <t>Kiểm tra format mật khẩu</t>
  </si>
  <si>
    <t xml:space="preserve">Ở màn hình Cập nhật
1. Nhập mật khẩu không có chữ hoa 
vd:hoa@1212
</t>
  </si>
  <si>
    <t xml:space="preserve">Ở màn hình Cập nhật
1. Nhập mật khẩu không có ký tự đặc biệt
vd:Hoa1212
</t>
  </si>
  <si>
    <t>1. Show thông báo "Mật khẩu chứa 8 đến 99 ký tự. Bao gồm chữ hoa, chữ thường, số và các ký tự đặc biệt"
2. Set focus và highligh vào trường lỗi.</t>
  </si>
  <si>
    <t xml:space="preserve">Ở màn hình Cập nhật
1. Nhập mật khẩu không có số
vd:Hoa@
</t>
  </si>
  <si>
    <t xml:space="preserve">Ở màn hình Cập nhật
1. Nhập mật khẩu đúng format và độ dài chưa đủ
vd:Hoa@123
</t>
  </si>
  <si>
    <t>Kiểm tra nhập tiếng Việt có dấu + số + kí tự đặc biệt</t>
  </si>
  <si>
    <t>Ở màn hình Cập nhật
1. Mật khẩu: Là tiếng Việt có dấu + số + kí tự đặc biệt
2. Các thông tin khác được nhập hợp lệ</t>
  </si>
  <si>
    <t xml:space="preserve">Kiểm tra khi nhập kí tự chữ hoặc toàn kí tự số hoặc toàn kí tự đặc biệt </t>
  </si>
  <si>
    <t>1. Nhập mật khẩu toàn là kí tự chữ hoặc toàn kí tự số hoặc toàn kí tự đặc biệt 
2. Các thông tin khác được nhập hợp lệ</t>
  </si>
  <si>
    <t>1. Show thông báo ""Mật khẩu chứa 8 đến 99 ký tự. Bao gồm chữ hoa, chữ thường, số và các ký tự đặc biệt""
2. Set focus và highligh vào trường lỗi."</t>
  </si>
  <si>
    <t>Ở màn hình Cập nhật
1. Thực hiện CTRL+V  để paste mật khẩu hợp lệ ở nơi khác vào textbox
2. Nhập các trường còn lại hợp lệ
3. Click button [Lưu]</t>
  </si>
  <si>
    <t>Ở màn hình Cập nhật
1. Thực hiện CTRL+V để paste mật khẩu không đúng format ở nơi khác vào textbox</t>
  </si>
  <si>
    <t>Nhập lại mật khẩu mới</t>
  </si>
  <si>
    <t>Kiểm tra nhập mật khẩu không khớp</t>
  </si>
  <si>
    <t>Ở màn hình Cập nhật
1. Nhập mật khẩu không khớp</t>
  </si>
  <si>
    <t>Kiểm tra nhập mật khẩu khớp</t>
  </si>
  <si>
    <t>Ở màn hình Cập nhật
1. Nhập mật khẩu khớp
2. Click button [Lưu]</t>
  </si>
  <si>
    <t>Kiểm tra phân biệt hoa thường</t>
  </si>
  <si>
    <t>Ở màn hình Cập nhật
1. Nhập lại mật khẩu giống mật khẩu không phân biệt hoa thường
vd: Hoa@12214 =&gt; hoa@12214
2. Click button [Lưu]</t>
  </si>
  <si>
    <t>Ở màn hình Cập nhật
1. Thực hiện CTRL+V  để paste mật khẩu khớp ở nơi khác vào textbox
2. Nhập các trường còn lại hợp lệ
3. Click button [Lưu]</t>
  </si>
  <si>
    <t>Ở màn hình Cập nhật
1. Thực hiện CTRL+V để paste mật khẩu không khớp ở nơi khác vào textbox</t>
  </si>
  <si>
    <t xml:space="preserve"> Ở màn hình Cập nhật
1. Nhập dữ liệu hợp lệ cho tất cả các trường
2. Click Lưu</t>
  </si>
  <si>
    <t xml:space="preserve"> Ở màn hình Cập nhật
1. Nhập dữ liệu đầy đủ hợp lệ cho các trường thông tin
2. Click button Đóng</t>
  </si>
  <si>
    <t>Click Icon "x"</t>
  </si>
  <si>
    <t xml:space="preserve"> Ở màn hình Cập nhật
1. Nhập dữ liệu đầy đủ hợp lệ cho các trường thông tin
2. Click Icon "x"</t>
  </si>
  <si>
    <t>Kiểm tra khi click back trang</t>
  </si>
  <si>
    <t>Ở màn hình Cập nhật
1. Nhập dữ liệu đầy đủ hợp lệ cho các trường thông tin
2. Click click back trang</t>
  </si>
  <si>
    <t xml:space="preserve">1. Đóng Popup dữ liệu không được cập nhật
2. Quay lại màn danh sách </t>
  </si>
  <si>
    <t>Kiểm tra khi thay đổi kết hợp các thông tin</t>
  </si>
  <si>
    <t>Kiểm tra khi thay đổi tất cả các thông tin</t>
  </si>
  <si>
    <t>Kiểm tra khi không thay đổi thông tin nào</t>
  </si>
  <si>
    <t>1. Button [Lưu] bị disable</t>
  </si>
  <si>
    <t xml:space="preserve"> Ở màn hình Cập nhật
1. Nhập dữ liệu nhập so với dữ liệu đã có có tên gần giống nhau: (Minh Hạ, Minh Hà)</t>
  </si>
  <si>
    <t xml:space="preserve"> Ở màn hình Cập nhật
1. Nhập dữ liệu nhập so với dữ liệu đã có trùng nhau hoàn toàn</t>
  </si>
  <si>
    <t>Kiểm tra đổi mật khẩu thành công</t>
  </si>
  <si>
    <t>Ở màn hình Cập nhật
1. Click tab đổi mật khẩu
2. Nhập dữ liệu đầy đủ hợp lệ cho các trường thông tin
3. Click button [Lưu]</t>
  </si>
  <si>
    <t>1. Mật khẩu được thay đổi theo giá trị vừa nhập và gửi mail về cho tài khoản</t>
  </si>
  <si>
    <t>Kiểm tra đổi mật khẩu không thành công</t>
  </si>
  <si>
    <t>. Ở màn hình Cập nhật
1. Click tab đổi mật khẩu
2. Nhập 2 trường mật khẩu không khớp nhau
3. Click button [Lưu]</t>
  </si>
  <si>
    <t>1. Cập nhật mật khẩu không thành công
2. Button [Lưu] không click được</t>
  </si>
  <si>
    <t xml:space="preserve"> Ở màn hình Cập nhật
1. Click tab đổi mật khẩu
2. Nhập 2 trường mật khẩu không đúng format
3. Click button [Lưu]</t>
  </si>
  <si>
    <t>Kiểm tra reset mật khẩu thành công</t>
  </si>
  <si>
    <t xml:space="preserve"> Ở màn hình Cập nhật
1. Click tab reset mật khẩu
2. Click button [Lưu]</t>
  </si>
  <si>
    <t>Kiểm tra reset mật khẩu không thành công</t>
  </si>
  <si>
    <t>Ở màn hình Cập nhật
1. Click tab reset mật khẩu
2. Click button [Đóng</t>
  </si>
  <si>
    <t>Kiểm tra khi xoá hêt các trường không bắt buộc</t>
  </si>
  <si>
    <t>Kiểm tra khi xoá hêt các trường bắt buộc</t>
  </si>
  <si>
    <t>1. Set focus và highligh vào trường các lỗi.</t>
  </si>
  <si>
    <t>Kiểm tra khi nhập trùng dữ liệu cùng lúc từ 2 tab hoặc 2 client khác nhau</t>
  </si>
  <si>
    <t xml:space="preserve"> Ở màn hình danh sách
1. Click icon Bút của CBNV PVI
2. Nhập trùng dữ liệu từ 2 tab hoặc 2 client khác nhau tại cùng 1 thời điểm</t>
  </si>
  <si>
    <t>Kiểm tra vừa sửa, tắt trên 1 bản ghi tại 1 thời điểm</t>
  </si>
  <si>
    <t xml:space="preserve">1. Tại tab 1, thực hiện tắt bản ghi
2. Tại tab 2, thực hiện sửa bản ghi này </t>
  </si>
  <si>
    <t>tab 1: xóa thành công ( trường hợp xóa hẳn khỏi DB)
tab 2: lưu không thành công, báo lỗi</t>
  </si>
  <si>
    <t>Chức năng 4: Xem</t>
  </si>
  <si>
    <t>Kiểm tra khi click vào icon "mắt" của CBNV PVI</t>
  </si>
  <si>
    <t>Tại màn hình danh sách
1. Click Icon "Mắt" của CBNV PVI</t>
  </si>
  <si>
    <t>1. Hiẻn thị popup xem chi tiết thông tin của CBNV PVI và disable các trường không được chỉnh sửa</t>
  </si>
  <si>
    <t>Kiẻm tra hiển thị dữ liệu các trương</t>
  </si>
  <si>
    <t xml:space="preserve">Tại màn hình danh sách
1. Click Icon "Mắt" của khách hàng doanh nghiệp/khách hàng cá nhân"
</t>
  </si>
  <si>
    <t>Kiểm tra khi click vào các trường</t>
  </si>
  <si>
    <t xml:space="preserve"> Tại màn hình chi tiết
1. Click vào các trường</t>
  </si>
  <si>
    <t>1. Không có thay đổi hay tác động đến các trường</t>
  </si>
  <si>
    <t>Kiểm tra khi click button Đóng</t>
  </si>
  <si>
    <t xml:space="preserve"> Tại màn hình chi tiết
1. Click button Đóng</t>
  </si>
  <si>
    <t xml:space="preserve">1. Đóng popup quay lại màn sanh sách
</t>
  </si>
  <si>
    <t xml:space="preserve"> Tại màn hình chi tiết
1. Click click back trang</t>
  </si>
  <si>
    <t>Chức năng 5: Trạng thái</t>
  </si>
  <si>
    <t>Khi click icon "Trạng thái" đang hoạt động</t>
  </si>
  <si>
    <t xml:space="preserve"> Tại màn hình danh sách
1. Click icon "Trạng thái" Của 1 người dùng đang hoạt động
</t>
  </si>
  <si>
    <t>Kiểm tra khi tắt trạng thái thành công</t>
  </si>
  <si>
    <t xml:space="preserve"> Tại màn hình danh sách
1. Click icon "Trạng thái" Của 1 người dùng đang hoạt động
2. Click "Xác nhận" trong popup</t>
  </si>
  <si>
    <t>Kiểm tra khi tắt trạng thái không thành công</t>
  </si>
  <si>
    <t xml:space="preserve"> Tại màn hình danh sách
1. Click icon "Trạng thái" Của 1 người dùng đang hoạt động
2. Click "Huỷ" trong popup</t>
  </si>
  <si>
    <t>1. Đóng popup
2. Trạng thái không được tắt
3. Đăng nhập tài khoản thành công</t>
  </si>
  <si>
    <t xml:space="preserve"> Tại màn hình danh sách
1. Click icon "Trạng thái" Của 1 người dùng đang hoạt động
2. Click "X" trong popup</t>
  </si>
  <si>
    <t>Khi click icon "Trạng thái" không hoạt động</t>
  </si>
  <si>
    <t xml:space="preserve">Tại màn hình danh sách
1. Click icon "Trạng thái" Của 1 người dùng không hoạt động
</t>
  </si>
  <si>
    <t>Kiểm tra khi bật trạng thái thành công</t>
  </si>
  <si>
    <t xml:space="preserve"> Tại màn hình danh sách
1. Click icon "Trạng thái" Của 1 người dùng đang tắt
2. Click "Xác nhận" trong popup</t>
  </si>
  <si>
    <t>1. Show thông báo "Kích hoạt tài khoản Thành công"
2. Trạng thái đã được bật
3. Đăng nhập tài khoản thành công</t>
  </si>
  <si>
    <t>Kiểm tra khi bật trạng thái không thành công</t>
  </si>
  <si>
    <t xml:space="preserve"> Tại màn hình danh sách
1. Click icon "Trạng thái" Của 1 người dùng đang không hoạt động
2. Click "Huỷ" trong popup</t>
  </si>
  <si>
    <t>1. Đóng popup
2. Trạng thái không được bật
3. Đăng nhập tài khoản không thành công</t>
  </si>
  <si>
    <t xml:space="preserve"> Tại màn hình danh sách
1. Click icon "Trạng thái" Của 1 người dùng đang không hoạt động
2. Click "X" trong popup</t>
  </si>
  <si>
    <t>QLTV</t>
  </si>
  <si>
    <t>Tổng số bản ghi trong các trang bằng tổng số bản ghi của cả grid và bản ghi thỏa mãn</t>
  </si>
  <si>
    <t>Kiểm tra nhập chữ tiếng việt không dấu giống dữ liệu có dấu tồn tại</t>
  </si>
  <si>
    <t>Số điện thoại</t>
  </si>
  <si>
    <t>Kiểm tra khi nhập giá trị tương đối tồn tại dữ liệu</t>
  </si>
  <si>
    <t>Kiểm tra khi nhập giá trị tuyệt đối tồn tại dữ liệu</t>
  </si>
  <si>
    <t>1. Chặn nhập ký tự đặc biệt</t>
  </si>
  <si>
    <t>Kiểm tra nhập text</t>
  </si>
  <si>
    <t>1. Chặn không cho pase nếu là text</t>
  </si>
  <si>
    <t>1. Chặn từ ký tự 201</t>
  </si>
  <si>
    <t>Kiểm tra khi nhập ký tự đặc biệt, html, java script</t>
  </si>
  <si>
    <t>Kiểm khi khi click nhiều vài trò</t>
  </si>
  <si>
    <t>Chưa tích chọn gì</t>
  </si>
  <si>
    <t>Kiểm tra click radio button</t>
  </si>
  <si>
    <t>Icon 'X'</t>
  </si>
  <si>
    <t>Click back trang web</t>
  </si>
  <si>
    <t>Kiểm tra khi mất kết nối</t>
  </si>
  <si>
    <t>Kiểm tra khi tạo bằng tài khoản thành công</t>
  </si>
  <si>
    <t>Kiểm tra khi nhập tất cả các trường bắt buộc</t>
  </si>
  <si>
    <t>Kiểm tra khi không nhập tất cả các trường bắt buộc</t>
  </si>
  <si>
    <t>1. Set focus và highligh vào các trường lỗi</t>
  </si>
  <si>
    <t>Kiểm tra khi không nhập tất cả các trường</t>
  </si>
  <si>
    <t xml:space="preserve">Kiểm tra bố cục giao diện
</t>
  </si>
  <si>
    <t>1. Hiển thị thông báo trường email "Email đã tồn tại". 
2.  Set focus và highligh vào trường lỗi."</t>
  </si>
  <si>
    <t>Kiểm tra focus trong hộp Calendar khi textbox chưa có giá trị</t>
  </si>
  <si>
    <t>Ngày hiện tại của hệ thống trên DB được focus</t>
  </si>
  <si>
    <t>Kiểm tra việc reset giá trị trong textbox khi nhấn nút Bỏ chọn</t>
  </si>
  <si>
    <t>Giá trị trong textbox được reset thành rỗng.</t>
  </si>
  <si>
    <t>Kiểm tra khi chọn ngày hiện tại</t>
  </si>
  <si>
    <t>Kiểm tra khi chọn ngày quá khứ</t>
  </si>
  <si>
    <t>1. Hiển thị ngày quá khứ vừa chọn</t>
  </si>
  <si>
    <t>Kiểm tra khi chọn ngày tương lai</t>
  </si>
  <si>
    <t>Kiểm tra dữ liệu là duy nhất</t>
  </si>
  <si>
    <t>Kiểm tra khi không nhập gì</t>
  </si>
  <si>
    <t>Click icon "X"</t>
  </si>
  <si>
    <t>Kiểm tra khi nhập đúng format mật khẩu mới, sai format nhập lại mật khẩu</t>
  </si>
  <si>
    <t>Kiểm tra sai format mật khẩu mới, sai format nhập lại mật khẩu</t>
  </si>
  <si>
    <t>Kiểm tra tính duy nhất của trường dữ liệu</t>
  </si>
  <si>
    <t>Kiểm tra khi click vào icon "mắt" của khách hàng cá nhân</t>
  </si>
  <si>
    <t>1. Hiẻn thị popup xem chi tiết thông tin khách hàng cá nhân và disable các trường không được chỉnh sửa</t>
  </si>
  <si>
    <t>Kiểm tra khi click vào icon "mắt" của khách hàng doanh nghiệp</t>
  </si>
  <si>
    <t>1. Các label, textbox, combo cùng font chữ cỡ chữ, căn lề trái, có độ dài, rộng và khoảng cách bằng nhau, không xô lệch.
2. Không có lỗi về chính tả, cấu trúc câu, ngữ pháp trên màn hình
3. Form được bố trí hợp lý và dễ sử dụng
4. Kiểm tra trường bắt buộc phải có dấu *
5. Header, footer hợp lý hoặc theo design có sẵn</t>
  </si>
  <si>
    <t>Ở màn hình Thêm mới
1. Nhập dữ liệu hợp lệ cho tất cả các trường
2. Click Lưu</t>
  </si>
  <si>
    <t xml:space="preserve"> = Mã tự sinh</t>
  </si>
  <si>
    <t>ma_user_tao</t>
  </si>
  <si>
    <t xml:space="preserve"> Ở màn hình Cập nhật
1. Kiểm tra giá trị mặc định
</t>
  </si>
  <si>
    <t>Ở màn hình Cập nhật
1. Nhập dữ liệu đầy đủ hợp lệ cho các trường thông tin
2. Click button Đóng</t>
  </si>
  <si>
    <t>Ở màn hình Cập nhật
1. Nhập dữ liệu đầy đủ hợp lệ cho các trường thông tin
2. Click icon "X"</t>
  </si>
  <si>
    <t>1. Nhập dữ liệu đầy đủ hợp lệ cho các trường thông tin
2. Click Iback trang web</t>
  </si>
  <si>
    <t>Kiểm tra click icon "Xem"</t>
  </si>
  <si>
    <t>1. Tại màn hình Danh sách vai trò
2. Click icon "Xem" 
3. Kiểm tra hiển thị</t>
  </si>
  <si>
    <t>Kiểm tra hiển thị dữ liệu bản ghi</t>
  </si>
  <si>
    <t>Kiểm tra hiển thị click icon "Xóa"</t>
  </si>
  <si>
    <t xml:space="preserve">Kiểm tra xóa thành công </t>
  </si>
  <si>
    <t>Kiểm tra xóa thất bại</t>
  </si>
  <si>
    <t>Kiểm tra nhập tiếng việt có dấu</t>
  </si>
  <si>
    <t>1. Hiển thị thông báo dưới trường "Tối đa 100 ký tự"</t>
  </si>
  <si>
    <t>select*from user_infor where full_name =' Nguyen Van A'</t>
  </si>
  <si>
    <t>1. Tự động loại bỏ space đầu cuối
2. Dữ liệu được lưu vào DB bảng user_infor</t>
  </si>
  <si>
    <t xml:space="preserve">1. Đóng popup thông tin không được lưu 
2. Kiểm tra số bản ghi trước và sau
select*from user_infor </t>
  </si>
  <si>
    <t>Kiểm tra insert bảng user_infor</t>
  </si>
  <si>
    <t>Mặc định hiển thị đầy đủ giá trị của bản ghi đã tạo
select*from user_infor
where full_name='Quản lý đơn vị"</t>
  </si>
  <si>
    <t xml:space="preserve">1. "Cập nhật người dùng thành công"
2. Dữ liệu được thêm vào DB bảng user_infor cột ma_chucvu
3. Mật khẩu được gửi về mail </t>
  </si>
  <si>
    <t>Mặc định hiển thị đầy đủ giá trị của bản ghi đã tạo
select*from user_infor
where dia_chi='Thanh Oai - Hà Nội"</t>
  </si>
  <si>
    <t>1. "Cập nhật người dùng thành công"
2. Các trường vừa thay đổi được cập nhật, các trường không được cập vẫn giữ nguyên và lưu vào DB Bảng user_infor</t>
  </si>
  <si>
    <t>1. "Cập nhật người dùng thành công"
2. Các trường vừa thay đổi được cập nhật và lưu vào DB Bảng user_infor</t>
  </si>
  <si>
    <t xml:space="preserve">1. Hiển thị thông báo lưu thành công
2. Bản ghi vừa được update phải được
hiển thị lên đầu danh sách hoặc giữ nguyên vị trí những có focus vào đó.
3. Kiểm tra lưu DB đúng bảng user_infor
</t>
  </si>
  <si>
    <t>1. Hiển thị đầy đủ thông tin của khách hàng như đã tạo
Kiểm tra khớp dữ liệu DB
SQL: Select*from user_infor where full_name='Nguyen Van A'</t>
  </si>
  <si>
    <t>select*from user_infor where user_name ='hoan12'</t>
  </si>
  <si>
    <t>Kiểm khi khi click vào 1 ban</t>
  </si>
  <si>
    <t>Kiểm tra khi click 2 ban liên tiếp</t>
  </si>
  <si>
    <t>Kiểm khi khi click vào 1 phòng</t>
  </si>
  <si>
    <t>Kiểm tra khi click 2  phòng liên tiếp</t>
  </si>
  <si>
    <t>ma_user</t>
  </si>
  <si>
    <t>ma_ban</t>
  </si>
  <si>
    <t>maso_thue</t>
  </si>
  <si>
    <t>Khách hàng cá nhân</t>
  </si>
  <si>
    <t>Khách hàng doanh nghiệp</t>
  </si>
  <si>
    <t>Công ty Giám Định</t>
  </si>
  <si>
    <t>Công ty giám định</t>
  </si>
  <si>
    <t xml:space="preserve">1. Đăng nhập tài khoản cán bộ nhân viên được quyền tạo
2. Thực hiện tạo CBNV và gán vai trò CBNV </t>
  </si>
  <si>
    <t>Kiểm tra khi đăng nhập tài khoản là khách hàng doanh nghiệp</t>
  </si>
  <si>
    <t>Kiểm tra khi đăng nhập tài khoản là công ty giám định</t>
  </si>
  <si>
    <t>Hiển thị các giá trị theo điều kiện tương đối vừa tìm</t>
  </si>
  <si>
    <t>Kiểm tra khi tìm kiếm tuyệt đối</t>
  </si>
  <si>
    <t>Kiểm tra khi nhập dữ liệu tồn tại ở tất cả các trường trên màn hình ngoại trừ trường vai trò</t>
  </si>
  <si>
    <t>select*from user_infor where dien_thoai='01234567890'</t>
  </si>
  <si>
    <t>Kiểm tra khi trường Mã số thuế đã tồn tại trên hệ thống này và pais</t>
  </si>
  <si>
    <t>Kiểm tra nhập mã số thuế hợp lệ chưa tồn tại bên cả pias và hệ thống này</t>
  </si>
  <si>
    <t>Kiểm tra khi chọn đơn vị là TCT</t>
  </si>
  <si>
    <t>Kiểm tra khi chọn đơn vị khác TCT</t>
  </si>
  <si>
    <t>Ở màn hình Cập nhật
1.Xoá hết hoặc nhập nhiều kí tự Space
2. Nhập các giá trị khác hợp lệ
3. Click button [Lưu]</t>
  </si>
  <si>
    <t xml:space="preserve">Đăng nhập tài khoản CBNV PVI
Ở màn hình Cập nhật
1. Click vào Người dùng 
</t>
  </si>
  <si>
    <t xml:space="preserve">Ở màn hình Cập nhật
1. Nhập dữ liệu là tiếng việt có dấu
</t>
  </si>
  <si>
    <t xml:space="preserve">Ở màn hình Cập nhật
1. Nhập dữ liệu hợp lệ có khoảng trắng đầu và cuối: " "
</t>
  </si>
  <si>
    <t>Kiểm tra khi nhập dữ liệu không tồn tại</t>
  </si>
  <si>
    <t>Ở màn hình Cập nhật
1. Thực hiện CTRL+V để paste nội dung không tồn tại ở nơi khác vào textbox</t>
  </si>
  <si>
    <t xml:space="preserve">"Đăng nhập tài khoản supper admin
 Ở màn hình Cập nhật
1. Click vào Người dùng 
</t>
  </si>
  <si>
    <t xml:space="preserve">SQL kết hợp </t>
  </si>
  <si>
    <t>1. Hệ thống Tìm kiếm theo đúng điều kiện lọc</t>
  </si>
  <si>
    <t>SQL kết hợp</t>
  </si>
  <si>
    <t xml:space="preserve">
SQL chung + where a like '%x%'</t>
  </si>
  <si>
    <t>SQL chung + where a like '%x%'</t>
  </si>
  <si>
    <t>Kiểm tra khi click vào Hôm nay</t>
  </si>
  <si>
    <t>1. Cho phép nhập
2. Click ra ngoài =&gt; null
3. Enter Không đóng Calendar</t>
  </si>
  <si>
    <t>"Ở màn hình Cập nhật
'1. Click vào icon Calendar bên cạnh textbox. 
2. Click vào Hôm nay</t>
  </si>
  <si>
    <t xml:space="preserve">Ở màn hình Cập nhật
1. Nhập dữ liệu đúng định dạng có chứa các kí tự đặc biệt, thẻ html: %#@abc&amp;lt,&lt;/table&gt;
2. Click Enter/Click ra ngoài
</t>
  </si>
  <si>
    <t xml:space="preserve">
1. Click ra ngoài =&gt; null
2. Enter Không đóng Calendar</t>
  </si>
  <si>
    <t>Ở màn hình Cập nhật
'1. Nhập giá trị ngày tháng không đúng định dạng : Kiểm tra với các định dạng sau: 
'- Định đạng MM/DD/YYYY
 -YYYY/DD/MM
 - sdfasdfsdf 
- DD/MM
2. Enter/Click ra ngoài</t>
  </si>
  <si>
    <t>Ở màn hình Cập nhật
'1.
- Nhập DD = 31 hoặc 0
- Nhập MM = 13 hoặc 0
2. Enter/Click ra ngoài</t>
  </si>
  <si>
    <t>Ở màn hình Cập nhật
1. Nhập vào textbox ngày tháng lớn hơn ngày hiện tại
2. Enter/Click ra ngoài</t>
  </si>
  <si>
    <t>1. Cho phép pase vào
2. Click ra ngoài =&gt; null
3. Enter Không đóng Calendar</t>
  </si>
  <si>
    <t>1. Click ra ngoài =&gt; null
2. Enter Không đóng Calendar</t>
  </si>
  <si>
    <t>1. Thêm mới không thành công
2. Hệ thống thông báo: "Tài khoản không được để trống"
3. Set focus vào trường bắt buộc nhập</t>
  </si>
  <si>
    <t>1. Cập nhật không thành công
2. Hệ thống thông báo: "Email không được để trống"
3. Set focus vào trường bắt buộc nhập</t>
  </si>
  <si>
    <t>1. Thêm mới không thành công
2. Hệ thống thông báo: "Tên đơn vị không được để trống"
3. Set focus vào trường bắt buộc nhập</t>
  </si>
  <si>
    <t>Kiểm tra dữ liệu đã tồn tại</t>
  </si>
  <si>
    <t>= Mã ban lấy từ bảng dm_pban (dk: loai_pban=0) 0: là ban</t>
  </si>
  <si>
    <t>= Mã chức vụ lấy từ bảng dm_master (dk: loai_dm= dm_chucvu)</t>
  </si>
  <si>
    <t>= khoá cha con ( Dùng để lập nhóm cho loại user KH\ CTYGĐ ParentID là user trưởng nhóm)</t>
  </si>
  <si>
    <t>dien_thoai</t>
  </si>
  <si>
    <t>= Trạng thái user ( 0: active; 1: deactive)</t>
  </si>
  <si>
    <t>ma_lsu_ttac</t>
  </si>
  <si>
    <t>ma_tthai_hso</t>
  </si>
  <si>
    <t>ma_vaitro</t>
  </si>
  <si>
    <t>tg_xay_ra</t>
  </si>
  <si>
    <t>ten_su_kien</t>
  </si>
  <si>
    <t>noi_dung</t>
  </si>
  <si>
    <t>ngay_cnhat</t>
  </si>
  <si>
    <t>Kiểm tra insert bảng kbtt_lsu_ttac ( Bảng log sự kiện)</t>
  </si>
  <si>
    <t>=ID Lịch sử thao tác ( tự sinh tăng dần )</t>
  </si>
  <si>
    <t>=ID trạng thái (join tthai_hso.pr_key) Nếu không có thì giá trị Null</t>
  </si>
  <si>
    <t>= Thời gian sinh sự kiện</t>
  </si>
  <si>
    <t>= Tên mặc định theo thao tác ( Code đặt =&gt; Hiện chưa chốt)</t>
  </si>
  <si>
    <t>= Hiển thị tất cả nội dung các trường thêm mới, sửa,xoá,..</t>
  </si>
  <si>
    <t>=Ngày cập nhật</t>
  </si>
  <si>
    <t>= Mã user lấy join với bảng user_infor</t>
  </si>
  <si>
    <t xml:space="preserve"> = Tên dđăng nhập  (không được sửa)</t>
  </si>
  <si>
    <t xml:space="preserve"> = Tên user ( Được cập nhật nếu thay đổi)</t>
  </si>
  <si>
    <t>Kiểm tra cập nhật dữ liệu bảng user_infor</t>
  </si>
  <si>
    <t>= Mã ban lấy từ bảng dm_pban (dk: loai_pban=0) 0: là ban ( có thể thay đổi)</t>
  </si>
  <si>
    <t xml:space="preserve"> = ID đơn vị lấy từ bảng dm_donvi.ma_donvi ( có thể thay đổi nếu không phải tài khoản pias đồng bộ sang)</t>
  </si>
  <si>
    <t>= Mã phòng lyấ từ bảng dm_pban (dk: loai_pban=1) 1: là phòng,  ( Được cập nhật nếu thay đổi)</t>
  </si>
  <si>
    <t>= Ngày sinh  ( Được cập nhật nếu thay đổi)</t>
  </si>
  <si>
    <t>= Địa chỉ  ( Được cập nhật nếu thay đổi)</t>
  </si>
  <si>
    <t>= Số điện thoại  ( Được cập nhật nếu thay đổi)</t>
  </si>
  <si>
    <t>=Email  ( Được cập nhật ngoài trừ CBNV đồng bộ từ pias sang)</t>
  </si>
  <si>
    <t>= Loại user ( Phân biệt loại user: KH\ CTYGĐ\ CB PVI) hiện chưa chốt (không được sửa)</t>
  </si>
  <si>
    <t>= CMND/CCCD  ( Được cập nhật nếu thay đổi)</t>
  </si>
  <si>
    <t>= Giới tính  ( Được cập nhật nếu thay đổi)</t>
  </si>
  <si>
    <t>= Ngày cập nhật ( Ngày ttác động)  ( Được cập nhật nếu thay đổi các dữ liệu trong bảng)</t>
  </si>
  <si>
    <t xml:space="preserve">Kiểm tra insert bảng kbtt_lsu_ttac ( Bảng log sự kiện) </t>
  </si>
  <si>
    <t>=ID người  tạo ( = ma_user của người tạo) (không được sửa)</t>
  </si>
  <si>
    <t xml:space="preserve">= Khoá cha con ( Dùng để lập nhóm cho loại user KH\ CTYGĐ ParentID là user trưởng nhóm) - </t>
  </si>
  <si>
    <t>= Mã chức vụ lấy từ bảng dm_master (dk: loai_dm= dm_chucvu) , ( Được cập nhật nếu thay đổi) - ( Được cập nhật nếu thay đổi)</t>
  </si>
  <si>
    <t xml:space="preserve"> = ID đơn vị lấy từ bảng dm_donvi.ma_donvi </t>
  </si>
  <si>
    <t>Kiểm tra duy nhất</t>
  </si>
  <si>
    <t>1. Ở màn hình Thêm mới
2. Nhập tên đã tồn tại
3. Nhập các thông tin khác hợp lệ
4. Click button [Lưu]</t>
  </si>
  <si>
    <t xml:space="preserve"> = Trạng thái xoá ( 0: đã chưa xoá, 1: đã xoá)</t>
  </si>
  <si>
    <t xml:space="preserve"> = Ngày cập nhật</t>
  </si>
  <si>
    <t>Kiểm tra nhập CMND/CCCD đã tồn tại trên hệ thống</t>
  </si>
  <si>
    <t>select*from user_infor where ten_user ='test01'</t>
  </si>
  <si>
    <t>1. Focus vào ngày hôm nay
2. Hiển thị giá trị hiện tại và quá khứ</t>
  </si>
  <si>
    <t>Ở màn hình Cập nhật
1. Xoá hết dữ liệu hoặc nhập nhiều kí tự Space
2. Click Lưu</t>
  </si>
  <si>
    <t>Mặc định hiển thị đầy đủ giá trị của bản ghi đã tạo</t>
  </si>
  <si>
    <t>Ở màn hình Cập nhật
1. Xoá hết hoặc nhập nhiều kí tự Space
2. Nhập các giá trị khác hợp lệ
3. Click button [Lưu]</t>
  </si>
  <si>
    <t xml:space="preserve">Ở màn hình Cập nhật
1. Click 2 ban liên tiếp
2. Nhập các giá trị khác hợp lệ
3 Click button [Lưu]
</t>
  </si>
  <si>
    <t xml:space="preserve">Ở màn hình Cập nhật
1. Nhập dữ liệu đúng định dạng có chứa các kí tự đặc biệt, thẻ html: !@#$%^&amp;*
(vd: &lt;script&gt;console.log("hello world")&lt;/script&gt;  
hoặc &lt;script&gt; alert ('Hello') &lt;/script&gt;)
</t>
  </si>
  <si>
    <t xml:space="preserve">Ở màn hình Cập nhật
1. Nhập dữ liệu hợp lệ có khoảng trắng đầu và cuối: "      "
</t>
  </si>
  <si>
    <t>Kiểm tra khi nhập tìm tương đối</t>
  </si>
  <si>
    <t>Kiểm tra khi nhập tìm tuyệt đối</t>
  </si>
  <si>
    <t>1. Cập nhật người dùng thành công
2. Ban không có giá trị
3. Kiểm tra DB: Bảng user_infor cột ma_ban = null</t>
  </si>
  <si>
    <t>1. Cập nhật người dùng thành công
2. Phòng không có giá trị
3. Kiểm tra DB: Bảng user_infor cột ma_phong = null</t>
  </si>
  <si>
    <t>Kiểm khi khi click vào 1 phòng khác</t>
  </si>
  <si>
    <t xml:space="preserve">Ở màn hình Cập nhật
1. Click vào 1 phòng khác
2. Nhập các giá trị khác hợp lệ
3 Click button [Lưu]
</t>
  </si>
  <si>
    <t xml:space="preserve">1.  Hiển thị giá tri vừa chọn
2. Dữ liệu được cập nhật  vào DB bảng user_infor cột ma_phong
</t>
  </si>
  <si>
    <t xml:space="preserve">1. Chỉ hiển thị 1 phòng ban thứ 2
2. Dữ liệu được cập nhật  vào DB bảng user_infor cột ma_phong
</t>
  </si>
  <si>
    <t xml:space="preserve">1.  Hiển thị giá tri vừa chọn
2. Dữ liệu được cập nhật vào DB bảng user_infor cột ma_ban
</t>
  </si>
  <si>
    <t xml:space="preserve">1. Chỉ hiển thị 1 phòng ban thứ 2
2. Dữ liệu được cập nhật vào DB bảng user_infor cột ma_ban
</t>
  </si>
  <si>
    <t>1. Hiển thị dữ liệu vừa coppy
2. "Cập nhật người dùng thành công"
3. Dữ liệu được cập nhật vào DB bảng user_infor Cột full_name</t>
  </si>
  <si>
    <t>Kiểm khi click nhiều vai trò</t>
  </si>
  <si>
    <t>Kiểm tra khi nhập tìm kiếm tương đối</t>
  </si>
  <si>
    <t>Kiểm tra khi nhập tìm kiếm tuyệt đối</t>
  </si>
  <si>
    <t>Kiểm  khi click vào 1 đơn vị quản lý</t>
  </si>
  <si>
    <t>Kiểm tra chọn nhiều đơn vị quản lý</t>
  </si>
  <si>
    <t xml:space="preserve">1. Hiển thị giá tri vừa chọn
2. Dữ liệu được cập nhật vào DB bảng user_infor cột ma_donvi
</t>
  </si>
  <si>
    <t>Kiểm tra khi nhập tìm kiếm tương dối</t>
  </si>
  <si>
    <t xml:space="preserve"> Ở màn hình Cập nhật
1. Nhập tìm kiếm không tương dối
</t>
  </si>
  <si>
    <t xml:space="preserve"> Ở màn hình Cập nhật
1. Nhập tìm kiếm tuyệt đối
</t>
  </si>
  <si>
    <t>Kiểm tra khi xoá hết vai trò click nhiều vai trò mới</t>
  </si>
  <si>
    <t xml:space="preserve"> Ở màn hình Cập nhật
1. Xoá hết vai trò click nhiều vai trò mới
2. Nhập các giá trị khác hợp lệ
3 Click button [Lưu]
</t>
  </si>
  <si>
    <t xml:space="preserve"> Ở màn hình Cập nhật
1. Giữ nguyên dữ liệu cũ chọn thêm vai trò mới
2. Nhập các giá trị khác hợp lệ
3 Click button [Lưu]
</t>
  </si>
  <si>
    <t xml:space="preserve">1.  Hiển thị tất giá tri vừa chọn
2. Vai trò mới được cập nhật gồm cả vai trò cũ và mới( Gộp quyền)
3. Dữ liệu được cập nhật vào DB  bảng user_vaitro 
</t>
  </si>
  <si>
    <t xml:space="preserve"> Ở màn hình Cập nhật
1. Không nhập gì hoặc nhập nhiều kí tự Space
2. Nhập các giá trị khác hợp lệ
3. Click button [Lưu]</t>
  </si>
  <si>
    <t xml:space="preserve"> Ở màn hình Cập nhật
1. Nhập tìm kiếm tương đối
</t>
  </si>
  <si>
    <t>Kiểm khi xoá hết đơn vị quản lý  click vào 1 đơn vị quản lý khác</t>
  </si>
  <si>
    <t xml:space="preserve"> Ở màn hình Cập nhật
1. Xoá hết đơn vị quản lý Click vào 1 Đơn vị quản lý
2. Nhập các giá trị khác hợp lệ
3 Click button [Lưu]
</t>
  </si>
  <si>
    <t>Kiểm tra xoá hết đơn vị quản lý chọn nhiều đơn vị quản lý</t>
  </si>
  <si>
    <t xml:space="preserve"> Ở màn hình Cập nhật
1. Xoá hết đơn vị quản lý chọn nhiều đơn vị quản lý
2. Nhập các giá trị khác hợp lệ
3 Click button [Lưu]
</t>
  </si>
  <si>
    <t xml:space="preserve"> Ở màn hình Cập nhật
1. Click vào đơn vị quản lý
</t>
  </si>
  <si>
    <t xml:space="preserve"> Ở màn hình Cập nhật
1. Click vào đơn vị quản lý
2. Click vào icon X của đơn vị đang quản lý
</t>
  </si>
  <si>
    <t>Kiểm tra xoá đơn vị  quản lý bằng delete trên bàn phím</t>
  </si>
  <si>
    <t>Kiểm tra xoá đơn vị quản lý bằng icon x</t>
  </si>
  <si>
    <t xml:space="preserve"> Ở màn hình Cập nhật
1. Xoá đơn vị  quản lý bằng delete trên bàn phím
2. Click vào icon X của đơn vị đang quản lý
</t>
  </si>
  <si>
    <t>1. Xoá đơn vị đang quản lý vừa click</t>
  </si>
  <si>
    <t xml:space="preserve">1. Xoá đơn vị đang quản lý </t>
  </si>
  <si>
    <t>Kiểm tra khi giữ đơn vị quản lý cũ và thêm đơn vị quản lý mới</t>
  </si>
  <si>
    <t xml:space="preserve"> Ở màn hình Cập nhật
1. Giữ đơn vị quản lý cũ và thêm đơn vị quản lý mới
2. Nhập các giá trị khác hợp lệ
3 Click button [Lưu]
</t>
  </si>
  <si>
    <t>Kiểm tra khi click vào button Cập nhật</t>
  </si>
  <si>
    <t xml:space="preserve"> Tại màn hình chi tiết
1. Click click button Cập nhật</t>
  </si>
  <si>
    <t>1. Hiển thị màn Cập nhật chi tiết người dungg</t>
  </si>
  <si>
    <t>1. Cho phép " Cập nhật thành viên thành công" với dữ liệu nhập vào nếu dữ liệu số thì từ 9-12</t>
  </si>
  <si>
    <t>Kiểm tra click liên tiếp đơn vị</t>
  </si>
  <si>
    <t>1. Hiển thị giá tri vừa chọn
2. Dữ liệu được lưu vào DB bảng user_infor cột ma_donvi</t>
  </si>
  <si>
    <t>= Mã tự sinh là duy nhất thay thế cho ma_user để bảo mật tốt hơn</t>
  </si>
  <si>
    <t>= Mã tự sinh là duy nhất để thay thế cho khoá chính</t>
  </si>
  <si>
    <t>1. Hiển thị tất cả các đơn vị trừ đơn vị đã chọn ở trên
SQL: Select*from dm_donvi;</t>
  </si>
  <si>
    <t>1. Hiển thị tất cả giá tri vừa chọn
2. Dữ liệu được cập nhật vào DB bảng user_donvi
3. Người dùng có quyền xem các đơn vị khác đã chọn</t>
  </si>
  <si>
    <t>Kiểm tra khi đăng nhập tài khoản đã khoá</t>
  </si>
  <si>
    <t>1.  Show thông báo "Không đăng nhập được tài khoản đang tạm khoá"</t>
  </si>
  <si>
    <t xml:space="preserve">Tại màn login:
1. Đăng nhập tài khoản đã khoá
</t>
  </si>
  <si>
    <t>Click button Cập nhật</t>
  </si>
  <si>
    <t xml:space="preserve"> Tại màn hình chi tiết
1. Click button Cập nhật</t>
  </si>
  <si>
    <t xml:space="preserve">Kiểm tra khi tạo CBNV bằng tài khoản CBNV có quyền tạo CBNV khác </t>
  </si>
  <si>
    <t xml:space="preserve">1. Thêm mới người dùng thành công
2. Dữ liệu được lưu vào DB bảng user_infor
3. Mật khẩu được gửi về mail </t>
  </si>
  <si>
    <t xml:space="preserve">1. Thêm mới người dùng thành công
2. Dữ liệu được thêm vào DB bảng user_infor cột ma_chucvu
3. Mật khẩu được gửi về mail </t>
  </si>
  <si>
    <t xml:space="preserve">1. Thêm mới người dùng thành công
2. Dữ liệu được thêm vào DB bảng  user_donvi
3. Mật khẩu được gửi về mail </t>
  </si>
  <si>
    <t>1. Hiển thị thông báo lỗi
2. Không thực hiện Thêm mới người dùng thành công</t>
  </si>
  <si>
    <t>1. Chặn không cho nhập ngoại trừ "-"</t>
  </si>
  <si>
    <t>1. Chặn k cho nhập ngoại trừ "-"</t>
  </si>
  <si>
    <t>Kiểm tra dữ liệu trong Combobox</t>
  </si>
  <si>
    <t>Kiểm tra căn lề dữ liệu</t>
  </si>
  <si>
    <t>Kiểm tra căn lề các giá trị trong Combobox</t>
  </si>
  <si>
    <t>1. Các giá trị trong Combobox được căn trái.</t>
  </si>
  <si>
    <t>Kiểm tra chọn 1 giá trị trong CBB</t>
  </si>
  <si>
    <t>Kiểm tra tính tự động clear dữ liệu</t>
  </si>
  <si>
    <t>Kiểm tra chọn 2 giá trị liên tiếp</t>
  </si>
  <si>
    <t>1. Ở màn hình danh sách 
2. Kiểm tra dữ liệu trong Combobox</t>
  </si>
  <si>
    <t xml:space="preserve">1. Ở màn hình danh sách </t>
  </si>
  <si>
    <t>1. Ở màn hình danh sách 
2. Chọn 1 giá trị trong Combobox</t>
  </si>
  <si>
    <t>1. Ở màn hình danh sách 
2. Chọn liên tiếp 2 giá trị trong Combobox</t>
  </si>
  <si>
    <t xml:space="preserve">1. Xoá thành công </t>
  </si>
  <si>
    <t>Ở màn hình Cập nhật
1. Nhập dữ liệu 101 ký tự
2. Các thông tin khác được nhập hợp lệ
3. Click button [Lưu]</t>
  </si>
  <si>
    <t>1. Cập nhật không thành công
2. Hệ thống tự động chặn ở ký tự 101</t>
  </si>
  <si>
    <t>1. Show thông báo "Mật khẩu chứa 8 đến 100 ký tự. Bao gồm chữ hoa, chữ thường, số và các ký tự đặc biệt"
2.  Set focus và highligh vào trường lỗi.</t>
  </si>
  <si>
    <t>1. Show thông báo "Mật khẩu chứa 8 đến 100 ký tự. Bao gồm chữ hoa, chữ thường, số và các ký tự đặc biệt"
2. Set focus và highligh vào trường lỗi.</t>
  </si>
  <si>
    <t>Ở màn hình Cập nhật
1. Nhập dữ liệu 100 ký tự
2. Các thông tin khác được nhập hợp lệ
3. Click button [Lưu]</t>
  </si>
  <si>
    <t>Ở màn hình Cập nhật
1. Nhập dữ liệu 7 ký tự
2. Các thông tin khác được nhập hợp lệ
3. Click button [Lưu]"</t>
  </si>
  <si>
    <t>1. Cập nhật không thành công
2. Show thông báo "Mật khẩu chứa 8 đến 100 ký tự. Bao gồm chữ hoa, chữ thường, số và các ký tự đặc biệt"</t>
  </si>
  <si>
    <t>Ở màn hình Cập nhật
1. Nhập dữ liệu 8 ký tự
2. Các thông tin khác được nhập hợp lệ
3. Click button [Lưu]</t>
  </si>
  <si>
    <t>1. Hiển thị Ban và phòng
2. Hiển thị list các đơn vị quản lý trừ đơn vị đã chọn</t>
  </si>
  <si>
    <t>Combobox Loại tài khoản</t>
  </si>
  <si>
    <t>Textbox Mã số thuế</t>
  </si>
  <si>
    <t>Kiểm tra khi nhập dữ liệu tồn tại ở tất cả các trường trên màn hình ngoại trừ trường đang nhập</t>
  </si>
  <si>
    <t>Kiểm tra khi sửa mã số thuế tồn tại bên pias nhưng chưa tồn tại trên hệ thống</t>
  </si>
  <si>
    <t>Kiểm tra khi click button Cập nhật</t>
  </si>
  <si>
    <t>1. Hiển thị màn cập nhật thành viên</t>
  </si>
  <si>
    <t>ten_doanh_nghiep</t>
  </si>
  <si>
    <t>Kiểm tra khi tạo bản ghi giống bản ghi đã tồn tại trạng thái đang hoạt động</t>
  </si>
  <si>
    <t>1. Show thông báo đã tồn tại dưới các trường Tài khoản, Email,SĐT
2. Set focus và highligh vào trường các lỗi.</t>
  </si>
  <si>
    <t>Kiểm tra khi sửa 1 bản ghi giống bản ghi trạng thái tạm dừng</t>
  </si>
  <si>
    <t>Kiểm tra khi sửa bản ghi có thông tin giống bản ghi đã xoá ở DB</t>
  </si>
  <si>
    <t>Kiểm tra khi tạo 1 bản ghi giống bản ghi đã xoá trong DB</t>
  </si>
  <si>
    <t xml:space="preserve">1. Đăng nhập tài khoản Supper admin
2. Thực hiện tạo CBNV và gán vai trò CBNV </t>
  </si>
  <si>
    <t>Kiểm tra khi tạo khách hàng cá nhân/cty giám định/Khách hàng doanh nghiệp bằng tài khoản supper admin</t>
  </si>
  <si>
    <t>Kiểm tra khi tạo bản ghi giống bản ghi đã tồn tại trên hệ thống</t>
  </si>
  <si>
    <t>Textbox Tên doanh nghiệp</t>
  </si>
  <si>
    <t>Mã số thuế</t>
  </si>
  <si>
    <t>Tên doanh nghiệp</t>
  </si>
  <si>
    <t>select*from user_infor where maso_thue ='14223423555'</t>
  </si>
  <si>
    <t>select*from user_infor where ten_doanh_nghiep ='Công Ty Hoà Phát'</t>
  </si>
  <si>
    <t>Loaại tài khoản</t>
  </si>
  <si>
    <t>loai_tai_khoan</t>
  </si>
  <si>
    <t>= Loại tài khoản
1: Khách hàng cá nhân; 2: Khách hàng doanh nghiệp; 3: Công ty giám định;  4: Tài khoản người dùng ( Quy định sẵn)</t>
  </si>
  <si>
    <t>1. Tự fill thông tin của tài khoản vào các trường</t>
  </si>
  <si>
    <t>1. Thực hiện thành công
2. Lưu cả space</t>
  </si>
  <si>
    <t>Kiểm tra khi nhập tài khoản khách hàng cá nhân chưa ttồn tại trên hệ thống nhưng tồn tại bên pias</t>
  </si>
  <si>
    <t xml:space="preserve">Kiểm tra chọn 1 giá trị </t>
  </si>
  <si>
    <t>1. Hiển thị tất cả dữ liệu</t>
  </si>
  <si>
    <t>Kiểm tra căn lề các giá trị trong dropdown list</t>
  </si>
  <si>
    <t>Đơn vị</t>
  </si>
  <si>
    <t>Ban</t>
  </si>
  <si>
    <t>Phong</t>
  </si>
  <si>
    <t>Mặc định hiển thị đầy đủ giá trị của bản ghi đã tạo
SQL: select * from 
dm_donvi a,
user_donvi b,
user_infor c
where a.ma_donvi = b.ma_donvi and b.ma_user = c.ma_user
and c.ten_user = 'Testnguoidung';</t>
  </si>
  <si>
    <t>1. Cập nhật người dùng thành công
2. Dữ liệu được cập nhật thêm vào DB bảng user_donvi
3. Mật khẩu được gửi về mail 
SQL:select * from 
dm_donvi a,
user_donvi b,
user_infor c
where a.ma_donvi = b.ma_donvi and b.ma_user = c.ma_user
and c.ten_user = 'Testnguoidung';</t>
  </si>
  <si>
    <t>1. Hiển thị giá tri vừa chọn
2. Dữ liệu được cập nhật vào DB bảng user_donvi
3. Người dùng có quyền xem  đơn vị vừa chọn
SQL: select * from 
dm_donvi a,
user_donvi b,
user_infor c
where a.ma_donvi = b.ma_donvi and b.ma_user = c.ma_user
and c.ten_user = 'Testnguoidung';</t>
  </si>
  <si>
    <t>1. Chặn nhập ký tự 251</t>
  </si>
  <si>
    <t>Ở màn hình Thêm mới
1. Nhập dữ liệu =&lt; 250 ký tự
2. Các thông tin khác được nhập hợp lệ
3. Click button [Lưu]</t>
  </si>
  <si>
    <t xml:space="preserve">Ở màn hình Cập nhật
1. Nhập dữ liệu = 251 ký tự
</t>
  </si>
  <si>
    <t>1. Chặn ký tự 251</t>
  </si>
  <si>
    <t>Ở màn hình Cập nhật
1. Nhập dữ liệu =&lt; 250 ký tự
2. Các thông tin khác được nhập hợp lệ
3. Click button [Lưu]</t>
  </si>
  <si>
    <t>1. Chặn từ ký tự 251</t>
  </si>
  <si>
    <t>Ở màn hình Thêm mới
1.Nhập dữ liệu = 251 ký tự</t>
  </si>
  <si>
    <t>1.Chặn từ ký tự 251</t>
  </si>
  <si>
    <t xml:space="preserve">1. Kiểm tra title của màn hình
2. Kiểm tra focus của chuột
3. Kiểm tra hiển thị thông tin các trường và button trên màn hình
</t>
  </si>
  <si>
    <t xml:space="preserve">1. Kiểm tra về bố cục, font chữ, chính tả, màu chữ
2. Kiểm tra trường bắt buộc phải có dấu *
3. Kiểm tra header, footer
</t>
  </si>
  <si>
    <t xml:space="preserve">1. Kiểm tra title của màn hình
2. Kiểm tra focus của chuột
3. Kiểm tra hiển thị thông tin các trường và icon bút trên màn hình ( Khách hàng cá nhân)
</t>
  </si>
  <si>
    <t xml:space="preserve">
1. Kiểm tra title của màn hình
2. Kiểm tra focus của chuột
3. Kiểm tra hiển thị thông tin các trường và button trên màn hình
</t>
  </si>
  <si>
    <t>1. Hiển thị tất cả giá tri vừa chọn
2. Dữ liệu được cập nhật vào DB bảng user_donvi
3. Người dùng có quyền xem các đơn vị khác đã chọn
select * from 
SQL: select * from 
dm_donvi a,
user_donvi b,
user_infor c
where a.ma_donvi = b.ma_donvi and b.ma_user = c.ma_user
and c.ten_user = 'Testnguoidung';</t>
  </si>
  <si>
    <t>pr_key</t>
  </si>
  <si>
    <t>Mã tự sinh (Asp net core)</t>
  </si>
  <si>
    <t>ten_user</t>
  </si>
  <si>
    <t>=ẩn trên form, mã user trên pias</t>
  </si>
  <si>
    <t>'=ẩn trên form, mã user trên pias</t>
  </si>
  <si>
    <t xml:space="preserve">Ở màn hình Cập nhật
1. Nhập dữ liệu đúng định dạng có chứa các kí tự đặc biệt !@#$%^&amp;*  ngoiạ trừ "/ _ &amp; . ) ( ' "
</t>
  </si>
  <si>
    <t>Hiển thị Không tìm thấy dữ liệu( Thay đổi theo ngôn ngữ cập nhật sau)</t>
  </si>
  <si>
    <t>1. Hiển thị Không tìm thấy dữ liệu</t>
  </si>
  <si>
    <t>1. Cập nhật không thành công
2.  Hệ thống thông báo dưới trường Số điện thoại: "Số điện thoại không được để trống"
3. Set focus và highligh vào trường lỗi.</t>
  </si>
  <si>
    <t>1. Cập nhật không thành công
2. Show message: "Tên đơn vị không được để trống"
3. Set focus vào trường bắt buộc nhập</t>
  </si>
  <si>
    <t xml:space="preserve"> Ở màn hình Cập nhật
1. Nhập chữ tiếng việt không dấu giống tiếng việt có dấu tồn tại
</t>
  </si>
  <si>
    <t xml:space="preserve">Kiểm tra khi đăng nhập tài khoản người dùng PVI có quyền cập nhật </t>
  </si>
  <si>
    <t xml:space="preserve">1. "Cập nhật người dùng thành công"
2. Các trường vừa thay đổi được cập nhật, các trường không được cập vẫn giữ nguyên và lưu vào DB Bảng user_infor
</t>
  </si>
  <si>
    <t>1. Hiển thị trường Phòng và disable Ban
2. Disable đơn vị quản lý</t>
  </si>
  <si>
    <t xml:space="preserve"> Ở màn hình Cập nhật
1. Chọn đơn vị là TCT
2. Click Quản lý đơn vị</t>
  </si>
  <si>
    <t xml:space="preserve"> Ở màn hình Cập nhật
1. Chọn đơn vị khác TCT
2. Click Quản lý đơn vị</t>
  </si>
  <si>
    <t>Kiểm tra tạo tài khoản chưa tồn tại trên hệ thống nhưng đã tồn tại trên pias</t>
  </si>
  <si>
    <t>Kiểm tra khi tạo tài khoản chưa tồn tại trên cả 2 hệ thống</t>
  </si>
  <si>
    <t>is_deleted</t>
  </si>
  <si>
    <t>Quản lý doanh nghiệp</t>
  </si>
  <si>
    <t>QLDN</t>
  </si>
  <si>
    <t xml:space="preserve"> Ở màn hình Cập nhật
1. Xoá hết dữ liệu hoặc nhập nhiều kí tự Space
2. Click button [Lưu]/Click ra ngoài</t>
  </si>
  <si>
    <t xml:space="preserve"> Ở màn hình Cập nhật
1. Nhập tên email có chứa ký tự đặc biệt ( trừ @ )
</t>
  </si>
  <si>
    <t xml:space="preserve"> Ở màn hình Cập nhật
1. Nhập email ko có @
</t>
  </si>
  <si>
    <t xml:space="preserve"> Ở màn hình Cập nhật
1. Nhập email ko có dấu chấm tên miền
</t>
  </si>
  <si>
    <t xml:space="preserve"> Ở màn hình Cập nhật
1. Nhập email có dấu chấm nhưng thiếu đuôi sau dấu chấm (.vn, .com)
</t>
  </si>
  <si>
    <t xml:space="preserve"> Ở màn hình Cập nhật
1. Nhập địa chỉ email hợp lệ vào trường Email
</t>
  </si>
  <si>
    <t>Kiểm tra định dạng email hợp lệ</t>
  </si>
  <si>
    <t xml:space="preserve"> Ở màn hình Cập nhật
1. Nhập email tiếng việt</t>
  </si>
  <si>
    <t xml:space="preserve"> Ở màn hình Cập nhật
1. Nhập email có tiếng việt</t>
  </si>
  <si>
    <t>1. Thêm mới người dùng thành công
2. Bản ghi được lên vị trí đầu tiên
3. Hiển thị đầy đủ thông tin như đã tạo mới</t>
  </si>
  <si>
    <t>Kiểm tra vị trí hiển thị</t>
  </si>
  <si>
    <t>Ở màn hình Thêm mới 
1. Nhập dữ liệu đầy đủ hợp lệ cho các trường thông tin
2. Click Lưu thì mất kết nối</t>
  </si>
  <si>
    <t>Ở màn hình Thêm mới 
1. Nhập dữ liệu đầy đủ hợp lệ cho các trường thông tin
2. Click Icon 'X'</t>
  </si>
  <si>
    <t xml:space="preserve">Ở màn hình Thêm mới 
1. Nhập dữ liệu đầy đủ hợp lệ cho các trường thông tin
2. Click Lưu </t>
  </si>
  <si>
    <t>1. Thêm mới thành viên thành công
2. Hiển thị vị trí đầu tiên
3. Hiển thị đầy đủ thông tin như đã tạo</t>
  </si>
  <si>
    <t xml:space="preserve">1. Hiển thị tất cả các đơn vị 
SQL: Select*from dm_chucvu </t>
  </si>
  <si>
    <t>1. Hiển thị tất cả các phòng 
Select dm_khach.ten_kh
from dm_khach 
where phong_ban='1'</t>
  </si>
  <si>
    <t>1. Hiển thị tất cả các  ban 
Select dm_khach.ten_kh
from dm_khach 
where phong_ban='1'</t>
  </si>
  <si>
    <t>Ở màn hình Cập nhật
1. Thực hiện CTRL+V để paste nội dung Tài khoản đã tồn tại trên hệ thống ở nơi khác vào textbox
2. Nhập các trường còn lại hợp lệ
3. Click button [Lưu]</t>
  </si>
  <si>
    <t>SQL Chung + where a lile '%x%'</t>
  </si>
  <si>
    <t>Select*from dm_congty</t>
  </si>
  <si>
    <t>Kiểm tra khi nhập tài khoản khách hàng tồn tại bên pias và chưa tồn tại trên hệ thống</t>
  </si>
  <si>
    <t xml:space="preserve">1. Hiển thị thông báo:" Thêm mới người dùng thành công"
2. Mật khẩu được gửi về mail 
3. DL được lưu lại trong DB    
select*from user_infor where full_name='Nguyen Van A' and loai_tai_khoan ='4'
4: Tài khoản người dùng
</t>
  </si>
  <si>
    <t>1. Hiển thị thông báo:" Thêm mới người dùng thành công"
2. DL được lưu lại trong DB với các thông tin bắt buộc   
select*from user_infor where full_name='Nguyen Van A' and loai_tai_khoan ='4'
4: Tài khoản người dùng</t>
  </si>
  <si>
    <t>1. "Cập nhật người dùng thành công"
2. Tự động loại bỏ space đầu cuối
3. Dữ liệu được cập nhật vào DB bảng user_infor Cột full_name
SQL: select*from user_infor where full_name='Nguyen Van A' and loai_tai_khoan ='4'
4: Tài khoản người dùng</t>
  </si>
  <si>
    <t>1. "Cập nhật người dùng thành công"
2. Dữ liệu được cập nhật vào DB bảng user_infor Cột full_name
SQL: select*from user_infor where full_name='Nguyen Van A' and loai_tai_khoan ='4'
4: Tài khoản người dùng</t>
  </si>
  <si>
    <t xml:space="preserve">1. "Cập nhật người dùng thành công"
2. Dữ liệu được cập nhật vào DB bảng user_infor Cột full_name
SQL: select*from user_infor where full_name='Nguyen Van A' and loai_tai_khoan ='4'
4: Tài khoản người dùng </t>
  </si>
  <si>
    <t>1. "Cập nhật người dùng thành công"
2. Dữ liệu được cập nhật vào DB bảng user_infor Cột email
SQL: select*from user_infor where email ='hoanvan20@gmail.com' and loai_tai_khoan ='4'
4: Tài khoản người dùng</t>
  </si>
  <si>
    <t>1. "Cập nhật người dùng thành công"
2. Tự động loại bỏ space đầu cuối
3. Dữ liệu được cập nhật vào DB bảng user_infor Cột email
SQL: select*from user_infor where email ='hoanvan20@gmail.com' and loai_tai_khoan ='4'
4: Tài khoản người dùng</t>
  </si>
  <si>
    <t>1. "Cập nhật người dùng thành công"
2. Dữ liệu được cập nhật vào DB bảng user_infor Cột email
SQL: select*from user_infor where email ='test@gmail.com' and loai_tai_khoan ='4'
4: Tài khoản người dùng</t>
  </si>
  <si>
    <t>1. "Cập nhật người dùng thành công"
2. Dữ liệu được cập nhật vào DB bảng user_infor Cột email
SQL: select*from user_infor where  email ='test@gmail.com' and loai_tai_khoan ='4'
4: Tài khoản người dùng</t>
  </si>
  <si>
    <t>Mặc định hiển thị đầy đủ giá trị của bản ghi đã tạo
select*from user_infor
where dien_thoai='098824244'</t>
  </si>
  <si>
    <t>1. Tự động loại bỏ space đầu cuối
2. Dữ liệu được cập nhật vào DB bảng user_infor cột dien_thoai
SQL: Select*from user_infor where dien_thoai='0123456789'. and loai_tai_khoan ='4'
4: Tài khoản người dùng</t>
  </si>
  <si>
    <t>1. "Cập nhật người dùng thành công"
2. Dữ liệu được cập nhật vào DB bảng user_infor cột dien_thoai
SQL: Select*from user_infor where dien_thoai='0123456789' and loai_tai_khoan ='4'
4: Tài khoản người dùng</t>
  </si>
  <si>
    <t>1. Tự động loại bỏ space đầu cuối  
2. "Cập nhật người dùng thành công"
3. Dữ liệu được cập nhật vào DB bảng user_infor Cột ngày_sinh
SQL: select*from user_infor where ngay_sinh='25/4/1994' and loai_tai_khoan ='4'
4: Tài khoản người dùng</t>
  </si>
  <si>
    <t>1. "Cập nhật người dùng thành công"
2. Dữ liệu được cập nhật vào DB bảng user_infor Cột ngày_sinh
SQL: select*from user_infor where ngay_sinh='25/4/1994' and loai_tai_khoan ='4'
4: Tài khoản người dùng</t>
  </si>
  <si>
    <t>1. Hiển thị tất cả các  ban thuộc đơn vị đã chọn
Select dm_khach.ten_kh
from dm_khach 
where phong_ban='1'</t>
  </si>
  <si>
    <t>= ID bảng trung gian</t>
  </si>
  <si>
    <t>Kiểm tra cập nhật dữ liệu bảng user_vaitro</t>
  </si>
  <si>
    <t>Kiểm tra cập nhật dữ liệu bảng user_donvi</t>
  </si>
  <si>
    <t>= Mã đơn vị join dm_donvi.ma_donvi</t>
  </si>
  <si>
    <t>= 'ID vai trò join dm_vaitro.ma_vaitro (được cập nhật thêm/giảm bản ghi)</t>
  </si>
  <si>
    <t>= ID user join user_infor.ma_user (được cập nhật thêm/giảm bản ghi)</t>
  </si>
  <si>
    <t xml:space="preserve">= ID user join user_infor.ma_user </t>
  </si>
  <si>
    <t>Kiểm tra update bảng dm_congty</t>
  </si>
  <si>
    <t>1. "Cập nhật người dùng thành công"
2. Dữ liệu được cập nhật vào DB bảng user_infor Cột dia_chi
SQL: select*from user_infor where dia_chi='null" and ten_user ='xx''</t>
  </si>
  <si>
    <t>1. "Cập nhật người dùng thành công"
2. Tự động loại bỏ space đầu cuối
3. Dữ liệu được cập nhật vào DB bảng user_infor Cột  dia_chi
SQL: select*from user_infor where dia_chi='null" and ten_user ='xx''</t>
  </si>
  <si>
    <t>1. "Cập nhật người dùng thành công"
2.  Dữ liệu được cập nhật vào DB bảng user_infor Cột  dia_chi
SQL: select*from user_infor where dia_chi='null" and ten_user ='xx''</t>
  </si>
  <si>
    <t>1. "Cập nhật người dùng thành công"
2. Dữ liệu được cập nhật vào DB bảng user_infor Cột dia_chi
SQL: select*from user_infor where dia_chi='!@#$%^&amp;*' and ten_user ='xx''</t>
  </si>
  <si>
    <t>1. "Cập nhật người dùng thành công"
2. Dữ liệu được cập nhật vào DB bảng user_infor Cột dia_chi
SQL: select*from user_infor where dia_chi='&lt;script&gt;console.log("hello world")&lt;/script&gt;  
hoặc &lt;script&gt; alert ('Hello') &lt;/script&gt;" and ten_user ='xx''</t>
  </si>
  <si>
    <t>1. "Cập nhật người dùng thành công"
2. Dữ liệu được cập nhật vào DB bảng user_infor Cột full_name
SQL: select*from user_infor where  ten_user ='xx''</t>
  </si>
  <si>
    <t xml:space="preserve">1. Hiển thị thông báo:" "Cập nhật doanh nghiệp thành công""
2. DL được lưu lại trong DB bảng dm_congty
</t>
  </si>
  <si>
    <t>ma_kh</t>
  </si>
  <si>
    <t>ten_kh</t>
  </si>
  <si>
    <t>maso_vat</t>
  </si>
  <si>
    <t>loai_congty</t>
  </si>
  <si>
    <t xml:space="preserve"> = Tên doanh nghiệp lấy từ bảng dm_khach.ten_kh</t>
  </si>
  <si>
    <t xml:space="preserve"> = Mã đơn vị lấy từ bảng dm_dơnvi.ma_donvi</t>
  </si>
  <si>
    <t>= Mã (Lấy từ bảng dm_khach.ma_kh)</t>
  </si>
  <si>
    <t>= Mã số thuế ( Lấy từ bảng dm_khach.maso_vat)</t>
  </si>
  <si>
    <t>Chức năng 5: Xóa</t>
  </si>
  <si>
    <t xml:space="preserve">1. Thực hiện xóa thành công 
2. Không còn tồn tại bản ghi trên web và trong DB
select*from dm_congty
</t>
  </si>
  <si>
    <t>1. Không xóa bản ghi trên web
2. Không xóa bản ghi trong DB
select*from dm_congty</t>
  </si>
  <si>
    <t xml:space="preserve"> Tại màn hình Danh sách doanh nghiệp
1. Click icon "Xóa" 
2. Chọn "Huỷ"
3. Kiểm tra hiển thị</t>
  </si>
  <si>
    <t>Tại màn hình Danh sách doanh nghiệp
1. Click icon "Xóa" 
2. Chọn "Xác nhận"
3. Kiểm tra hiển thị</t>
  </si>
  <si>
    <t>Tại màn hình Danh sách doanh nghiệp
1. Click icon "Xóa" 
2. Kiểm tra hiển thị</t>
  </si>
  <si>
    <t>1. Tại màn hình Danh doanh nghiệp
2. Click icon "Xem" 
3. Kiểm tra hiển thị</t>
  </si>
  <si>
    <t>1. Hiển thị các dữ liệu của bản ghi khi thêm mới, disable không được phép sửa
Kiểm tra khớp dữ liệu DB
SQL: Select*from dm_congty where maso_vat='1333'</t>
  </si>
  <si>
    <t>Ở màn hình Cập nhật 
1. Nhập dữ liệu đầy đủ hợp lệ cho các trường thông tin
2. Click Lưu thì mất kết nối</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</si>
  <si>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
4. Kiểm tra tooltip ở Tên và icon thao tác</t>
  </si>
  <si>
    <t>fax</t>
  </si>
  <si>
    <t xml:space="preserve"> = Email</t>
  </si>
  <si>
    <t>= Đia chỉ</t>
  </si>
  <si>
    <t>= Số fax</t>
  </si>
  <si>
    <t xml:space="preserve">Bật PopUp thông báo: 
Titel : Xác nhận
 "Bạn có chắc chắn muốn xóa doanh nghiệp này không?"
Button: Huỷ, Xác nhận
 </t>
  </si>
  <si>
    <t>1. Thực hiện xóa không thành công 
2. Show thông báo "Doanh nghiệp đang được sử dụng. Bạn không thể thực hiện thao tác"</t>
  </si>
  <si>
    <t>Kiểm tra khi xoá thành viên đang gán doanh nghiệp</t>
  </si>
  <si>
    <t xml:space="preserve">Tại màn hình Danh sách doanh nghiệp
1. Click icon "Xóa"  thành viên đang gán doanh nghiệp
</t>
  </si>
  <si>
    <t xml:space="preserve">Kiểm tra khi click icon "X" </t>
  </si>
  <si>
    <t>Tại màn hình Danh sách doanh nghiệp
1. Click icon "Xóa"  doanh nghiệp
2. Chọn "X tại Pupop xác nhận"
3. Kiểm tra hiển thị</t>
  </si>
  <si>
    <t>1. Đóng popup
2. Không xoá bản ghi nào</t>
  </si>
  <si>
    <t>Kiểm tra khi nhập &gt;50 ký tự Họ tên</t>
  </si>
  <si>
    <t xml:space="preserve">Ở màn hình Thêm mới 
1. Cập nhật người dùng có Họ tên &gt;50 ký tự
</t>
  </si>
  <si>
    <t xml:space="preserve"> Ở màn hình Cập nhật
1. Cập nhật người dùng có Họ tên &gt;50 ký tự
</t>
  </si>
  <si>
    <t>1. Show tooltip khi tên &gt;50 ký tự</t>
  </si>
  <si>
    <t>Kiểm tra khi nhập tìm kiếm tương đối trong dropdowlist</t>
  </si>
  <si>
    <t>Kiểm tra khi nhập tìm tuyệt đối dropdowlist</t>
  </si>
  <si>
    <t>Kiểm tra khi nhập tìm tuyệt đối trong dropdowlist</t>
  </si>
  <si>
    <t>Kiểm tra nhập dữ liệu tồn tại trong dropdownlist nhưng không chọn</t>
  </si>
  <si>
    <t xml:space="preserve"> Ở màn hình Cập nhật
1. Nhập X đúng định dạng có chứa ký tự đặc biệt, thẻ html,java script : 
(vd: &lt;script&gt;console.log("hello world")&lt;/script&gt;  
hoặc &lt;script&gt; alert ('Hello') &lt;/script&gt;)
</t>
  </si>
  <si>
    <t xml:space="preserve"> Ở màn hình Cập nhật
1. Nhập dữ liệu =&lt; 250 ký tự
2. Các thông tin khác được nhập hợp lệ
3. Click button [Lưu]</t>
  </si>
  <si>
    <t xml:space="preserve"> Ở màn hình Cập nhật
1. Nhập dữ liệu là tiếng việt có dấu
2. Các thông tin khác được nhập hợp lệ
3. Click button [Lưu]</t>
  </si>
  <si>
    <t xml:space="preserve"> Ở màn hình Cập nhật
1.Nhập dữ liệu = 251 ký tự</t>
  </si>
  <si>
    <t xml:space="preserve"> Ở màn hình Cập nhật
2. Bỏ trống trường hoặc nhập nhiều kí tự Space
3. Nhập các thông tin khác hợp lệ
4. Click button [Lưu]</t>
  </si>
  <si>
    <t>1. Tự động loại bỏ space đầu cuối
2. Dữ liệu được lưu vào DB bảng dm_congty</t>
  </si>
  <si>
    <t>1. Cập nhật doanh nghiệp thành công
2. Hệ thống thông báo: "Tên doanh nghiệp không được để trống" Set focus vào trường bắt buộc nhập</t>
  </si>
  <si>
    <t>Mặc định hiển thị đầy đủ giá trị của bản ghi đã tạo
select*from dm_congty
where dien_thoai='019324444'</t>
  </si>
  <si>
    <t>1. "Cập nhật người dùng thành công"
2. Dữ liệu được cập nhật vào DB bảng dm_congty cột dien_thoai
SQL: Select*from dm_congty where dien_thoai='0123456789'</t>
  </si>
  <si>
    <t>Mặc định hiển thị đầy đủ giá trị của bản ghi đã tạo
select*from dm_congty
where dia_chi='Thanh Oai - Hà Nội"</t>
  </si>
  <si>
    <t xml:space="preserve"> = Mã user lấy từ bảng dm_congty trùng với ma_user bảng dm_congty</t>
  </si>
  <si>
    <t>Textbox Email</t>
  </si>
  <si>
    <t>Địa chỉ</t>
  </si>
  <si>
    <t>Email</t>
  </si>
  <si>
    <t>SĐT</t>
  </si>
  <si>
    <t>Kiểm tra khi trường Mã số thuế đã tồn tại pias được đồng bộ về và được tạo bên Quản lý doanh nghiệp</t>
  </si>
  <si>
    <t>Ở màn hình Cập nhật
1. Bỏ trống trường hoặc nhập nhiều kí tự Space
2. Nhập các giá trị khác hợp lệ
3. Click button [Lưu]</t>
  </si>
  <si>
    <t>Ở màn hình Cập nhật
1. Nhập giá trị hợp lệ có chưa Space đầu/cuối
2. Click button [Lưu]</t>
  </si>
  <si>
    <t>Ở màn hình Cập nhật
1. Nhập vào trường Mã số thuế dữ liệu đã tồn tại
2. Click ra ngoài/Enter</t>
  </si>
  <si>
    <t>Ở màn hình Cập nhật
1. Nhập ký tự đặc biệt ( e.x: #$%&amp;*^ '..) ngoại trừ "-"</t>
  </si>
  <si>
    <t>Ở màn hình Cập nhật
1. Nhập X đúng định dạng có chứa ký tự đặc biệt, thẻ html,java script : 
(vd: &lt;script&gt;console.log("hello world")&lt;/script&gt; 
hoặc &lt;script&gt; alert ('Hello') &lt;/script&gt;)</t>
  </si>
  <si>
    <t>Ở màn hình Cập nhật
1. Thực hiện CTRL+V để paste nội dung không hợp lệ ở nơi khác vào textbox
2. Click ra ngoài/Enter</t>
  </si>
  <si>
    <t>Ở màn hình Cập nhật
 1. Nhập 21 ký tự</t>
  </si>
  <si>
    <t>Kiểm tra khi nhập MST tồn tại trong DB có dữ liệu các trường còn lại không hợp lệ</t>
  </si>
  <si>
    <t>1. Nhận các giá trị hợp lệ</t>
  </si>
  <si>
    <t>1. Nhận các gia trị hợp lệ</t>
  </si>
  <si>
    <t xml:space="preserve"> Ở màn hình Cập nhật
1. Nhâpj MST tồn tại trong DB có dữ liệu các trường còn lại không hợp lệ</t>
  </si>
  <si>
    <t>1. "Cập nhật người dùng thành công"
- Dữ liệu được cập nhật vào DB bảng dm_congty cột so_dien_thoai
SQL: Select*from dm_congty where dien_thoai='0123456789'</t>
  </si>
  <si>
    <t>1. Tự động loại bỏ space đầu cuối
2. Dữ liệu được cập nhật vào DB bảng dm_congty cột so_dien_thoai
SQL: Select*from dm_congty where dien_thoai='0123456789'</t>
  </si>
  <si>
    <t>1. "Cập nhật người dùng thành công"
2. Dữ liệu được cập nhật vào DB bảng dm_congty cột so_dien_thoai
SQL: Select*from dm_congty where dien_thoai='0123456789'</t>
  </si>
  <si>
    <t>1. Chặn không cho nhập ngoại trừ "+","-", "(",")", "."</t>
  </si>
  <si>
    <t xml:space="preserve">Ở màn hình Cập nhật
1. Nhập ký tự đặc biệt ( e.x: #$%&amp;*^ '..)  ngoại trừ "+","-", "(", ")", "."
</t>
  </si>
  <si>
    <t>1. Chặn không cho nhập ngoại trừ"+,-", "(",")", "."</t>
  </si>
  <si>
    <t xml:space="preserve">Ở màn hình Cập nhật
1. Nhập ký tự đặc biệt ( e.x: #$%&amp;*^ '..)  ngoại trừ "+","-", "(",")", "."
</t>
  </si>
  <si>
    <t>1. Chặn không cho nhập ngoại trừ "+,-", "(",")", "."</t>
  </si>
  <si>
    <t>Kiểm tra tạo tài khoản tồn tại bên pias nhưng chưa tồn tại trên hệ thống khi đăng nhập hệ thống khác đơn vị</t>
  </si>
  <si>
    <t>1. Button Cập nhật disable</t>
  </si>
  <si>
    <t>Số bản ghi 1-10,11-20,... of tổng số bản ghi [Đầu/Trước] [Sau/Cuối]</t>
  </si>
  <si>
    <t>Kiểm tra Không nhập dữ liệu hoặc nhập toàn ký tự trắng</t>
  </si>
  <si>
    <t>Kiểm tra không nhập dữ liệu hoặc nhập toàn ký tự trắng</t>
  </si>
  <si>
    <t>1. Hệ thống cho phép thực hiện thao tác
2. Hệ thống Tìm kiếm theo đúng điều kiện lọc</t>
  </si>
  <si>
    <t xml:space="preserve">Dropdown Ban 
</t>
  </si>
  <si>
    <t>1. Không hiển thị dữ liệu trong texbox</t>
  </si>
  <si>
    <t xml:space="preserve">1. Focus vào giá trị trong dropdown list
2. Hệ thống tìm kiếm theo đúng điều kiện lọc </t>
  </si>
  <si>
    <t xml:space="preserve">1. Hiển thị tất cả các phòng 
Select dm_khach.ten_kh
from dm_khach 
where phong_ban='1' </t>
  </si>
  <si>
    <t>Kiểm tra nhập tên giống tên đã tồn tại</t>
  </si>
  <si>
    <t>1. Show thông báo dưới trường "Tài khoản đã tồn tại trong Pias. Vui lòng truy cập Quản lý thành viên để tiếp tục thao tác"</t>
  </si>
  <si>
    <t>Kiểm tra khi nhập tài khoản gần giống tài khoản tồn tại</t>
  </si>
  <si>
    <t>1. Thêm mới không thành công
2. Hệ thống thông báo dưới trường: "Email không được để trống"
3. Set focus vào trường bắt buộc nhập</t>
  </si>
  <si>
    <t>1. Hiển thị Thông báo lỗi dưới trường   "Email đã tồn tại". 
2. Set focus và highligh vào trường lỗi."</t>
  </si>
  <si>
    <t>1. Thêm mới không thành công
2. Hệ thống thông báo dưới trường: "Số điện thoại  không được để trống"
3. Set focus vào trường bắt buộc nhập</t>
  </si>
  <si>
    <t>1. Nhận các dữ liệu hợp lệ</t>
  </si>
  <si>
    <t>1. Hiển thị dữ liệu theo điều kiện tương đối</t>
  </si>
  <si>
    <t>1. Focus vào giá trị trong dropdown list
2. Hiển thị giá trị vừa nhập</t>
  </si>
  <si>
    <t>Kiểm tra khi click vào icon 'x" trong texbox</t>
  </si>
  <si>
    <t xml:space="preserve">1. Xóa dữ liệu 
2. Show thông báo dưới trường "Tên đơn vị không được để trống"
3. Set focus và hightligt vào trường
</t>
  </si>
  <si>
    <t xml:space="preserve">1. Xóa dữ liệu 
</t>
  </si>
  <si>
    <t>1. Thêm mới không thành công
2. Hệ thống thông báo dưới trường: "Phòng không được để trống"
3. Set focus vào trường bắt buộc nhập</t>
  </si>
  <si>
    <t>1. Thêm mới không thành công
2. Hệ thống thông báo dưới trường: "Ban không được để trống"
3. Set focus vào trường bắt buộc nhập</t>
  </si>
  <si>
    <t>1. Hiển thị dữ liệu theo điều kiện  tìm kiếm tương đối</t>
  </si>
  <si>
    <t>1. Chặn pase không ra gì ngoại trừ "-/ _ &amp; .'()"</t>
  </si>
  <si>
    <t>1. Hiển thị tất cả các đơn vị 
SQL: Select*from dm_donvi;"</t>
  </si>
  <si>
    <t>Mặc định hiển thị đầy đủ giá trị của bản ghi đã tạo
select user_infor.full_name, dm_vaitro.ten_vaitro
from user_vaitro
inner join dm_vaitro on dm_vaitro.ma_vaitro = user_vaitro.ma_vaitro
inner join user_infor on user_infor.pr_key = user_vaitro.ma_user 
where ma_user='x'
Kiểm tra trường ma_vaitro đúng như đã tạo</t>
  </si>
  <si>
    <t>1. Cập nhật không thành công
2. Hệ thống thông báo dưới trường: "Họ và tên không được để trống"
3. Set focus vào trường bắt buộc nhập</t>
  </si>
  <si>
    <t>Mặc định hiển thị đầy đủ giá trị của bản ghi đã tạo
select*from user_infor
where emai='hoanvan20@gmail.com'</t>
  </si>
  <si>
    <t>1. Hiển thị Thông báo lỗi dưới trường "Email đã tồn tại". 
2. Set focus và highligh vào trường lỗi."</t>
  </si>
  <si>
    <t>1. Chặn không cho nhập  ngoại trừ "+","-", "(", ")", "."</t>
  </si>
  <si>
    <t>1. Hiển thị giá trị đơn vị cuối cùng chọn
2. Dữ liệu được cập nhật vào DB bảng user_infor cột ma_donvi</t>
  </si>
  <si>
    <t>1. Hiển thị dữ liệu theo điều kiện tương dối</t>
  </si>
  <si>
    <t xml:space="preserve">Ở màn hình Cập nhật
1. Nhập tìm kiếm tương dối
</t>
  </si>
  <si>
    <t xml:space="preserve">Ở màn hình Cập nhật
1. Nhập tìm kiếm tuyệt đối
</t>
  </si>
  <si>
    <t>Kiểm tra khi xóa dữ liệu</t>
  </si>
  <si>
    <t>1. Hiển thị giá tri vừa chọn
2. Dữ liệu được cập nhật vào DB bảng user_infor cột ma_chucvu
select user_infor.ten_user, dm_chucvu.ten_chucvu
from user_infor
inner join dm_chucvu on user_infor.ma_user  =dm_chucvu.ma_user
where dm_chucvu.ten_chucvu ='Giám Đốc' and user_infor.ten_user='NguyenVanA'</t>
  </si>
  <si>
    <t>1. Chỉ hiển thị 1 chức danh thứ 2
2. Dữ liệu được cập nhật vào DB bảng user_infor cột ma_chucvu
select user_infor.ten_user, dm_chucvu.ten_chucvu
from user_infor
inner join dm_chucvu on user_infor.ma_user  =dm_chucvu.ma_user
where dm_chucvu.ten_chucvu ='Giám Đốc' and user_infor.ten_user='NguyenVanA'</t>
  </si>
  <si>
    <t>1. Show thông báo dưới trường "Mật khẩu không được để trống"
- Set focus và highligh vào trường lỗi.</t>
  </si>
  <si>
    <t>1. Show thông báo dưới trường "Mật khẩu không trùng nhau"
2. Set focus và highligh vào trường lỗi.</t>
  </si>
  <si>
    <t xml:space="preserve">Ở màn hình Cập nhật
1. Nhập tìm kiếm tương đối
</t>
  </si>
  <si>
    <t xml:space="preserve"> Ở màn hình Cập nhật
1. Nhập thẻ html,java script : 
(vd: &lt;script&gt;console.log("hello world")&lt;/script&gt;  
hoặc &lt;script&gt; alert ('Hello') &lt;/script&gt;)
2. Nhập các trường còn lại hợp lệ
3. Click button button [Lưu]</t>
  </si>
  <si>
    <t>1. Đóng Popup
2. Dữ liệu không được lưu vào DB ( Kiểm tra số bản ghi)
select*from user_infor where loai_tai_khoan ='4' and full_name='Nguyen Van A'
4: CBNV PVI</t>
  </si>
  <si>
    <t>Kiểm tra nhập tất cả các trường không hợp lệ</t>
  </si>
  <si>
    <t xml:space="preserve"> Ở màn hình Cập nhật
1. Nhập tất cả các trường không hợp lệ
</t>
  </si>
  <si>
    <t xml:space="preserve">1. Show thông báo dưới tất cả các trường không hợp lệ </t>
  </si>
  <si>
    <t xml:space="preserve">1. Show thông báo dưới các trường
</t>
  </si>
  <si>
    <t>Click button Cập nhật khi không có quyền</t>
  </si>
  <si>
    <t>Click button Cập nhật khi có quyền</t>
  </si>
  <si>
    <t>1. Hiển thị màn cập nhật</t>
  </si>
  <si>
    <t>Kiểm tra khi cập nhật các trường không hợp lệ</t>
  </si>
  <si>
    <t xml:space="preserve"> Ở màn hình Cập nhật
1. Cập nhật các trường không hợp lệ</t>
  </si>
  <si>
    <t>1. Hiển thị thông báo dưới tất cả các trường</t>
  </si>
  <si>
    <t>Kiểm tra khi nhập các trường SDT, Email, Tài khoản, MST đã tồn tại</t>
  </si>
  <si>
    <t>1. Hiển thị thông báo dưới tất cả các trường theo thứ tự nhập</t>
  </si>
  <si>
    <t>Kiểm tra khi nhập các trường SDT, Email,  MST đã tồn tại</t>
  </si>
  <si>
    <t>Kiểm tra khi nhập các trường SDT, Email, MST đã tồn tại</t>
  </si>
  <si>
    <t xml:space="preserve"> Ở màn hình Cập nhật
1. Nhập các trường SDT, Email,Tài khoản  đã tồn tại</t>
  </si>
  <si>
    <t>1. Các Label được sắp xếp từ trái qua phải:
- Label STT, Tên doanh nghiệp, Mã số thuế, Số điện thoại, Email, Địa chỉ</t>
  </si>
  <si>
    <t>Kiểm tra khi trường Mã số thuế đã tồn tại trong dm_khach nhưng chưa tồn tại trong Quản lý doanh nghiệp</t>
  </si>
  <si>
    <t>1. Thêm mới thành công
2. Dữ liệu được lưu vào DB bảng dm_congty 
select*from dm_congty where dien_thoai ='x';</t>
  </si>
  <si>
    <t>1. Thông báo dưới trường ''Email không đúng định dạng!'
2. Set focus vào trường lỗi</t>
  </si>
  <si>
    <t>1. Thêm mới thành công
2. Dữ liệu được lưu vào DB bảng dm_congty
select*from dm_congty where email ='x';</t>
  </si>
  <si>
    <t>= Mã tự tăng</t>
  </si>
  <si>
    <t>Hiển thị dữ liệu trước đó
select*from dm_congty where maso_vat='x';</t>
  </si>
  <si>
    <t>1. Cập nhật doanh nghiệp thành công
2. Hệ thống thông báo dưới trường: "Mã số thuế không được để trống"
3. Set focus vào trường bắt buộc nhập</t>
  </si>
  <si>
    <t>Kiểm tra khi nhập MST chưa tồn tại trong dm_khach</t>
  </si>
  <si>
    <t>Ở màn hình Cập nhật
1. Nhập MST chưa tồn tại trong dm_khach
2. Click ra ngoài/Enter</t>
  </si>
  <si>
    <t>Kiểm tra MST đã tồn tại trong Quản lý doanh nghiệp bảng dm_congty</t>
  </si>
  <si>
    <t>Ở màn hình Cập nhật
1. Nhập MST đã tồn tại trong Quản lý doanh nghiệp bảng dm_congty
2. Click ra ngoài/Enter</t>
  </si>
  <si>
    <t>Kiểm tra khi cập nhật MST đã bị xoá nhưng vẫn tồn tại trong dm_congty</t>
  </si>
  <si>
    <t>Ở màn hình Cập nhật
1. Cập nhật MST đã bị xoá nhưng vẫn tồn tại trong dm_congty
2. Click ra ngoài/Enter</t>
  </si>
  <si>
    <t>Ở màn hình Cập nhật
1. Nhập 20 ký tự hợp lệ
2. Nhập các trường còn lại hợp lệ
3. Click button [Lưu]</t>
  </si>
  <si>
    <t>1. Cập nhật doanh nghiệp thành công
2. Dữ liệu được lưu vào DB bảng dm_congty 
select*from dm_congty where maso_vat='x';</t>
  </si>
  <si>
    <t xml:space="preserve"> 1.Fill thông tin dữ liệu 
 2. Cập nhật doanh nghiệp thành công
 3. Dữ liệu được lưu vào DB bảng dm_congty
select*from dm_congty where maso_vat='x';</t>
  </si>
  <si>
    <t>"Ở màn hình Cập nhật
 1. Thực hiện CTRL+V để paste nội dung mã số thuế hợp lệ ở nơi khác vào textbox
2. Click ra ngoài/Enter</t>
  </si>
  <si>
    <t>Hiển thị giá trị trước đó
select*from dm_congty where ten_kh='x';</t>
  </si>
  <si>
    <t>1. Tạo thành công lưu vào bảng dm_congty
select*from dm_congty where ten_kh='x';</t>
  </si>
  <si>
    <t>1. Cập nhật doanh nghiệp thành công
2. Dữ liệu được lưu vào DB bảng dm_congty
select*from dm_congty where ten_kh='x';</t>
  </si>
  <si>
    <t xml:space="preserve"> Ở màn hình Cập nhật
1. Thực hiện CTRL+V để paste nội dung ở nơi khác hợp lệ vào textbox</t>
  </si>
  <si>
    <t>1. Cho phép thực hiện
2. Cập nhật doanh nghiệp thành công
3. Dữ liệu được lưu vào DB bảng dm_congty
select*from dm_congty where ten_kh='x';</t>
  </si>
  <si>
    <t xml:space="preserve"> Ở màn hình Cập nhật
1. Thực hiện CTRL+V để paste nội dung ở nơi khác không hợp lệ vào textbox</t>
  </si>
  <si>
    <t>1. Cập nhật không thành công
2.  Hệ thống thông báo dưới trường: "Số điện thoại  không được để trống"
3. Set focus vào trường bắt buộc nhập</t>
  </si>
  <si>
    <t>Mặc định hiển thị đầy đủ giá trị của bản ghi đã tạo
select*from dm_congty
where email='hoanvan20@gmail.com'</t>
  </si>
  <si>
    <t>1. Cập nhật không thành công
2. Hệ thống thông báo dưới trường: "Email không được để trống"
3. Set focus vào trường bắt buộc nhập</t>
  </si>
  <si>
    <t>1. Thông báo dưới trường ''Email không đúng định dạng!'
2.  Set focus vào trường lỗi</t>
  </si>
  <si>
    <t>1. Thông báo dưới trường ''Email không đúng định dạng!'
2. .Set focus vào trường lỗi</t>
  </si>
  <si>
    <t>1. "Cập nhật doanh nghiệp thành công"
2. Dữ liệu được cập nhật vào DB bảng dm_congty Cột email
SQL: select*from dm_congty where email ='test@gmail.com'</t>
  </si>
  <si>
    <t>1. "Cập nhật doanh nghiệp thành công"
2. Tự động loại bỏ space đầu cuối
3. Dữ liệu được cập nhật vào DB bảng dm_congty Cột email
SQL: select*from dm_congty where email ='hoanvan20@gmail.com'</t>
  </si>
  <si>
    <t>1. "Cập nhật doanh nghiệp thành công"
2. Dữ liệu được cập nhật vào DB bảng dm_congty Cột email
SQL: select*from dm_congty where email ='hoanvan20@gmail.com'</t>
  </si>
  <si>
    <t>1. "Cập nhật doanh nghiệp thành công"
2. Dữ liệu được cập nhật vào DB bảng dm_congty Cột email
SQL: select*from dm_congty where  email ='test@gmail.com'</t>
  </si>
  <si>
    <t>1.  Show thông báo dưới trường " Địa chỉ không được để trống"</t>
  </si>
  <si>
    <t>1. "Cập nhật doanh nghiệp thành công"
2. Tự động loại bỏ space đầu cuối
3. Dữ liệu được cập nhật vào DB bảng dm_congty Cột  dia_chi
SQL: select*from dm_congty where dia_chi='null" and ten_user ='xx''</t>
  </si>
  <si>
    <t>1. "Cập nhật doanh nghiệpg thành công"
2. Dữ liệu được cập nhật vào DB bảng dm_congty Cột dia_chi
SQL: select*from dm_congty where dia_chi='null" and ten_user ='xx''</t>
  </si>
  <si>
    <t>1. "Cập nhật doanh nghiệp thành công"
2. Dữ liệu được cập nhật vào DB bảng dm_congty Cột dia_chi
SQL: select*from dm_congty where dia_chi='!@#$%^&amp;*' and ten_user ='xx''</t>
  </si>
  <si>
    <t>1. "Cập nhật doanh nghiệp thành công"
2. Dữ liệu được cập nhật vào DB bảng dm_congty Cột dia_chi
SQL: select*from dm_congty where dia_chi='&lt;script&gt;console.log("hello world")&lt;/script&gt;  
hoặc &lt;script&gt; alert ('Hello') &lt;/script&gt;" and ten_user ='xx''</t>
  </si>
  <si>
    <t>1. Hiển thị dữ liệu vừa coppy
2. "Cập nhật doanh nghiệp thành công"
3. Dữ liệu được cập nhật vào DB bảng dm_congty Cột dia_chi</t>
  </si>
  <si>
    <t>1. "Cập nhật doanh nghiệp thành công"
2. Dữ liệu được cập nhật vào DB bảng dm_congty Cột dia_chi
SQL: select*from dm_congty where  ten_user ='xx''</t>
  </si>
  <si>
    <t xml:space="preserve">1. Dữ liệu không được lưu vào DB ( Kiểm tra số bản ghi)
</t>
  </si>
  <si>
    <t>1. "Cập nhật doanh nghiệp thành công"
2. Các trường vừa thay đổi được cập nhật, các trường không được cập vẫn giữ nguyên và lưu vào DB Bảng dm_congty</t>
  </si>
  <si>
    <t>Kiểm tra nhập các trường MST, Email, SĐT tồn tại</t>
  </si>
  <si>
    <t xml:space="preserve"> Ở màn hình Cập nhật
1. Nhập các trường MST, Email, SĐT tồn tại
</t>
  </si>
  <si>
    <t>1. Hiển thị thông báo tồi tại theo thứ tự nhập và hiển thị ở tất cả các trường</t>
  </si>
  <si>
    <t>1. "Cập nhật doanh nghiệp  thành công"
2. Các trường vừa thay đổi được cập nhật và lưu vào DB Bảng dm_congty</t>
  </si>
  <si>
    <t>1. Hiển thị thông báo lỗi dưới các trường</t>
  </si>
  <si>
    <t xml:space="preserve"> Ở màn hình Cập nhật
1. Nhập dữ liệu nhập so với dữ liệu đã có trùng nhau hoàn toàn
2. Nhập các trường còn lại hợp lệ
3. Click button [Lưu]</t>
  </si>
  <si>
    <t xml:space="preserve">1. Hiển thị thông báo " Cập nhật doanh nghiệp thành công"
2. Bản ghi vừa được update lưu DB đúng bảng dm_congty
</t>
  </si>
  <si>
    <t xml:space="preserve"> Ở màn hình Cập nhật
1. Nhập các trường SDT, Email,  MST đã tồn tại
2. Nhập các trường còn lại hợp lệ
3. Click button [Lưu]</t>
  </si>
  <si>
    <t>Kiểm tra cập nhật 1 bản ghi giống bản ghi đã bị xóa</t>
  </si>
  <si>
    <t xml:space="preserve"> Ở màn hình Cập nhật
1. Cập nhật 1 bản ghi giống bản ghi đã bị xóa
</t>
  </si>
  <si>
    <t>1. Show lỗi dưới các trường</t>
  </si>
  <si>
    <t xml:space="preserve"> Ở màn hình Cập nhật
1. Click icon Bút của doanh nghiệp
2. Nhập trùng dữ liệu từ 2 tab hoặc 2 client khác nhau tại cùng 1 thời điểm</t>
  </si>
  <si>
    <t>Kiểm tra khi cập nhật doanh nghiệp bằng tài khoản doanh nghiệp</t>
  </si>
  <si>
    <t xml:space="preserve">1. Được chỉnh sửa các trường ngoại trừ trường mã số thuế( disable)
2. Thông báo " Cập nhật doanh nghiệp thành công"
3. Cập nhật vào bảng dm_congty 
</t>
  </si>
  <si>
    <t>Kiểm tra khi tạo doanh nghiệp bằng tài khoản doanh nghiệp</t>
  </si>
  <si>
    <t>1. Được nhập các trường ngoại trừ trường mã số thuế tự động lấy theo doanh nghiệp đang đăng nhập( disable)
2. Thông báo "Thêm mới doanh nghiệp thành công"
3. Thêm vào bảng dm_congty 
4. Tất cả những người có quyền đều nhìn thấy doanh nghiệp taoj</t>
  </si>
  <si>
    <t>Kiểm tra Click icon "x'</t>
  </si>
  <si>
    <t>1. Không tìm thấy dữ liệu</t>
  </si>
  <si>
    <t>Kiểm tra khi nhập tìm kiếm tương đối</t>
  </si>
  <si>
    <t>Kiểm tra khi nhập tìm tuyệt đối</t>
  </si>
  <si>
    <t>1. Hiển thị dữ liệu theo điều kiện tương đối</t>
  </si>
  <si>
    <t>Hiển thị Không tìm thấy dữ liệu</t>
  </si>
  <si>
    <t>1. Hiển thị Không tìm thấy dữ liệu</t>
  </si>
  <si>
    <t>1. Cho phép Thêm mới thành viên thành công với dữ liệu nhập vào nếu dữ liệu số thì từ 9-12</t>
  </si>
  <si>
    <t>1. Hệ thống thông báo dưới trường "Số điện thoại không đúng định dạng"</t>
  </si>
  <si>
    <t>1. Show thông báo "Họ và tên không hợp lệ" 
2. Set focus và highligh vào trường lỗi.</t>
  </si>
  <si>
    <t>1. Thêm mới không thành công
2. Hệ thống show message "Số điện thoại đã tồn tại"
3. Set focus và highligh vào trường lỗi.</t>
  </si>
  <si>
    <t>1. Hiển thị thông báo tồn tại ở các trường: Tài khoản, Email, Số điện thoại
2. Set focus và highligh vào trường lỗi.</t>
  </si>
  <si>
    <t>3. Show thông báo dưới trường "Không được phép tạo tài khoản khác đơn vị"
2. Set focus và highligh vào trường lỗi.</t>
  </si>
  <si>
    <t>1.Show thông báo dưới trường" Họ và tên không hợp lệ" 
2. Set focus và highligh vào trường lỗi.</t>
  </si>
  <si>
    <t>1.Show thông báo dưới trường " Họ và tên không hợp lệ" 
2. Set focus và highligh vào trường lỗi.</t>
  </si>
  <si>
    <t xml:space="preserve">1.  Hiển thị Thông báo lỗi dưới trường "Số điện thoại đã tồn tại".
2. Set focus và highligh vào trường lỗi. 
</t>
  </si>
  <si>
    <t>1. Hệ thống thông báo dưới trường"Số điện thoại đã tồn tại"
2. Set focus và highligh vào trường lỗi.</t>
  </si>
  <si>
    <t>1. Cập nhật không thành công
2.  Hệ thống Thông báo lỗi dưới trường "Số điện thoại đã tồn tại"
3. Set focus và highligh vào trường lỗi.</t>
  </si>
  <si>
    <t>1. Cập nhật không thành công
2. Hệ thống show message "Số điện thoại đã tồn tại"
3. Set focus và highligh vào trường lỗi.</t>
  </si>
  <si>
    <t>1. Nhận giá trị hợp lệ</t>
  </si>
  <si>
    <t>1. Hiển thị title màn hình: "CHI TIẾT DOANH NGHIỆP"
2. Focus được set vào trường đầu tiên có thể edit
3. Các control tại màn hình thêm mới
- Txb Tên Doanh nghiệp ( Disable)
- Txb MST ( Disable)
- Txb Email ( Disable)
- Txb SDT ( Disable)
- Txb Địa chỉ ( Disable)
4. Các chức năng : 
- Button Đóng, Cập nhật</t>
  </si>
  <si>
    <t>1. Hiển thị title màn hình: "CHI TIẾT DOANH NGHIỆP"
2. Hiển thị các trường thông tin
- Txb Mã số thuế ( Disable)
- Txb Tên Doanh nghiệp ( Disable)
- Txb số điện thoại ( Disable)
- Txb Email ( Disable)
- Txb Địa chỉ ( Disable)</t>
  </si>
  <si>
    <t>1. Hiển thị title màn hình: "CHI TIẾT NGƯỜI DÙNG"
2. Focus được set vào trường đầu tiên có thể edit
3. Các control tại màn hình Cập nhật người dùng
- Txb Họ và tên ( Disable)
- Txb Tài khoản ( Disable)
- Txb Email ( Disable)
- Txb SĐT ( Disable)
- Dropdown list Tên Đơn vị ( Disable)
- Txb Ngày sinh ( Disable)
- Dropdown list  ban ( Disable)
- Dropdown list Phòng ( Disable)
- Dropdown list Chức danh ( Disable)
- Txb Địa chỉ ( Disable)
- Dropdown list Vai trò ( Disable)
- Dropdown list Quản lý đơn vị ( Disable)
4. Các chức năng : 
- Button Đóng, cập nhật</t>
  </si>
  <si>
    <t>Kiểm tra dữ liệu bảng user_vaitro</t>
  </si>
  <si>
    <t>Kiểm tra dữ liệu bảng user_donvi</t>
  </si>
  <si>
    <t>1. Cập nhật không thành công
2. Hệ thống Thông báo lỗi dưới trường "Email đã tồn tại"
3. Set focus và highligh vào trường lỗi.</t>
  </si>
  <si>
    <t>1. Hệ thống show thông báo "Số điện thoại đã tồn tại"
2. Set focus và highligh vào trường lỗi.</t>
  </si>
  <si>
    <t>1. Show thông báo dưới trường " Tên doanh nghiệp không hợp lệ"
2. Set focus và highligh vào trường lỗi.</t>
  </si>
  <si>
    <t xml:space="preserve">1. Show thông báo dưới trường " Tên doanh nghiệp không hợp lệ"
2. Set focus và highligh vào trường lỗi. </t>
  </si>
  <si>
    <t>1. Show dưới trường “Mã số thuế chưa tồn tại. Yêu cầu thêm doanh nghiệp ở Pias trước khi thực hiện."
2. Set focus và highligh vào trường lỗi.</t>
  </si>
  <si>
    <t>1. Show dưới trường " Doanh nghiệp đã bị xóa. Vui lòng liên hệ admin để được xử lý"
2. Set focus và highligh vào trường lỗi.</t>
  </si>
  <si>
    <t>1. Show thông báo dưới trường “Mã số thuế chưa tồn tại. Yêu cầu thêm doanh nghiệp ở Pias trước khi thực hiện."
2. Set focus và highligh vào trường lỗi.</t>
  </si>
  <si>
    <t>1. Cập nhật không thành công
2. Hệ thống show message dưới trường 'Email không hợp lệ'
3. Set focus và highligh vào trường lỗi.</t>
  </si>
  <si>
    <t>1. Cập nhật không thành công
2. Hệ thống show message dưới trường "Email đã tồn tại"
3. Set focus và highligh vào trường lỗi.</t>
  </si>
  <si>
    <t>Kiểm tra nhập Mật khẩu không trùng nhau</t>
  </si>
  <si>
    <t>1. Forcus vào màn hình. nhấn phím Shift-Tab liên tục</t>
  </si>
  <si>
    <t>1. Con trỏ di chuyển lần lượt theo thứ tự: Từ trái qua phải, từ trên xuống dưới.</t>
  </si>
  <si>
    <t>1. Con trỏ di chuyển lần lượt theo thứ tự: từ dưới lên trên, từ phải qua trái.</t>
  </si>
  <si>
    <t>1. Kiểm tra các cột trên grid</t>
  </si>
  <si>
    <t>1. Kiểm tra căn lề các thông tin hiển thị</t>
  </si>
  <si>
    <t>Trong grid dữ liệu 
1. Kiểm tra số thứ tự các bản ghi.</t>
  </si>
  <si>
    <t>1. Đánh số thứ tự tăng dần và liên tục. Số thứ tự đầu tiên của trang sau là số tiếp theo của trang trước.</t>
  </si>
  <si>
    <t>1. Kiểm tra số bản ghi trên một trang nếu grid (danh sách) có hơn 10 bản ghi"</t>
  </si>
  <si>
    <t>1. Hiển thị 10 bản ghi trên một trang</t>
  </si>
  <si>
    <t>1. Kiểm tra số trang hiển thị trong dropdownlist</t>
  </si>
  <si>
    <t>1. Kiểm tra khi chọn các giá trị trong dropdown list</t>
  </si>
  <si>
    <t>1. Kiểm tra cách hiển thị của chức năng phân trang</t>
  </si>
  <si>
    <t>1. Kiểm tra hiển vị trí hiển thị bản ghi</t>
  </si>
  <si>
    <t>1. Hiển thị vị trí hiển thị của bản ghi</t>
  </si>
  <si>
    <t>1. Click link "Đầu"</t>
  </si>
  <si>
    <t>1. Mở đến trang đầu tiên</t>
  </si>
  <si>
    <t>1. Click link "Cuối"</t>
  </si>
  <si>
    <t>1. Mở đến trang cuối</t>
  </si>
  <si>
    <t>1. Click link "Sau"</t>
  </si>
  <si>
    <t>1. Mở trang kế tiếp trang hiện tại</t>
  </si>
  <si>
    <t>1. Click link "Trước"</t>
  </si>
  <si>
    <t>1. Mở trang liền trước trang hiện tại</t>
  </si>
  <si>
    <t>1. Trên grid, thực hiện chuyển các trang sau</t>
  </si>
  <si>
    <t>1. Menu, header, footer không thay đổi</t>
  </si>
  <si>
    <t>1. KT tổng số  bản ghi</t>
  </si>
  <si>
    <t>1. Tổng số bản ghi trong các trang bằng tổng số bản ghi của cả grid và bản ghi thỏa mãn</t>
  </si>
  <si>
    <t>1. Giá trị mặc định trống</t>
  </si>
  <si>
    <t>1. Hiển thị tất cả các  ban thuộc đơn vị đã chọn
SQL: Select dm_khach.ten_kh
from dm_khach 
where phong_ban='1'</t>
  </si>
  <si>
    <t>1. Giá trị mặc định trống
- Hiển thị  placeholder: Nhập mật khẩu mới..</t>
  </si>
  <si>
    <t>1. Giá trị mặc định trống
- Hiển thị  placeholder: Nhập xác nhận mật khẩu..</t>
  </si>
  <si>
    <t xml:space="preserve">1. Hệ thống tìm kiếm theo đúng điều kiện lọc </t>
  </si>
  <si>
    <t>select*from user_infor where dien_thoai=' 0987654342'</t>
  </si>
  <si>
    <t>select*from user_infor where loai_tai_khoan ='4'</t>
  </si>
  <si>
    <t>select * from 
user_infor a,
dm_khach b
where a.ma_ban = b.ma_kh
and b.ten_kh= N'Ban Tài chính Kế toán'</t>
  </si>
  <si>
    <t>select * from 
user_infor a,
dm_khach b
where a.ma_phong = b.ma_kh
and b.ten_kh= N'Phòng Hành Chính'</t>
  </si>
  <si>
    <t>select * from 
user_infor a,
dm_donvi b
where a.ma_donvi = b.ma_donvi 
and b.ten_donvi= N'PVI Hà Nội' and loai_tai_khoan ='4'</t>
  </si>
  <si>
    <t>SELECT user_infor.full_name,dm_vaitro.ten_vaitro
From user_vaitro
Inner join dm_vaitro on dm_vaitro.ma_vaitro=user_vaitro.ma_vaitro
Inner join user_infor on user_vaitro.ma_user=user_infor.ma_user
WHERE dm_vaitro.ten_vaitro='CBNV PVI' and loai_tai_khoan ='4'</t>
  </si>
  <si>
    <t>1. Sắp xếp thứ tự apha và ngược lại</t>
  </si>
  <si>
    <t>1. Hiển thị các giá trị theo điều kiện tương đối vừa tìm</t>
  </si>
  <si>
    <t>1. Hiển thị Không tìm thấy dữ liệu( Thay đổi theo ngôn ngữ cập nhật sau)</t>
  </si>
  <si>
    <t>Họ và tên</t>
  </si>
  <si>
    <t>select*from user_infor where full_name =' Nguyen Van A' and loai_tai_khoan ='4'
select*from user_infor where full_name like '%ng% and loai_tai_khoan ='4'</t>
  </si>
  <si>
    <t>Tài khoản</t>
  </si>
  <si>
    <t>1. Thêm mới không thành công
- Hệ thống thông báo: "Họ và tên không được để trống" 
2. Set focus vào trường bắt buộc nhập</t>
  </si>
  <si>
    <t>1. Cho phép Thêm mới người dùng thành công với dữ liệu nhập vào</t>
  </si>
  <si>
    <t>1. Focus vào màn hình, nhấn Tab liên tục</t>
  </si>
  <si>
    <t>1. Focus vào màn hình. Nhấn phím Shift-Tab liên tục</t>
  </si>
  <si>
    <t>1. Chặn tiếng việt có dấu, không cho phép nhập</t>
  </si>
  <si>
    <t>Kiểm tra khi nhập tài khoản chưa tồn tại trên pias và hệ thống GQKN</t>
  </si>
  <si>
    <t>1. Hệ thống tự fill thông tin người dùng (không được sửa đơn vị và email (nếu có), dữ liệu còn lại được sửa
2. Nếu thông tin lấy về có đơn vị là Trụ sở PVI, enable Ban (bắt buộc), Quản lý đơn vị
3. Nếu thông tin lấy về có đơn vị khác Trụ sở PVI disable Ban, Quản lý đơn vị</t>
  </si>
  <si>
    <t>Kiểm tra khi nhập Tài khoản đã tồn tại trên pias nhưng chưa có trên hệ thống GQKN</t>
  </si>
  <si>
    <t>1. Hiển thị thông báo: "Không được phép thêm mới tài khoản khác đơn vị"</t>
  </si>
  <si>
    <t xml:space="preserve">1. Hệ thống tự fill thông tin người dùng (không được sửa đơn vị và email (nếu có), dữ liệu còn lại được sửa
2. Nếu thông tin lấy về có đơn vị là Trụ sở PVI, enable Ban (bắt buộc), Quản lý đơn vị
3. Nếu thông tin lấy về có đơn vị khác Trụ sở PVI disable Ban, Quản lý đơn vị
4. Dữ liệu được lưu vào DB bảng user_infor
5. Mật khẩu được gửi về mail </t>
  </si>
  <si>
    <t>Kiểm tra trường ngày tháng (cho phép nhập ngày tháng từ bàn phím )</t>
  </si>
  <si>
    <t xml:space="preserve">1. Thêm mới người dùng thành công
2. Dữ liệu được lưu vào DB bảng user_infor.full_name
3. Mật khẩu được gửi về mail </t>
  </si>
  <si>
    <t xml:space="preserve">1. Thêm mới người dùng thành công
2. Dữ liệu được lưu vào DB bảng user_infor.ngay_sinh
3. Mật khẩu được gửi về mail </t>
  </si>
  <si>
    <t>1. Hiển thị thông báo dưới trường "Tài khoản đã tồn tại". 
2. Set focus và highligh vào trường lỗi.</t>
  </si>
  <si>
    <t xml:space="preserve">1. Chặn không cho phép ngoại trừ ( "."), ("_") (@)
</t>
  </si>
  <si>
    <t xml:space="preserve">1. Chặn không cho phép nhập, ngoại trừ ( "."), ("_") (@)
</t>
  </si>
  <si>
    <t>1. Hiển thị Không tìm thấy dữ liệu (Thay đổi theo ngôn ngữ cập nhật sau)</t>
  </si>
  <si>
    <t>1. Forcus vào màn hình, nhấn Tab liên tục</t>
  </si>
  <si>
    <t>Ở MH Quản lý người dùng
1. Nhập X đúng định dạng có chứa ký tự đặc biệt, thẻ html,java script : 
(vd: &lt;script&gt;console.log("hello world")&lt;/script&gt;  
hoặc &lt;script&gt; alert ('Hello') &lt;/script&gt;)</t>
  </si>
  <si>
    <t xml:space="preserve">Dropdown Phòng </t>
  </si>
  <si>
    <t xml:space="preserve"> Ở màn hình Cập nhật
1. Xoá hêt các trường không bắt buộc
2. Click button [Lưu]</t>
  </si>
  <si>
    <t xml:space="preserve"> Ở màn hình Cập nhật
1. Xoá hêt các trường bắt buộc
2. Click button [Lưu]</t>
  </si>
  <si>
    <t xml:space="preserve"> Ở màn hình Cập nhật
1. Chỉnh sửa kết hợp các trường
2. Click button [Lưu]</t>
  </si>
  <si>
    <t xml:space="preserve"> Ở màn hình Cập nhật
1. Chỉnh sửa tất cả các trường
2. Click button [Lưu]</t>
  </si>
  <si>
    <t xml:space="preserve"> Ở màn hình Cập nhật
1. Không thay đổi thông tin nào
2. Click button [Lưu]</t>
  </si>
  <si>
    <t xml:space="preserve">Đăng nhập tài khoản doanh nghiệp
' Ở màn hình Cập nhật
1. Click Icon Bút
2. Thực hiện cập nhật các dữ liệu 
3. Click button [Lưu]
</t>
  </si>
  <si>
    <t>1. Hiển thị title màn hình: "CẬP NHẬT THÔNG TIN NGƯỜI DÙNG"
-- Tab: Thông tin chung, Đổi mật khẩu, Reset mật khẩu
2. Focus được set vào trường đầu tiên có thể edit
3. Các control tại màn hình Cập nhật người dùng
- Txb Họ và tên
- Txb Tài khoản ( Disable) 
- Txb Email ( Disable nếu là tài khoản đồng bộ bên pias)
- Txb SĐT
- Dropdown list Tên đơn vị ( Disable nếu là tài khoản đồng bộ bên pias)
- Textbox Ngày sinh
- Txb ban
- Txb Phòng
- Txb Chức danh
- Txb Địa chỉ 
- Dropdown list Vai trò
- Dropdown list Quản lý cấp đơn
4. Các chức năng : 
- button [Lưu],Đóng, Icon X</t>
  </si>
  <si>
    <t xml:space="preserve"> Ở màn hình Cập nhật
1. Sửa 1 bản ghi giống bản ghi trạng thái tạm dừng
2. Click button [Lưu]</t>
  </si>
  <si>
    <t xml:space="preserve"> Ở màn hình Cập nhật
1. Sửa bản ghi có thông tin giống bản ghi đã xoá ở DB
2. Click button [Lưu]</t>
  </si>
  <si>
    <t xml:space="preserve"> Ở màn hình Cập nhật
1. Cập nhật các dữ liệu bản ghi
2. Click button [Lưu]</t>
  </si>
  <si>
    <t>= Mã phòng lấy từ bảng dm_pban (dk: loai_pban=1) 1: là phòng</t>
  </si>
  <si>
    <t>Kiểm tra danh sách người dùng được tạo ra bởi user đăng nhập</t>
  </si>
  <si>
    <t>1. Đăng nhập hệ thống
2. Quan sát danh sách người dùng</t>
  </si>
  <si>
    <t>Hiển thị đúng danh sách người dùng của user đăng nhập
Select * From user_infor where parendid = 'x' and loai_tai_khoan = '4'
parendid = pr_key</t>
  </si>
  <si>
    <t xml:space="preserve"> Ở màn hình Cập nhật
1. Nhập dữ liệu đúng định dạng có chứa các kí tự đặc biệt, thẻ html: %#@abc&amp;lt,&lt;/table&gt;  ngoại trừ  "/ _ &amp; . ),( -" 
2. Các thông tin khác được nhập hợp lệ</t>
  </si>
  <si>
    <t xml:space="preserve"> Ở màn hình Cập nhật
1. Nhập dữ liệu đúng định dạng có chứa các kí tự đặc biệt, thẻ html: !@#$%^&amp;*
(vd: &lt;script&gt;console.log("hello world")&lt;/script&gt; 
hoặc &lt;script&gt; alert ('Hello') &lt;/script&gt;) ngoại trừ các dấu: - / _ &amp; . ) ( '</t>
  </si>
  <si>
    <t>1. Cho phép nhận giá trị</t>
  </si>
  <si>
    <t xml:space="preserve"> Ở màn hình Cập nhật
1. Nhập dữ liệu đúng định dạng có chứa các kí tự đặc biệt, thẻ html: !@#$%^&amp;*
(vd: &lt;script&gt;console.log("hello world")&lt;/script&gt; 
hoặc &lt;script&gt; alert ('Hello') &lt;/script&gt;)
</t>
  </si>
  <si>
    <t>1. Text, số: căn lề trái
- STT, Icon: Căn giữa</t>
  </si>
  <si>
    <t>1. Con trỏ di chuyển lần lượt theo thứ tự: Từ phải qua trái, từ trên xuống dưới.</t>
  </si>
  <si>
    <t>1. Text, số: Căn lề trái
- STT, Icon: Căn giữa</t>
  </si>
  <si>
    <t>2. Con trỏ di chuyển lần lượt theo thứ tự: từ dưới lên trên, từ phải qua trái.</t>
  </si>
  <si>
    <r>
      <t xml:space="preserve">Giao diện chung 
</t>
    </r>
    <r>
      <rPr>
        <b/>
        <i/>
        <sz val="11"/>
        <color theme="1"/>
        <rFont val="Times New Roman"/>
        <family val="1"/>
      </rPr>
      <t>( Đăng nhập: Super admin/người dùng có quyền)</t>
    </r>
  </si>
  <si>
    <t xml:space="preserve"> Ở màn hình Cập nhật
2. Nhập tên đã tồn tại
3. Nhập các thông tin khác hợp lệ
4. Click button [Lưu]</t>
  </si>
  <si>
    <r>
      <t>1. Kiểm tra title của màn hình
2. Kiểm tra focus của chuột
3. Kiểm tra hiển thị thông tin các trường và button trên màn hình</t>
    </r>
    <r>
      <rPr>
        <sz val="11"/>
        <color rgb="FFFF0000"/>
        <rFont val="Times New Roman"/>
        <family val="1"/>
      </rPr>
      <t xml:space="preserve">
</t>
    </r>
  </si>
  <si>
    <r>
      <t>1. Kiểm tra về bố cục, font chữ, chính tả, màu chữ
2. Kiểm tra trường bắt buộc phải có dấu *
3. Kiểm tra header, footer</t>
    </r>
    <r>
      <rPr>
        <sz val="11"/>
        <color rgb="FFFF0000"/>
        <rFont val="Times New Roman"/>
        <family val="1"/>
      </rPr>
      <t xml:space="preserve">
</t>
    </r>
  </si>
  <si>
    <r>
      <t xml:space="preserve">
1. Kiểm tra title của màn hình
2. Kiểm tra focus của chuột
3. Kiểm tra hiển thị thông tin các trường và button trên màn hình </t>
    </r>
    <r>
      <rPr>
        <sz val="11"/>
        <color rgb="FFFF0000"/>
        <rFont val="Times New Roman"/>
        <family val="1"/>
      </rPr>
      <t xml:space="preserve">
</t>
    </r>
  </si>
  <si>
    <r>
      <t xml:space="preserve">Textbox Số điện thoại 
</t>
    </r>
    <r>
      <rPr>
        <b/>
        <i/>
        <sz val="11"/>
        <color theme="1"/>
        <rFont val="Times New Roman"/>
        <family val="1"/>
      </rPr>
      <t>( Đăng nhập: Người dùng được gán quyền/Supper admin/tài khoản tạo)</t>
    </r>
  </si>
  <si>
    <t>Quản lý vai trò</t>
  </si>
  <si>
    <t>QLVT</t>
  </si>
  <si>
    <t xml:space="preserve">
1. Hiển thị title màn hình: "Quản lý vai trò"
2. Focus được set vào trường đầu tiên có thể edit
3. Các control tìm kiếm
- Textbox Tên vai trò
- Combobox Loại vai trò
4. Các chức năng : 
- Button thêm mới, cập nhật, xem, xoá</t>
  </si>
  <si>
    <t>1. Các Label được sắp xếp từ trái qua phải:
- Label STT, Tên vai trò, Loại vai trò, Ngày tạo, Thao tác</t>
  </si>
  <si>
    <t>Textbox Tên vai trò</t>
  </si>
  <si>
    <t>Ở MH Quản lý vai trò
1. Kiểm tra DL trong Textbox</t>
  </si>
  <si>
    <t>Kiểm tra khi không nhập gì hoặc nhập toàn ký tự trắng</t>
  </si>
  <si>
    <t xml:space="preserve"> Ở MH Quản lý vai trò
1. Không nhập dữ liệu hoặc nhập toàn ký tự trắng</t>
  </si>
  <si>
    <t xml:space="preserve">Ở MH Quản lý vai trò
1. Nhập dữ liệu vừa chữ hoa / chữ thường
</t>
  </si>
  <si>
    <t>Ở MH Quản lý vai trò
1. Nhập dữ liệu đúng định dạng có chứa các kí tự đặc biệt %#@abc&amp;lt</t>
  </si>
  <si>
    <t>Kiểm tra nhập tiếng việt không dấu giống tiếng việt có dấu</t>
  </si>
  <si>
    <t xml:space="preserve">. Ở MH Quản lý vai trò
1. Nhập dữ liệu hợp lệ có khoảng trắng đầu và cuối: "      "
</t>
  </si>
  <si>
    <t xml:space="preserve"> Ở MH Quản lý vai trò
1. Thực hiện CTRL+V để paste nội dung ở nơi khác vào textbox</t>
  </si>
  <si>
    <t>1. Giá trị mặc định để trống</t>
  </si>
  <si>
    <t>Kiểm tra khi nhập giá trị</t>
  </si>
  <si>
    <t>1. Không cho phép</t>
  </si>
  <si>
    <t>1. Ở màn hình danh sách 
2. Tại trường tìm kiếm Click icon Xoá dữ liệu vừa chọn</t>
  </si>
  <si>
    <t>Tên vai trò</t>
  </si>
  <si>
    <t>Loại vai trò</t>
  </si>
  <si>
    <t>SQL Chung+ where a lile '%x%'</t>
  </si>
  <si>
    <t>SQL chung + where dm_vaitro.ten_vaitro like '%x`%' And dm_master.ma_master = 'kh' Or dm_master.ma_master = 'cbnv' Or dm_master.ma_master = 'ctgd''
kh: Khách hàng
cbnv: PVI
ctgd: Công ty giám định</t>
  </si>
  <si>
    <t xml:space="preserve"> Ở MH Quản lý vai trò
1. Nhập giá trị không tuyệt đối tồn tại dữ liệu</t>
  </si>
  <si>
    <t>1. Hiển thị danh sách theo tiêu chí tuyệt đối vừa nhập
SQL: select*from dm_vaitaro where ten_vaitro =' Nguyen Van A'</t>
  </si>
  <si>
    <t>Ở MH Quản lý vai trò
1. Tìm kiếm dữ liệu không tồn tại</t>
  </si>
  <si>
    <t>Ở MH Quản lý vai trò
1. Tìm kiếm dữ liệu tồn tại ở tất cả các trường trên màn hình</t>
  </si>
  <si>
    <t>Ở MH Quản lý vai trò
1. Click vào icon "lọc"</t>
  </si>
  <si>
    <t>1. Hiển thị title màn hình: "TẠO MỚI VAI TRÒ"
2. Focus được set vào trường đầu tiên có thể edit
3. Các control tại màn hình thêm mới
- Txb Tên vai trò
- Dropdown list Loại vai trò
Bảng phân quyền
+ Danh sách Vai trò + checkbox
+ Danh sách quyền + checkbox
4. Các chức năng : 
- Button Lưu,Đóng</t>
  </si>
  <si>
    <t>Textbox Tìm kiếm Danh mục quyền</t>
  </si>
  <si>
    <t xml:space="preserve"> Ở màn hình Thêm mới
1. Kiểm tra DL trong Textbox</t>
  </si>
  <si>
    <t xml:space="preserve"> Ở màn hình Thêm mới
1. Không nhập dữ liệu hoặc nhập toàn ký tự trắng</t>
  </si>
  <si>
    <t xml:space="preserve"> Ở màn hình Thêm mới
1. Nhập dữ liệu đúng định dạng có chứa các kí tự đặc biệt %#@abc&amp;lt</t>
  </si>
  <si>
    <t xml:space="preserve"> Ở màn hình Thêm mới
1. Nhập tiếng việt không dấu giống tiếng việt có dấu
</t>
  </si>
  <si>
    <t>Textbox Tìm kiếm quyền</t>
  </si>
  <si>
    <t>1. Giá trị mặc định là để trống
- Hiển thị placeholder: Tìm kiếm</t>
  </si>
  <si>
    <t>1. Thêm mới không thành công
2. Hệ thống thông báo: "Tên vai trò không được để trống" Set focus vào trường bắt buộc nhập</t>
  </si>
  <si>
    <t>1.  Hiển thị thông báo trường "Tên vai trò đã tồn tại". 
2. Set focus và highligh vào trường lỗi."</t>
  </si>
  <si>
    <t>1. Tự động loại bỏ space đầu cuối
2. Dữ liệu được lưu vào DB bảng dm_vaitro</t>
  </si>
  <si>
    <t>Ở màn hình Thêm mới
1. Nhập dữ liệu đúng định dạng có chứa các kí tự đặc biệt, thẻ html: %#@abc&amp;lt,&lt;/table&gt;  ngoại trừ  "/ _ &amp; . ),("
2. Các thông tin khác được nhập hợp lệ</t>
  </si>
  <si>
    <t xml:space="preserve">1. Show thông báo " Tên tổ chức không hợp lệ" </t>
  </si>
  <si>
    <t>1. Thêm mới thành công
2. Dữ liệu được lưu vào DB bảng dm_vaitro</t>
  </si>
  <si>
    <t>1. Thêm mới không thành công
2. Hệ thống thông báo: "Loại vai trò không được để trống" Set focus vào trường bắt buộc nhập</t>
  </si>
  <si>
    <t>Kiểm khi khi click vào 1 Loại vai trò</t>
  </si>
  <si>
    <t xml:space="preserve">Ở màn hình Thêm mới
1. Click vào 1 Loại vai trò
2. Nhập các giá trị khác hợp lệ
3 Click button [Lưu]
</t>
  </si>
  <si>
    <t xml:space="preserve">Ở MH Quản lý Loại vai trò
1. Nhập tìm kiếm không đầy đủ
</t>
  </si>
  <si>
    <t xml:space="preserve"> Ở màn hình Thêm mới
1. Click Loại vai trò
2. Thực hiện CTRL+V để paste nội dung đã tồn tại ở nơi khác vào textbox</t>
  </si>
  <si>
    <t>Danh mục quyền+ checkbox</t>
  </si>
  <si>
    <t>Tìm kiếm danh mục quyền</t>
  </si>
  <si>
    <t>Ở MH thêm mới vai trò
1. Kiểm tra DL trong Textbox</t>
  </si>
  <si>
    <t>Ở MH thêm mới vai trò
1. Không nhập dữ liệu hoặc nhập toàn ký tự trắng</t>
  </si>
  <si>
    <t xml:space="preserve">Ở MH thêm mới vai trò
1. Nhập dữ liệu vừa chữ hoa / chữ thường
</t>
  </si>
  <si>
    <t>Ở MH thêm mới vai trò
1. Nhập dữ liệu đúng định dạng có chứa các kí tự đặc biệt %#@abc&amp;lt</t>
  </si>
  <si>
    <t>Ở MH thêm mới vai trò
1. Thực hiện CTRL+V để paste nội dung ở nơi khác vào textbox</t>
  </si>
  <si>
    <t xml:space="preserve">Kiểm tra hiển thị mặc định </t>
  </si>
  <si>
    <t>Ở màn hình Thêm mới
1. Kiểm tra hiển thị mặc định</t>
  </si>
  <si>
    <t>Kiểm tra giá trị mặc định của checkbox</t>
  </si>
  <si>
    <t xml:space="preserve">Check box có thể ở 1 trong 2 trạng thái mặc định sau: Chọn/ Bỏ chọn.
</t>
  </si>
  <si>
    <t>Kiểm tra collapse danh mục</t>
  </si>
  <si>
    <t>Ở màn hình Thêm mới
1. Click collapse danh mục</t>
  </si>
  <si>
    <t>Danh sách danh mục quyền được thu gọn</t>
  </si>
  <si>
    <t>Kiểm tra expand danh mục</t>
  </si>
  <si>
    <t>Ở màn hình Thêm mới
1. Click expand danh mục</t>
  </si>
  <si>
    <t>1. Hiển thị danh sách các danh mục quyền tương ứng
2. Kiểm tra DB list quyền</t>
  </si>
  <si>
    <t xml:space="preserve">Kiểm tra việc kích chọn, bỏ kích chọn trên các checkbox
</t>
  </si>
  <si>
    <t>Ở màn hình Thêm mới
1. Tích chọn,  bỏ chọn trên các checkbox</t>
  </si>
  <si>
    <t>Checkbox ở trạng thái Chọn/Bỏ chọn.</t>
  </si>
  <si>
    <t>Kiểm tra khi click nhiều checkbox</t>
  </si>
  <si>
    <t>Ở màn hình Thêm mới
1. Tích chọn nhiều checkbox</t>
  </si>
  <si>
    <t>1. Hiển thị các checkbox đã được chọn</t>
  </si>
  <si>
    <t>Kiểm tra khi click checkbox tất cả</t>
  </si>
  <si>
    <t>Ở màn hình Thêm mới
1. Click checkbox tất cả</t>
  </si>
  <si>
    <t>1. Hiển thị tất cả checkbox trong phạm vi</t>
  </si>
  <si>
    <t>Ở màn hình Thêm mới
1. Click bỏ checkbox tất cả</t>
  </si>
  <si>
    <t>1. Bỏ tất cả checkbox trong phạm vi</t>
  </si>
  <si>
    <t xml:space="preserve">Danh sách quyền + checkbox </t>
  </si>
  <si>
    <t>Tìm kiếm quyền</t>
  </si>
  <si>
    <t>Kiểm tra việc kích chọn các check quyền</t>
  </si>
  <si>
    <t>Ở màn hình Thêm mới
1. Tích chọn, bỏ chọn check các quyền</t>
  </si>
  <si>
    <t>1. Tích chọn các quyền: Các check box khác trong danh sách đều được tích chọn.
2. Bỏ chọn các quyền: Các checkbox khác trong danh sách đều được bỏ chọn</t>
  </si>
  <si>
    <t>Kiểm tra việc bỏ chọn 1 checkbox trong danh sách khi đang chọn check all</t>
  </si>
  <si>
    <t>1. Bỏ chọn 1 check box</t>
  </si>
  <si>
    <t>Kiểm tra việc check CheckAll khi tất cả các checkbox được check</t>
  </si>
  <si>
    <t>1. Check tất cả các check box</t>
  </si>
  <si>
    <t>Button Quay lại</t>
  </si>
  <si>
    <t xml:space="preserve"> Ở màn hình Thêm mới
1. Nhập dữ liệu đầy đủ hợp lệ cho các trường thông tin
2. Click button Quay lại</t>
  </si>
  <si>
    <t>1. Dữ liệu không được lưu vào DB bảng dm_vaitro</t>
  </si>
  <si>
    <t>Kiểm tra khi lưu thành công vai trò</t>
  </si>
  <si>
    <t>Ở màn hình Thêm mới
1. Nhập dữ liệu đầy đủ hợp lệ cho các trường thông tin
2. Click Lưu
3. Click Icon bút trên màn danh sách</t>
  </si>
  <si>
    <t>Kiểm tra vị trí của bản ghi khi tạo thành công</t>
  </si>
  <si>
    <t>Kiểm tra khi tạo vai trò full các quyền</t>
  </si>
  <si>
    <t xml:space="preserve">Ở màn hình Thêm mới
1. Nhập dữ liệu đầy đủ hợp lệ cho các trường thông tin
2. Click full quyền
3. Click Lưu
</t>
  </si>
  <si>
    <t>Kiểm tra khi tạo vai trò khi chọn một số quyền</t>
  </si>
  <si>
    <t xml:space="preserve">Ở màn hình Thêm mới
1. Nhập dữ liệu đầy đủ hợp lệ cho các trường thông tin
2. Chọn một số quyền
3. Click Lưu
</t>
  </si>
  <si>
    <t>Kiểm tra khi tạo vai trò được gán vào người dùng</t>
  </si>
  <si>
    <t xml:space="preserve"> Ở màn hình Thêm mới
1. Tạo vai trò với các quyền thành công
2. Gán vai trò với các Tài khoản</t>
  </si>
  <si>
    <t>1. Các tài khoản có vai trò như đã gán
2. Kiểm tra DB bảng dm_vaitro</t>
  </si>
  <si>
    <t>Kiểm tra khi tạo thành công loại vai trò khách hàng</t>
  </si>
  <si>
    <t xml:space="preserve"> Ở màn hình Thêm mới
1. Chọn loại vai trò khách hàng
2. Nhập các trường còn lại hợp lệ
3. Click button Lưu</t>
  </si>
  <si>
    <t>Kiểm tra khi tạo thành công loại vai trò Công ty giám định</t>
  </si>
  <si>
    <t xml:space="preserve"> Ở màn hình Thêm mới
1. Chọn loại vai trò Công ty giám định
2. Nhập các trường còn lại hợp lệ
3. Click button Lưu</t>
  </si>
  <si>
    <t>Kiểm tra khi tạo thành công loại vai trò CBNV</t>
  </si>
  <si>
    <t xml:space="preserve"> Ở màn hình Thêm mới
1. Chọn loại vai trò CBNV
2. Nhập các trường còn lại hợp lệ
3. Click button Lưu</t>
  </si>
  <si>
    <t>Kiểm tra nhập bản ghi giống bản ghi đã bị xoá trong DB</t>
  </si>
  <si>
    <t>Ở màn hình Thêm mới
1. Nhập bản ghi giống bản ghi đã bị xoá trong DB
2. Click button [Lưu]</t>
  </si>
  <si>
    <t>Kiểm tra insert bảng dm_vtro</t>
  </si>
  <si>
    <t xml:space="preserve"> = Tên vai trò </t>
  </si>
  <si>
    <t>ma_loai_vaitro</t>
  </si>
  <si>
    <t>is_delete</t>
  </si>
  <si>
    <t xml:space="preserve"> = Mã user lấy từ bảng user_infor trùng với ma_user bảng user_infor</t>
  </si>
  <si>
    <t>Kiểm tra insert bảng vaitro_quyen</t>
  </si>
  <si>
    <t>=Mã tự tăng</t>
  </si>
  <si>
    <t>ma_quyen</t>
  </si>
  <si>
    <t>=Lấy mã quyền từ  bảng dm_quyen.ma_quyen</t>
  </si>
  <si>
    <t xml:space="preserve">Giao diện chung 
</t>
  </si>
  <si>
    <t>1. Hiển thị title màn hình: "CẬP NHẬT THÔNG TIN VAI TRÒ"
2. Focus được set vào trường đầu tiên có thể edit
3. Các control tại màn hình Cập nhật
- Txb Tên vai trò
- Dropdown list Loại vai trò
- Vai trò
+ Danh sách Vai trò + checkbox + Tìm kiếm
+ Danh sách Tính năng + checkbox+ Tìm kiếm
4. Các chức năng : 
- Button Lưu, Đóng, Icon X</t>
  </si>
  <si>
    <t>1. Các label, textbox, combo cùng font chữ cỡ chữ, căn lề trái, có độ dài, rộng và khoảng cách bằng nhau, không xô lệch.
2.Không có lỗi về chính tả, cấu trúc câu, ngữ pháp trên màn hình
3. Form được bố trí hợp lý và dễ sử dụng
4. Kiểm tra trường bắt buộc phải có dấu *
5.Header, footer hợp lý hoặc theo design có sẵn</t>
  </si>
  <si>
    <t xml:space="preserve"> Ở màn hình Cập nhật
1. Kiểm tra DL trong Textbox</t>
  </si>
  <si>
    <t xml:space="preserve"> Ở màn hình Cập nhật
1. Nhập dữ liệu đúng định dạng có chứa các kí tự đặc biệt %#@abc&amp;lt</t>
  </si>
  <si>
    <t xml:space="preserve"> Ở màn hình Cập nhật
1. Không nhập dữ liệu hoặc nhập toàn ký tự trắng</t>
  </si>
  <si>
    <t>1. Ở màn hình Cập nhật
2. Kiểm tra giá trị mặc định</t>
  </si>
  <si>
    <t>1. Ở màn hình Cập nhật
2. Bỏ trống trường hoặc nhập nhiều kí tự Space
3. Nhập các thông tin khác hợp lệ
4. Click button [Lưu]</t>
  </si>
  <si>
    <t>1. Cập nhật không thành công
2. Hệ thống thông báo: "Tên vai trò không được để trống" Set focus vào trường bắt buộc nhập</t>
  </si>
  <si>
    <t>1. Ở màn hình Cập nhật
2. Nhập tên đã tồn tại
3. Nhập các thông tin khác hợp lệ
4. Click button [Lưu]</t>
  </si>
  <si>
    <t xml:space="preserve"> 
1. Tự động loại bỏ space đầu cuối
2. Dữ liệu được lưu vào DB bảng dm_vaitro</t>
  </si>
  <si>
    <t>Ở màn hình Cập nhật
1. Nhập dữ liệu đúng định dạng có chứa các kí tự đặc biệt, thẻ html: %#@abc&amp;lt,&lt;/table&gt;  ngoài trừ "/ _ &amp; . ),("
2. Các thông tin khác được nhập hợp lệ</t>
  </si>
  <si>
    <t>1. Show thông báo " Tên vai trò không hợp lệ" 
2. Set focus và highligh vào các trường lỗi.</t>
  </si>
  <si>
    <t>Ở màn hình Cập nhật
1. Nhập dữ liệu = 251 ký tự</t>
  </si>
  <si>
    <t>1. "Cập nhật người dùng thành công"
2. Dữ liệu được lưu vào DB bảng dm_vaitro</t>
  </si>
  <si>
    <t>Kiểm tra Tên vai trò trùng với dữ liệu trước đó</t>
  </si>
  <si>
    <t>Ở màn hình Cập nhật
1.  Tên vai trò trùng với dữ liệu trước đó</t>
  </si>
  <si>
    <t>1. Tạo thành công</t>
  </si>
  <si>
    <t xml:space="preserve"> Ở màn hình Cập nhật
1. Bỏ trống trường hoặc nhập nhiều kí tự Space
2. Nhập các giá trị khác hợp lệ
3. Click Tạo</t>
  </si>
  <si>
    <t>1. Cập nhật không thành công
2. Hệ thống thông báo: "Loại vai trò không được để trống" Set focus vào trường bắt buộc nhập</t>
  </si>
  <si>
    <t xml:space="preserve"> Ở màn hình Cập nhật
1. Click vào Loại vai trò
</t>
  </si>
  <si>
    <t>1. Hiển thị list Loại vai trò
2. Kiểm tra DB list Loại vai trò</t>
  </si>
  <si>
    <t xml:space="preserve"> Ở màn hình Cập nhật
1. Click vào 1 Loại vai trò
2. Nhập các giá trị khác hợp lệ
3. Click button [Lưu]
</t>
  </si>
  <si>
    <t xml:space="preserve">
1.  Hiển thị giá tri vừa chọn
2. Dữ liệu được lưu vào DB  bảng dm_vaitro
3. Hiển thị vai trò vừa tạo trên màn hình danh sách</t>
  </si>
  <si>
    <t xml:space="preserve"> Ở màn hình Cập nhật
1. Click Loại vai trò
2. Nhập dữ liệu vừa chữ hoa / chữ thường
</t>
  </si>
  <si>
    <t xml:space="preserve"> Ở màn hình Cập nhật
1. Click Loại vai trò
2. Nhập dữ liệu đúng định dạng có chứa các kí tự đặc biệt, thẻ html: %#@abc&amp;lt,&lt;/table&gt;
</t>
  </si>
  <si>
    <t xml:space="preserve"> Ở màn hình Cập nhật
1. Click Loại vai trò
2. Nhập tìm kiếm không đầy đủ
</t>
  </si>
  <si>
    <t xml:space="preserve"> Ở màn hình Cập nhật
1. Click Loại vai trò
2. Thực hiện CTRL+V để paste nội dung ở nơi khác vào textbox</t>
  </si>
  <si>
    <t xml:space="preserve"> Ở màn hình Cập nhật
1. Click Loại vai trò
2. Tìm kiếm dữ liệu không tồn tại</t>
  </si>
  <si>
    <t xml:space="preserve"> Ở màn hình Cập nhật
1. Click Loại vai trò
2. Thực hiện CTRL+V  để paste nội dung không tồn tại ở nơi khác vào textbox</t>
  </si>
  <si>
    <t xml:space="preserve"> Ở màn hình Cập nhật
1. Click Loại vai trò
2. Thực hiện CTRL+V để paste nội dung đã tồn tại ở nơi khác vào textbox</t>
  </si>
  <si>
    <t>Danh mục quyền + Checkbox</t>
  </si>
  <si>
    <t>Dữ liệu mặc định trong Textbox trống
- Hiển thị placeholder: Tìm kiếm</t>
  </si>
  <si>
    <t>Nhập tiếng việt có dấu giống tiếng việt không dấu</t>
  </si>
  <si>
    <t xml:space="preserve"> Ở màn hình Cập nhật
1. Nhập tiếng việt có dấu giống tiếng việt không dấu
</t>
  </si>
  <si>
    <t>1. Hiển thị Không tìm thấy dữ liệu</t>
  </si>
  <si>
    <t>Kiểm tra hiển thị các tiến trình</t>
  </si>
  <si>
    <t>Ở màn hình Cập nhật
1. Kiểm tra hiển thị mặc định</t>
  </si>
  <si>
    <t>Ở màn hình Cập nhật
1. Tích chọn,  bỏ chọn trên các checkbox</t>
  </si>
  <si>
    <t>Kiểm tra khi chọn các checkbox cha</t>
  </si>
  <si>
    <t xml:space="preserve"> Ở màn hình Cập nhật
1. click vào checkbox cha
</t>
  </si>
  <si>
    <t xml:space="preserve"> Hiển thị các checkbox con thuộc checkbox cha</t>
  </si>
  <si>
    <t>Kiểm tra khi chọn các checkbox con</t>
  </si>
  <si>
    <t xml:space="preserve"> Ở màn hình Cập nhật
1. click vào checkbox con
</t>
  </si>
  <si>
    <t xml:space="preserve">Hiển thị các checkbox quyền </t>
  </si>
  <si>
    <t>Kiểm tra khi click vào menu cha</t>
  </si>
  <si>
    <t xml:space="preserve"> Ở màn hình Cập nhật
1. click vào menu cha
</t>
  </si>
  <si>
    <t>Hiển thị các menu con thuộc tab cha</t>
  </si>
  <si>
    <t>Kiểm tra khi click tab con</t>
  </si>
  <si>
    <t xml:space="preserve"> Ở màn hình Cập nhật
1. click vào tab con
</t>
  </si>
  <si>
    <t xml:space="preserve">Hiển thị các quyền của tab con </t>
  </si>
  <si>
    <t>Kiểm tra khi click vào các quyền chưa được chọn</t>
  </si>
  <si>
    <t xml:space="preserve"> Ở màn hình Cập nhật
1. Click vào tab con
2. Tick các quyền chưa được chọn
3. Click button [Lưu]
</t>
  </si>
  <si>
    <t>1. Hiển thị quyền được tick
2. Quyền của vai trò được cập nhật như đã chọn</t>
  </si>
  <si>
    <t>Kiểm tra khi click vào các quyền đã được chọn</t>
  </si>
  <si>
    <t xml:space="preserve"> Ở màn hình Cập nhật
1. Click vào tab con
2. Tick các quyền đã được chọn
3. Click button [Lưu]
</t>
  </si>
  <si>
    <t>1. Hiển thị quyền bỏ tích
2. Quyền của vai trò được cập nhật như đã chọn</t>
  </si>
  <si>
    <t>Kiểm tra việc kích chọn/bỏ chọn all các danh mục</t>
  </si>
  <si>
    <t>Ở màn hình Cập nhật
1. Kích chọn/bỏ chọn all các danh mục</t>
  </si>
  <si>
    <t xml:space="preserve">Danh sách quyền+ checkbox </t>
  </si>
  <si>
    <t>Kiểm tra expand tính năng</t>
  </si>
  <si>
    <t>Ở màn hình Cập nhật
1. Click expand Tính năng</t>
  </si>
  <si>
    <t>1.Hiển thị danh sách các quyền  tương ứng
2.Kiểm tra DB list quyền 
select*from dm_quyen</t>
  </si>
  <si>
    <t>Kiểm tra collepse tính năng</t>
  </si>
  <si>
    <t>Ở màn hình Cập nhật
1. Click collepse Tính năng</t>
  </si>
  <si>
    <t>Danh sách chức năng được thu gọn</t>
  </si>
  <si>
    <t>Kiểm tra việc kích chọn all check tính năng</t>
  </si>
  <si>
    <t>Ở màn hình Cập nhật
1. Tích chọn, bỏ chọn check all</t>
  </si>
  <si>
    <t>1. Tích chọn all: Các check box khác trong danh sách đều được tích chọn.
2. Bỏ chọn all: Các checkbox khác trong danh sách đều được bỏ chọn</t>
  </si>
  <si>
    <t>Kiểm tra khi cập nhật các trường duy nhất đã tồn tại</t>
  </si>
  <si>
    <t xml:space="preserve"> Ở màn hình Cập nhật
1. Cập nhật các trường duy nhất đã tồn tại</t>
  </si>
  <si>
    <t>1. Hiển thị thông báo tồn tại lần lượt các trường duy nhất: Tên vai trò</t>
  </si>
  <si>
    <t>Kiểm tra khi thay đổi các quyền trong vai trò</t>
  </si>
  <si>
    <t>Ở màn hình Cập nhật
1. Thay đổi các quyền trong vai trò
2. Click button Lưu</t>
  </si>
  <si>
    <t>Kiểm tra khi sửa vai trò không còn quyền nào</t>
  </si>
  <si>
    <t xml:space="preserve"> Ở màn hình Cập nhật
1. Sửa vai trò không còn quyền nào
2. Click button Lưu</t>
  </si>
  <si>
    <t>Kiểm tra khi thay đổi các loại vai trò đang được gán</t>
  </si>
  <si>
    <t xml:space="preserve"> Ở màn hình Cập nhật
1. Thay đổi các loại loại khác nhau
</t>
  </si>
  <si>
    <t>Kiểm tra khi thay đổi loại vai trò chưa đươc gán</t>
  </si>
  <si>
    <t xml:space="preserve"> Ở màn hình Cập nhật
1. Thay đổi loại vai trò chưa đươc gán
2. Click button lưu
</t>
  </si>
  <si>
    <t>1. Hiển thị thông báo: "Cập nhật vai trò thành công"
2. Loại vai trò được cập nhật lưu vào bảng dm_vaitro ( ma_loai_vaitro thay đổi)</t>
  </si>
  <si>
    <t>Kiểm tra khi thay đổi tên vai trò chưa tồn tại</t>
  </si>
  <si>
    <t xml:space="preserve"> Ở màn hình Cập nhật
1. Thay đổi tên vai trò chưa tồn tại
2. Click button lưu
</t>
  </si>
  <si>
    <t>Kiểm tra khi thay đổi tên vai trò đã tồn tại</t>
  </si>
  <si>
    <t xml:space="preserve"> Ở màn hình Cập nhật
1. Thay đổi tên vai trò đã tồn tại
2. Click button lưu
</t>
  </si>
  <si>
    <t xml:space="preserve"> Ở màn hình Cập nhật
1. Click icon Bút của vai trò
2. Nhập trùng dữ liệu từ 2 tab hoặc 2 client khác nhau tại cùng 1 thời điểm</t>
  </si>
  <si>
    <t>Kiểm tra update bảng dm_vtro</t>
  </si>
  <si>
    <t xml:space="preserve"> = Tên vai trò ( được cập nhật nếu thay đổi)</t>
  </si>
  <si>
    <t xml:space="preserve"> = Mã loại vai trò lấy từ bảng dm_master ( '=dm_master.id where loai_dm='dm_loai_vaitro')</t>
  </si>
  <si>
    <t>Chức năng 5: Xem</t>
  </si>
  <si>
    <t>1. Hiển thị title màn hình: "CHI TIẾT VAI TRÒ"
2. Focus được set vào trường đầu tiên có thể edit
3. Các control tại màn hình thêm mới
- Txb Tên vai trò ( Disable)
- Dropdown list Loại vai trò ( Disable)
Bảng phân quyền
+ Danh sách Vai trò + checkbox ( Disable)
+ Danh sách quyền + checkbox ( Disable)
4. Các chức năng : 
- Button Đóng, Cập nhật</t>
  </si>
  <si>
    <t xml:space="preserve"> Ở màn hình Chi tiết vai trò
1. Kiểm tra DL trong Textbox</t>
  </si>
  <si>
    <t xml:space="preserve"> Ở màn hình Chi tiết vai trò
1. Không nhập dữ liệu hoặc nhập toàn ký tự trắng</t>
  </si>
  <si>
    <t xml:space="preserve"> Ở màn hình Chi tiết vai trò
1. Nhập dữ liệu hợp lệ có khoảng trắng đầu và cuối: "      "
</t>
  </si>
  <si>
    <t xml:space="preserve"> Ở màn hình Chi tiết vai trò
1. Nhập dữ liệu vừa chữ hoa / chữ thường
</t>
  </si>
  <si>
    <t xml:space="preserve"> Ở màn hình Chi tiết vai trò
1. Nhập dữ liệu đúng định dạng có chứa các kí tự đặc biệt %#@abc&amp;lt</t>
  </si>
  <si>
    <t xml:space="preserve"> Ở màn hình Chi tiết vai trò
1. Nhập X đúng định dạng có chứa ký tự đặc biệt, thẻ html,java script : 
(vd: &lt;script&gt;console.log("hello world")&lt;/script&gt;  
hoặc &lt;script&gt; alert ('Hello') &lt;/script&gt;)
</t>
  </si>
  <si>
    <t xml:space="preserve"> Ở màn hình Chi tiết vai trò
1. Nhập dữ liệu là tiếng việt có dấu
</t>
  </si>
  <si>
    <t xml:space="preserve"> Ở màn hình Chi tiết vai trò
1. Nhập tiếng việt không dấu giống tiếng việt có dấu
</t>
  </si>
  <si>
    <t xml:space="preserve"> Ở màn hình Chi tiết vai trò
1. Thực hiện CTRL+V để paste nội dung ở nơi khác vào textbox</t>
  </si>
  <si>
    <t>1. Hiển thị title màn hình: "CHI TIẾT VAI TRÒ"
2. Hiển thị các trường thông tin
- Txb Tên vai trò  ( Disable)
- Dropdown list Loại vai trò  ( Disable)
- Vai trò  ( Disable)
3. Danh sách Vai trò + checkbox  ( Disable)
4. Danh sách Tính năng + checkbox  ( Disable)</t>
  </si>
  <si>
    <t xml:space="preserve">1. Hiển thị các dữ liệu của bản ghi khi thêm mới, disable không được phép sửa
Kiểm tra khớp dữ liệu DB
SQL: Select dm_quyen.ten
        from vaitro_quyen
        inner join dm_quyen on dm_quyen.ma_quyen = vaitro_quyen.ma_quyen </t>
  </si>
  <si>
    <t xml:space="preserve">Kiểm tra khi không có quyền xem </t>
  </si>
  <si>
    <t xml:space="preserve"> Tại màn hình chi tiết
1. Click button Cập nhật </t>
  </si>
  <si>
    <t>1. Hiển thị màn cập nhật vai trò disable</t>
  </si>
  <si>
    <t>Chức năng 6: Xóa</t>
  </si>
  <si>
    <t>Tại màn hình Danh sách vai trò
1. Click icon "Xóa" 
2. Kiểm tra hiển thị</t>
  </si>
  <si>
    <t>Tại màn hình Danh sách vai trò
1. Click icon "Xóa" 
2. Chọn "Xác nhận"
3. Kiểm tra hiển thị</t>
  </si>
  <si>
    <t xml:space="preserve">1. Thực hiện xóa thành công 
2. Không còn tồn tại bản ghi trên web và trong DB
select*from dm_vtro 
</t>
  </si>
  <si>
    <t xml:space="preserve"> Tại màn hình Danh sách vai trò
1. Click icon "Xóa" 
2. Chọn "Huỷ"
3. Kiểm tra hiển thị</t>
  </si>
  <si>
    <t xml:space="preserve">1. Không xóa bản ghi trên web
2. Không xóa bản ghi trong DB
select*from dm_vtro </t>
  </si>
  <si>
    <t>Kiểm tra khi xoá vai trò đang gán với người dùng</t>
  </si>
  <si>
    <t>Tại màn hình Danh sách vai trò
1. Click icon "Xóa" vai trò đang gán vời người dùng
2. Chọn "Xác nhận"
3. Kiểm tra hiển thị</t>
  </si>
  <si>
    <t>Kiểm tra khi xoá vai trò khi chỉ chọn X trên popop</t>
  </si>
  <si>
    <t>Tại màn hình Danh sách vai trò
1. Click icon "Xóa" vai trò đang gán vời người dùng
2. Chọn "X tại Pupop xác nhận"
3. Kiểm tra hiển thị</t>
  </si>
  <si>
    <t xml:space="preserve">1. Thực hiện xóa không thành công 
</t>
  </si>
  <si>
    <t>Precond:
1. Đăng nhập thành công vào hệ thống bằng account cho phép vào http://103.166.185.78:8443/user
2. Vào Menu Quản lý tài khoảm &gt;&gt; Quản lý vai trò</t>
  </si>
  <si>
    <t xml:space="preserve">
1. Focus vào màn hình. Nhấn Tab liên tục</t>
  </si>
  <si>
    <t>1. Forcus vào màn hình. Nhấn phím Shift-Tab liên tục</t>
  </si>
  <si>
    <t>1. Số bản ghi 1-10,11-20,... of tổng số bản ghi [Đầu/Trước] [Sau/Cuối]</t>
  </si>
  <si>
    <t>1. Hiển thị tất cả các dữ liệu</t>
  </si>
  <si>
    <t>1. Hiển thị: "Không tìm thấy dữ liệu"</t>
  </si>
  <si>
    <t>1. Kiểm tra căn lề các giá trị trong Combobox</t>
  </si>
  <si>
    <t>1. Nhập giá trị</t>
  </si>
  <si>
    <t>1. Hiển thị danh sách theo tiêu chí vừa nhập
SQL: Select*from dm_vaitro  where ten_vaitro like '%quản lý%'</t>
  </si>
  <si>
    <t>1. Hiển thị dữ liệu theo điều kiện tìm kiếm</t>
  </si>
  <si>
    <t>1. Focus vào màn hình. Nhấn Tab liên tục</t>
  </si>
  <si>
    <t xml:space="preserve">
1. Hiển thị tất cả các dữ liệu</t>
  </si>
  <si>
    <t xml:space="preserve"> Ở màn hình Thêm mới
1. Nhập dữ liệu hợp lệ có khoảng trắng đầu và cuối: "      "</t>
  </si>
  <si>
    <t xml:space="preserve"> Ở màn hình Thêm mới
1. Nhập dữ liệu vừa chữ hoa / chữ thường</t>
  </si>
  <si>
    <t xml:space="preserve"> Ở màn hình Thêm mới
1. Nhập X đúng định dạng có chứa ký tự đặc biệt, thẻ html,java script : 
(vd: &lt;script&gt;console.log("hello world")&lt;/script&gt;  
hoặc &lt;script&gt; alert ('Hello') &lt;/script&gt;)</t>
  </si>
  <si>
    <t xml:space="preserve"> Ở màn hình Thêm mới
1. Nhập dữ liệu là tiếng việt có dấu</t>
  </si>
  <si>
    <t>1. Hệ thống cho phép thực hiện thao tác</t>
  </si>
  <si>
    <t>Ở màn hình Thêm mới
1. Nhập dữ liệu hợp lệ có khoảng trắng đầu và cuối: "      "</t>
  </si>
  <si>
    <t xml:space="preserve"> Ở màn hình Thêm mới
1. Nhập tiếng việt không dấu giống tiếng việt có dấu</t>
  </si>
  <si>
    <t>1. Cho phép thêm mới thành công với dữ liệu nhập vào</t>
  </si>
  <si>
    <t>Dropdown Loại vai trò</t>
  </si>
  <si>
    <t>1. Hiển thị 2 phòng
Select dm_khach.ten_kh
from dm_khach 
where phong_ban='1' and ten_kh='x';</t>
  </si>
  <si>
    <t>1.  Hiển thị giá tri vừa chọn
Select dm_khach.ten_kh
from dm_khach 
where phong_ban='1' and ten_kh='x';</t>
  </si>
  <si>
    <t>Kiểm tra insert bảng kbtt_lsu_ttac (Bảng log sự kiện)</t>
  </si>
  <si>
    <t>Ở màn hình Thêm mới
1. Click Loại vai trò
2. Nhập dữ liệu là tiếng việt có dấu</t>
  </si>
  <si>
    <t xml:space="preserve">Ở màn hình Thêm mới
1. Click vào Loại vai trò
</t>
  </si>
  <si>
    <t>Ở màn hình Thêm mới
1. Bỏ trống trường hoặc nhập nhiều kí tự space
2. Nhập các giá trị khác hợp lệ
3. Click Tạo</t>
  </si>
  <si>
    <t xml:space="preserve"> Ở màn hình Thêm mới
1. Click Loại vai trò
2. Nhập tìm kiếm không đầy đủ</t>
  </si>
  <si>
    <t xml:space="preserve"> Ở màn hình Thêm mới
1. Click Loại vai trò
2. Nhập dữ liệu hợp lệ có khoảng trắng đầu và cuối: "      "</t>
  </si>
  <si>
    <t>Ở MH Quản lý Loại vai trò
1. Nhập tìm kiếm không đầy đủ</t>
  </si>
  <si>
    <t>1. Hiển thị Không có dữ liệu</t>
  </si>
  <si>
    <t>Ở màn hình Thêm mới
1. Click Loại vai trò
2. Thực hiện CTRL+V để paste nội dung ở nơi khác vào textbox</t>
  </si>
  <si>
    <t>Ở màn hình Thêm mới
1. Click Loại vai trò
2. Tìm kiếm dữ liệu không tồn tại</t>
  </si>
  <si>
    <t>Ở màn hình Thêm mới
1. Click Loại vai trò
2. Thực hiện CTRL+V  để paste nội dung không tồn tại ở nơi khác vào textbox</t>
  </si>
  <si>
    <t>1. Hiển thị: Không tìm thấy dữ liệu</t>
  </si>
  <si>
    <t>1. Hiển thị dữ liệu theo điều kiện tìm kiếm và focus vào dữ liệu trong dropdownlist</t>
  </si>
  <si>
    <t>Ở MH thêm mới vai trò
1. Nhập dữ liệu vừa chữ hoa / chữ thường</t>
  </si>
  <si>
    <t>Ở MH thêm mới vai trò
1. Nhập X đúng định dạng có chứa ký tự đặc biệt, thẻ html,java script : 
(vd: &lt;script&gt;console.log("hello world")&lt;/script&gt;  
hoặc &lt;script&gt; alert ('Hello') &lt;/script&gt;)</t>
  </si>
  <si>
    <t>Ở MH thêm mới vai trò
1. Nhập dữ liệu là tiếng việt có dấu</t>
  </si>
  <si>
    <t>Ở MH thêm mới vai trò
1. Nhập dữ liệu hợp lệ có khoảng trắng đầu và cuối: "      "</t>
  </si>
  <si>
    <t>1. Check box có thể ở 1 trong 2 trạng thái mặc định sau: Chọn/ Bỏ chọn.</t>
  </si>
  <si>
    <t>Check box có thể ở 1 trong 2 trạng thái mặc định sau: Chọn/ Bỏ chọn.</t>
  </si>
  <si>
    <t>1. Checkbox checkall cũng được bỏ chọn</t>
  </si>
  <si>
    <t>1. Checkbox checkall cũng được check</t>
  </si>
  <si>
    <t>1. Đóng Popup
2. Dữ liệu không được lưu vào DB ( Kiểm tra số bản ghi)</t>
  </si>
  <si>
    <t>1. Hiển thị thông báo:" Thêm mới vai trò thành công"
2. DL được lưu lại trong DB  bảng dm_vaitro</t>
  </si>
  <si>
    <t>Ở màn hình Thêm mới 
1. Nhập dữ liệu đầy đủ hợp lệ cho các trường thông tin
2. Click back trang web</t>
  </si>
  <si>
    <t>1. Hiển thị thông báo:" Thêm mới vai trò thành công"
2. DL được lưu lại trong DB bảng dm_vaitro
3. Dữ liệu vừa chọn các vai trò đúng như đã tạo
4. Hiển thị vị trí đầu tiên với các thông tin như đã tạo</t>
  </si>
  <si>
    <t>1. Tab 1( Client 1) : Lưu thành công
Tab 2( Client 2) : Thông báo lỗi, không thực hiện lưu</t>
  </si>
  <si>
    <t xml:space="preserve">= Loại user (Phân biệt loại user: KH\ CTYGĐ\ CB PVI) hiện chưa chốt </t>
  </si>
  <si>
    <t xml:space="preserve">= ID vai trò join dm_vaitro.ma_vaitro </t>
  </si>
  <si>
    <t>1. Dữ liệu mặc định trong Textbox trống</t>
  </si>
  <si>
    <t xml:space="preserve"> Ở màn hình Cập nhật
1. Nhập dữ liệu hợp lệ có khoảng trắng đầu và cuối: "      "</t>
  </si>
  <si>
    <t xml:space="preserve"> Ở màn hình Cập nhật
1. Nhập dữ liệu vừa chữ hoa / chữ thường</t>
  </si>
  <si>
    <t xml:space="preserve"> Ở màn hình Cập nhật
1. Nhập dữ liệu là tiếng việt có dấu</t>
  </si>
  <si>
    <t xml:space="preserve"> Ở màn hình Cập nhật
1. Nhập tiếng việt không dấu giống tiếng việt có dấu</t>
  </si>
  <si>
    <t xml:space="preserve"> Ở màn hình Cập nhật
1. Nhập X đúng định dạng có chứa ký tự đặc biệt, thẻ html,java script : 
(vd: &lt;script&gt;console.log("hello world")&lt;/script&gt;  
hoặc &lt;script&gt; alert ('Hello') &lt;/script&gt;)</t>
  </si>
  <si>
    <t>1. Hiển thị "Không tìm thấy dữ liệu"</t>
  </si>
  <si>
    <t>1. Giá trị mặc định là dữ liệu cũ</t>
  </si>
  <si>
    <t>Ở màn hình Cập nhật
1. Nhập X đúng định dạng có chứa ký tự đặc biệt, thẻ html,java script : 
(vd: &lt;script&gt;console.log("hello world")&lt;/script&gt;  
hoặc &lt;script&gt; alert ('Hello') &lt;/script&gt;)</t>
  </si>
  <si>
    <t xml:space="preserve">1. Hiển thị thông báo "Cập nhật vai trò thành công" </t>
  </si>
  <si>
    <t>1. "Cập nhật vai trò thành công" 
2. Cập nhật vào bảng dm_vaitro</t>
  </si>
  <si>
    <t>1. Cho phép "Cập nhật vai trò thành công" với dữ liệu nhập vào</t>
  </si>
  <si>
    <t>1. Giá trị mặc định giống dữ liệu trước đó</t>
  </si>
  <si>
    <t xml:space="preserve"> Ở màn hình Cập nhật
1. Click Loại vai trò
2. Nhập dữ liệu là tiếng việt có dấu</t>
  </si>
  <si>
    <t xml:space="preserve"> Ở màn hình Cập nhật
1. Click Loại vai trò
2. Nhập dữ liệu hợp lệ có khoảng trắng đầu và cuối: "      "</t>
  </si>
  <si>
    <t xml:space="preserve">
1. Hiển thị dữ liệu theo điều kiện tìm kiếm và focus vào dữ liệu trong dropdownlist</t>
  </si>
  <si>
    <t>1. Hiển thị tất cả danh sách các tiến trình và các quyền đã chọn</t>
  </si>
  <si>
    <t>1. Tích chọn all: Các check box khác trong danh sách đều được tích chọn.
Bỏ chọn all: Các checkbox khác trong danh sách đều được bỏ chọn</t>
  </si>
  <si>
    <t>Ở màn hình Cập nhật
1. Không nhập dữ liệu hoặc nhập toàn ký tự trắng</t>
  </si>
  <si>
    <t>Ở màn hình Cập nhật
1. Kiểm tra DL trong Textbox</t>
  </si>
  <si>
    <t>Ở màn hình Cập nhật
1. Nhập dữ liệu vừa chữ hoa / chữ thường</t>
  </si>
  <si>
    <t>Ở màn hình Cập nhật
1. Nhập dữ liệu đúng định dạng có chứa các kí tự đặc biệt %#@abc&amp;lt</t>
  </si>
  <si>
    <t>Ở màn hình Cập nhật
1. Nhập dữ liệu là tiếng việt có dấu</t>
  </si>
  <si>
    <t xml:space="preserve"> Ở màn hình Cập nhật
1. Nhập tiếng việt có dấu giống tiếng việt không dấu</t>
  </si>
  <si>
    <t xml:space="preserve">1. Check box có thể ở 1 trong 2 trạng thái mặc định sau: Chọn/ Bỏ chọn.
</t>
  </si>
  <si>
    <t>1. Checkbox ở trạng thái Chọn/Bỏ chọn.</t>
  </si>
  <si>
    <t>1. Hiển thị thông báo:" "Cập nhật vai trò thành công""
2. DL được lưu lại trong DB bảng dm_vaitro</t>
  </si>
  <si>
    <t>1. Đóng Popup
2. Dữ liệu không được lưu vào DB bảng dm_vaitro</t>
  </si>
  <si>
    <t>1. Dữ liệu không được lưu vào DB ( Kiểm tra số bản ghi)
select*from dm_vaitro</t>
  </si>
  <si>
    <t>1. Disable Loại vai trò không được sửa khi đang được gán</t>
  </si>
  <si>
    <t>1. Tab 1( Client 1) : Lưu thành công
- Tab 2( Client 2) : Thông báo lỗi, không thực hiện lưu</t>
  </si>
  <si>
    <t>1. Hiển thị thông báo: "Tên vai trò đã tồn tại"</t>
  </si>
  <si>
    <t>1. Kiểm tra về bố cục, font chữ, chính tả, màu chữ
2. Kiểm tra trường bắt buộc phải có dấu *
3. Kiểm tra header, footer</t>
  </si>
  <si>
    <t>1.  trỏ di chuyển lần lượt theo thứ tự: Từ trái qua phải, từ trên xuống dưới.</t>
  </si>
  <si>
    <t xml:space="preserve"> Ở màn hình Chi tiết vai trò
1. Nhập dữ liệu là tiếng việt có dấu</t>
  </si>
  <si>
    <t xml:space="preserve"> Ở màn hình Chi tiết vai trò
1. Nhập tiếng việt không dấu giống tiếng việt có dấu</t>
  </si>
  <si>
    <t xml:space="preserve"> Ở màn hình Chi tiết vai trò
1. Nhập X đúng định dạng có chứa ký tự đặc biệt, thẻ html,java script : 
(vd: &lt;script&gt;console.log("hello world")&lt;/script&gt;  
hoặc &lt;script&gt; alert ('Hello') &lt;/script&gt;)</t>
  </si>
  <si>
    <t>1. Hiển thị tất cả các dữ liệu theo danh mục 
VD: select*from dm_quyen where ma_cha='QLVT'
QLVT: Quản lý vai trò</t>
  </si>
  <si>
    <t>1. Đóng popup quay lại màn sanh sách</t>
  </si>
  <si>
    <t>Bật PopUp thông báo: 
Titel : Xác nhận
 "Bạn có chắc chắn muốn xóa vai trò này không?"
Button: Huỷ, Xác nhận</t>
  </si>
  <si>
    <t>1. Thực hiện xóa không thành công 
2. Show thông báo "Vai trò đang được sử dụng. Bạn không thể thực hiện thao tác</t>
  </si>
  <si>
    <t>Quản lý người dùng PVI</t>
  </si>
  <si>
    <t>Quản lý Doanh nghiệp</t>
  </si>
  <si>
    <t>P</t>
  </si>
  <si>
    <t xml:space="preserve">1. Kiểm tra về bố cục, font chữ, chính tả, màu chữ
2. Kiểm tra header, footer
</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</si>
  <si>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Header, footer hợp lý hoặc theo design có sẵn
4. Kiểm tra tooltip ở Tên và icon thao tác</t>
  </si>
  <si>
    <t>PE</t>
  </si>
  <si>
    <t>Tạm thời Pending do chưa sửa gộp bảng trong DB</t>
  </si>
  <si>
    <t>Giai đoạn này chưa triển khai</t>
  </si>
  <si>
    <t>anh_dai_dien</t>
  </si>
  <si>
    <t>= Ảnh đại diện ( dạng link)</t>
  </si>
  <si>
    <t>= Mã công ty ( lấy từ bảng dm_congty.fr_key)</t>
  </si>
  <si>
    <t>NormalizedUserName</t>
  </si>
  <si>
    <t>= Tên User chữ hoa được Identity tự động chuyển đổi từ trường UserName(ten_user) sang. Mục đích để Identity sử dụng trong việc tìm kiếm tên tài khoản, check trùng tên username …</t>
  </si>
  <si>
    <t>NormalizedEmail</t>
  </si>
  <si>
    <t>= Tên Email chữ hoa, mục đích tương tự như NormalizedUserName bên trên</t>
  </si>
  <si>
    <t>EmailConfirmed</t>
  </si>
  <si>
    <t>email ( Email -DB)</t>
  </si>
  <si>
    <t>PasswordHash</t>
  </si>
  <si>
    <t>= Lưu chuỗi mã hóa mật khẩu của Identity</t>
  </si>
  <si>
    <t>SecurityStamp</t>
  </si>
  <si>
    <t>= Chuỗi mã hóa để giám sát việc không cho phép nhiều người (có quyền) cập nhật mật khẩu user cùng lúc</t>
  </si>
  <si>
    <t>ConcurrencyStamp</t>
  </si>
  <si>
    <t>PhoneNumberConfirmed</t>
  </si>
  <si>
    <t>TwoFactorEnabled</t>
  </si>
  <si>
    <t>LockoutEnd</t>
  </si>
  <si>
    <t>LockoutEnabled</t>
  </si>
  <si>
    <t>AccessFailedCount</t>
  </si>
  <si>
    <t>= Chuỗi mã hóa để giám sát việc không cho phép nhiều người (có quyền) cập nhật ten_user, email cùng lúc</t>
  </si>
  <si>
    <t>= Cấu hình cho phép xác thực tài khoản qua số điệnt hoại hay không</t>
  </si>
  <si>
    <t>= Cấu hình có thực hiện xác thực bước 2 khi đăng nhập tài khoản người dùng hay không (qua email hoặc app)</t>
  </si>
  <si>
    <t>= Lưu thời gian lockout tài khoản của user hết hiệu lực đến (nếu: LockoutEnabled = true)</t>
  </si>
  <si>
    <t>= Bật chức năng đếm số lần nhập sai thông tin đăng nhập sẽ tự động khóa tài khoản</t>
  </si>
  <si>
    <t>= Đếm số lần nhập sai thông tin đăng nhập</t>
  </si>
  <si>
    <t>ten_vaitro</t>
  </si>
  <si>
    <t>Discriminator</t>
  </si>
  <si>
    <t>= Phân biệt được Dịch vụ nào tạo ra các record tương ứng (do Identity điều khiển)</t>
  </si>
  <si>
    <t>NormalizedName</t>
  </si>
  <si>
    <t>Tên User chữ hoa được Identity tự động chuyển đổi từ trường Name(ten_vaitro) sang. Mục đích để Identity sử dụng trong việc tìm kiếm tên vai trò, check trùng tên vai trò …</t>
  </si>
  <si>
    <t>Chuỗi mã hóa để giám sát việc không cho phép nhiều người (có quyền) cập nhật tên vai trò cùng lúc</t>
  </si>
  <si>
    <t>nhom_quyen</t>
  </si>
  <si>
    <t>=Lấy mã vai trò được chọn ( '=dm_vaitro.ma_vaitro)</t>
  </si>
  <si>
    <t>= dm_quyen.ma_quyen; Thư mục: View, Upload, Delete, Bookmark, CheckFull</t>
  </si>
  <si>
    <t xml:space="preserve">= Cơ chế lấy từ code </t>
  </si>
  <si>
    <t xml:space="preserve">= Cơ chế lấy từ code ( thay đổi nếu quyền thay đổi) </t>
  </si>
  <si>
    <t>1. Vai trò được cập nhật với các quyền thay đổi
SQL: select*from
 dm_vaitro a,
vaitro_quyen
where a.ma_vaitro=b.ma_vaitro and a.ten_vaitro='x';</t>
  </si>
  <si>
    <t>1. Vai trò được cập nhật với các quyền thay đổi
2. Nếu thêm quyền sẽ sinh ra thêm bản ghi với nhóm quyền mới trong bảng vaitro_quyen
SQL: select*from
dm_vaitro a,
vaitro_quyen
where a.ma_vaitro=b.ma_vaitro and a.ten_vaitro='x';</t>
  </si>
  <si>
    <t xml:space="preserve">SQL chung + where a.full_name like N'%x%' and c.ten_vaitro like N'%x%' and a.dien_thoai like '%x%' and a.ten_user like '%x%' and d.ten_donvi=N'x' and e.ten_kh liê N'%x%' </t>
  </si>
  <si>
    <t>DB chưa ghép bảng</t>
  </si>
  <si>
    <t xml:space="preserve"> = Mã loại vai trò lấy từ bảng dm_master ( '=dm_master.guid where loai_dm='dm_loai_vaitro') =&gt; Khi chọn loại vai trò trên web</t>
  </si>
  <si>
    <t>cccd</t>
  </si>
  <si>
    <t>fr_congty</t>
  </si>
  <si>
    <t>= Xoá ( 1: đã xoá, 0: chưa xoá)</t>
  </si>
  <si>
    <t xml:space="preserve">= Ngày cập nhật ( Ngày ttác động) </t>
  </si>
  <si>
    <t>= ID người  tạo ( = ma_user của người tạo) (không được sửa)</t>
  </si>
  <si>
    <t>email ( DB là Email)</t>
  </si>
  <si>
    <t xml:space="preserve">Kiểm tra tính duy nhất của trường dữ liệu </t>
  </si>
  <si>
    <t>Kiểm tra khi nhập tài khoản khách hàng cá nhân chưa tồn tại trên hệ thống nhưng tồn tại bên pias</t>
  </si>
  <si>
    <t xml:space="preserve">Kiểm khi khi click vào 1 vài trò </t>
  </si>
  <si>
    <t xml:space="preserve"> Ở màn hình Cập nhật
1. Click vào nhiều Vai trò
2. Nhập các giá trị khác hợp lệ
3 Click button [Lưu]
</t>
  </si>
  <si>
    <t>1.Hiển thị danh sách các quyền tương ứng với danh mục đã chọn</t>
  </si>
  <si>
    <t>1. Xóa dữ liệu 
2. Show thông báo dưới trường "Phòng không được để trống"
3. Set focus và hightligt vào trường</t>
  </si>
  <si>
    <t xml:space="preserve">Dropdown Phòng 
</t>
  </si>
  <si>
    <t>1. Chỉ hiển thị 2 phòng vừa chọn
Select dm_khach.ten_kh
from dm_khach 
where phong_ban='1' and ten_kh='x';</t>
  </si>
  <si>
    <t>= Trạng thái (1: đã xóa, 0: Chưa xóa)</t>
  </si>
  <si>
    <t>= Ngày cập nhật</t>
  </si>
  <si>
    <t>email (DB là Email)</t>
  </si>
  <si>
    <t>= Email</t>
  </si>
  <si>
    <t>1. Lọc ký tự đặc biệt ngoại trừ "_", "."</t>
  </si>
  <si>
    <t>Textbox Vai trò</t>
  </si>
  <si>
    <t xml:space="preserve">1. Thêm mới người dùng thành công
2. Dữ liệu được lưu vào DB bảng user_infor.dia_chi
3. Mật khẩu được gửi về mail </t>
  </si>
  <si>
    <t>1. Tự động loại bỏ space đầu cuối
2. Dữ liệu được lưu vào DB bảng user_infor.dia_chi</t>
  </si>
  <si>
    <t>Dropdown Quản lý Đơn vị
(Chỉ hiển thị khi đơn vị là TCT)</t>
  </si>
  <si>
    <t>1. Xoá đơn vị quản lý vừa chọn</t>
  </si>
  <si>
    <t xml:space="preserve">1. Hiển thị giá tri vừa chọn
2. Dữ liệu được cập nhật vào DB user_donvi
3. Người dùng có quyền xem  đơn vị vừa chọn
select * from 
dm_donvi a,
user_donvi b,
user_infor c
where a.ma_donvi = b.ma_donvi and b.ma_user = c.pr_key
and c.ten_user = 'admin_cbpvi01';
</t>
  </si>
  <si>
    <t>1. Hiển thị tất cả giá tri vừa chọn
2. Dữ liệu được cập nhật vào DB 
3. Người dùng có quyền xem các đơn vị khác đã chọn
select * from 
dm_donvi a,
user_donvi b,
user_infor c
where a.ma_donvi = b.ma_donvi and b.ma_user = c.pr_key
and c.ten_user = 'Testnguoidung';</t>
  </si>
  <si>
    <t>1. Hiển thị tất cả giá tri vừa chọn
2. Dữ liệu được cập nhật vào DB  user_donvi
3. Người dùng có quyền xem các đơn vị khác đã chọn
select * from 
dm_donvi a,
user_donvi b,
user_infor c
where a.ma_donvi = b.ma_donvi and b.ma_user = c.pr_key
and c.ten_user = 'Testnguoidung';</t>
  </si>
  <si>
    <t xml:space="preserve">1. Màn hình quay lại màn hình trước đó
2. Dữ liệu không được lưu vào DB ( Kiểm tra số bản ghi)
</t>
  </si>
  <si>
    <t>1. Thêm mới không thành công
2. Show thông báo dưới các trường bắt buộc nhập
3. Set focus vào trường bắt buộc nhập</t>
  </si>
  <si>
    <t>1. Hiển thị thông báo:" Thêm mới người dùng thành công"
2. Mật khẩu được gửi về mail 
3. DL được lưu lại trong DB với các thông tin bắt buộc   
select*from user_infor where full_name='Nguyen Van A' and loai_tai_khoan ='4'
4: Tài khoản người dùng</t>
  </si>
  <si>
    <t>Kiểm tra khi tạo người dùng bằng tài khoản Super admin</t>
  </si>
  <si>
    <t>1. CBNV vừa tạo sẽ thuộc đơn vị đã chọn/người tạo và super admin</t>
  </si>
  <si>
    <t>1. Disable Tên đơn vị và Email nếu có dữ liệu
2. Nếu đơn vị khác TCT thì Disable Quản lý đơn vị
3. Hiển thị thông báo:" Thêm mới người dùng thành công"
4. DL được lưu lại trong DB với các thông tin bắt buộc   
select*from user_infor where full_name='Nguyen Van A' and loai_tai_khoan ='4'
Tài khoản người dùng: 4</t>
  </si>
  <si>
    <t>Select a.full_name, c.ten_vaitro, a.dien_thoai, a.ten_user,d.ten_donvi, e.ten_kh
from 
 user_infor a,
 user_vaitro b,
 dm_vaitro c,
 dm_donvi d,
 dm_khach e
 where a.pr_key=b.ma_user and b.ma_vaitro=c.ma_vaitro and a.ma_donvi=d.ma_donvi and e.ma_kh=a.ma_phong and loai_tai_khoan='4';</t>
  </si>
  <si>
    <t>1. Thông báo dưới trường "Email không hợp lệ"
2. Set focus vào trường lỗi</t>
  </si>
  <si>
    <t>1.  Thông báo dưới trường ''Email không hợp lệ'
2. Set focus vào trường lỗi</t>
  </si>
  <si>
    <t>1. Thêm mới không thành công
2. Hệ thống show message dưới trường 'Email không hợp lệ'
3. Set focus và highligh vào trường lỗi.</t>
  </si>
  <si>
    <t>1. Thông báo dưới trường ''Email không hợp lệ
2. Set focus vào trường lỗi</t>
  </si>
  <si>
    <t>1. Thông báo dưới trường ''Email không hợp lệ'
2. Set focus vào trường lỗi</t>
  </si>
  <si>
    <t>1. Thông báo dưới trường ''Email không hợp lệ'
2.  Set focus vào trường lỗi</t>
  </si>
  <si>
    <t>1. Cập nhật không thành công
2. Hệ thống show message dưới trường 'Email không hợp lệ'
3. Set focus và highligh vào trường lỗi.</t>
  </si>
  <si>
    <t>1. Thông báo dưới trường ''Email không hợp lệ''
2.  Set focus vào trường lỗi</t>
  </si>
  <si>
    <t>1. Tự động loại bỏ space đầu cuối
2. Dữ liệu được lưu vào DB bảng user_infor.dien_thoai</t>
  </si>
  <si>
    <t xml:space="preserve">1. Thêm mới người dùng thành công
2. Dữ liệu được lưu vào DB bảng user_infor.dien_thoai
3. Mật khẩu được gửi về mail </t>
  </si>
  <si>
    <t>1. Hiển thị tất cả các đơn vị 
SQL: Select ten_donvi from dm_donvi;</t>
  </si>
  <si>
    <t>1. Nhận đơn vị thứ 2
2. Thêm mới người dùng thành công người dùng thuộc đơn vị vừa chọn
3. Dữ liệu được lưu vào bang user_infor cột ma_donvi</t>
  </si>
  <si>
    <t>1. Hiển thị giá tri vừa chọn
2. Dữ liệu được thêm vào DB bảng user_infor cột ma_chucvu
select user_infor.full_name, dm_chucvu.ten_chucvu
from user_infor
full join dm_chucvu 
on user_infor.ma_chucvu = dm_chucvu.ma_chucvu
where dm_chucvu.ten_chucvu ='Chuyên viên' and user_infor.full_name = N'Nguyễn Văn A'</t>
  </si>
  <si>
    <t>1. Chỉ hiển thị 1 chức danh thứ 2
2. Dữ liệu được thêm vào DB bảng user_infor cột ma_chucvu
select user_infor.full_name, dm_chucvu.ten_chucvu
from user_infor
full join dm_chucvu 
on user_infor.ma_chucvu = dm_chucvu.ma_chucvu
where dm_chucvu.ten_chucvu ='Chuyên viên' and user_infor.full_name = N'Nguyễn Văn A'</t>
  </si>
  <si>
    <t>1. Hiển thị thông báo:" Thêm mới người dùng thành công"
2. Mật khẩu được gửi về mail 
3. DL được lưu lại trong DB với các thông tin bắt buộc   
select*from user_infor where full_name='Nguyen văn A'' and loai_tai_khoan='4'
4. Người dùng này chỉ Super admin và người dùng thuộc cùng đơn vị nhìn thấy</t>
  </si>
  <si>
    <t>1. Hiển thị tên đơn vị của PVI đang đăng nhập</t>
  </si>
  <si>
    <t>1. Hệ thống tìm kiếm theo đúng điều kiện lọc</t>
  </si>
  <si>
    <t xml:space="preserve"> Ở màn hình Cập nhật
1. Xoá hết hoặc nhập nhiều kí tự space
2. Nhập các trường còn lại hợp lệ
3. Click button [Lưu]</t>
  </si>
  <si>
    <t>Mặc định hiển thị đầy đủ giá trị của bản ghi đã tạo
select*from user_infor
where ngay_sinh='1989-10-02'</t>
  </si>
  <si>
    <t>1. Cập nhật người dùng thành công
2. Dữ liệu được cập nhật vào DB bảng user_infor Cột ngày_sinh
SQL: select*from user_infor where ngay_sinh='null'and full_name='Nguyen Van A' and loai_tai_khoan ='4'
4: Tài khoản người dùng</t>
  </si>
  <si>
    <t xml:space="preserve"> Ở màn hình Cập nhật
1. Nhập giá trị hợp lệ có chứa  space đầu/cuối
2. Click button [Lưu]</t>
  </si>
  <si>
    <t>1. Mặc định hiển thị đầy đủ giá trị của bản ghi đã tạo</t>
  </si>
  <si>
    <t xml:space="preserve">1.  Hiển thị tất giá tri vừa chọn
2. Vai trò mới được cập nhật( Gộp quyền)
3. Dữ liệu được cập nhật vào DB  bảng user_vaitro </t>
  </si>
  <si>
    <t>Kiểm tra Minlengh</t>
  </si>
  <si>
    <t>1. Hiển thị thông báo:" "Cập nhật người dùng thành công""
2. DL được lưu lại trong DB    
select*from user_infor where loai_tai_khoan ='4' and full_name='Nguyen văn A''
4: CBNV PVI</t>
  </si>
  <si>
    <t>1. Đóng Popup
2. Dữ liệu không được lưu vào DB ( Kiểm tra số bản ghi)
select*from user_infor where loai_tai_khoan ='4'
4: CBNV PVI</t>
  </si>
  <si>
    <t>1. Đóng popup
2. Đăng nhập tài khoản bằng mật khẩu cũ thành công</t>
  </si>
  <si>
    <t>1. Show popup 'TẠM DỪNG TÀI KHOẢN" 
Action: Huỷ, Xác nhận</t>
  </si>
  <si>
    <t>1. Show popup 'KÍCH HOẠT TÀI KHOẢN" 
Action: Huỷ, Xác nhận</t>
  </si>
  <si>
    <t>1. "Thêm mới thành viên thành công"
2. Dữ liệu được lưu vào DB bảng user_vaitro và user_infor
select*from 
user_vaitro a,
user_infor b,
dm_vaitro c
where a.ma_user=b.pr_key and a.ma_vaitro=c.ma_vaitro and b.ten_user='x' and a.ma_user='x 'and  d.loai_tai_khoan='4';
không có dữ liệu trong bảng user_vaitro
Loại tài khoản người dùng PVI : 4</t>
  </si>
  <si>
    <t>1. Hiển thị list vai trò Cán bộ 
Kiểm tra DB list vai trò CBNV: 
select*from 
dm_vaitro a,
dm_master b
where a.ma_loai_vaitro=b.guid and b.ten='Cán bộ PVI' and  d.loai_tai_khoan='4';
Cán bộ PVI: tên Loại vài trò Cán bộ PVI
Loại tài khoản người dùng PVI : 4</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</si>
  <si>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b.ten='Cán bộ PVI' and a.ten_vaitro=N'x' and d.ten_user ='x' and  d.loai_tai_khoan='4';
Cán bộ PVI: tên Loại vài trò Cán bộ PVI
Loại tài khoản người dùng PVI : 4</t>
  </si>
  <si>
    <t xml:space="preserve">1. Hiển thị giá tri vừa chọn
2. Dữ liệu được lưu vào DB  bảng user_vaitro và user_infor
select c.ma_user, c.ma_vaitro ,b.ten, d.ten_user 
from 
dm_vaitro a,
dm_master b,
user_vaitro c,
user_infor d
where a.ma_loai_vaitro=b.guid and d.pr_key=c.ma_user and a.ma_vaitro =c.ma_vaitro and b.ten='Cán bộ PVI' and d.ten_user ='x' and d.loai_tai_khoan='4';
Cán bộ PVI: tên Loại vài trò Cán bộ PVI
Loại tài khoản người dùng PVI : 4
3. Người dùng này có các quyền theo các vai trò đã chọn ( Quyền gộp)
4. Mật khẩu được gửi về mail </t>
  </si>
  <si>
    <t>1. "Cập nhật người dùng thành công"
2. Tài khoản vừa tạo không có vai trò. Cập nhật bảng user_vaitro
select*from 
user_vaitro a,
user_infor b,
dm_vaitro c
where a.ma_user=b.pr_key and a.ma_vaitro=c.ma_vaitro and b.ten_user='x' and a.ma_user='x 'and  d.loai_tai_khoan='4';
không có dữ liệu trong bảng user_vaitro
Loại tài khoản người dùng PVI : 4</t>
  </si>
  <si>
    <t>1. Hiển thị list vai trò khách hàng
Kiểm tra DB list vai trò CBNV: 
select*from 
dm_vaitro a,
dm_master b
where a.ma_loai_vaitro=b.guid and b.ten='Cán bộ PVI' and  d.loai_tai_khoan='4';
Cán bộ PVI: tên Loại vài trò Cán bộ PVI
Loại tài khoản người dùng PVI : 4</t>
  </si>
  <si>
    <t xml:space="preserve">1.  Hiển thị giá tri vừa chọn
2. "Cập nhật người dùng thành công" 
3. Được cập nhật vào bảng user_vaitro
select*from 
dm_vaitro a,
dm_master b,
user_vaitro c,
user_infor d
where a.ma_loai_vaitro=b.guid and d.pr_key=c.ma_user and a.ma_vaitro =c.ma_vaitro and b.ten='Cán bộ PVI' and a.ten_vaitro=N'x' and d.ten_user ='x' and  d.loai_tai_khoan='4';
Cán bộ PVI: tên Loại vài trò Cán bộ PVI
Loại tài khoản người dùng PVI : 4
</t>
  </si>
  <si>
    <t xml:space="preserve">1. Hiển thị giá tri vừa chọn
2. Dữ liệu được cập nhật vào DB  bảng user_vaitro
select c.ma_user, c.ma_vaitro ,b.ten, d.ten_user 
from 
dm_vaitro a,
dm_master b,
user_vaitro c,
user_infor d
where a.ma_loai_vaitro=b.guid and d.pr_key=c.ma_user and a.ma_vaitro =c.ma_vaitro and b.ten='Cán bộ PVI' and d.ten_user ='x' and d.loai_tai_khoan='4';
Cán bộ PVI: tên Loại vài trò Cán bộ PVI
Loại tài khoản người dùng PVI : 4
3. Người dùng này có các quyền theo các vai trò đã chọn ( Quyền gộp)
4. Mật khẩu được gửi về mail </t>
  </si>
  <si>
    <r>
      <t xml:space="preserve">1. Giá trị mặc định trống
- Hiển thị  placeholder: icon +  </t>
    </r>
    <r>
      <rPr>
        <i/>
        <sz val="11"/>
        <rFont val="Times New Roman"/>
        <family val="1"/>
      </rPr>
      <t>Tìm kiếm</t>
    </r>
  </si>
  <si>
    <r>
      <t xml:space="preserve">Textbox Email
</t>
    </r>
    <r>
      <rPr>
        <b/>
        <i/>
        <sz val="11"/>
        <rFont val="Times New Roman"/>
        <family val="1"/>
      </rPr>
      <t>(Chỉ áp dụng với Email được tạo trên hệ thống)</t>
    </r>
  </si>
  <si>
    <r>
      <t xml:space="preserve">Dropdown Tên Đơn vị
</t>
    </r>
    <r>
      <rPr>
        <b/>
        <i/>
        <sz val="11"/>
        <rFont val="Times New Roman"/>
        <family val="1"/>
      </rPr>
      <t>(Chỉ được chọn khi tài khoản chưa tồn tại bên pias và hệ thống)</t>
    </r>
  </si>
  <si>
    <r>
      <t xml:space="preserve">Dropdown Ban 
</t>
    </r>
    <r>
      <rPr>
        <b/>
        <i/>
        <sz val="11"/>
        <rFont val="Times New Roman"/>
        <family val="1"/>
      </rPr>
      <t>(Tổng công ty có Ban)</t>
    </r>
  </si>
  <si>
    <r>
      <t xml:space="preserve">Giao diện chung 
</t>
    </r>
    <r>
      <rPr>
        <b/>
        <i/>
        <sz val="11"/>
        <rFont val="Times New Roman"/>
        <family val="1"/>
      </rPr>
      <t>( Đăng nhập: CBNV PVI/Super admin)</t>
    </r>
  </si>
  <si>
    <r>
      <t xml:space="preserve">Textbox Email
</t>
    </r>
    <r>
      <rPr>
        <b/>
        <i/>
        <sz val="11"/>
        <rFont val="Times New Roman"/>
        <family val="1"/>
      </rPr>
      <t>( Chỉ áp dụng với email được tạo trên hệ thống)</t>
    </r>
  </si>
  <si>
    <r>
      <t xml:space="preserve">Dropdown Tên Đơn vị
</t>
    </r>
    <r>
      <rPr>
        <b/>
        <i/>
        <sz val="11"/>
        <rFont val="Times New Roman"/>
        <family val="1"/>
      </rPr>
      <t>( Đối với tài khoản chưa tồn tại bên pias)</t>
    </r>
  </si>
  <si>
    <r>
      <t xml:space="preserve">Dropdown Ban 
</t>
    </r>
    <r>
      <rPr>
        <b/>
        <i/>
        <sz val="11"/>
        <rFont val="Times New Roman"/>
        <family val="1"/>
      </rPr>
      <t>(Áp dụng tổng công ty)</t>
    </r>
  </si>
  <si>
    <r>
      <t xml:space="preserve">Dropdown Phòng 
</t>
    </r>
    <r>
      <rPr>
        <b/>
        <i/>
        <sz val="11"/>
        <rFont val="Times New Roman"/>
        <family val="1"/>
      </rPr>
      <t>(Đơn vị khác TCT/TCT)</t>
    </r>
  </si>
  <si>
    <r>
      <t xml:space="preserve">Dropdown Quản lý Đơn vị
</t>
    </r>
    <r>
      <rPr>
        <b/>
        <i/>
        <sz val="11"/>
        <rFont val="Times New Roman"/>
        <family val="1"/>
      </rPr>
      <t>( Chỉ áp dụng với đơn vị là TCT)</t>
    </r>
  </si>
  <si>
    <t>1. Gía trị trong CBB bao gồm các giá trị:
 - Cán bộ PVI
 - Công ty giám định
 - Khách hàng
SELECT* From dm_master where loai_dm='dm_loai_vaitro'</t>
  </si>
  <si>
    <t xml:space="preserve">1. Hiển thị giá trị vừa chọn
2. Tìm kiếm giá trị vừa chọn
select*from dm_vaitro where ma_master='kh'
kh: Khách hàng
cbnv: Cán bộ nhân viên
ctygd:Công ty giám định </t>
  </si>
  <si>
    <t xml:space="preserve">1. Nhận giá trị thứ 2
2. Tìm kiếm giá trị theo điều kiện
select*from dm_vaitro where ma_master='cbnv'
kh: Khách hàng
cbnv: Cán bộ nhân viên
ctygd:Công ty giám định </t>
  </si>
  <si>
    <t>select dm_vaitro.ten_vaitro, dm_master.ten, dm_vaitro.ngay_cnhat
from dm_master
inner join dm_vaitro 
on dm_vaitro.ma_loai_vaitro=dm_master.Guid
order by dm_vaitro.ngay_cnhat desc</t>
  </si>
  <si>
    <t>select dm_vaitro.ten_vaitro, dm_master.ten
from dm_master
inner join dm_vaitro 
on dm_vaitro.ma_loai_vaitro=dm_master.Guid
where dm_master.ten=N'Cán bộ PVI'</t>
  </si>
  <si>
    <t>select * from dm_vaitro
where ten_vaitro='Trụ sở PVI';</t>
  </si>
  <si>
    <t>1. Hiển thị list Loại vai trò: Cán Bộ PVI , Khách hàng, Công ty Giám Định
Select ten from dm_master where loai_dm='dm_loai_vaitro'</t>
  </si>
  <si>
    <t>1. Hiển thị giá tri vừa chọn
2. Dữ liệu được lưu vào DB  bảng dm_vaitro cột ma_loai_vaitro
3. Hiển thị vai trò vừa tạo trên màn hình danh sách</t>
  </si>
  <si>
    <t>Ở màn hình Thêm mới
1. Click Loại vai trò
2. Nhập dữ liệu vừa chữ hoa / chữ thường</t>
  </si>
  <si>
    <t>Ở màn hình Thêm mới
1. Click Loại vai trò
2. Nhập dữ liệu đúng định dạng có chứa các kí tự đặc biệt, thẻ html: %#@abc&amp;lt,&lt;/table&gt;</t>
  </si>
  <si>
    <t>Kiểm tra dữ liệu hiển thị mặc định</t>
  </si>
  <si>
    <t>Chức năng Danh mục quyền + Checkbox</t>
  </si>
  <si>
    <t>Kiểm tra dữ liệu hiển thị  khi không nhập dữ liệu hoặc nhập toàn ký tự trắng</t>
  </si>
  <si>
    <t xml:space="preserve">Chức năng Danh sách quyền + checkbox </t>
  </si>
  <si>
    <t>1. Hiển thị tất cả các dữ liệu
SQL: select*from dm_quyen
where='x';</t>
  </si>
  <si>
    <t xml:space="preserve">1. Hiển thị danh sách các quyền tương ứng với danh mục quyền </t>
  </si>
  <si>
    <t>1. Màn hình quay lại màn hình trước đó
2. Dữ liệu không được lưu vào DB (Kiểm tra số bản ghi)</t>
  </si>
  <si>
    <t>1. Đóng Popup
2. Dữ liệu không được lưu vào DB (Kiểm tra số bản ghi)</t>
  </si>
  <si>
    <t>1. Hiển thị thông báo:" Thêm mới vai trò thành công"
2. DL được lưu lại trong DB bảng dm_vaitro, vaitro_quyen
3. Dữ liệu vừa chọn các vai trò đúng như đã tạo</t>
  </si>
  <si>
    <t>Kiểm tra hiển thị dữ liệu khi không nhập hoặc nhập toàn ký tự trắng</t>
  </si>
  <si>
    <r>
      <t xml:space="preserve">1. Giá trị mặc định trống
- Hiển thị  placeholder: </t>
    </r>
    <r>
      <rPr>
        <i/>
        <sz val="11"/>
        <rFont val="Times New Roman"/>
        <family val="1"/>
      </rPr>
      <t>Tìm kiếm</t>
    </r>
  </si>
  <si>
    <t xml:space="preserve">
1. Kiểm tra title của màn hình
2. Kiểm tra focus của chuột
3. Kiểm tra hiển thị thông tin các trường và button trên màn hình 
</t>
  </si>
  <si>
    <r>
      <t xml:space="preserve">1. Giá trị mặc định là để trống
- Hiển thị placeholder: </t>
    </r>
    <r>
      <rPr>
        <i/>
        <sz val="11"/>
        <rFont val="Times New Roman"/>
        <family val="1"/>
      </rPr>
      <t>Tìm kiếm</t>
    </r>
  </si>
  <si>
    <r>
      <t xml:space="preserve">1. Giá trị mặc định là để trống
- Hiển thị placeholder: </t>
    </r>
    <r>
      <rPr>
        <i/>
        <sz val="11"/>
        <rFont val="Times New Roman"/>
        <family val="1"/>
      </rPr>
      <t>Nhập tên vai trò…</t>
    </r>
  </si>
  <si>
    <r>
      <t>1. Giá trị mặc định là để trống
- Hiển thị placeholder:</t>
    </r>
    <r>
      <rPr>
        <i/>
        <sz val="11"/>
        <rFont val="Times New Roman"/>
        <family val="1"/>
      </rPr>
      <t xml:space="preserve"> Nhập lọai vai trò…</t>
    </r>
  </si>
  <si>
    <t>1. Hiển thị danh sách vai trò + checkbox
2. Kiểm tra DB list danh mục quyền 
SQL: select*from dm_quyen
where='x';</t>
  </si>
  <si>
    <t>1. Thêm mới thành công vai trò
2. Vai trò có full quyền
SQL: select*from
dm_vaitro a,
vaitro_quyen b
where a.ma_vaitro=b.ma_vaitro and a.ten_vaitro='x';</t>
  </si>
  <si>
    <t>1. Thêm mới thành công vai trò
2. Vai trò có một số quyền như đã chọn
SQL: select*from
dm_vaitro a,
vaitro_quyen
where a.ma_vaitro=b.ma_vaitro and a.ten_vaitro='x';</t>
  </si>
  <si>
    <t xml:space="preserve">1. Thêm mới thành công vai trò
2. Đăng nhập tài khoản loại khách hàng nếu được quyền xem vai trò sẽ hiển thị các loại vai trò khách hàng
SQL: Select * from
dm_master a
dm_vaitro b
where a.guid=b.ma_loai_vaitro and a.ten = 'x' </t>
  </si>
  <si>
    <t xml:space="preserve">1. Thêm mới thành công vai trò
2. Đăng nhập tài khoản loại công ty giám định nếu được quyền xem vai trò sẽ hiển thị loại vai trò Công ty giám định
SQL: Select * from
dm_master a
dm_vaitro b
where a.guid=b.ma_loai_vaitro and a.ten = 'x' </t>
  </si>
  <si>
    <t xml:space="preserve">1. Thêm mới thành công vai trò
2. Đăng nhập tài khoản CBNV  nếu được quyền xem vai trò sẽ hiển thị các loại vai trò CBNV
SQL: Select * from
dm_master a
dm_vaitro b
where a.guid=b.ma_loai_vaitro and a.ten = 'x' 
</t>
  </si>
  <si>
    <t>1. Hiển thị thông báo:" Thêm mới vai trò thành công"
2. DL được lưu lại trong DB bảng dm_vaitro
3. Dữ liệu vừa chọn các vai trò đúng như đã tạo</t>
  </si>
  <si>
    <t xml:space="preserve">TK: Super admin/CBNV PVI
1. Kiểm tra title của màn hình
2. Kiểm tra focus của chuột
3. Kiểm tra hiển thị thông tin các trường và button trên màn hình 
</t>
  </si>
  <si>
    <t xml:space="preserve">
1. Hiển thị tất cả các dữ liệu
SQL: select*from dm_quyen
where='x';</t>
  </si>
  <si>
    <r>
      <t xml:space="preserve">1. Dữ liệu mặc định trong Textbox trống
- Hiển thị placeholder: </t>
    </r>
    <r>
      <rPr>
        <i/>
        <sz val="11"/>
        <rFont val="Times New Roman"/>
        <family val="1"/>
      </rPr>
      <t>Tìm kiếm</t>
    </r>
  </si>
  <si>
    <t>1. Hiển thị tất cả các dữ liệu theo danh mục 
SQL: select*from dm_quyen
where='x';</t>
  </si>
  <si>
    <r>
      <t>1. Dữ liệu mặc định trong Textbox trống
- Hiển thị placeholder:</t>
    </r>
    <r>
      <rPr>
        <i/>
        <sz val="11"/>
        <rFont val="Times New Roman"/>
        <family val="1"/>
      </rPr>
      <t xml:space="preserve"> Tìm kiếm</t>
    </r>
  </si>
  <si>
    <t>Kiểm tra khi tíck và bỏ tick chọn</t>
  </si>
  <si>
    <t>Kiểm tra nhập maxlength</t>
  </si>
  <si>
    <t>1. Hiển thị title màn hình: "CẬP NHẬT THÔNG TIN DOANH NGHIỆP"
- Tab: Thông tin chung, Đổi mật khẩu, Reset mật khẩu
- Button radio loại khách hàng: Khách hàng cá nhân enable, Khách hàng doanh nghiệp disable (Đăng nhập tài khoản doanh nghiệp không có phần này)
2. Focus được set vào trường đầu tiên có thể edit
3. Các tab: Thông tin chung, đổi mật khẩu, Reset mật khẩu
4. Các control tại màn hình Cập nhật người dùng
- Txb  Mã số thuế
- Txb Tên doanh nghiệp
- Txb Số điện thoại
- Txb Email
- Txb Địa chỉ
5. Các chức năng : 
- button [Lưu], Đóng</t>
  </si>
  <si>
    <t>1. Hệ thống tự fill thông tin doanh nghiệp</t>
  </si>
  <si>
    <t xml:space="preserve">1. Hiển thị thông báo: “Không thể tạo tài khoản do lỗi dữ liệu. Vui lòng liên hệ admin để kiểm tra chi tiết” </t>
  </si>
  <si>
    <t>Kiểm tra khi nhập tài khoản đã tồn tại bên pias và trên QL người dùng PVI</t>
  </si>
  <si>
    <t xml:space="preserve">1. Hiển thị thông báo dưới trường  “Tài khoản đã tồn tại trong Quản lý người dùng”. </t>
  </si>
  <si>
    <t>Kiểm tra khi nhập tài khoản đã tồn tại bên pias và trên QL thành viên</t>
  </si>
  <si>
    <t xml:space="preserve">1. Hiển thị thông báo dưới trường  “Tài khoản đã tồn tại trong Quản lý thành viên”. </t>
  </si>
  <si>
    <t>1. Hiển thị thông báo: “Không thể tạo tài khoản do lỗi dữ liệu. Vui lòng liên hệ admin để kiểm tra chi tiết”</t>
  </si>
  <si>
    <t>Radio button giới tính</t>
  </si>
  <si>
    <t>Tên nhân viên</t>
  </si>
  <si>
    <t>Kiểm tra khi nhập tài khoản là tài khoản người dùng chưa tồn tại trên hệ thống nhưng tồn tại bên pias</t>
  </si>
  <si>
    <t>Kiểm tra khi nhập Tài khoản đã tồn tại trên QL thành viên</t>
  </si>
  <si>
    <t>Kiểm tra khi nhập Tài khoản đã tồn tại trên QL người dùng PVI</t>
  </si>
  <si>
    <t>Textbox CMND/CCCD</t>
  </si>
  <si>
    <t>Kiểm tra hiển thị mặc định</t>
  </si>
  <si>
    <t xml:space="preserve"> Ở màn hình Cập nhật
1. Kiểm tra hiển thị mặc định</t>
  </si>
  <si>
    <t>1. Mặc định hiển thị  dữ liệu đúng khi thêm mới
- Disable, không cho phép chỉnh sửa Tài khoản</t>
  </si>
  <si>
    <t>F</t>
  </si>
  <si>
    <t>Chưa focus vào trường đầu tiên có thể edit</t>
  </si>
  <si>
    <t>Trình tự focus chuột khi nhấn Tab và Shift+Tab chưa đúng</t>
  </si>
  <si>
    <t>1. Mật khẩu được thay đổi theo giá trị vừa nhập và gửi mail 
- Tự động logout tài khoàn được đổi mật khẩu (nếu tài khoản đó đang đăng nhập)</t>
  </si>
  <si>
    <t>Không logout tk ngay khi đổi mật khẩu (Phải F5)</t>
  </si>
  <si>
    <t>Không logout tk ngay khi reset mật khẩu (Phải F5)</t>
  </si>
  <si>
    <t>1. Hiển thị "Mật khẩu mới sẽ được gửi về Email của bạn, vui lòng kiểm tra email!"
2. Reset mật khẩu thành công , Kiểm tra email có nhận được mật khẩu mới
3. Đăng nhập tài khoản bằng mật khẩu mới thành công
4. - Tự động logout tài khoàn được reset mật khẩu (nếu tài khoản đó đang đăng nhập)</t>
  </si>
  <si>
    <t>1. Show thông báo "Tạm dừng tài khoản thành công"
2. Trạng thái đã được dừng
3. Đăng nhập tài khoản show thông báo"Không đăng nhập được tài khoản đang tạm khoá"
4. Tự động logout tài khoản đang đăng nhập khi tài khoản đó bị khóa</t>
  </si>
  <si>
    <t>Chưa logout ngay khi tắt trạng thái (Phải F5)</t>
  </si>
  <si>
    <t>Kiểm tra điểu hướng khi click các button Thêm mới, thao tác</t>
  </si>
  <si>
    <t>Tại màn hình Danh sách người dùng
1. Click button Thêm mới
2. Click các icon thao tác (Xem, Sửa)</t>
  </si>
  <si>
    <t>1. Hiển thị popup tương ứng</t>
  </si>
  <si>
    <t>Vẫn mở popup Thêm mới nhưng hiển thị lỗi 404 khi click button Thêm mới sau khi thực hiện tắt tắt tài khoản</t>
  </si>
  <si>
    <t>Xen chi tiết - Vẫn hiển thị tab Đổi mật khẩu và Reset mật khẩu</t>
  </si>
  <si>
    <t>Ban và đơn vị quản lý vẫn hiển thị khi đơn vị khác Trụ Sở PVI (sau khi sửa dữ liệu trường Tài khoản đồng bộ từ Pias)</t>
  </si>
  <si>
    <t>Kiểm tra khi xóa dữ liệu trường Mã số thuế</t>
  </si>
  <si>
    <t>Textbox Tên nhân viên</t>
  </si>
  <si>
    <t>Kiểm tra nhập toàn ký tự space</t>
  </si>
  <si>
    <t>Ở MH Quản lý người dùng
1. Nhập toàn ký tự space</t>
  </si>
  <si>
    <t>Kiểm tra nhập ký tự tìm kiếm có tồn tại trong DB</t>
  </si>
  <si>
    <t xml:space="preserve"> Ở MH Quản lý người dùng
1. Nhập ký tự tìm kiếm có tồn tại trong DB</t>
  </si>
  <si>
    <t>1. Hệ thống hiển thị kết quả tìm kiếm phù hợp với ký tự đã nhập, mapping trường Họ và tên</t>
  </si>
  <si>
    <t>Searchbox Số điện thoại</t>
  </si>
  <si>
    <t xml:space="preserve">Searchbox Tài khoản </t>
  </si>
  <si>
    <t xml:space="preserve">1. Hệ thống không thực hiện tìm kiếm
- Hiển thị tất cả các dữ liệu
Select * from dm_congty </t>
  </si>
  <si>
    <t>Searchbox Email</t>
  </si>
  <si>
    <t>Searchbox Mã số thuế</t>
  </si>
  <si>
    <t>Searchbox Tên doanh nghiệp</t>
  </si>
  <si>
    <t>1. Hệ thống hiển thị kết quả tìm kiếm phù hợp với ký tự đã nhập, mapping trường Mã số thuế</t>
  </si>
  <si>
    <t>1. Hệ thống hiển thị kết quả tìm kiếm phù hợp với ký tự đã nhập, mapping trường Số điện thoại</t>
  </si>
  <si>
    <t>1. Hệ thống hiển thị kết quả tìm kiếm phù hợp với ký tự đã nhập, mapping trường Email</t>
  </si>
  <si>
    <t>Searchbox Địa chỉ</t>
  </si>
  <si>
    <t>1. Hệ thống hiển thị kết quả tìm kiếm phù hợp với ký tự đã nhập, mapping trường Tài khoản</t>
  </si>
  <si>
    <t>1. Hệ thống hiển thị kết quả tìm kiếm phù hợp với ký tự đã nhập, mapping trường Tên doanh nghiệp</t>
  </si>
  <si>
    <t>Kiểm tra nhập ký tự tìm kiếm chưa tồn tại trong DB</t>
  </si>
  <si>
    <t>Searchbox Vai trò</t>
  </si>
  <si>
    <t>Searchbox Tài khoản</t>
  </si>
  <si>
    <t>Searchbox Họ và tên</t>
  </si>
  <si>
    <t>1. Hệ thống hiển thị kết quả tìm kiếm phù hợp với ký tự đã nhập, mapping trường Tên vai trò</t>
  </si>
  <si>
    <t>1. Show thông báo đỏ: "Họ và tên không hợp lệ" ngay dưới trường</t>
  </si>
  <si>
    <t>Kiểm tra nhập space đầu/cuối</t>
  </si>
  <si>
    <t>Kiểm tra nhập dữ liệu hợp lệ</t>
  </si>
  <si>
    <t>1. Hệ thống tự động chuyển thành tiếng việt không dấu</t>
  </si>
  <si>
    <t>Kiểm tra khi nhập Tài khoản đã tồn tại (đã có cả bên pias và trên QL thành viên)</t>
  </si>
  <si>
    <t>1. Hệ thống chặn nhập space</t>
  </si>
  <si>
    <t>1. Lọc ký tự đặc biệt ngoại trừ "_", ".", "@"</t>
  </si>
  <si>
    <t>1. Cho phép Thêm mới thành viên thành công với dữ liệu nhập vào</t>
  </si>
  <si>
    <t>1. Chặn nhập text (chữ hoa, thường)</t>
  </si>
  <si>
    <t>1. Chặn không cho paste nếu là text</t>
  </si>
  <si>
    <t>Kiểm tra khi nhập email trùng dữ liệu đã tồn tại</t>
  </si>
  <si>
    <t>Kiểm tra bắt buộc</t>
  </si>
  <si>
    <t>1. Highlight đỏ, hiển thị thông báo dưới trường: "Số điện thoại đã tồn tại"</t>
  </si>
  <si>
    <t>Test Staging</t>
  </si>
  <si>
    <t>1. Hiển thị title màn hình: "Quản lý doanh nghiệp"
2. Focus được set vào trường đầu tiên có thể edit
3. Các control tìm kiếm
- Textbox Mã số thuế
- Textbox Tên doanh nghiệp
- Textbox SĐT
- Textbox Email
- Textbox Địa chỉ
4. Các chức năng : 
- Button thêm mới, cập nhật, xem, xoá</t>
  </si>
  <si>
    <t>Precond:
1. Đăng nhập thành công vào hệ thống bằng account có quyền Quản lý doanh nghiệp
2. Vào Menu Quản lý tài khoản &gt;&gt; Quản lý doanh nghiệp</t>
  </si>
  <si>
    <t xml:space="preserve">Ở MH Quản lý người dùng
1. Nhập dữ liệu là tiếng việt không dấu giống dữ liệu có dấu tồn tại
</t>
  </si>
  <si>
    <t>1. Tổng số bản ghi trong các trang bằng tổng số bản ghi của cả grid và bản ghi thỏa mãn:</t>
  </si>
  <si>
    <t xml:space="preserve"> Ở màn hình Cập nhật
1. Nhập tên email có chứa ký tự đặc biệt (trừ @ )
</t>
  </si>
  <si>
    <t>1. Hiển thị danh sách trống và thông báo: "Không tìm thấy dữ liệu"</t>
  </si>
  <si>
    <t>Select*from dm_congty
where dien_thoai = '0132331333'</t>
  </si>
  <si>
    <t>1. Hiển thị title màn hình: "TẠO MỚI DOANH NGHIỆP"
2. Focus được set vào trường đầu tiên có thể edit
3. Các control tại màn hình thêm mới
- Txb Mã số thuế
- Txb Tên doanh nghiệp
- Txb Số điện thoại
- Txb Email
- Txb Địa chỉ
4. Các chức năng : 
- Button [Lưu], [Đóng], Icon "x"</t>
  </si>
  <si>
    <t>1. Đóng Popup
2. Dữ liệu không được lưu vào DB bảng dm_congty</t>
  </si>
  <si>
    <t>Kiểm tra khi tạo 2 dữ liệu giống nhau ở 2 tab</t>
  </si>
  <si>
    <t>= Tên doanh nghiệp lấy từ bảng dm_khach.ten_kh</t>
  </si>
  <si>
    <t>= Loại tài khoản
1: Khách hàng cá nhân; 2: Khách hàng doanh nghiệp; 3: Công ty giám định;  4: Tài khoản người dùng (Quy định sẵn)</t>
  </si>
  <si>
    <t xml:space="preserve"> = Trạng thái xoá ( 0: chưa xoá, 1: đã xoá)</t>
  </si>
  <si>
    <t>1. Thêm mới không thành công
2. Hệ thống thông báo dưới trường: "Mã số thuế đã tồn tại"
2. Set focus và highligh vào trường lỗi.</t>
  </si>
  <si>
    <t xml:space="preserve">1. Hiển thị thông báo dưới trường  "Số điện thoại đã tồn tại".
2. Set focus và highligh vào trường lỗi. </t>
  </si>
  <si>
    <t xml:space="preserve">1. Đóng Popup
2. Dữ liệu không được lưu vào DB (Kiểm tra số bản ghi)
</t>
  </si>
  <si>
    <t>1. Cập nhật doanh nghiệp  thành công
2. Các trường vừa thay đổi được cập nhật, các trường không được cập vẫn giữ nguyên và lưu vào DB Bảng dm_congty</t>
  </si>
  <si>
    <t>1. tab 1: xóa thành công ( trường hợp xóa hẳn khỏi DB)
2. tab 2: lưu không thành công, báo lỗi</t>
  </si>
  <si>
    <t>Combobox Loại vai trò</t>
  </si>
  <si>
    <t>Searchbox Tìm kiếm quyền</t>
  </si>
  <si>
    <t>1. Hiển thị thông báo dưới trường "Tài khoản đã tồn tại trong Quản lý người dùng". 
2. Set focus và highligh vào trường lỗi.</t>
  </si>
  <si>
    <t>Kiểm tra khi tài khoản đã tồn tại trong Quản lý người dùng</t>
  </si>
  <si>
    <t>Kiểm tra khi tài khoản đã tồn tại trong Quản lý thành viên</t>
  </si>
  <si>
    <t>1. Hiển thị thông báo dưới trường "Tài khoản đã tồn tại trong Quản lý thành viên". 
2. Set focus và highligh vào trường lỗi.</t>
  </si>
  <si>
    <t>1. Xóa dữ liệu 
2. Show thông báo dưới trường "Ban không được để trống"
3. Set focus và hightligt vào trường</t>
  </si>
  <si>
    <t>1. Hiển thị tất cả các đơn vị trừ đơn vị đã chọn ở trên</t>
  </si>
  <si>
    <t>Dropdowlist Tên đơn vị</t>
  </si>
  <si>
    <t>1. Hiển thị title màn hình: "TẠO MỚI NGƯỜI DÙNG"
2. Focus được set vào trường đầu tiên có thể edit
3. Các control tại màn hình Cập nhật người dùng
- Txb Tài khoản
- Txb Họ và tên
- Txb Email
- Txb Số điện thoại
- Dropdown list Tên Đơn vị
- Txb Ngày sinh
- Dropdown list Ban
- Dropdown list Phòng 
- Dropdown list Chức danh 
- Txb Địa chỉ 
- Dropdown list Vai trò
- Dropdown list Quản lý đơn vị
4. Các chức năng : 
- Button [Lưu], Đóng, Icon X</t>
  </si>
  <si>
    <t>Kiểm tra hiển thị trường Tên đơn vị, Ban, Quản lý đơn vị</t>
  </si>
  <si>
    <t>1. Kiểm tra hiển thị khi đăng nhập bằng tk admin/superadmin
2. Kiểm tra hiển thị khi đăng nhập bằng tk thuộc trụ sở PVI
3. Kiểm tra khi đăng nhập bằng tk thuộc đơn vị khác</t>
  </si>
  <si>
    <t>1. Enable trường Tên đơn vị, Ban, Phòng
2. Disable trường Tên đơn vị, Enable trường Ban, Phòng
3. Disable trường Tên đơn vị, Ban, Phòng</t>
  </si>
  <si>
    <r>
      <t>1. Show thông báo dưới trường "</t>
    </r>
    <r>
      <rPr>
        <sz val="11"/>
        <color rgb="FFFF0000"/>
        <rFont val="Times New Roman"/>
        <family val="1"/>
      </rPr>
      <t>Tài khoản đã tồn tại. Vui lòng liên hệ admin hoặc tạo tài khoản khác</t>
    </r>
    <r>
      <rPr>
        <sz val="11"/>
        <rFont val="Times New Roman"/>
        <family val="1"/>
      </rPr>
      <t>"
2. Set focus và highligh vào trường lỗi.</t>
    </r>
  </si>
  <si>
    <t>Pending, chưa sửa nội dung thông báo theo expect này</t>
  </si>
  <si>
    <t>Lọc ký tự đặc biệt ngoại trừ "_", ".", "@"</t>
  </si>
  <si>
    <t>1. Hiển thị thông báo dưới trường  "Tài khoản đã tồn tại".
2. Set focus và highligh vào trường lỗi.</t>
  </si>
  <si>
    <t>1. Thông báo dưới trường "Email không hợp lệ''
2.  Set focus vào trường lỗi</t>
  </si>
  <si>
    <t>1. Hệ thống Thông báo lỗi dưới trường "Email đã tồn tại"
2. Set focus và highligh vào trường lỗi.</t>
  </si>
  <si>
    <t>1. Thông báo dưới trường "Email không hợp lệ'
2.  Set focus vào trường lỗi</t>
  </si>
  <si>
    <t>1. Thông báo dưới trường "Email không hợp lệ'
2. Set focus vào trường lỗi</t>
  </si>
  <si>
    <t xml:space="preserve">1. Hiển thị thông báo dưới trường "Số điện thoại đã tồn tại".
2. Set focus và highligh vào trường lỗi. 
</t>
  </si>
  <si>
    <t xml:space="preserve">Precond:
1. Đăng nhập thành công vào hệ thống bằng account được phân quyền
2. Vào Menu Quản lý tài khoản &gt;&gt; Quản lý Người dùng PVI
</t>
  </si>
  <si>
    <r>
      <t xml:space="preserve">
1. Hiển thị title màn hình: "Quản lý người dùng</t>
    </r>
    <r>
      <rPr>
        <b/>
        <sz val="11"/>
        <rFont val="Times New Roman"/>
        <family val="1"/>
      </rPr>
      <t>"</t>
    </r>
    <r>
      <rPr>
        <sz val="11"/>
        <rFont val="Times New Roman"/>
        <family val="1"/>
      </rPr>
      <t xml:space="preserve">
2. Focus được set vào trường đầu tiên có thể edit
3. Các control tìm kiếm
- Textbox Họ và tên
- Textbox Tài khoản
- Textbox Số điện thoại
- Textbox Vai trò
- Textbox Tên Đơn vị
- Textbox Ban
- Textbox Phòng
4. Các chức năng : 
- Button Thêm mới, Xem, Sửa
- Kích hoạt</t>
    </r>
  </si>
  <si>
    <t>1. Các Label được sắp xếp từ trái qua phải:
- Label STT, Họ và tên, Tài khoản, Số điện thoại, Vai trò, Tên đơn vị, Ban, Phòng, Kích hoạt, Thao tác</t>
  </si>
  <si>
    <t>1. Kiểm tra giá trị hiển thị trong dropdownlist</t>
  </si>
  <si>
    <t>1. Hiển thị các giá trị trong drop downlist 10, 20, 50, 100</t>
  </si>
  <si>
    <t>1. Kiểm tra số bản ghi trên một trang nếu có nhiều hơn 10 bản ghi</t>
  </si>
  <si>
    <t>Kiểm tra Số bản ghi mặc định trên một trang</t>
  </si>
  <si>
    <t>1. Hiển thị  mặc định 10 bản ghi trên một trang</t>
  </si>
  <si>
    <t>1. Kiểm tra số bản ghi khi chọn các giá trị trong dropdown list</t>
  </si>
  <si>
    <t>1. Hiển thị số bản ghi tương ứng với giá trị chọn</t>
  </si>
  <si>
    <t>Số bản ghi 1-10,11-20,... Trên tổng số bản ghi [Đầu/Trước] [Sau/Cuối]</t>
  </si>
  <si>
    <t>Kiểm tra hiển thị khi click vào các link của paging</t>
  </si>
  <si>
    <t>1. Kiểm tra hiển thị khi click vào các link của paging</t>
  </si>
  <si>
    <t>1. Hiển thị trang đầu tiên</t>
  </si>
  <si>
    <t>1. Hiển thị trang cuối cùng</t>
  </si>
  <si>
    <t>1. Hiển thị trang sau của trang hiện tại</t>
  </si>
  <si>
    <t>1. Hiển thị trang liền trước của trang hiện tại</t>
  </si>
  <si>
    <t>1. Thực hiện chuyển trang
2. Kiểm tra hiển thị menu, header và footer</t>
  </si>
  <si>
    <t>Kiểm tra hiển thị menu, header và footer sau khi thực hiện chuyển trang</t>
  </si>
  <si>
    <t>1. Menu, header và footer giữ nguyên vị trí, không thay đổi</t>
  </si>
  <si>
    <t>Kiểm tra tìm kiếm không phân biệt chữ hoa, chữ thường</t>
  </si>
  <si>
    <t xml:space="preserve">Tại màn hình Quản lý người dùng PVI
1. Kiểm tra giá trị mặc định </t>
  </si>
  <si>
    <t>Tại màn hình Quản lý người dùng PVI
1. Nhập toàn ký tự space</t>
  </si>
  <si>
    <t xml:space="preserve"> Tại màn hình Quản lý người dùng PVI
1. Nhập dữ liệu hợp lệ có khoảng trắng đầu và cuối: "      "</t>
  </si>
  <si>
    <t>Tại màn hình Quản lý người dùng PVI
1. Thực hiện CTRL+V để paste nội dung ở nơi khác vào textbox</t>
  </si>
  <si>
    <t>Tại màn hình Quản lý người dùng PVI
1. Nhập dữ liệu vừa chữ hoa / chữ thường</t>
  </si>
  <si>
    <t>Tại màn hình Quản lý người dùng PVI
2. Nhập dữ liệu đúng định dạng có chứa các kí tự đặc biệt, thẻ html: %#@abc&amp;lt,&lt;/table&gt;</t>
  </si>
  <si>
    <t xml:space="preserve">Tại màn hình Quản lý người dùng PVI
1. Nhập dữ liệu là tiếng việt có dấu
</t>
  </si>
  <si>
    <t>Tại màn hình Quản lý người dùng PVI
1. Click vào icon "lọc"</t>
  </si>
  <si>
    <t>Tại màn hình Quản lý người dùng PVI
1. Tìm kiếm dữ liệu tồn tại tương đối</t>
  </si>
  <si>
    <t>Tại màn hình Quản lý người dùng PVI
1. Tìm kiếm dữ liệu tồn tại  tuyệt đối</t>
  </si>
  <si>
    <t xml:space="preserve"> Tại màn hình Quản lý người dùng PVI
1. Tìm kiếm dữ liệu không tồn tại</t>
  </si>
  <si>
    <t>Tại màn hình Quản lý người dùng PVI
1. Tìm kiếm dữ liệu tồn tại ở tất cả các trường trên màn hình ngoại trừ trường tên đăng nhập/Email</t>
  </si>
  <si>
    <t>Hệ thống trả về cùng kết quả, không phân biệt chữ hoa và chữ thường</t>
  </si>
  <si>
    <t>Tại màn hình Quản lý người dùng PVI
1. Nhập dữ liệu tìm kiếm là chữ thường
2. Nhập dữ liệu tìm kiếm là chữ hoa</t>
  </si>
  <si>
    <t>Tại màn hình Quản lý người dùng PVI
1. Nhập dữ liệu đúng định dạng có chứa các kí tự đặc biệt, thẻ html: %#@abc&amp;lt,&lt;/table&gt;</t>
  </si>
  <si>
    <t>Tại màn hình Quản lý người dùng PVI
1. Nhập dữ liệu hợp lệ có khoảng trắng đầu và cuối: "      "</t>
  </si>
  <si>
    <t>Tại màn hình Quản lý người dùng PVI
1. Tìm kiếm dữ liệu không tồn tại</t>
  </si>
  <si>
    <t>Tại màn hình Quản lý người dùng PVI
1. Nhập thẻ html, java script : 
(vd: &lt;script&gt;console.log("hello world")&lt;/script&gt;  
hoặc &lt;script&gt; alert ('Hello') &lt;/script&gt;)</t>
  </si>
  <si>
    <t>Kiểm tra trường hợp có dữ liệu tồn tại</t>
  </si>
  <si>
    <t>Tại màn hình Quản lý người dùng PVI
1. Nhập người dùng tồn tại trong DB</t>
  </si>
  <si>
    <t>1. Hệ thống hiển thị người dùng có trong db</t>
  </si>
  <si>
    <t>1. Hệ thống thực hiện:
- Cắt các ký tự trắng ở đầu và cuối
- Thực hiện tìm kiếm theo dữ liệu đã được cắt các ký tự trắng</t>
  </si>
  <si>
    <t>1.Tại màn hình Quản lý người dùng PVI
2. Kiểm tra giá trị mặc định</t>
  </si>
  <si>
    <r>
      <t xml:space="preserve">1. Hiển thị  placeholder: </t>
    </r>
    <r>
      <rPr>
        <i/>
        <sz val="11"/>
        <rFont val="Times New Roman"/>
        <family val="1"/>
      </rPr>
      <t>icon + Tìm kiếm</t>
    </r>
  </si>
  <si>
    <t>1. Hệ thống thực hiện:
- Xóa các ký tự trắng 
- Hiển thị  tất cả các Người dùng PVI có trong hệ thống
Select * from user_infor where loai_tai_khoan = '4' and full_name = 'giá trị tìm kiếm'</t>
  </si>
  <si>
    <t>1. Hệ thống thực hiện:
- Xóa các ký tự trắng 
- Hiển thị  tất cả các Người dùng PVI có trong hệ thống
Select * from user_infor where loai_tai_khoan = '4' and ten_user = 'giá trị tìm kiếm'</t>
  </si>
  <si>
    <t>Tại màn hình Quản lý người dùng PVI
1. Nhập tài khoản có tồn tại trong db</t>
  </si>
  <si>
    <t>1. Hệ thống hiển thị kết quả tìm kiếm phù hợp với dữ liệu tìm kiếm</t>
  </si>
  <si>
    <t>1. Hệ thống thực hiện:
- Xóa các ký tự trắng 
- Hiển thị  tất cả các Người dùng PVI có trong hệ thống
Select * from user_infor where loai_tai_khoan = '4' and dien_thoai = 'giá trị tìm kiếm'</t>
  </si>
  <si>
    <t>1. Tại màn hình Quản lý người dùng PVI
2. Chọn 1 giá trị trong dropdown list</t>
  </si>
  <si>
    <t xml:space="preserve"> Tại màn hình Quản lý người dùng PVI
1. Nhập dữ liệu tồn tại trong dropdownlist nhưng không chọn
2. Click ra ngoài</t>
  </si>
  <si>
    <t xml:space="preserve"> Tại màn hình Quản lý người dùng PVI
1. Nhập dữ liệu tồn tại trong dropdownlist nhưng không chọn
2. Click Enter</t>
  </si>
  <si>
    <t>1. Tại màn hình Quản lý người dùng PVI
2. Xoá dữ liệu vừa chọn</t>
  </si>
  <si>
    <t xml:space="preserve"> Tại màn hình Quản lý người dùng PVI
1. Nhập dữ liệu vừa chữ hoa / chữ thường
</t>
  </si>
  <si>
    <t xml:space="preserve"> Tại màn hình Quản lý người dùng PVI
1. Nhập dữ liệu đúng định dạng có chứa các kí tự đặc biệt, thẻ html: %#@a*&amp;^$
(vd: &lt;script&gt;console.log("hello world")&lt;/script&gt;  
hoặc &lt;script&gt; alert ('Hello') &lt;/script&gt;)
</t>
  </si>
  <si>
    <t xml:space="preserve"> Tại màn hình Quản lý người dùng PVI
1. Nhập dữ liệu là tiếng việt có dấu
</t>
  </si>
  <si>
    <t xml:space="preserve"> Tại màn hình Quản lý người dùng PVI
1. Thực hiện CTRL+V  để paste nội dung không tồn tại ở nơi khác vào textbox</t>
  </si>
  <si>
    <t xml:space="preserve"> Tại màn hình Quản lý người dùng PVI
1. Thực hiện CTRL+V để paste nội dung đã tồn tại ở nơi khác vào textbox</t>
  </si>
  <si>
    <t xml:space="preserve"> Tại màn hình Quản lý người dùng PVI
1. Kiểm tra giá trị mặc định</t>
  </si>
  <si>
    <t xml:space="preserve"> Tại màn hình Quản lý người dùng PVI
1. Không nhập dữ liệu hoặc nhập toàn ký tự trắng</t>
  </si>
  <si>
    <t xml:space="preserve"> Tại màn hình Quản lý người dùng PVI
1. Click vào phòng ban</t>
  </si>
  <si>
    <t xml:space="preserve"> Tại màn hình Quản lý người dùng PVI
1. Click vào 1 phòng ban</t>
  </si>
  <si>
    <t xml:space="preserve"> Tại màn hình Quản lý người dùng PVI
1. Nhập dữ liệu đúng định dạng có chứa các kí tự đặc biệt, thẻ html: !@#$%^&amp;*
(vd: &lt;script&gt;console.log("hello world")&lt;/script&gt;  
hoặc &lt;script&gt; alert ('Hello') &lt;/script&gt;)
</t>
  </si>
  <si>
    <t xml:space="preserve"> Tại màn hình Quản lý người dùng PVI
1.Không nhập gì</t>
  </si>
  <si>
    <t>1. Tại màn hình Quản lý người dùng PVI
2. Kiểm tra giá trị mặc định</t>
  </si>
  <si>
    <t>1. Giá trị mặc định trống là trống</t>
  </si>
  <si>
    <t>Kiểm tra dữ liệu trong dropdown list</t>
  </si>
  <si>
    <t>1. Tại màn hình Quản lý người dùng PVI
2. Kiểm tra dữ liệu trong dropdown list</t>
  </si>
  <si>
    <t>1. Hiển thị tất cả Tên đơn vị có trong db
Select * from dm_donvi</t>
  </si>
  <si>
    <t>Kiểm tra chọn nhiều hơn một giá trị</t>
  </si>
  <si>
    <t>1. Tại màn hình Quản lý người dùng PVI
2. Chọn nhiều hơn một giá trị trong dropdown list</t>
  </si>
  <si>
    <t>1. Hiển thị giá trị vừa chọn
2. Tìm kiếm giá trị vừa chọn
Select * from user_infor ui 
join dm_donvi dv
on ui.ma_donvi = dv.ma_donvi 
where dv.ten_donvi in( N'PVI Hà Nội', N'PVI Thăng Long')</t>
  </si>
  <si>
    <t>1. Hiển thị giá trị vừa chọn
2. Tìm kiếm giá trị vừa chọn
Select * from user_infor ui 
join dm_donvi dv
on ui.ma_donvi = dv.ma_donvi 
where dv.ten_donvi = N'PVI Hà Nội'</t>
  </si>
  <si>
    <t xml:space="preserve"> Tại màn hình Quản lý người dùng PVI
1. Nhập dữ liệu tồn tại trong dropdownlist 
2. Click Enter</t>
  </si>
  <si>
    <t xml:space="preserve">Kiểm tra nhập dữ liệu tồn tại trong dropdownlist </t>
  </si>
  <si>
    <t>Kiểm tra xóa dữ liệu đã chọn</t>
  </si>
  <si>
    <t>1. Dữ liệu bị xóa khỏi ô nhập
2. Hệ thống hiển thị toàn bộ dữ liệu thỏa mãn điều kiện tìm kiếm</t>
  </si>
  <si>
    <t>1. Hệ thống hiển thị thông báo 'Không tìm thấy dữ liệu'</t>
  </si>
  <si>
    <t>1. Giá trị mặc định là trống</t>
  </si>
  <si>
    <t>1. Hiển thị tất cả các dữ liệu
Select * from user_infor</t>
  </si>
  <si>
    <t>1.  Hiển thị người dùng thỏa mãn điều kiện đã chọn
Select * from user_infor ui 
join dm_khach kh
on ui.ma_ban = kh.ma_kh  
where kh.ten_kh = N'Ban Bảo hiểm Dầu khí'</t>
  </si>
  <si>
    <t>1. Hiển thị tất cả các ban đã chọn
2. Hiển thị toàn bộ người dùng thỏa mãn điều kiện tìm kiếm:
Select * from user_infor ui 
join dm_khach kh
on ui.ma_ban = kh.ma_kh  
where kh.ten_kh in ( N'Ban Bảo hiểm Dầu khí', N'AON Việt nam')</t>
  </si>
  <si>
    <t>Kiểm tra khi chọn nhiều hơn một ban</t>
  </si>
  <si>
    <t xml:space="preserve"> Tại màn hình Quản lý người dùng PVI
1. Click chọn 2 ban </t>
  </si>
  <si>
    <t>Kiểm tra nhập dữ liệu tồn tại trong dropdownlist và nhấn Enter</t>
  </si>
  <si>
    <t xml:space="preserve">1. Hiển thị giá trị ban trên ô text
2. Hệ thống tìm kiếm theo đúng điều kiện lọc </t>
  </si>
  <si>
    <t>1. Hệ thống hiển thị thông báo: Không tìm thấy dữ liệu</t>
  </si>
  <si>
    <t xml:space="preserve"> Tại màn hình Quản lý người dùng PVI
1. Click chọn 1 phòng </t>
  </si>
  <si>
    <t>1.  Hiển thị người dùng thỏa mãn giá tri vừa chọn
Select * from user_infor ui 
join dm_khach kh
on ui.ma_phong  = kh.ma_kh  
where kh.ten_kh =  N'Ban Bảo hiểm Dầu khí'</t>
  </si>
  <si>
    <t>Kiểm tra khi chọn nhiều hơn một phòng</t>
  </si>
  <si>
    <t xml:space="preserve"> Tại màn hình Quản lý người dùng PVI
1. Click chọn nhiều hơn một phòng</t>
  </si>
  <si>
    <t>1. Hiển thị các phòng đã chọn trong ô text
2. Hiển thị người dùng thỏa mãn điều kiện tìm kiếm
Select * from user_infor ui 
join dm_khach kh
on ui.ma_phong  = kh.ma_kh  
where kh.ten_kh in ( N'Ban Bảo hiểm Dầu khí', N'AON Việt nam')</t>
  </si>
  <si>
    <t>1. Hệ thống thực hiện:
- Cắt các ký tự trắng ở đầu và cuối 
- Tìm kiếm theo đúng điều kiện lọc sau khi đã loại bỏ các ký tự trắng</t>
  </si>
  <si>
    <t>1.Tại màn hình Quản lý người dùng PVI
2. Kiểm tra dữ liệu mặc định</t>
  </si>
  <si>
    <t>1. Tại màn hình Quản lý người dùng PVI
2. Nhập toàn ký tự space</t>
  </si>
  <si>
    <t>1. Hệ thống thực hiện:
- Cắt các ký tự trắng
- Hiển thị toàn bộ dữ liệu có trong db:
Select * from user_infor where loai_tai_khoan = '4'</t>
  </si>
  <si>
    <t>1. Lọc không phân biệt chữ hoa, chữ thường.
- Trả về cùng kết quả mà không phân biệt chữ hoa và chữ thường</t>
  </si>
  <si>
    <t>Tại màn hình Quản lý người dùng PVI
2. Nhập dữ liệu đúng định dạng có chứa các kí tự đặc biệt: %#@abc&amp;lt,&lt;/table&gt;</t>
  </si>
  <si>
    <t>Tại màn hình Quản lý người dùng PVI
1. Nhập X đúng định dạng có chứa thẻ html, java script : 
(vd: &lt;script&gt;console.log("hello world")&lt;/script&gt;  
hoặc &lt;script&gt; alert ('Hello') &lt;/script&gt;)</t>
  </si>
  <si>
    <t>Kiểm tra tìm kiếm dữ liệu có tồn tại trong DB</t>
  </si>
  <si>
    <t>Tại màn hình Quản lý người dùng PVI
1. Nhập dữ liệu tìm kiếm tồn tại trong db</t>
  </si>
  <si>
    <t>1. Hệ thống hiển thị kết quả tìm kiếm phù hợp với ký tự đã nhập, mapping trường Vai trò</t>
  </si>
  <si>
    <t xml:space="preserve">1. Hệ thống cho phép thực hiện thao tác paste dữ liệu
- Hệ thống tìm kiếm theo đúng điều kiện lọc </t>
  </si>
  <si>
    <r>
      <t xml:space="preserve">1.Hiển thị  placeholder: </t>
    </r>
    <r>
      <rPr>
        <i/>
        <sz val="11"/>
        <rFont val="Times New Roman"/>
        <family val="1"/>
      </rPr>
      <t>Nhập tài khoản...</t>
    </r>
  </si>
  <si>
    <t>Tại màn hình 'Tạo mới người dùng'
1. Kiểm tra giá trị mặc định</t>
  </si>
  <si>
    <t xml:space="preserve"> Tại màn hình 'Tạo mới người dùng'
1. Bỏ trống trường hoặc nhập nhiều kí tự Space
2. Click button [Lưu]</t>
  </si>
  <si>
    <t xml:space="preserve"> Tại màn hình 'Tạo mới người dùng'
1. Nhập giá trị hợp lệ có chưa  Space đầu/cuối
2. Click button [Lưu]</t>
  </si>
  <si>
    <t>Tại màn hình 'Tạo mới người dùng'
1. Nhập tiếng việt có dấu</t>
  </si>
  <si>
    <t>Tại màn hình 'Tạo mới người dùng'
1. Nhập X đúng định dạng có chứa ký tự đặc biệt, thẻ html,java script : 
(vd: &lt;script&gt;console.log("hello world")&lt;/script&gt;  
hoặc &lt;script&gt; alert ('Hello') &lt;/script&gt;)</t>
  </si>
  <si>
    <t>Tại màn hình 'Tạo mới người dùng'
1. Nhập 50 ký tự
2. Nhập các trường còn lại hợp lệ
3. Click button [Lưu]</t>
  </si>
  <si>
    <t>Tại màn hình 'Tạo mới người dùng'
1. Nhập 51 ký tự</t>
  </si>
  <si>
    <t>Tại màn hình 'Tạo mới người dùng'
1. Nhập ký tự đặc biệt ( e.x: #$%&amp;*^ '..) ngoại trừ "_","."
2. Nhập các trường còn lại hợp lệ
3. Click button [Lưu]</t>
  </si>
  <si>
    <t>Tại màn hình 'Tạo mới người dùng'
1. Nhập tài khoản hợp lệ, chưa tồn tại trên pias và hệ thống GQKN
2. Nhập các trường còn lại hợp lệ
3. Click button [Lưu]</t>
  </si>
  <si>
    <t>Tại màn hình 'Tạo mới người dùng'
1. Nhập Tài khoản đã tồn tại trên pias nhưng chưa có bên hệ thống GQKN
2. Click Ra ngoài/Enter</t>
  </si>
  <si>
    <t>Tại màn hình 'Tạo mới người dùng'
1. Nhập Tài khoản đã tồn tại trên Pias, chưa tồn tại trên hệ thống nhưng khác đơn vị với đơn vị của tk đang đăng nhập
2. Tab/Click ra ngoài/Enter</t>
  </si>
  <si>
    <t>Tại màn hình 'Tạo mới người dùng'
1. Nhập tên tài khoản chữ hoa giống chữ thường và ngược lại đã tồn tại trên pias
2. Click Ra ngoài/Enter</t>
  </si>
  <si>
    <t>Tại màn hình 'Tạo mới người dùng'
1. Nhập tài khoản đã tồn tại trong Quản lý người dùng PVI
2. Click ra ngoài</t>
  </si>
  <si>
    <t>Tại màn hình 'Tạo mới người dùng'
1. Nhập tài khoản đã tồn tại trong Quản lý thành viên
2. Click ra ngoài</t>
  </si>
  <si>
    <t>Tại màn hình 'Tạo mới người dùng'
1. Nhập tài khoản khách hàng tồn tại bên pias và chưa tồn tại trên hệ thống
2. Click ra ngoài</t>
  </si>
  <si>
    <t>Tại màn hình 'Tạo mới người dùng'
1. Nhập tài khoản gần giống tài khoản tồn tại
VD: Hoa =&gt;Hoa1
2. Nhập các trường còn lại hợp lệ
3. Click button [Lưu]</t>
  </si>
  <si>
    <t>Tại màn hình 'Tạo mới người dùng'
1. Thực hiện CTRL+V  để paste nội dung text/ký tự đặc biệt ở nơi khác vào textbox</t>
  </si>
  <si>
    <t>Tại màn hình 'Tạo mới người dùng'
1. Thực hiện CTRL+V để paste nội dung Tài khoản đã tồn tại pias nhưng chưa tồn tại trên hệ thống ở nơi khác vào textbox
2. Nhập các trường còn lại hợp lệ
3. Click button [Lưu]</t>
  </si>
  <si>
    <t>Tại màn hình 'Tạo mới người dùng'
1. Thực hiện CTRL+V để paste nội dung Tài khoản đã tồn tại trên hệ thống ở nơi khác vào textbox
2. Nhập các trường còn lại hợp lệ
3. Click button [Lưu]</t>
  </si>
  <si>
    <t>Tại màn hình 'Tạo mới người dùng'
1. Thực hiện CTRL+V  để paste nội dung hợp lệ ở nơi khác vào textbox
2. Nhập các trường còn lại hợp lệ
3. Click button [Lưu]</t>
  </si>
  <si>
    <t>Tại màn hình 'Tạo mới người dùng'
1. Bỏ trống trường hoặc nhập nhiều kí tự space
2. Nhập các thông tin khác hợp lệ
3. Click button [Lưu]</t>
  </si>
  <si>
    <t>Tại màn hình 'Tạo mới người dùng'
1. Nhập dữ liệu đúng định dạng có chứa các kí tự đặc biệt, thẻ html: %#@abc&amp;lt,&lt;/table&gt; ngoại trừ các dấu: - / _ &amp; . ) ( '</t>
  </si>
  <si>
    <t>Tại màn hình 'Tạo mới người dùng'
1. Nhập X đúng định dạng có chứa ký tự đặc biệt, thẻ html,java script : 
(vd: &lt;script&gt;console.log("hello world")&lt;/script&gt;  hoặc &lt;script&gt; alert ('Hello') &lt;/script&gt;) ngoại trừ các dấu: - / _ &amp; . ) ( '</t>
  </si>
  <si>
    <t>Tại màn hình 'Tạo mới người dùng'
1. Nhập dữ liệu là tiếng việt có dấu
2. Các thông tin khác được nhập hợp lệ
3. Click button [Lưu]</t>
  </si>
  <si>
    <t>Tại màn hình 'Tạo mới người dùng'
1. Nhập dữ liệu = 251 ký tự</t>
  </si>
  <si>
    <t>Tại màn hình 'Tạo mới người dùng'
1. Nhập dữ liệu =&lt; 250 ký tự
2. Các thông tin khác được nhập hợp lệ
3. Click button [Lưu]</t>
  </si>
  <si>
    <t>Tại màn hình 'Tạo mới người dùng'
1. Nhập nhập toàn số
2. Các thông tin khác được nhập hợp lệ
3. Click button [Lưu]</t>
  </si>
  <si>
    <t>Tại màn hình 'Tạo mới người dùng'
1. Nhập tên giống tên đã tồn tại
2. Các thông tin khác được nhập hợp lệ
3. Click button [Lưu]</t>
  </si>
  <si>
    <t>Tại màn hình 'Tạo mới người dùng'
1. Thực hiện CTRL+V để paste nội dung hợp lệ ở nơi khác vào textbox</t>
  </si>
  <si>
    <t xml:space="preserve"> Tại màn hình 'Tạo mới người dùng'
1. Kiểm tra giá trị mặc định</t>
  </si>
  <si>
    <t xml:space="preserve"> Tại màn hình 'Tạo mới người dùng'
1. Bỏ trống trường hoặc nhập nhiều kí tự Space
2. Nhập các trường còn lại hợp lệ
3. Click button [Lưu]</t>
  </si>
  <si>
    <t xml:space="preserve">Tại màn hình 'Tạo mới người dùng'
1. Nhập dữ liệu đúng định dạng có chứa các kí tự đặc biệt, thẻ html: %#@abc&amp;lt,&lt;/table&gt;
2. Click Enter/Click ra ngoài
</t>
  </si>
  <si>
    <t>Tại màn hình 'Tạo mới người dùng'
Giả sử trường ngày tháng đã có giá trị (VD: 20/10/2018)
1. Click vào icon Calendar bên cạnh textbox. 
2. Kiểm tra giá trị focus trong hộp Calendar</t>
  </si>
  <si>
    <t>Tại màn hình 'Tạo mới người dùng'
1. Click vào icon Calendar bên cạnh textbox. 
2. Kiểm tra hiển thị trong hộp Calendar</t>
  </si>
  <si>
    <t>Tại màn hình 'Tạo mới người dùng'
1. Click vào icon Calendar bên cạnh textbox. 
2. Lựa chọn 1 giá trị ngày tháng trong hộp Calendar</t>
  </si>
  <si>
    <t>Tại màn hình 'Tạo mới người dùng'
1. Click vào icon Calendar bên cạnh textbox. 
2. Click vào Hôm nay</t>
  </si>
  <si>
    <t>Tại màn hình 'Tạo mới người dùng'
1. Click vào textbox 
2. Nhập giá trị ngày tháng năm đúng định dạng từ bàn phím</t>
  </si>
  <si>
    <t>Tại màn hình 'Tạo mới người dùng'
1. Nhập giá trị ngày tháng không đúng định dạng : Kiểm tra với các định dạng sau: 
- Định đạng MM/DD/YYYY
 -YYYY/DD/MM
 - sdfasdfsdf 
- DD/MM
2. Click Enter/Click ra ngoài</t>
  </si>
  <si>
    <t>Tại màn hình 'Tạo mới người dùng'
1.
- Nhập DD = 31 hoặc 0
- Nhập MM = 13 hoặc 0
2. Nhập các trường còn lại hợp lệ
3. Click button [Lưu]</t>
  </si>
  <si>
    <t>Tại màn hình 'Tạo mới người dùng'
1. Nhập đúng định dang: dd/mm/yyyy
2. Nhập các trường còn lại hợp lệ
3. Click button [Lưu]</t>
  </si>
  <si>
    <t>Tại màn hình 'Tạo mới người dùng'
1. Nhập vào textbox ngày tháng lớn hơn ngày hiện tại
2. Nhập các trường hợp lệ
3. Click button [Lưu]</t>
  </si>
  <si>
    <t>Tại màn hình 'Tạo mới người dùng'
1. Nhập vào textbox ngày tháng là ngày hiện tại
2. Nhập các trường hợp lệ
3. Click button [Lưu]</t>
  </si>
  <si>
    <t>Tại màn hình 'Tạo mới người dùng'
1. Nhập vào textbox ngày tháng nhỏ hơn ngày hiện tại
2. Nhập các trường hợp lệ
3. Click button [Lưu]</t>
  </si>
  <si>
    <t xml:space="preserve">Tại màn hình 'Tạo mới người dùng'
1. Thực hiện CTRL+V  để paste nội dung text/ký tự đặc biệt ở nơi khác vào textbox
2. Nhấn Enter/ click ra noài </t>
  </si>
  <si>
    <t xml:space="preserve">Tại màn hình 'Tạo mới người dùng'
1. Thực hiện CTRL+V để paste nội dung ngày &gt; hiện tại ở nơi khác vào textbox
2. Nhấn Enter/ click ra noài </t>
  </si>
  <si>
    <t>Tại màn hình 'Tạo mới người dùng'
1. Thực hiện CTRL+V  để paste nội dung ngày &lt;= hiện tại ở nơi khác vào textbox
2. Nhấn Enter</t>
  </si>
  <si>
    <t xml:space="preserve"> Tại màn hình 'Tạo mới người dùng'
1. Nhập vào trường email dữ liệu đã tồn tại
2.  Nhập các giá trị khác hợp lệ
3. Click button [Lưu]</t>
  </si>
  <si>
    <t xml:space="preserve"> Tại màn hình 'Tạo mới người dùng'
1. Nhập dữ liệu đúng định dạng có chứa các kí tự đặc biệt, thẻ html: !@#$%^&amp;*
(vd: &lt;script&gt;console.log("hello world")&lt;/script&gt;  
hoặc &lt;script&gt; alert ('Hello') &lt;/script&gt;)
</t>
  </si>
  <si>
    <t>Tại màn hình 'Tạo mới người dùng'
1. Nhập 50 ký tự
2. Nhập các trường còn lại hợp lệ
3. Click button button [Lưu]</t>
  </si>
  <si>
    <t xml:space="preserve">Tại màn hình 'Tạo mới người dùng'
2. Nhập 51 ký tự
</t>
  </si>
  <si>
    <t xml:space="preserve"> Tại màn hình 'Tạo mới người dùng'
1. Nhập giá trị hợp lệ có chưa  Space đầu/cuối
2. Nhập các giá trị khác hợp lệ
3. Click button [Lưu]</t>
  </si>
  <si>
    <t xml:space="preserve"> Tại màn hình 'Tạo mới người dùng'
1. Nhập tên email có chứa ký tự đặc biệt ( trừ @ )
</t>
  </si>
  <si>
    <t xml:space="preserve"> Tại màn hình 'Tạo mới người dùng'
1. Nhập email ko có @
</t>
  </si>
  <si>
    <t xml:space="preserve"> Tại màn hình 'Tạo mới người dùng'
1. Nhập email ko có dấu chấm tên miền
</t>
  </si>
  <si>
    <t xml:space="preserve"> Tại màn hình 'Tạo mới người dùng'
1. Nhập email có dấu chấm nhưng thiếu đuôi sau dấu chấm (.vn, .com)
</t>
  </si>
  <si>
    <t xml:space="preserve"> Tại màn hình 'Tạo mới người dùng'
1. Nhập email tiếng việt có dấu</t>
  </si>
  <si>
    <t xml:space="preserve"> Tại màn hình 'Tạo mới người dùng'
1. Nhập địa chỉ email hợp lệ vào trường Email
2. Nhập các trường còn lại hợp lệ
3. Click button [Lưu]</t>
  </si>
  <si>
    <t>Tại màn hình 'Tạo mới người dùng'
1. Thực hiện CTRL+V  để paste nội dung không hợp lệ ở nơi khác vào textbox</t>
  </si>
  <si>
    <t>Tại màn hình 'Tạo mới người dùng'
1. Thực hiện CTRL+V để paste nội dung Tài khoản đã tồn tại trên hệ thống ở nơi khác vào textbox
2. Click ra ngoài/Enter</t>
  </si>
  <si>
    <t xml:space="preserve"> Tại màn hình 'Tạo mới người dùng'
1. Bỏ trống trường hoặc nhập nhiều kí tự Space
2. Nhập các giá trị khác hợp lệ
3. Click button [Lưu]</t>
  </si>
  <si>
    <t xml:space="preserve"> Tại màn hình 'Tạo mới người dùng'
1. Nhập vào trường SĐT dữ liệu đã tồn tại
2.  Nhập các giá trị khác hợp lệ
3. Click button [Lưu]</t>
  </si>
  <si>
    <t xml:space="preserve"> Tại màn hình 'Tạo mới người dùng'
1. Nhập ký tự chữ
2. Nhập các giá trị khác hợp lệ
3. Click button [Lưu]</t>
  </si>
  <si>
    <t xml:space="preserve">Tại màn hình 'Tạo mới người dùng'
1. Nhập ký tự đặc biệt ( e.x: #$%&amp;*^ '..)  ngoại trừ "+","-", '(","), "."
</t>
  </si>
  <si>
    <t>Tại màn hình 'Tạo mới người dùng'
1. Nhập 20 ký tự
2. Nhập các trường còn lại hợp lệ
3. Click button [Lưu]</t>
  </si>
  <si>
    <t>Tại màn hình 'Tạo mới người dùng'
1. Nhập 21 ký tự</t>
  </si>
  <si>
    <t>Tại màn hình 'Tạo mới người dùng'
1. Nhập số điện thoại hợp lệ
2. Nhập các trường còn lại hợp lệ
3. Click button [Lưu]</t>
  </si>
  <si>
    <t>Tại màn hình 'Tạo mới người dùng'
1. Thực hiện CTRL+V để paste nội dung số điện thoại đã tồn tại ở nơi khác vào textbox
2. Nhập các trường còn lại hợp lệ
3. Click button [Lưu]</t>
  </si>
  <si>
    <t xml:space="preserve"> Tại màn hình 'Tạo mới người dùng'
1. Không nhập gì hoặc nhập nhiều kí tự Space
2. Nhập các giá trị khác hợp lệ
3. Click button [Lưu]</t>
  </si>
  <si>
    <t xml:space="preserve">Tại màn hình 'Tạo mới người dùng'
1. Click vào đơn vị
</t>
  </si>
  <si>
    <t xml:space="preserve">Tại màn hình 'Tạo mới người dùng'
1. Click vào 1 Đơn vị
2. Nhập các giá trị khác hợp lệ
3 Click button [Lưu]
</t>
  </si>
  <si>
    <t>Tại màn hình 'Tạo mới người dùng'
1. Click vào đơn vị 1
2. Click vào đơn vị 2
3. Nhập các giá trị khác hợp lệ
4 Click button [Lưu]</t>
  </si>
  <si>
    <t xml:space="preserve">Tại màn hình 'Tạo mới người dùng'
1. Nhập dữ liệu vừa chữ hoa / chữ thường
</t>
  </si>
  <si>
    <t xml:space="preserve"> Tại màn hình 'Tạo mới người dùng'
1. Nhập dữ liệu đúng định dạng có chứa các kí tự đặc biệt, thẻ html: %#@a*&amp;^$
(vd: &lt;script&gt;console.log("hello world")&lt;/script&gt;  
hoặc &lt;script&gt; alert ('Hello') &lt;/script&gt;)</t>
  </si>
  <si>
    <t xml:space="preserve"> Tại màn hình 'Tạo mới người dùng'
1. Nhập dữ liệu là tiếng việt có dấu
</t>
  </si>
  <si>
    <t xml:space="preserve"> Tại màn hình 'Tạo mới người dùng'
1. Nhập dữ liệu hợp lệ có khoảng trắng đầu và cuối: "      "
</t>
  </si>
  <si>
    <t xml:space="preserve">Tại màn hình 'Tạo mới người dùng'
1. Nhập tìm kiếm tương đối
</t>
  </si>
  <si>
    <t xml:space="preserve">Tại màn hình 'Tạo mới người dùng'
1. Nhập tìm kiếm tuyệt đối
</t>
  </si>
  <si>
    <t>Tại màn hình 'Tạo mới người dùng'
1. Nhập dữ liệu tồn tại trong dropdownlist nhưng không chọn
2. Click ra ngoài</t>
  </si>
  <si>
    <t>Tại màn hình 'Tạo mới người dùng'
1. Nhập dữ liệu tồn tại trong dropdownlist nhưng không chọn
2. Click Enter</t>
  </si>
  <si>
    <t xml:space="preserve">Tại màn hình 'Tạo mới người dùng'
1. Click vào icon 'x" trong texbox
</t>
  </si>
  <si>
    <t>Tại màn hình 'Tạo mới người dùng'
1. Thực hiện CTRL+V để paste nội dung ở nơi khác vào textbox</t>
  </si>
  <si>
    <t>Tại màn hình 'Tạo mới người dùng'
1. Tìm kiếm dữ liệu không tồn tại</t>
  </si>
  <si>
    <t>Tại màn hình 'Tạo mới người dùng'
1. Thực hiện CTRL+V  để paste nội dung không tồn tại ở nơi khác vào textbox</t>
  </si>
  <si>
    <t>Tại màn hình 'Tạo mới người dùng'
1. Thực hiện CTRL+V để paste nội dung đã tồn tại ở nơi khác vào textbox</t>
  </si>
  <si>
    <t xml:space="preserve"> Tại màn hình 'Tạo mới người dùng'
1.Xoá hết hoặc nhập nhiều kí tự Space
2. Nhập các giá trị khác hợp lệ
3. Click button [Lưu]</t>
  </si>
  <si>
    <t xml:space="preserve">Tại màn hình 'Tạo mới người dùng'
1. Click vào Chức danh
</t>
  </si>
  <si>
    <t xml:space="preserve">Tại màn hình 'Tạo mới người dùng'
1. Click vào 1 chức danh
2. Nhập các giá trị khác hợp lệ
3 Click button [Lưu]
</t>
  </si>
  <si>
    <t xml:space="preserve">Tại màn hình 'Tạo mới người dùng'
1. Click 2 chức danh
2. Nhập các giá trị khác hợp lệ
3 Click button [Lưu]
</t>
  </si>
  <si>
    <t xml:space="preserve"> Tại màn hình 'Tạo mới người dùng'
1. Nhập dữ liệu đúng định dạng có chứa các kí tự đặc biệt, thẻ html: %#@$^&amp;*
(vd: &lt;script&gt;console.log("hello world")&lt;/script&gt;  
hoặc &lt;script&gt; alert ('Hello') &lt;/script&gt;)
</t>
  </si>
  <si>
    <t xml:space="preserve">Tại màn hình 'Tạo mới người dùng'
1. Nhập tìm kiếm  tương đối
</t>
  </si>
  <si>
    <t>Tại màn hình 'Tạo mới người dùng'
1. Click vào phòng ban</t>
  </si>
  <si>
    <t>Tại màn hình 'Tạo mới người dùng'
1. Click vào 1 phòng ban</t>
  </si>
  <si>
    <t>Tại màn hình 'Tạo mới người dùng'
1. Click 2 ban liên tiếp</t>
  </si>
  <si>
    <t xml:space="preserve"> Tại màn hình 'Tạo mới người dùng'
1. Nhập dữ liệu đúng định dạng có chứa các kí tự đặc biệt, thẻ html: !@#$%^&amp;*
(vd: &lt;script&gt;console.log("hello world")&lt;/script&gt;  
hoặc &lt;script&gt; alert ('Hello') &lt;/script&gt;)</t>
  </si>
  <si>
    <t xml:space="preserve"> Tại màn hình 'Tạo mới người dùng'
1. Nhập dữ liệu hợp lệ có khoảng trắng đầu và cuối: "      "</t>
  </si>
  <si>
    <t>Tại màn hình 'Tạo mới người dùng'
1. Nhập tìm kiếm tương đối</t>
  </si>
  <si>
    <t>Tại màn hình 'Tạo mới người dùng'
1. Nhập tìm kiếm tuyệt đối</t>
  </si>
  <si>
    <t>Tại màn hình 'Tạo mới người dùng'
1. Click vào icon 'x" trong texbox</t>
  </si>
  <si>
    <t xml:space="preserve"> Tại màn hình 'Tạo mới người dùng'
1.Không nhập gì  hoặc nhập nhiều kí tự Space
2. Nhập các giá trị khác hợp lệ
3. Click button [Lưu]</t>
  </si>
  <si>
    <t>Tại màn hình 'Tạo mới người dùng'
1. Click vào 1 phòng 
2. Nhập giá trị hợp lệ vào các trường còn lại
3. Click button [Lưu]</t>
  </si>
  <si>
    <t>Tại màn hình 'Tạo mới người dùng'
1. Nhập dữ liệu vừa chữ hoa / chữ thường</t>
  </si>
  <si>
    <t>Tại màn hình 'Tạo mới người dùng'
1. Nhập 200 ký tự
2. Nhập các trường còn lại hợp lệ
3. Click button [Lưu]</t>
  </si>
  <si>
    <t>Tại màn hình 'Tạo mới người dùng'
1. Nhập 201 ký tự</t>
  </si>
  <si>
    <t>Tại màn hình 'Tạo mới người dùng'
1. Nhập ký tự đặc biệt ( e.x: #$%&amp;*^ '..) 
2. Nhập các trường còn lại hợp lệ
3. Click button button [Lưu]</t>
  </si>
  <si>
    <t xml:space="preserve">Tại màn hình 'Tạo mới người dùng'
1. Nhập X đúng định dạng có chứa  thẻ html,java script : 
(vd: &lt;script&gt;console.log("hello world")&lt;/script&gt;  
hoặc &lt;script&gt; alert ('Hello') &lt;/script&gt;)
</t>
  </si>
  <si>
    <t>Tại màn hình 'Tạo mới người dùng'
1. Thực hiện CTRL+V  để paste nội dung ở nơi khác vào textbox"</t>
  </si>
  <si>
    <t xml:space="preserve"> Tại màn hình 'Tạo mới người dùng'
1. Bỏ trống trường hoặc nhập nhiều kí tự Space
2. Nhập các giá trị khác hợp lệ
3. Click Tạo</t>
  </si>
  <si>
    <t xml:space="preserve"> Tại màn hình 'Tạo mới người dùng'
1. Click vào Vai trò
</t>
  </si>
  <si>
    <t xml:space="preserve"> Tại màn hình 'Tạo mới người dùng'
1. Click vào 1 Vai trò
2. Nhập các giá trị khác hợp lệ
3 Click button [Lưu]
</t>
  </si>
  <si>
    <t xml:space="preserve"> Tại màn hình 'Tạo mới người dùng'
1. Click vào nhiều Vai trò
2. Nhập các giá trị khác hợp lệ
3 Click button [Lưu]
</t>
  </si>
  <si>
    <t xml:space="preserve"> Tại màn hình 'Tạo mới người dùng'
1. Chọn vai trò rồi xoá vai trò chọn vai trò khác bằng delete trên bàn phím
</t>
  </si>
  <si>
    <t xml:space="preserve"> Tại màn hình 'Tạo mới người dùng'
1. Chọn vai trò rồi xoá vai trò bằng icon "x" trên vai trò rồi chọn vai trò khác 
</t>
  </si>
  <si>
    <t xml:space="preserve"> Tại màn hình 'Tạo mới người dùng'
1. Nhập dữ liệu vừa chữ hoa / chữ thường
</t>
  </si>
  <si>
    <t xml:space="preserve">  Tại màn hình 'Tạo mới người dùng'
1. Nhập dữ liệu đúng định dạng có chứa các kí tự đặc biệt, thẻ html: !@#$%^&amp;*
(vd: &lt;script&gt;console.log("hello world")&lt;/script&gt;  
hoặc &lt;script&gt; alert ('Hello') &lt;/script&gt;)
</t>
  </si>
  <si>
    <t xml:space="preserve">  Tại màn hình 'Tạo mới người dùng'
1. Nhập dữ liệu là tiếng việt có dấu</t>
  </si>
  <si>
    <t xml:space="preserve">  Tại màn hình 'Tạo mới người dùng'
1. Nhập chữ tiếng việt không dấu giống tiếng việt có dấu tồn tại</t>
  </si>
  <si>
    <t xml:space="preserve">  Tại màn hình 'Tạo mới người dùng'
1. Nhập dữ liệu hợp lệ có khoảng trắng đầu và cuối: "      "</t>
  </si>
  <si>
    <t xml:space="preserve"> Tại màn hình 'Tạo mới người dùng'
1. Nhập tìm kiếm tương đối</t>
  </si>
  <si>
    <t xml:space="preserve"> Tại màn hình 'Tạo mới người dùng'
1. Nhập tìm kiếm tuyệt đối</t>
  </si>
  <si>
    <t xml:space="preserve"> Tại màn hình 'Tạo mới người dùng'
1. Tìm kiếm dữ liệu không tồn tại</t>
  </si>
  <si>
    <t>Tại màn hình 'Tạo mới người dùng'
1. Click vào đơn vị</t>
  </si>
  <si>
    <t>Tại màn hình 'Tạo mới người dùng'
1. Click vào đơn vị quản lý
2. Click vào icon X của đơn vị đang quản lý</t>
  </si>
  <si>
    <t>Tại màn hình 'Tạo mới người dùng'
1. Click vào 1 Đơn vị quản lý
2. Nhập các giá trị khác hợp lệ
3 Click button [Lưu]</t>
  </si>
  <si>
    <t>Tại màn hình 'Tạo mới người dùng'
1. Click nhiều Đơn vị quản lý
2. Nhập các giá trị khác hợp lệ
3 Click button [Lưu]</t>
  </si>
  <si>
    <t>Tại màn hình 'Tạo mới người dùng'
1. Chọn đơn vị rồi xoá hết đi chọn lại
2. Nhập các giá trị khác hợp lệ
3 Click button [Lưu]</t>
  </si>
  <si>
    <t xml:space="preserve"> Tại màn hình 'Tạo mới người dùng'
1. Xóa trên bàn phím</t>
  </si>
  <si>
    <t xml:space="preserve"> Tại màn hình 'Tạo mới người dùng'
1. Xóa bằng icon "x'</t>
  </si>
  <si>
    <t xml:space="preserve"> Tại màn hình 'Tạo mới người dùng' 
1. Nhập dữ liệu hợp lệ cho tất cả các trường
2. Click Lưu</t>
  </si>
  <si>
    <t xml:space="preserve"> Tại màn hình 'Tạo mới người dùng'
1. Nhập dữ liệu đầy đủ hợp lệ cho các trường thông tin
2. Click button Đóng</t>
  </si>
  <si>
    <t xml:space="preserve"> Tại màn hình 'Tạo mới người dùng'
1. Nhập dữ liệu đầy đủ hợp lệ cho các trường thông tin 
2. Click Icon "X"</t>
  </si>
  <si>
    <t xml:space="preserve"> Tại màn hình 'Tạo mới người dùng'
1. Nhập dữ liệu đầy đủ hợp lệ cho các trường thông tin 
2. Click button [Lưu]</t>
  </si>
  <si>
    <t xml:space="preserve"> Tại màn hình 'Tạo mới người dùng'
1. Cập nhật người dùng có Họ tên &gt;50 ký tự</t>
  </si>
  <si>
    <t>Tại màn hình 'Tạo mới người dùng' 
1. Nhập tất cả các trường bắt buộc
2. Click button [Lưu]</t>
  </si>
  <si>
    <t xml:space="preserve"> Tại màn hình 'Tạo mới người dùng' 
1. Không nhập thông tin nào
2. Click button [Lưu]</t>
  </si>
  <si>
    <t>Tại màn hình 'Tạo mới người dùng' 
1. Không nhập 1 hoặc nhiều trường bắt buộc
2. Click button [Lưu]</t>
  </si>
  <si>
    <t>Tại màn hình 'Tạo mới người dùng' 
1. Chọn đơn vị là TCT
2. Click Quản lý đơn vị</t>
  </si>
  <si>
    <t>Tại màn hình 'Tạo mới người dùng' 
1. Chọn đơn vị khác TCT
2. Click Quản lý đơn vị</t>
  </si>
  <si>
    <t>Tại màn hình 'Tạo mới người dùng' 
1. Nhập tất cả các trường không hợp lệ</t>
  </si>
  <si>
    <t>Tại màn hình 'Tạo mới người dùng' 
1. Nhập các trường SDT, Email,Tài khoản  đã tồn tại</t>
  </si>
  <si>
    <t>Tại màn hình 'Tạo mới người dùng' 
1. Nhập tài khoản khách hàng tồn tại bên pias và chưa tồn tại trên hệ thống
2. Nhập các trường còn lại hợp lệ
3. Click button [Lưu]</t>
  </si>
  <si>
    <t>Tại màn hình 'Tạo mới người dùng' 
1. Nhập tài khoản tài khoản đã tồn tại bên pias và trên QL thành viên
2. Nhập các trường còn lại hợp lệ
3. Click button [Lưu]</t>
  </si>
  <si>
    <t>Tại màn hình 'Tạo mới người dùng' 
1. Nhập tài khoản chưa tồn tại trên hệ thống nhưng đã tồn tại trên pias
2. Nhập các trường còn lại hợp lệ
3. Click button [Lưu]</t>
  </si>
  <si>
    <t>"Tại màn hình 'Tạo mới người dùng' 
1. Nhập tài khoản tồn tại bên pias nhưng chưa tồn tại trên hệ thống khi đăng nhập hệ thống khác đơn vị
2. Nhập các trường còn lại hợp lệ
3. Click button [Lưu]"</t>
  </si>
  <si>
    <t>Tại màn hình 'Tạo mới người dùng' 
1. Nhập tài khoản chưa tồn tại trên cả 2 hệ thống
2. Nhập các trường còn lại hợp lệ
3. Click button [Lưu]</t>
  </si>
  <si>
    <t>Tại màn hình 'Tạo mới người dùng'
1. Nhập Đầy đủ các thông tin giống tài khoản  đang hoạt động
2. Click button [Lưu]</t>
  </si>
  <si>
    <t>Tại màn hình 'Tạo mới người dùng'
1. Nhập Đầy đủ các thông tin giống tài khoản không kích hoạt
2. Click button [Lưu]</t>
  </si>
  <si>
    <t>Tại màn hình 'Tạo mới người dùng'
1. Tạo 1 bản ghi giống bản ghi đã xoá trong DB</t>
  </si>
  <si>
    <t>Tại màn hình 'Tạo mới người dùng'
1. Nhập 2 bản ghi giống ở 2 tab khác nhau
2. Click button [Lưu]</t>
  </si>
  <si>
    <t xml:space="preserve">Tại màn hình 'Tạo mới người dùng'
1. Click sửa nhiều Đơn vị khác nhau
2. Nhập các giá trị khác hợp lệ
3 Click button [Lưu]
</t>
  </si>
  <si>
    <t xml:space="preserve"> Tại màn hình 'Tạo mới người dùng'
1. Xóa trên bàn phím
</t>
  </si>
  <si>
    <t xml:space="preserve"> Tại màn hình 'Tạo mới người dùng'
1. Xóa bằng icon "x'
</t>
  </si>
  <si>
    <t xml:space="preserve"> Tại màn hình 'Tạo mới người dùng'
1. Nhập giá trị hợp lệ có chứa Space đầu/cuối
2. Nhập dữ liệu cho tất cả các trường bắt buộc
3. Click button [Lưu]</t>
  </si>
  <si>
    <t xml:space="preserve"> Tại màn hình 'Tạo mới người dùng'
1. Bỏ trống trường hoặc nhập nhiều kí tự Space
2. Nhập dữ liệu cho toàn bộ các trường bắt buộc   
3. Click button [Lưu]</t>
  </si>
  <si>
    <t>1. Thêm mới người dùng thành công
2. Dữ liệu được lưu vào DB bảng user_infor
3. Mật khẩu được gửi về mail đã đăng ký</t>
  </si>
  <si>
    <r>
      <t xml:space="preserve">Hiển thị placeholder: </t>
    </r>
    <r>
      <rPr>
        <i/>
        <sz val="11"/>
        <rFont val="Times New Roman"/>
        <family val="1"/>
      </rPr>
      <t>Nhập Họ và tên...</t>
    </r>
  </si>
  <si>
    <t xml:space="preserve"> Tại màn hình 'Tạo mới người dùng'
1. Nhập giá trị hợp lệ có chứa space đầu/cuối
2. Nhập các thông tin khác hợp lệ
3. Click button [Lưu]</t>
  </si>
  <si>
    <t>1. Thêm mới người dùng thành công
2. Dữ liệu được lưu vào DB bảng user_infor.full_name
3. Mật khẩu được gửi về mail đã đăng ký</t>
  </si>
  <si>
    <r>
      <t xml:space="preserve"> Hiển thị  placeholder: </t>
    </r>
    <r>
      <rPr>
        <i/>
        <sz val="11"/>
        <rFont val="Times New Roman"/>
        <family val="1"/>
      </rPr>
      <t>Nhập ngày sinh ( vd: 22/12/1988)</t>
    </r>
  </si>
  <si>
    <t xml:space="preserve"> Tại màn hình 'Tạo mới người dùng'
1. Nhập giá trị hợp lệ có chứa khoảng trắng ở đầu/cuối
2. Nhập các trường còn lại hợp lệ
3. Click button [Lưu]</t>
  </si>
  <si>
    <t>1. Tự động loại bỏ space đầu cuối
2. Dữ liệu được lưu vào DB bảng user_infor.ngay_sinh
3. Mật khẩu được gửi về mail đã đăng ký</t>
  </si>
  <si>
    <r>
      <t xml:space="preserve">Hiển thị  placeholder: </t>
    </r>
    <r>
      <rPr>
        <i/>
        <sz val="11"/>
        <rFont val="Times New Roman"/>
        <family val="1"/>
      </rPr>
      <t>Nhập email...</t>
    </r>
  </si>
  <si>
    <r>
      <t xml:space="preserve">Hiển thị  placeholder: </t>
    </r>
    <r>
      <rPr>
        <i/>
        <sz val="11"/>
        <rFont val="Times New Roman"/>
        <family val="1"/>
      </rPr>
      <t>Nhập số điện thoại...</t>
    </r>
  </si>
  <si>
    <r>
      <t xml:space="preserve">Hiển thị  placeholder: </t>
    </r>
    <r>
      <rPr>
        <i/>
        <sz val="11"/>
        <rFont val="Times New Roman"/>
        <family val="1"/>
      </rPr>
      <t>Nhập tên đơn vị...</t>
    </r>
  </si>
  <si>
    <r>
      <t xml:space="preserve">Hiển thị  placeholder: </t>
    </r>
    <r>
      <rPr>
        <i/>
        <sz val="11"/>
        <rFont val="Times New Roman"/>
        <family val="1"/>
      </rPr>
      <t>Nhập chức danh...</t>
    </r>
  </si>
  <si>
    <t>Hiển thị  placeholder: Nhập ban..</t>
  </si>
  <si>
    <r>
      <t xml:space="preserve">Hiển thị  placeholder: </t>
    </r>
    <r>
      <rPr>
        <i/>
        <sz val="11"/>
        <rFont val="Times New Roman"/>
        <family val="1"/>
      </rPr>
      <t>Nhập phòng..</t>
    </r>
  </si>
  <si>
    <r>
      <t xml:space="preserve">Hiển thị  placeholder: </t>
    </r>
    <r>
      <rPr>
        <i/>
        <sz val="11"/>
        <rFont val="Times New Roman"/>
        <family val="1"/>
      </rPr>
      <t>Nhập địa chỉ….</t>
    </r>
  </si>
  <si>
    <r>
      <t xml:space="preserve">Hiển thị  placeholder: </t>
    </r>
    <r>
      <rPr>
        <i/>
        <sz val="11"/>
        <rFont val="Times New Roman"/>
        <family val="1"/>
      </rPr>
      <t>Nhập vai trò..</t>
    </r>
  </si>
  <si>
    <r>
      <t xml:space="preserve">Hiển thị  placeholder: </t>
    </r>
    <r>
      <rPr>
        <i/>
        <sz val="11"/>
        <rFont val="Times New Roman"/>
        <family val="1"/>
      </rPr>
      <t>Nhập quản lý đơn vị…</t>
    </r>
  </si>
  <si>
    <t>Kiểm tra click button "Lưu"</t>
  </si>
  <si>
    <t>Kiểm tra click Button Đóng</t>
  </si>
  <si>
    <t>Kiểm tra click Icon "X"</t>
  </si>
  <si>
    <r>
      <t>1. Kiểm tra về bố cục, font chữ, chính tả, màu chữ
2. Kiểm tra header, footer</t>
    </r>
    <r>
      <rPr>
        <sz val="11"/>
        <color rgb="FFFF0000"/>
        <rFont val="Times New Roman"/>
        <family val="1"/>
      </rPr>
      <t xml:space="preserve">
</t>
    </r>
  </si>
  <si>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Header, footer hợp lý hoặc theo design có sẵn</t>
  </si>
  <si>
    <t>Kiểm tra khi di chuột qua Tên doanh nghiệp và các icon thao tác</t>
  </si>
  <si>
    <t>1. Di chuột qua Tên doanh nghiệp
2. Di chuột qua các icon thao tác</t>
  </si>
  <si>
    <t xml:space="preserve">1. Hiển thị tooltip chứa đầy đủ dữ liệu nếu Tên doanh nghiệp có nhiều hơn 50 ký tự
2. Hiển thị tooltip Xem, Sửa, Xóa tương ứng với icon </t>
  </si>
  <si>
    <t>Kiểm tra điểu hướng khi click các button Thêm mới, các icon thao tác</t>
  </si>
  <si>
    <t>1. Hiển thị popup tương ứng với button, icon đã click</t>
  </si>
  <si>
    <t>Tại Màn hình Danh sách doanh nghiệp
1. Kiểm tra DL trong Textbox</t>
  </si>
  <si>
    <r>
      <t xml:space="preserve">1. Hiển thị  placeholder: Icon + </t>
    </r>
    <r>
      <rPr>
        <i/>
        <sz val="11"/>
        <color theme="1"/>
        <rFont val="Times New Roman"/>
        <family val="1"/>
      </rPr>
      <t>Tìm kiếm</t>
    </r>
  </si>
  <si>
    <t xml:space="preserve">1. Hệ thống hiển thị toàn bộ danh sách doanh nghiệp trên hệ thống
Select * from dm_congty </t>
  </si>
  <si>
    <t>Kiểm tra tìm kiếm khi nhập chữ hoa, chữ thường</t>
  </si>
  <si>
    <t>Tại Màn hình Danh sách doanh nghiệp
1. Nhập dữ liệu là chữ thường
2. Nhập dữ liệu là chữ hoa</t>
  </si>
  <si>
    <t>1. Hiển thị kết quả tìm kiếm phù hợp với dữ liệu đã nhập, mapping trường Tên doanh nghiệp
- Nhập dữ liệu chữ hoa hay chữ thường vẫn hiển thị kết quả như nhau</t>
  </si>
  <si>
    <t>Kiểm tra tìm kiếm khi nhập dữ liệu là các kí tự đặc biệt</t>
  </si>
  <si>
    <t>Tại Màn hình Danh sách doanh nghiệp
1. Nhập dữ liệu đúng định dạng có chứa các kí tự đặc biệt %#@abc&amp;lt</t>
  </si>
  <si>
    <t>Kiểm tra tìm kiếm khi nhập dữ liệu là kí tự html</t>
  </si>
  <si>
    <t>Tại Màn hình Danh sách doanh nghiệp
1. Nhập dữ liệu có chứa ký tự đặc biệt, thẻ html,java script : 
(vd: &lt;script&gt;console.log("hello world")&lt;/script&gt;  
hoặc &lt;script&gt; alert ('Hello') &lt;/script&gt;)</t>
  </si>
  <si>
    <t>Kiểm tra tìm kiếm khi nhập ký tự có tồn tại trong DB</t>
  </si>
  <si>
    <t>Kiểm tra tìm kiếm khi nhập dữ liệu không tồn tại trong DB</t>
  </si>
  <si>
    <t>Tại Màn hình Danh sách doanh nghiệp
1. Nhập dữ liệu không tồn tại trong DB</t>
  </si>
  <si>
    <t>Kiểm tra tìm kiếm khi nhập dữ liệu có space đầu/cuối</t>
  </si>
  <si>
    <t>Tại Màn hình Danh sách doanh nghiệp
1. Nhập dữ liệu tìm kiếm có space đầu/cuối: "      "</t>
  </si>
  <si>
    <t>1. Hệ thống thực hiện:
- Tự động cắt space đầu/cuối
- Tìm kiếm các giá trị phù hợp với ký tự text đã nhập (không tính space đầu/cuối), mapping trường Tên doanh nghiệp</t>
  </si>
  <si>
    <t>Hiển thị kết quả tìm kiếm đúng nhưng chưa tự động cắt space đầu/cuối của ký tự đã nhập</t>
  </si>
  <si>
    <t>Tại Màn hình Danh sách doanh nghiệp
1. Thực hiện CTRL+V để paste nội dung ở nơi khác vào textbox</t>
  </si>
  <si>
    <t>1. Hiển thị đúng nội dung đã copy paste
2. Hệ thống hiển thị kết quả tìm kiếm phù hợp với ký tự đã copy paste, mapping trường Tên doanh nghiệp</t>
  </si>
  <si>
    <t>Tại Màn hình Danh sách doanh nghiệp
2. Kiểm tra DL trong Textbox</t>
  </si>
  <si>
    <t>Tại Màn hình Danh sách doanh nghiệp
1. Nhập dữ liệu vừa chữ hoa /chữ thường</t>
  </si>
  <si>
    <t>1. Hiển thị kết quả tìm kiếm phù hợp với dữ liệu đã nhập, mapping trường Mã số thuế
- Nhập dữ liệu chữ hoa hay chữ thường vẫn hiển thị kết quả như nhau</t>
  </si>
  <si>
    <t>Tại Màn hình Danh sách doanh nghiệp
2. Nhập dữ liệu đúng định dạng có chứa các kí tự đặc biệt, thẻ html: %#@abc&amp;lt,&lt;/table&gt;</t>
  </si>
  <si>
    <t>Tại Màn hình Danh sách doanh nghiệp
1. Nhập X đúng định dạng có chứa ký tự đặc biệt, thẻ html,java script : 
(vd: &lt;script&gt;console.log("hello world")&lt;/script&gt;  
hoặc &lt;script&gt; alert ('Hello') &lt;/script&gt;)</t>
  </si>
  <si>
    <t>1. Hệ thống thực hiện:
- Tự động cắt space đầu/cuối
- Tìm kiếm các giá trị phù hợp với ký tự text đã nhập (không tính space đầu/cuối), mapping trường Mã số thuế</t>
  </si>
  <si>
    <t>1. Hiển thị đúng nội dung đã copy paste
2. Hệ thống hiển thị kết quả tìm kiếm phù hợp với ký tự đã copy paste, mapping trường Mã số thuế</t>
  </si>
  <si>
    <t xml:space="preserve">Tại Màn hình Danh sách doanh nghiệp
2. Kiểm tra giá trị hiển thị </t>
  </si>
  <si>
    <t>1. Hiển thị kết quả tìm kiếm phù hợp với dữ liệu đã nhập, mapping trường Số điện thoại
- Nhập dữ liệu chữ hoa hay chữ thường vẫn hiển thị kết quả như nhau</t>
  </si>
  <si>
    <t>Tại Màn hình Danh sách doanh nghiệp
1. Nhập dữ liệu tìm kiếm có space đầu/cuối: "    "</t>
  </si>
  <si>
    <t>1. Hệ thống thực hiện:
- Tự động cắt space đầu/cuối
- Tìm kiếm các giá trị phù hợp với ký tự text đã nhập (không tính space đầu/cuối), mapping trường Số điện thoại</t>
  </si>
  <si>
    <t>1. Hiển thị đúng nội dung đã copy paste
2. Hệ thống hiển thị kết quả tìm kiếm phù hợp với ký tự đã copy paste, mapping trường Số điện thoại</t>
  </si>
  <si>
    <r>
      <t xml:space="preserve">1. Giá trị mặc định trống
- Hiển thị  placeholder: Icon + </t>
    </r>
    <r>
      <rPr>
        <i/>
        <sz val="11"/>
        <color theme="1"/>
        <rFont val="Times New Roman"/>
        <family val="1"/>
      </rPr>
      <t>Tìm kiếm</t>
    </r>
  </si>
  <si>
    <t>1. Hiển thị kết quả tìm kiếm phù hợp với dữ liệu đã nhập, mapping trường Email
- Nhập dữ liệu chữ hoa hay chữ thường vẫn hiển thị kết quả như nhau</t>
  </si>
  <si>
    <t>Tại Màn hình Danh sách doanh nghiệp
1. Nhập tên email có chứa ký tự đặc biệt (trừ @)</t>
  </si>
  <si>
    <t>Tại Màn hình Danh sách doanh nghiệp
1. Nhập email ko có @</t>
  </si>
  <si>
    <t>Tại Màn hình Danh sách doanh nghiệp
1. Nhập email ko có dấu chấm tên miền</t>
  </si>
  <si>
    <t>Tại Màn hình Danh sách doanh nghiệp
1. Nhập email có dấu chấm nhưng thiếu đuôi sau dấu chấm (.vn, .com)</t>
  </si>
  <si>
    <t>Tại Màn hình Danh sách doanh nghiệp
1. Nhập email tiếng việt có dấu</t>
  </si>
  <si>
    <t>1. Hệ thống thực hiện:
- Tự động cắt space đầu/cuối
- Tìm kiếm các giá trị phù hợp với ký tự text đã nhập (không tính space đầu/cuối), mapping trường Email</t>
  </si>
  <si>
    <t>1. Hiển thị đúng nội dung đã copy paste
2. Hệ thống hiển thị kết quả tìm kiếm phù hợp với ký tự đã copy paste, mapping trường Email</t>
  </si>
  <si>
    <t>Select*from dm_congty
where maso_vat= '10020398447'</t>
  </si>
  <si>
    <t>Select*from dm_congty
where ten_kh = 'Công ty giám định'</t>
  </si>
  <si>
    <t>Select*from dm_congty
where email = 'giamdinh@gmail.com'</t>
  </si>
  <si>
    <t>Select*from dm_congty
where dia_chi = 'Hà Nội'</t>
  </si>
  <si>
    <t>select maso_vat, ten_kh, email, dien_thoai, dia_chi
where maso_vat like '%x%' and ten_kh '%x%' and email like '%x%' and dien_thoai like '%x%' and dia_chi like '%x%'</t>
  </si>
  <si>
    <t>Kiểm tra khi nhập giá trị tương đối có tồn tại trong DB</t>
  </si>
  <si>
    <t>Tại Màn hình Danh sách doanh nghiệp
1. Nhập giá trị tương đối có tồn tại trong DB</t>
  </si>
  <si>
    <t>1. Hệ thống hiển thị kết quả tìm kiếm phù hợp với giá trị đã chọn
Select * from dm_congty where ten_kh like '%Ng%'</t>
  </si>
  <si>
    <t>Kiểm tra khi nhập giá trị tuyệt đối có tồn tại trong DB</t>
  </si>
  <si>
    <t>Tại Màn hình Danh sách doanh nghiệp
1. Nhập giá trị tuyệt đối có tồn tại trong DB</t>
  </si>
  <si>
    <t>1. Hệ thống hiển thị kết quả tìm kiếm phù hợp với giá trị đã chọn
SQL: select*from dm_congty where ten_kh = ' Nguyen Van A'</t>
  </si>
  <si>
    <t>Kiểm tra khi nhập dữ liệu không tồn tại trong DB</t>
  </si>
  <si>
    <t>Tại Màn hình Danh sách doanh nghiệp
1. Nhập dữ liệu tồn tại ở tất cả các trường trên màn hình</t>
  </si>
  <si>
    <t>1. Hệ thống hiển thị kết quả tìm kiếm phù hợp với ký tự đã nhập, mapping tất cả các trường trên màn hình</t>
  </si>
  <si>
    <t>Kiểm tra khi click vào icon sắp xếp</t>
  </si>
  <si>
    <t>Tại Màn hình Danh sách doanh nghiệp
1. Click vào icon sắp xếp</t>
  </si>
  <si>
    <t>1. Hệ thống thực hiện sắp xếp dữ liệu của trường tương ứng theo alphabet</t>
  </si>
  <si>
    <t>Kiểm tra giá trị mặc định hiển thị</t>
  </si>
  <si>
    <t>Tại popup Tạo mới doanh nghiệp
1. Kiểm tra hiển thị mặc định</t>
  </si>
  <si>
    <r>
      <t xml:space="preserve">1. Hiển thị placeholder: </t>
    </r>
    <r>
      <rPr>
        <i/>
        <sz val="11"/>
        <color rgb="FF000000"/>
        <rFont val="Times New Roman"/>
        <family val="1"/>
      </rPr>
      <t>Nhập tên doanh nghiệp…</t>
    </r>
  </si>
  <si>
    <t>Kiểm tra dữ liệu là bắt buộc</t>
  </si>
  <si>
    <t>Tại popup Tạo mới doanh nghiệp
1. Bỏ trống trường hoặc nhập toàn kí tự space
2. Nhập các thông tin khác hợp lệ
3. Click button [Lưu]</t>
  </si>
  <si>
    <t>1. Thêm mới không thành công
2. Highlight đỏ và hiển thị thông báo ngay dưới trường: "Tên doanh nghiệp không được để trống"</t>
  </si>
  <si>
    <t>Kiểm tra nhập dữ liệu đã tồn tại trong DB</t>
  </si>
  <si>
    <t>Tại popup Tạo mới doanh nghiệp
1. Nhập tên đã tồn tại
2. Nhập các thông tin khác hợp lệ
3. Click button [Lưu]</t>
  </si>
  <si>
    <t>1. Hệ thống cho phép nhập trùng tên doanh nghiệp
2. Thực hiện thêm mới thành công
- Dữ liệu được lưu vào DB bảng dm_congty
select * from dm_congty where ten_kh='x';</t>
  </si>
  <si>
    <t>Kiểm tra nhập dữ liệu có space đầu/cuối</t>
  </si>
  <si>
    <t>Tại popup Tạo mới doanh nghiệp
1. Nhập giá trị hợp lệ có chứa space đầu/cuối
2. Click button [Lưu]</t>
  </si>
  <si>
    <t>1. Hệ thống thực hiện:
- Thêm mới thành công
- Tự động cắt space đầu/cuối
- Dữ liệu được lưu vào DB bảng dm_congty</t>
  </si>
  <si>
    <t>Tại popup Tạo mới doanh nghiệp
1. Nhập dữ liệu đúng định dạng có chứa các kí tự đặc biệt, thẻ html: %#@abc&amp;lt,&lt;/table&gt;  ngoại trừ các ký tự "/ _ &amp; . ),( -" 
2. Các thông tin khác được nhập hợp lệ</t>
  </si>
  <si>
    <t xml:space="preserve">1. Highlight đỏ và hiển thị thông báo ngay dưới trường: "Tên doanh nghiệp không hợp lệ" </t>
  </si>
  <si>
    <t>Tại popup Tạo mới doanh nghiệp
1. Nhập X đúng định dạng có chứa ký tự đặc biệt, thẻ html,java script : 
(vd: &lt;script&gt;console.log("hello world")&lt;/script&gt;  
hoặc &lt;script&gt; alert ('Hello') &lt;/script&gt;)</t>
  </si>
  <si>
    <t>Tại popup Tạo mới doanh nghiệp
1. Nhập dữ liệu là tiếng việt có dấu
2. Các thông tin khác được nhập hợp lệ
3. Click button [Lưu]</t>
  </si>
  <si>
    <t>1. Thêm mới thành công
2. Dữ liệu được lưu vào DB bảng dm_congty
select * from dm_congty where ten_kh='x';</t>
  </si>
  <si>
    <t>Tại popup Tạo mới doanh nghiệp
1.Nhập dữ liệu = 251 ký tự</t>
  </si>
  <si>
    <t>1.Chặn nhập từ ký tự 251</t>
  </si>
  <si>
    <t>Tại popup Tạo mới doanh nghiệp
1. Nhập dữ liệu =&lt; 250 ký tự
2. Các thông tin khác được nhập hợp lệ
3. Click button [Lưu]</t>
  </si>
  <si>
    <t>1. Thêm mới thành công
- Dữ liệu được lưu vào DB bảng dm_congty
select*from dm_congty where ten_kh='x';</t>
  </si>
  <si>
    <t>Tại popup Tạo mới doanh nghiệp
1. Thực hiện CTRL+V để paste nội dung ở nơi khác vào textbox
2. Các thông tin khác được nhập hợp lệ
3. Click button [Lưu]</t>
  </si>
  <si>
    <r>
      <t xml:space="preserve">1. Hiển thị placeholder: </t>
    </r>
    <r>
      <rPr>
        <i/>
        <sz val="11"/>
        <color rgb="FF000000"/>
        <rFont val="Times New Roman"/>
        <family val="1"/>
      </rPr>
      <t>Nhập mã số thuế…</t>
    </r>
  </si>
  <si>
    <t>Tại popup Tạo mới doanh nghiệp
1. Bỏ trống trường hoặc nhập toàn kí tự space
2. Nhập các giá trị khác hợp lệ
3. Click button [Lưu]</t>
  </si>
  <si>
    <t>1. Thêm mới không thành công
2. Highlight đỏ và hiển thị thông báo ngay dưới trường: "Mã số thuế không được để trống"</t>
  </si>
  <si>
    <t>Kiểm tra nhập dữ liệu có chứa space đầu/cuối</t>
  </si>
  <si>
    <t>Tại popup Tạo mới doanh nghiệp
1. Nhập giá trị hợp lệ (đã tồn trại trên Pias) có chứa space đầu/cuối
2. Click button [Lưu]</t>
  </si>
  <si>
    <t>Kiểm tra khi nhập dữ liệu đã tồn tại trên Pias và trong bảng dm_khach</t>
  </si>
  <si>
    <t>Tại popup Tạo mới doanh nghiệp
1. Nhập dữ liệu đã tồn tại trên Pias và trong bảng dm_khach
2. Nhập dữ liệu hợp lệ vào các trường còn lại
3. Click button [Lưu]</t>
  </si>
  <si>
    <t>1. Hệ thống thực hiện:
- Tự động fill thông tin doanh nghiệp 
- Thêm mới thành công
- Dữ liệu được lưu vào DB bảng dm_congty</t>
  </si>
  <si>
    <t>Tại popup Tạo mới doanh nghiệp
1. Nhập dữ liệu đã tồn tại trên Pias và trong bảng dm_khach
2. Tab/Click ra ngoài
3. Xóa dữ liệu trường Mã số thuế vừa nhập</t>
  </si>
  <si>
    <t>1. Hệ thống tự động reset thông tin doanh nghiệp đã fill</t>
  </si>
  <si>
    <t>Kiểm tra khi nhập dữ liệu chưa tồn tại trên Pias và trong bảng dm_khach</t>
  </si>
  <si>
    <t>Tại popup Tạo mới doanh nghiệp
1. Nhập dữ liệu chưa tồn tại trên Pias và trong bảng dm_khach
2. Tab/Click ra ngoài</t>
  </si>
  <si>
    <t>1. Highlight đỏ và hiển thị thông báo ngay dưới trường: “Mã số thuế chưa tồn tại. Yêu cầu thêm doanh nghiệp ở Pias trước khi thực hiện."</t>
  </si>
  <si>
    <t>Kiểm tra khi nhập dữ liệu đã tồn tại trong Quản lý doanh nghiệp</t>
  </si>
  <si>
    <t>Tại popup Tạo mới doanh nghiệp
1. Nhập dữ liệu đã tồn tại trong Quản lý doanh nghiệp
2. Tab/Click ra ngoài</t>
  </si>
  <si>
    <t>1. Thêm mới không thành công
2. Highlight đỏ và hiển thị thông báo dưới trường: "Mã số thuế đã tồn tại"</t>
  </si>
  <si>
    <t>Tại popup Tạo mới doanh nghiệp
1. Nhập dữ liệu hợp lệ chưa tồn tại trên Pias và bảng dm_khach có số ký tự = 20 ký tự
2. Nhập các trường còn lại hợp lệ
3. Click button [Lưu]</t>
  </si>
  <si>
    <t>Tại popup Tạo mới doanh nghiệp
1. Nhập dữ liệu hợp lệ chưa tồn tại trên Pias và bảng dm_khach có số ký tự = 21 ký tự</t>
  </si>
  <si>
    <t>1. Hệ thống chặn nhập từ ký tự thứ 21</t>
  </si>
  <si>
    <t>Tại popup Tạo mới doanh nghiệp
1. Nhập ký tự đặc biệt ( e.x: #$%&amp;*^ '..)  ngoại trừ "-"</t>
  </si>
  <si>
    <t>1. Hệ thống chặn không cho nhập ngoại trừ ký tự "-"</t>
  </si>
  <si>
    <t>Tại popup Tạo mới doanh nghiệp
1. Thực hiện CTRL+V  để paste dữ liệu hợp lệ chưa tồn tại trên Pias và bảng dm_khach
2. Tab/Click ra ngoài</t>
  </si>
  <si>
    <t>Tại popup Tạo mới doanh nghiệp
1. Thực hiện CTRL+V để paste dữ liệu hợp lệ đã tồn tại trên Pias và bảng dm_khach
2. Nhập các trường còn lại hợp lệ
3. Click button [Lưu]</t>
  </si>
  <si>
    <t>Tại popup Tạo mới doanh nghiệp
1. Kiểm tra giá trị mặc định</t>
  </si>
  <si>
    <r>
      <t xml:space="preserve">1. Hiển thị placeholder: </t>
    </r>
    <r>
      <rPr>
        <i/>
        <sz val="11"/>
        <color rgb="FF000000"/>
        <rFont val="Times New Roman"/>
        <family val="1"/>
      </rPr>
      <t>Nhập số điện thoại…</t>
    </r>
  </si>
  <si>
    <t>Tại popup Tạo mới doanh nghiệp
1. Bỏ trống trường 
2. Nhập các thông tin khác hợp lệ
3. Click button [Lưu]</t>
  </si>
  <si>
    <t>1. Thêm mới không thành công
2. Highlight đỏ và hiển thị thông báo ngay dưới trường: "Số điện thoại không được để trống"</t>
  </si>
  <si>
    <t>Kiểm tra khi nhập dữ liệu đã tồn tại trong DB</t>
  </si>
  <si>
    <t>Tại popup Tạo mới doanh nghiệp
1. Nhập dữ liệu đã tồn tại trong DB 
2. Tab/Click ra ngoài</t>
  </si>
  <si>
    <t>1. Thêm mới không thành công
2. Highlight đỏ và hiển thị thông báo dưới trường: "Số điện thoại đã tồn tại"</t>
  </si>
  <si>
    <t>Tại popup Tạo mới doanh nghiệp
1. Nhập giá trị hợp lệ có chứa space đầu/cuối</t>
  </si>
  <si>
    <t>Kiểm tra nhập ký tự chữ thường, chữ hoa</t>
  </si>
  <si>
    <t>Tại popup Tạo mới doanh nghiệp
1. Nhập ký tự chữ thường, chữ hoa
2. Nhập các giá trị khác hợp lệ
3. Click button [Lưu]</t>
  </si>
  <si>
    <t>1. Hệ thống không cho phép nhập ký tự chữ</t>
  </si>
  <si>
    <t>Tại popup Tạo mới doanh nghiệp
1. Nhập ký tự đặc biệt ( e.x: #$%&amp;*^ '..)  ngoại trừ "+","-", ")", "(", "."
(vd: &lt;script&gt;console.log("hello world")&lt;/script&gt;  
hoặc &lt;script&gt; alert ('Hello') &lt;/script&gt;)</t>
  </si>
  <si>
    <t>1. Hệ thống chặn không cho nhập ngoại trừ các ký tự "+,-", "(",")", "."</t>
  </si>
  <si>
    <t>Tại popup Tạo mới doanh nghiệp
1. Nhập dữ liệu hợp lệ có số ký tự = 20 ký tự
2. Nhập các trường còn lại hợp lệ
3. Click button [Lưu]</t>
  </si>
  <si>
    <t>Tại popup Tạo mới doanh nghiệp
1. Nhập 21 ký tự</t>
  </si>
  <si>
    <t>1. Hệ thống chặn nhập từ ký tự 21</t>
  </si>
  <si>
    <t>Tại popup Tạo mới doanh nghiệp
1. Nhập số điện thoại hợp lệ
2. Nhập các trường còn lại hợp lệ
3. Click button [Lưu]</t>
  </si>
  <si>
    <t>Tại popup Tạo mới doanh nghiệp
1. Thực hiện CTRL+V để paste dữ liệu bao gồm các ký tự không hợp lệ ở nơi khác vào textbox</t>
  </si>
  <si>
    <t>1. Hệ thống chỉ hiển thị các dữ liệu hợp lệ, tự động cắt các ký tự không hợp lệ</t>
  </si>
  <si>
    <t>Tại popup Tạo mới doanh nghiệp
1. Thực hiện CTRL+V để paste dữ liệu hợp lệ đã tồn tại trong DB vào textbox
2. Nhập các trường còn lại hợp lệ
3. Click button [Lưu]</t>
  </si>
  <si>
    <t>Tại popup Tạo mới doanh nghiệp
1. Thực hiện CTRL+V  để paste dữ liệu hợp lệ ở nơi khác vào textbox
2. Nhập các trường còn lại hợp lệ
3. Click button [Lưu]</t>
  </si>
  <si>
    <r>
      <t xml:space="preserve">1. Hiển thị placeholder: </t>
    </r>
    <r>
      <rPr>
        <i/>
        <sz val="11"/>
        <color rgb="FF000000"/>
        <rFont val="Times New Roman"/>
        <family val="1"/>
      </rPr>
      <t>Nhập email…</t>
    </r>
  </si>
  <si>
    <t>Tại popup Tạo mới doanh nghiệp
1. Bỏ trống trường hoặc nhập toàn kí tự space
2. Click button [Lưu]</t>
  </si>
  <si>
    <t>1. Thêm mới không thành công
2. Highlight đỏ và hiển thị thông báo ngay dưới trường: "Email không được để trống"</t>
  </si>
  <si>
    <t>1. Thêm mới không thành công
2. Highlight đỏ và hiển thị thông báo dưới trường: "Email đã tồn tại"</t>
  </si>
  <si>
    <t>Kiểm tra nhập dữ liệu không hợp lệ</t>
  </si>
  <si>
    <t>Tại popup Tạo mới doanh nghiệp
1. Nhập tên email có chứa ký tự đặc biệt (trừ ký tự "@", gạch dưới "_", dấu chấm ".")</t>
  </si>
  <si>
    <t>1. Highlight đỏ và hiển thị thông báo ngay dưới trường: "Email không hợp lệ"</t>
  </si>
  <si>
    <t>Tại popup Tạo mới doanh nghiệp
1. Nhập email ko có @</t>
  </si>
  <si>
    <t>Tại popup Tạo mới doanh nghiệp
1. Nhập email ko có dấu chấm tên miền</t>
  </si>
  <si>
    <t>Tại popup Tạo mới doanh nghiệp
1. Nhập email có dấu chấm nhưng thiếu domain name "vn" hoặc "com"</t>
  </si>
  <si>
    <t>Tại popup Tạo mới doanh nghiệp
1. Nhập tiếng việt có dấu</t>
  </si>
  <si>
    <t>Tại popup Tạo mới doanh nghiệp
1. Nhập dữ liệu hợp lệ vào trường Email
2. Nhập các trường còn lại hợp lệ
3. Click button [Lưu]</t>
  </si>
  <si>
    <t>Tại popup Tạo mới doanh nghiệp
1. Nhập dữ liệu hợp lệ &lt;=50 ký tự
2. Nhập các trường còn lại hợp lệ
3. Click button button [Lưu]</t>
  </si>
  <si>
    <t>Tại popup Tạo mới doanh nghiệp
1. Nhập dữ liệu hợp lệ có 51 ký tự</t>
  </si>
  <si>
    <t>1.Hệ thống chặn nhập từ ký tự 51</t>
  </si>
  <si>
    <t>Tại popup Tạo mới doanh nghiệp
1. Thực hiện CTRL+V  để paste nội dung không hợp lệ vào textbox</t>
  </si>
  <si>
    <t>Tại popup Tạo mới doanh nghiệp
1. Thực hiện CTRL+V để paste dữ liệu đã tồn tại ở nơi khác vào textbox
2. Nhập các trường còn lại hợp lệ
3. Click button [Lưu]</t>
  </si>
  <si>
    <t>Tại popup Tạo mới doanh nghiệp
1. Thực hiện CTRL+V  để paste nội dung hợp lệ vào textbox
2. Nhập các trường còn lại hợp lệ
3. Click button [Lưu]</t>
  </si>
  <si>
    <r>
      <t xml:space="preserve">1. Hiển thị placeholder: </t>
    </r>
    <r>
      <rPr>
        <i/>
        <sz val="11"/>
        <color rgb="FF000000"/>
        <rFont val="Times New Roman"/>
        <family val="1"/>
      </rPr>
      <t>Nhập địa chỉ…</t>
    </r>
  </si>
  <si>
    <t>Tại popup Tạo mới doanh nghiệp
1. Bỏ trống hoặc nhập toàn ký tự space
2. Click button [Lưu]</t>
  </si>
  <si>
    <t>1. Thêm mới không thành công
2. Highlight đỏ và hiển thị thông báo ngay dưới trường: "Địa chỉ không được để trống"</t>
  </si>
  <si>
    <t>Kiểm tra khi nhập dữ liệu có space đầu/cuối</t>
  </si>
  <si>
    <t>Tại popup Tạo mới doanh nghiệp
1. Nhập giá trị hợp lệ có chưa  Space đầu/cuối
2. Click button [Lưu]</t>
  </si>
  <si>
    <t>Tại popup Tạo mới doanh nghiệp
1. Nhập ký tự đặc biệt ( e.x: !@#$%^&amp;*..) 
2. Nhập các trường còn lại hợp lệ
3. Click button button [Lưu]</t>
  </si>
  <si>
    <t>1. Thêm mới thành công
- Dữ liệu được lưu vào DB bảng dm_congty</t>
  </si>
  <si>
    <t>Tại popup Tạo mới doanh nghiệp
1. Nhập thẻ html,java script : 
(vd: &lt;script&gt;console.log("hello world")&lt;/script&gt;  
hoặc &lt;script&gt; alert ('Hello') &lt;/script&gt;)
2. Nhập các trường còn lại hợp lệ
3. Click button button [Lưu]</t>
  </si>
  <si>
    <t xml:space="preserve">1. Thêm mới thành công
- Dữ liệu được lưu vào DB bảng dm_congty
SQL: select*from dm_congty where dia_chi='&lt;script&gt;console.log("hello world")&lt;/script&gt;  
hoặc &lt;script&gt; alert ('Hello') &lt;/script&gt;" </t>
  </si>
  <si>
    <t>Tại popup Tạo mới doanh nghiệp
1. Nhập dữ liệu hợp lệ &lt;= 200 ký tự
2. Nhập các trường còn lại hợp lệ
3. Click button [Lưu]</t>
  </si>
  <si>
    <t>Tại popup Tạo mới doanh nghiệp
1. Nhập dữ liệu hợp lệ 201 ký tự</t>
  </si>
  <si>
    <t>1. Hệ thống chặn nhập từ ký tự 201</t>
  </si>
  <si>
    <t>Kiểm tra khi thêm dữ liệu hợp lệ vào dữ liệu đã fill</t>
  </si>
  <si>
    <t>Tại popup Tạo mới doanh nghiệp
1. Nhập thêm dữ liệu hợp lệ vào dữ liệu cũ
2. Nhập các trường còn lại hợp lệ
3. Click button button [Lưu]</t>
  </si>
  <si>
    <t>1. Thêm mới doanh nghiệp thành công
- Dữ liệu được cập nhật vào DB bảng dm_congty 
SQL: select*from dm_congty where  dia_chi='Hà Nội''</t>
  </si>
  <si>
    <t>Tại popup Tạo mới doanh nghiệp
1. Thực hiện CTRL+V  để paste nội dung ở nơi khác vào textbox"
2. Nhập các trường khác hợp lệ
3. Click button [Lưu]</t>
  </si>
  <si>
    <t xml:space="preserve">1. Hiển thị dữ liệu vừa copy paste
2. Thêm mới doanh nghiệp thành công
3. Dữ liệu được cập nhật vào DB bảng dm_congty </t>
  </si>
  <si>
    <t>Kiểm tra button [Lưu] khi nhập dữ liệu hợp lệ vào tất cả các trường</t>
  </si>
  <si>
    <t>Tại popup Tạo mới doanh nghiệp
1. Nhập dữ liệu hợp lệ cho tất cả các trường
2. Click buttton [Lưu]</t>
  </si>
  <si>
    <t>1. Hệ thống hiển thị thông báo: "Thêm mới doanh nghiệp thành công"
- Dữ liệu được lưu lại trong DB bảng dm_congty</t>
  </si>
  <si>
    <t>Kiểm tra vị trí hiển thị trên màn hình Danh sách doanh nghiệp sau khi thêm mới</t>
  </si>
  <si>
    <t xml:space="preserve">Tại màn hình Danh sách doanh nghiệp
1. Quan sát hiển thị </t>
  </si>
  <si>
    <t>1. Doanh nghiệp vừa được thêm mới thành công hiển thị lên đầu danh sách</t>
  </si>
  <si>
    <t>Kiểm tra button [Lưu] khi bỏ trống tất cả các trường bắt buộc</t>
  </si>
  <si>
    <t>Tại popup Tạo mới doanh nghiệp
1. Bỏ trống tất cả các trường bắt buộc
2. Click buttton [Lưu]</t>
  </si>
  <si>
    <t>1. Highlight đỏ và hiển thị thông báo ngay dưới tất cả các trường bắt buộc: "$Tên_trường$ không được để trống"</t>
  </si>
  <si>
    <t>Kiểm tra khi nhập tất cả các trường không hợp lệ</t>
  </si>
  <si>
    <t>Tại popup Tạo mới doanh nghiệp
1. Nhập tất cả các trường không hợp lệ</t>
  </si>
  <si>
    <t>1. Highlight đỏ và hiển thị thông báo ngay dưới tất cả các trường</t>
  </si>
  <si>
    <t>Kiểm tra check trùng dữ liệu</t>
  </si>
  <si>
    <t>Tại popup Tạo mới doanh nghiệp
1. Nhập dữ liệu đã tồn tại trong DB vào các trường Số điện thoại, Email, Mã số thuế</t>
  </si>
  <si>
    <t>1. Thêm mới không thành công
2. Highlight đỏ và hiển thị thông báo dưới trường: "$Tên_trường$ đã tồn tại"</t>
  </si>
  <si>
    <t>Kiểm tra button [Đóng]</t>
  </si>
  <si>
    <t>Tại popup Tạo mới doanh nghiệp
1. Nhập dữ liệu đầy đủ hợp lệ cho các trường thông tin
2. Click button [Đóng]</t>
  </si>
  <si>
    <t>1. Hệ thống thực hiện đóng Popup
- Dữ liệu không được lưu vào DB bảng dm_congty</t>
  </si>
  <si>
    <t>Tại popup Tạo mới doanh nghiệp
1. Nhập dữ liệu đầy đủ hợp lệ cho các trường thông tin
2. Click icon "X"</t>
  </si>
  <si>
    <t>Tại popup Tạo mới doanh nghiệp
1. Nhập dữ liệu đầy đủ hợp lệ cho các trường thông tin
2. Click button [Lưu] thì mất kết nối</t>
  </si>
  <si>
    <t xml:space="preserve">1. Dữ liệu không được lưu vào DB (Kiểm tra số bản ghi vẫn như cũ)
Select * from dm_congty </t>
  </si>
  <si>
    <t>Kiểm tra khi thêm mới doanh nghiệp đã bị xóa trên hệ thống</t>
  </si>
  <si>
    <t>Tại popup Tạo mới doanh nghiệp
1. Nhập Mã số thuế của doanh nghiệp đã bị xóa trên hệ thống</t>
  </si>
  <si>
    <t>1. Highlight đỏ và hiển thị thông báo dưới trường: " Doanh nghiệp đã bị xóa. Vui lòng liên hệ admin để được xử lý"</t>
  </si>
  <si>
    <t>Kiểm khi nhập Mã số thuế chưa tồn tại trên Pias và  dm_khach</t>
  </si>
  <si>
    <t>Tại popup Tạo mới doanh nghiệp
1. Nhập Mã số thuế chưa tồn tại trên Pias và dm_khach
2. Tab/Click ra ngoài</t>
  </si>
  <si>
    <t xml:space="preserve">1. Đăng nhập hệ thống bằng tài khoản doanh nghiệp
2. Tại màn hình Tạo mới doanh nghiệp, 
2. Thực hiện cập nhật các dữ liệu 
3. Click button [Lưu]
</t>
  </si>
  <si>
    <t>QLTV_1</t>
  </si>
  <si>
    <t>1. Kiểm tra title của màn hình
 2. Kiểm tra focus của chuột
 3. Kiểm tra hiển thị thông tin các trường và button trên màn hình</t>
  </si>
  <si>
    <t>1. Hiển thị title màn hình: "Quản lý thành viên"
 2. Focus được set vào trường đầu tiên có thể edit
 3. Các control tìm kiếm
 - Textbox Họ và tên
 - Textbox Tài khoản
 - Textbox Số điện thoại
 - Textbox Vai trò
 - Textbox Loại tài khoản
 - Textbox Mã số thuế
 - Textbox Tên doanh nghiệp
 4. Các chức năng : 
 - Button thêm mới, cập nhật, trạng thái, xem</t>
  </si>
  <si>
    <t>QLTV_2</t>
  </si>
  <si>
    <t>1. Kiểm tra về bố cục, font chữ, chính tả, màu chữ
 2. Kiểm tra trường bắt buộc phải có dấu *
 3. Kiểm tra header, footer</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</si>
  <si>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
 4. Kiểm tra tooltip ở Tên và icon thao tác</t>
  </si>
  <si>
    <t>QLTV_3</t>
  </si>
  <si>
    <t>Forcus vào màn hình. Nhấn Tab liên tục</t>
  </si>
  <si>
    <t>QLTV_4</t>
  </si>
  <si>
    <t>QLTV_5</t>
  </si>
  <si>
    <t>1. Các Label được sắp xếp từ trái qua phải:
 - Lable Stt, Họ và tên, Tài khoản, Số điện thoại, Vai trò, Loại tài khoản, Mã số thuế, Tên doanh nghiệp, Kích hoạt, Thao tác</t>
  </si>
  <si>
    <t>QLTV_6</t>
  </si>
  <si>
    <t>1. Text, số: căn lề trái
 - STT, Icon: Căn giữa</t>
  </si>
  <si>
    <t>QLTV_7</t>
  </si>
  <si>
    <t>Trong grid dữ liệu 
 Kiểm tra số thứ tự các bản ghi.</t>
  </si>
  <si>
    <t>QLTV_8</t>
  </si>
  <si>
    <t>Kiểm tra Số bản ghi trên 1 trang</t>
  </si>
  <si>
    <t>QLTV_9</t>
  </si>
  <si>
    <t>QLTV_10</t>
  </si>
  <si>
    <t>QLTV_11</t>
  </si>
  <si>
    <t>QLTV_12</t>
  </si>
  <si>
    <t>QLTV_13</t>
  </si>
  <si>
    <t>QLTV_14</t>
  </si>
  <si>
    <t>QLTV_15</t>
  </si>
  <si>
    <t>QLTV_16</t>
  </si>
  <si>
    <t>QLTV_17</t>
  </si>
  <si>
    <t>QLTV_18</t>
  </si>
  <si>
    <t>KT tổng số bản ghi</t>
  </si>
  <si>
    <t>QLTV_19</t>
  </si>
  <si>
    <t>Ở MH Danh sách thành viên
 1. Kiểm tra DL trong Textbox</t>
  </si>
  <si>
    <t>1. Giá trị mặc định trống
 - Hiển thị placeholder: Tìm kiếm</t>
  </si>
  <si>
    <t>QLTV_20</t>
  </si>
  <si>
    <t>Ở MH Danh sách thành viên
 1. Không nhập dữ liệu hoặc nhập toàn ký tự trắng</t>
  </si>
  <si>
    <t>Hiển thị tất cả các dữ liệu
 select*from user_infor</t>
  </si>
  <si>
    <t>QLTV_21</t>
  </si>
  <si>
    <t>Ở MH Danh sách thành viên
 1. Nhập dữ liệu vừa chữ hoa / chữ thường</t>
  </si>
  <si>
    <t>- Lọc không phân biệt chữ hoa, chữ thường.
 - Chữ thường hay chữ hoa đều có kết quả lọc giống nhau</t>
  </si>
  <si>
    <t>QLTV_22</t>
  </si>
  <si>
    <t>Ở MH Danh sách thành viên
 1. Nhập dữ liệu đúng định dạng có chứa các kí tự đặc biệt, thẻ html: %#@abc&amp;lt,&lt;/table&gt;</t>
  </si>
  <si>
    <t>QLTV_23</t>
  </si>
  <si>
    <t>Ở MH Danh sách thành viên
 1. Nhập X đúng định dạng có chứa ký tự đặc biệt, thẻ html,java script : 
 (vd: &lt;script&gt;console.log("hello world")&lt;/script&gt; 
 hoặc &lt;script&gt; alert ('Hello') &lt;/script&gt;)</t>
  </si>
  <si>
    <t>QLTV_24</t>
  </si>
  <si>
    <t>Ở MH Danh sách thành viên
 1. Nhập ký tự tìm kiếm có tồn tại trong DB</t>
  </si>
  <si>
    <t>QLTV_25</t>
  </si>
  <si>
    <t>Ở MH Danh sách thành viên
 1. Nhập dữ liệu hợp lệ có khoảng trắng đầu và cuối: " "</t>
  </si>
  <si>
    <t>Hệ thống tìm kiếm theo đúng điều kiện lọc</t>
  </si>
  <si>
    <t>QLTV_26</t>
  </si>
  <si>
    <t>Ở MH Danh sách thành viên
 1. Thực hiện CTRL+V để paste nội dung ở nơi khác vào textbox</t>
  </si>
  <si>
    <t>1. Hệ thống cho phép thực hiện thao tác
 2. Hệ thống Tìm kiếm theo đúng điều kiện lọc</t>
  </si>
  <si>
    <t>QLTV_27</t>
  </si>
  <si>
    <t>1. Ở MH Danh sách thành viên
 2. Kiểm tra DL trong Textbox</t>
  </si>
  <si>
    <t>QLTV_28</t>
  </si>
  <si>
    <t>1. Hiển thị tất cả các dữ liệu
 select*from user_infor</t>
  </si>
  <si>
    <t>QLTV_29</t>
  </si>
  <si>
    <t>1. Lọc không phân biệt chữ hoa, chữ thường.
 - Chữ thường hay chữ hoa đều có kết quả lọc giống nhau</t>
  </si>
  <si>
    <t>QLTV_30</t>
  </si>
  <si>
    <t>Ở MH Danh sách thành viên
 2. Nhập dữ liệu đúng định dạng có chứa các kí tự đặc biệt, thẻ html: %#@abc&amp;lt,&lt;/table&gt;</t>
  </si>
  <si>
    <t>QLTV_31</t>
  </si>
  <si>
    <t>QLTV_32</t>
  </si>
  <si>
    <t>Ở MH Quản lý người dùng
 1. Nhập ký tự tìm kiếm có tồn tại trong DB</t>
  </si>
  <si>
    <t>QLTV_33</t>
  </si>
  <si>
    <t>QLTV_34</t>
  </si>
  <si>
    <t>Kiểm tra tìm kiếm tài khoản tồn tại</t>
  </si>
  <si>
    <t>Ở MH Danh sách thành viên
 1. Nhập tài khoản tồn tại</t>
  </si>
  <si>
    <t>QLTV_35</t>
  </si>
  <si>
    <t>Kiểm tra tìm kiếm tài khoản chưa tồn tại</t>
  </si>
  <si>
    <t>Ở MH Danh sách thành viên
 1. Nhập tài khoản chưa tồn tại</t>
  </si>
  <si>
    <t>QLTV_36</t>
  </si>
  <si>
    <t>QLTV_37</t>
  </si>
  <si>
    <t>QLTV_38</t>
  </si>
  <si>
    <t>QLTV_39</t>
  </si>
  <si>
    <t>QLTV_40</t>
  </si>
  <si>
    <t>QLTV_41</t>
  </si>
  <si>
    <t>QLTV_42</t>
  </si>
  <si>
    <t>QLTV_43</t>
  </si>
  <si>
    <t>QLTV_44</t>
  </si>
  <si>
    <t>Kiểm tra tìm kiếm số điện thoại chưa tồn tại</t>
  </si>
  <si>
    <t>Ở MH Danh sách thành viên
 1. Nhập số điện thoại chưa tồn tại</t>
  </si>
  <si>
    <t>QLTV_45</t>
  </si>
  <si>
    <t>QLTV_46</t>
  </si>
  <si>
    <t>QLTV_47</t>
  </si>
  <si>
    <t>QLTV_48</t>
  </si>
  <si>
    <t>QLTV_49</t>
  </si>
  <si>
    <t>QLTV_50</t>
  </si>
  <si>
    <t>QLTV_51</t>
  </si>
  <si>
    <t>Ở MH Danh sách thành viên
 1. Nhập dữ liệu là tiếng việt có dấu</t>
  </si>
  <si>
    <t>QLTV_52</t>
  </si>
  <si>
    <t>Ở MH Danh sách thành viên
 1. Nhập dữ liệu là tiếng việt không dấu giống dữ liệu có dấu tồn tại</t>
  </si>
  <si>
    <t>QLTV_53</t>
  </si>
  <si>
    <t>QLTV_54</t>
  </si>
  <si>
    <t>QLTV_55</t>
  </si>
  <si>
    <t>Kiểm tra nhập ký tự tìm kiếm trò chưa tồn tại</t>
  </si>
  <si>
    <t>Ở MH Danh sách thành viên
 1. Nhập vai trò chưa tồn tại</t>
  </si>
  <si>
    <t>QLTV_56</t>
  </si>
  <si>
    <t>QLTV_57</t>
  </si>
  <si>
    <t>1. Ở màn hình danh sách</t>
  </si>
  <si>
    <t>QLTV_58</t>
  </si>
  <si>
    <t>1. Ở màn hình danh sách 
 2. Kiểm tra dữ liệu trong Combobox</t>
  </si>
  <si>
    <t>1. Gía trị trong CBB bao gồm các giá trị:
  - Khách hàng cá nhân
  - Khách hàng doanh nghiệp
  - Công ty giám định
 SELECT DISTINCT loai_tai_khoan FROM user_infor</t>
  </si>
  <si>
    <t>QLTV_59</t>
  </si>
  <si>
    <t>QLTV_60</t>
  </si>
  <si>
    <t>1. Ở màn hình danh sách 
 2. Chọn 1 giá trị trong Combobox</t>
  </si>
  <si>
    <t>1. Hiển thị giá trị vừa chọn
 2. Tìm kiếm giá trị vừa chọn
 select*from user_infor where loai_tai_khoan ='x'
 1: Khách hàng cá nhân; 2: Khách hàng doanh nghiệp; 3: Công ty giám định; 4: Tài khoản người dùng</t>
  </si>
  <si>
    <t>QLTV_61</t>
  </si>
  <si>
    <t>1. Ở màn hình danh sách 
 2. Chọn liên tiếp 2 giá trị trong Combobox</t>
  </si>
  <si>
    <t>1. Nhạn giá trị thứ 2
 2. Tìm kiếm giá trị theo điều kiện
 select*from user_infor where loai_tai_khoan ='x'
 1: Khách hàng cá nhân; 2: Khách hàng doanh nghiệp; 3: Công ty giám định; 4: Tài khoản người dùng</t>
  </si>
  <si>
    <t>QLTV_62</t>
  </si>
  <si>
    <t>1. Ở màn hình danh sách 
 2. Click icon "x'</t>
  </si>
  <si>
    <t>1. Xoá thành công</t>
  </si>
  <si>
    <t>QLTV_63</t>
  </si>
  <si>
    <t>QLTV_64</t>
  </si>
  <si>
    <t>QLTV_65</t>
  </si>
  <si>
    <t>QLTV_66</t>
  </si>
  <si>
    <t>QLTV_67</t>
  </si>
  <si>
    <t>QLTV_68</t>
  </si>
  <si>
    <t>QLTV_69</t>
  </si>
  <si>
    <t>QLTV_70</t>
  </si>
  <si>
    <t>QLTV_71</t>
  </si>
  <si>
    <t>Kiểm tra nhập ký tự tìm kiếm chưa tồn tại</t>
  </si>
  <si>
    <t>Ở màn hình Thêm mới
 1. Nhập vào trường Mã số thuế chưa tồn tại</t>
  </si>
  <si>
    <t>QLTV_72</t>
  </si>
  <si>
    <t>QLTV_73</t>
  </si>
  <si>
    <t>QLTV_74</t>
  </si>
  <si>
    <t>QLTV_75</t>
  </si>
  <si>
    <t>QLTV_76</t>
  </si>
  <si>
    <t>QLTV_77</t>
  </si>
  <si>
    <t>QLTV_78</t>
  </si>
  <si>
    <t>QLTV_79</t>
  </si>
  <si>
    <t>QLTV_80</t>
  </si>
  <si>
    <t>QLTV_81</t>
  </si>
  <si>
    <t>Ở màn hình Thêm mới
 1. Nhập vào trường tên doanh nghiệp chưa tồn tại</t>
  </si>
  <si>
    <t>QLTV_82</t>
  </si>
  <si>
    <t>QLTV_83</t>
  </si>
  <si>
    <t>QLTV_84</t>
  </si>
  <si>
    <t>QLTV_85</t>
  </si>
  <si>
    <t>select*from user_infor</t>
  </si>
  <si>
    <t>QLTV_86</t>
  </si>
  <si>
    <t>QLTV_87</t>
  </si>
  <si>
    <t>QLTV_88</t>
  </si>
  <si>
    <t>select*from user_infor where loai_tai_khoan ='x'
 1: Khách hàng cá nhân; 2: Khách hàng doanh nghiệp; 3: Công ty giám định; 4: Tài khoản người dùng</t>
  </si>
  <si>
    <t>QLTV_92</t>
  </si>
  <si>
    <t>SELECT user_infor.full_name,dm_vaitro.ten_vaitro
 From user_vaitro
 Inner join user_infor on user_infor.pr_key=user_vaitro.ma_user
 Inner join dm_vaitro on dm_vaitro.ma_vaitro=dm_vaitro.ma_vaitro
 WHERE dm_vaitro.ten_vaitro='CBNV PVI';</t>
  </si>
  <si>
    <t>QLTV_93</t>
  </si>
  <si>
    <t>select b.full_name, c.ten_vaitro, b.loai_tai_khoan, d.ten_kh
 from
 user_vaitro a ,
 user_infor b,
  dm_vaitro c,
 dm_congty d
 where b.pr_key = a.ma_user and c.ma_vaitro = a.ma_vaitro and a.fr_congty=d.pr_key</t>
  </si>
  <si>
    <t>QLTV_94</t>
  </si>
  <si>
    <t>where c.ten_vtro Like '%x%' and b.full_name like N'%x%' and b.user_name like '%x%' and b.dien_thoai like '%x%' and b.loai_tai_khoan ='x' and d.ten_kh Like N'%x%';</t>
  </si>
  <si>
    <t>QLTV_95</t>
  </si>
  <si>
    <t>Ở MH Danh sách thành viên
 1. Tìm kiếm dữ liệu không tồn tại</t>
  </si>
  <si>
    <t>QLTV_96</t>
  </si>
  <si>
    <t>Ở MH Danh sách thành viên
 1. Tìm kiếm dữ liệu tồn tại tương đối</t>
  </si>
  <si>
    <t>QLTV_97</t>
  </si>
  <si>
    <t>Ở MH Danh sách thành viên
 1. Tìm kiếm dữ liệu tồn tại tuyệt đối</t>
  </si>
  <si>
    <t>QLTV_98</t>
  </si>
  <si>
    <t>Ở MH Danh sách thành viên
 1. Tìm kiếm dữ liệu tồn tại ở tất cả các trường trên màn hình ngoại trừ trường đang nhập</t>
  </si>
  <si>
    <t>QLTV_99</t>
  </si>
  <si>
    <t>Ở MH Danh sách thành viên
 1. Click vào icon "lọc"</t>
  </si>
  <si>
    <t>QLTV_100</t>
  </si>
  <si>
    <t>1. Kiểm tra title của màn hình
 2. Kiểm tra focus của chuột
 3. Kiểm tra hiển thị thông tin các trường và button trên màn hình
 (Chỉ supper admin/ Cán bộ cấp đơn)</t>
  </si>
  <si>
    <t>1. Hiển thị title màn hình: "TẠO MỚI THÀNH VIÊN"
 2. Focus được set vào trường đầu tiên có thể edit
 3. Các control tại màn hình thêm mới
 - Radio button Loại khách hàng: Khách hàng cá nhân, Khách hàng doanh nghiệp, Công ty giám định (Với tài khoản là Công ty giám định, Khách hàng doanh nghiệp sẽ không có radio button). Mặc định tick chọn radio button Khách hàng cá nhân
 - Txb Tài khoản
 - Txb Họ và tên
 - Txb số CMND/CCCD
 - Txb Ngày sinh
 - Radio button Giới tính
 - Txb Email
 - Txb Số điện thoại
 - Txb Địa chỉ
 - Dropdown list Vai trò
 4. Các chức năng : 
 - button [Lưu],Đóng, icon x</t>
  </si>
  <si>
    <t>QLTV_101</t>
  </si>
  <si>
    <t>Tại màn hình Tạo mới thành viên, tick chọn radio button Khách hàng doanh nghiệp
 1. Kiểm tra title của màn hình
 2. Kiểm tra focus của chuột
 3. Kiểm tra hiển thị thông tin các trường và button trên màn hình
 (Chỉ supper admin/ Cán bộ cấp đơn/khách hàng doanh nghiệp)</t>
  </si>
  <si>
    <t>1. Hiển thị title màn hình: "TẠO MỚI THÀNH VIÊN"
 2. Focus được set vào trường đầu tiên có thể edit
 3. Các control tại màn hình thêm mới
 - Radio button Loại khách hàng: Khách hàng cá nhân, Khách hàng doanh nghiệp, Công ty giám định ( Với tài khoản là Công ty giám định, Khách hàng doanh nghiệp sẽ không có radio button)
 - Hiển thị tick chọn tại radio button Khách hàng doanh nghiệp
 - Txb Mã số thuế (Chỉ enable với admin và CBNV, Doanh nghiệp đăng nhập Disable)
 - Txb Tên doanh nghiệp ( Disable)
 - Txb Tài khoản
 - Txb Tên nhân viên
 - Txb Email
 - Txb Số điện thoại
 - Txb Địa chỉ
 - Txb Vai Trò
 4. Các chức năng : 
 - button [Lưu], Đóng, Icon x</t>
  </si>
  <si>
    <t>Tại màn hình Tạo mới thành viên, tick chọn radio button Công ty giám định
 1. Kiểm tra title của màn hình
 2. Kiểm tra focus của chuột
 3. Kiểm tra hiển thị thông tin các trường và button trên màn hình (Công ty giám định)
 ( Chỉ supper admin/ Cán bộ cấp đơn/công ty giám định)</t>
  </si>
  <si>
    <t>1. Hiển thị title màn hình: "TẠO MỚI THÀNH VIÊN"
 2. Focus được set vào trường đầu tiên có thể edit
 3. Các control tại màn hình thêm mới
 - Radio button Loại khách hàng: Khách hàng cá nhân, Khách hàng doanh nghiệp, Công ty giám định (Với tài khoản là Công ty giám định, Khách hàng doanh nghiệp sẽ không có radio button)
 - Hiển thị tick chọn tại radio button Công ty giám định
 - Txb Mã số thuế (Chỉ hiển thị với admin và CBNV, công ty giám định đăng nhập thì disable)
 - Txb Tên doanh nghiệp ( Disable )
 - Txb Tài khoản
 - Txb Mã số thuế
 - Txb Email
 - Txb Tên nhân viên
 - Txb Số điện thoại
 - Txb Địa chỉ
 - Txb Vai Trò
 4. Các chức năng : 
 - button [Lưu], Đóng, Icon x</t>
  </si>
  <si>
    <t>QLTV_103</t>
  </si>
  <si>
    <t>1. Các label, textbox, combo cùng font chữ cỡ chữ, căn lề trái, có độ dài, rộng và khoảng cách bằng nhau, không xô lệch.
 - Không có lỗi về chính tả, cấu trúc câu, ngữ pháp trên màn hình
 - Form được bố trí hợp lý và dễ sử dụng
 2. Kiểm tra trường bắt buộc phải có dấu *
 3. Header, footer hợp lý hoặc theo design có sẵn</t>
  </si>
  <si>
    <t>QLTV_104</t>
  </si>
  <si>
    <t>chưa focus vào button</t>
  </si>
  <si>
    <t>QLTV_105</t>
  </si>
  <si>
    <t>chưa focus vào button. Thứ tự chạy chưa chuẩn sau khi kết thúc 1 vòng</t>
  </si>
  <si>
    <t>Textbox Tài khoản</t>
  </si>
  <si>
    <t>QLTV_106</t>
  </si>
  <si>
    <t>Ở màn hình Thêm mới
 1. Kiểm tra giá trị mặc định</t>
  </si>
  <si>
    <t>Giá trị mặc định là để trống
 - Hiển thị placeholder: Nhập tài khoản...</t>
  </si>
  <si>
    <t>QLTV_107</t>
  </si>
  <si>
    <t>Ở màn hình Thêm mới
 1. Nhập dữ liệu
 2. Xóa dữ liệu vừa nhập
 3. Click button [Lưu]</t>
  </si>
  <si>
    <t>1. Thêm mới không thành công
 2. Highlight đỏ và hiển thị thông báo: "Tài khoản không được để trống" ngay dưới trường</t>
  </si>
  <si>
    <t>QLTV_108</t>
  </si>
  <si>
    <t>Ở màn hình Thêm mới
 1. Nhập giá trị hợp lệ với space đầu/cuối</t>
  </si>
  <si>
    <t>QLTV_109</t>
  </si>
  <si>
    <t>Ở màn hình Thêm mới
 1. Nhập dữ liệu hợp lệ (chữ hoa, thường, chữ số, các ký tự đặc biệt bao gồm ký tự đặc biệt "@", dấu gạch dưới “_”, dấu chấm “.”)
 2. Các thông tin khác được nhập hợp lệ
 3. Click button [Lưu]</t>
  </si>
  <si>
    <t>1. Thêm mới thành viên thành công 
 2. Dữ liệu được lưu vào DB bảng user_infor 
 select*from user_infor where ten_user='x' and loai_tai_khoan='1'
 Khách hàng cá nhân có loại tài khoản là 1
 3. Mật khẩu được gửi về mail</t>
  </si>
  <si>
    <t>QLTV_110</t>
  </si>
  <si>
    <t>Ở màn hình Thêm mới
 1. Nhập tiếng việt có dấu</t>
  </si>
  <si>
    <t>QLTV_111</t>
  </si>
  <si>
    <t>Ở màn hình Thêm mới
 1. Nhập dữ liệu có chứa ký tự đặc biệt, thẻ html, java script : 
 (vd: &lt;script&gt;console.log("hello world")&lt;/script&gt; 
 hoặc &lt;script&gt; alert ('Hello') &lt;/script&gt;)
 Chặn ký tự đặc biệt ngoại trừ ( "."), ("_")</t>
  </si>
  <si>
    <t>1. Chặn không cho phép nhập ký tự đặc biệt ngoại trừ ký tự đặc biệt "@", dấu gạch dưới “_”, dấu chấm “.”</t>
  </si>
  <si>
    <t>QLTV_112</t>
  </si>
  <si>
    <t>Ở màn hình Thêm mới
 1. Nhập 50 ký tự
 2. Nhập các trường còn lại hợp lệ
 3. Click button [Lưu]</t>
  </si>
  <si>
    <t>1. Thêm mới thành viên thành công
 2. Dữ liệu được lưu vào DB bảng user_infor
 select*from user_infor where ten_user='x' and loai_tai_khoan='1'
  Khách hàng cá nhân có loại tài khoản là 1
 3. Mật khẩu được gửi về mail</t>
  </si>
  <si>
    <t>QLTV_113</t>
  </si>
  <si>
    <t>Ở màn hình Thêm mới
 1. Nhập 51 ký tự</t>
  </si>
  <si>
    <t>QLTV_114</t>
  </si>
  <si>
    <t>Ở màn hình Thêm mới
 1. Nhập ký tự đặc biệt ( e.x: #$%&amp;*^ '..) ngoại trừ "_","."
 2. Nhập các trường còn lại hợp lệ
 3. Click button [Lưu]</t>
  </si>
  <si>
    <t>1. Chặn không cho phép ngoại trừ ("."), ("_"), ("@")</t>
  </si>
  <si>
    <t>QLTV_115</t>
  </si>
  <si>
    <t>Ở màn hình Thêm mới
 1. Nhập Tài khoản đã tồn tại trên QL thành viên
 2. Click Enter/Click ra ngoài</t>
  </si>
  <si>
    <t>1. Thêm mới không thành công
 2. Hệ thống Thông báo lỗi dưới trường "Tài khoản đã tồn tại trong Quản lý thành viên". 
 3. Set focus và highlight</t>
  </si>
  <si>
    <t>QLTV_116</t>
  </si>
  <si>
    <t>Ở màn hình Thêm mới
 1. Nhập tên tài khoản chữ hoa giống chữ thường và ngược lại đã tồn tại trên pias và trên QL thành viên
 2. Click Enter/Click ra ngoài</t>
  </si>
  <si>
    <t>1. Thêm mới không thành công
 2. Hệ thống Thông báo lỗi dưới trường "Tài khoản đã tồn tại trên Quản lý thành viên". 
 3. Set focus và highlight</t>
  </si>
  <si>
    <t>QLTV_117</t>
  </si>
  <si>
    <t>Ở màn hình Thêm mới
 1. Nhập Tài khoản đã tồn tại trên QL người dùng PVI
 2. Click Enter/Click ra ngoài</t>
  </si>
  <si>
    <t>1. Thêm mới không thành công
 2. Hệ thống Thông báo lỗi dưới trường "Tài khoản đã tồn tại trong Quản lý người dùng". 
 3. Set focus và highlight</t>
  </si>
  <si>
    <t>QLTV_118</t>
  </si>
  <si>
    <t>Ở màn hình Thêm mới
 1. Nhập tài khoản là tài khoản đã tồn tại bên pias nhưng chưa tồn tại trên hệ thống
 2. Click Enter/Click ra ngoài</t>
  </si>
  <si>
    <t>QLTV_119</t>
  </si>
  <si>
    <t>Kiểm tra khi nhập tài khoản là tài khoản người dùng đã tồn tại bên pias nhưng chưa đồng bộ về hệ thống</t>
  </si>
  <si>
    <t>Ở màn hình Thêm mới
 1. Nhập tài khoản là tài khoản người dùng đã tồn tại bên pias nhưng chưa đồng bộ về hệ thống
 2. Click Enter/Click ra ngoài</t>
  </si>
  <si>
    <t>QLTV_120</t>
  </si>
  <si>
    <t>Ở màn hình Thêm mới
 1. Thực hiện CTRL+V để paste nội dung text/ký tự đặc biệt ở nơi khác vào textbox</t>
  </si>
  <si>
    <t>QLTV_121</t>
  </si>
  <si>
    <t>Ở màn hình Thêm mới
 1. Thực hiện CTRL+V để paste nội dung tài khoản đã tồn tại trong Quản lý thành viên
 2. Nhập các trường còn lại hợp lệ
 3. Click button [Lưu]</t>
  </si>
  <si>
    <t>1. Thêm mới không thành công
 2. Hệ thống thông báo lỗi dưới trường "Tài khoản đã tồn tại trên Quản lý thành viên"</t>
  </si>
  <si>
    <t>Ở màn hình Thêm mới
 1. Thực hiện CTRL+V để paste nội dung hợp lệ ở nơi khác vào textbox
 2. Nhập các trường còn lại hợp lệ
 3. Click button [Lưu]</t>
  </si>
  <si>
    <t>1. Show thông báo "Thêm mới thành viên thành công"
 2. Dữ liệu được lưu vào DB bảng user_infor
 select*from user_infor where ten_user='x' and loai_tai_khoan='1'
 Khách hàng cá nhân có loại tài khoản là 1
 3. Mật khẩu được gửi về mail</t>
  </si>
  <si>
    <t>QLTV_123</t>
  </si>
  <si>
    <t>Giá trị mặc định là để trống
 - Hiển thị placeholder: Nhập Họ và tên...</t>
  </si>
  <si>
    <t>QLTV_124</t>
  </si>
  <si>
    <t>Ở màn hình Thêm mới
 1. Bỏ trống trường hoặc nhập toàn kí tự space
 2. Tab/Click ra ngoài
 3. Nhập dữ liệu hợp lệ vào các trường còn lại
 3. Click button [Lưu]</t>
  </si>
  <si>
    <t>1. Thêm mới không thành công
 2. Highlight đỏ và hiển thị thông báo: "Họ và tên không được để trống" ngay dưới trường</t>
  </si>
  <si>
    <t>QLTV_125</t>
  </si>
  <si>
    <t>Ở màn hình Thêm mới
 1. Nhập dữ liệu hợp lệ (chữ hoa, thường, tiếng việt có dấu, không dấu, ký tự đặc biệt bao gồm: dấu gạch ngang “-”, dấu gạch “/”, gạch dưới “_”, dấu và “&amp;”, dấu chấm “.”, dấu ngoặc “()”, dấu nháy đơn ‘
 2. Các thông tin khác được nhập hợp lệ
 3. Click button [Lưu]</t>
  </si>
  <si>
    <t>1. Thêm mới thành viên thành công 
 2. Dữ liệu được lưu vào DB bảng user_infor 
 select*from user_infor where full_name='x' and loai_tai_khoan='1'
  Khách hàng cá nhân có loại tài khoản là 1
 3. Mật khẩu được gửi về mail</t>
  </si>
  <si>
    <t>QLTV_126</t>
  </si>
  <si>
    <t>Ở màn hình Thêm mới
 1. Nhập giá trị hợp lệ với space đầu/cuối
 2. Nhập dữ liệu hợp lệ vào các trường còn lại
 3. Click button [Lưu]</t>
  </si>
  <si>
    <t>1. Thêm mới thành công, hệ thống tự động loai bỏ space đầu/cuối
 2. Dữ liệu được lưu vào DB bảng user_infor 
 select*from user_infor where full_name='x' and loai_tai_khoan='1'
  Khách hàng cá nhân có loại tài khoản là 1
 3. Mật khẩu được gửi về mail</t>
  </si>
  <si>
    <t>QLTV_127</t>
  </si>
  <si>
    <t>Ở màn hình Thêm mới
 1. Nhập dữ liệu có chứa các kí tự đặc biệt: %#@abc&amp;lt,&lt;/table&gt; ngoại trừ "/ _ &amp; . ) ( ' "
 2. Tab/Click ra ngoài</t>
  </si>
  <si>
    <t>QLTV_128</t>
  </si>
  <si>
    <t>Ở màn hình Thêm mới
 1. Nhập dữ liệu có chứa thẻ html, java script : 
 (vd: &lt;script&gt;console.log("hello world")&lt;/script&gt; 
 hoặc &lt;script&gt; alert ('Hello') &lt;/script&gt;)
 2. Tab/Click ra ngoài</t>
  </si>
  <si>
    <t>QLTV_129</t>
  </si>
  <si>
    <t>Ở màn hình Thêm mới
 1. Nhập dữ liệu = 251 ký tự</t>
  </si>
  <si>
    <t>QLTV_130</t>
  </si>
  <si>
    <t>Ở màn hình Thêm mới
 1. Nhập dữ liệu =&lt; 250 ký tự
 2. Các thông tin khác được nhập hợp lệ
 3. Click button [Lưu]</t>
  </si>
  <si>
    <t>1. Thêm mới thành viên thành công
 2. Dữ liệu được lưu vào DB bảng user_infor
 2. Dữ liệu được lưu vào DB bảng user_infor 
 select*from user_infor where full_name='x' and loai_tai_khoan='1'
  Khách hàng cá nhân có loại tài khoản là 1
 3. Mật khẩu được gửi về mail</t>
  </si>
  <si>
    <t>QLTV_131</t>
  </si>
  <si>
    <t>Ở màn hình Thêm mới
 1. Thực hiện CTRL+V để paste nội dung ở nơi khác vào textbox</t>
  </si>
  <si>
    <t>QLTV_132</t>
  </si>
  <si>
    <t>Giá trị mặc định là để trống
 - Hiển thị placeholder: Nhập số cmnd/cccd...</t>
  </si>
  <si>
    <t>QLTV_133</t>
  </si>
  <si>
    <t>Ở màn hình Thêm mới
 1. Bỏ trống trường hoặc nhập nhiều kí tự Space
 2. Nhập các trường khác hợp lê
 3. Click button [Lưu]</t>
  </si>
  <si>
    <t>1. Thêm mới không thành công
 2. Hệ thống thông báo dưới trường: "Số CMND/CCCD không được để trống" 
 3. Set focus vào trường bắt buộc nhập</t>
  </si>
  <si>
    <t>QLTV_134</t>
  </si>
  <si>
    <t>Ở màn hình Thêm mới
 1. Nhập dữ liệu đúng định dạng có chứa các kí tự đặc biệt, thẻ html: %#@abc&amp;lt
 (vd: &lt;script&gt;console.log("hello world")&lt;/script&gt; 
 hoặc &lt;script&gt; alert ('Hello') &lt;/script&gt;)</t>
  </si>
  <si>
    <t>QLTV_135</t>
  </si>
  <si>
    <t>Ở màn hình Thêm mới
 1. Nhập text</t>
  </si>
  <si>
    <t>QLTV_136</t>
  </si>
  <si>
    <t>Ở màn hình Thêm mới
 1. Nhập CMND/CCCD đã tồn tại trên hệ thốnge
 2. Nhập các trường khác hợp lê
 3. Click button [Lưu]</t>
  </si>
  <si>
    <t>1. Thêm mới không thành công
 2. Highlight đỏ, hiển thị thông báo dưới trường: "Số CMND/CCCD đã tồn tại"</t>
  </si>
  <si>
    <t>QLTV_137</t>
  </si>
  <si>
    <t>Ở màn hình Thêm mới
 1. Nhập dữ liệu = 13 ký tự
 2. Các thông tin khác được nhập hợp lệ
 3. Click button [Lưu]</t>
  </si>
  <si>
    <t>1. Hệ thống tự động chặn ở ký tự 13
 2. Mật khẩu được gửi về mail</t>
  </si>
  <si>
    <t>QLTV_138</t>
  </si>
  <si>
    <t>Ở màn hình Thêm mới
 1. Nhập dữ liệu = 8 ký tự
 2. Các thông tin khác được nhập hợp lệ
 3. Click button [Lưu]</t>
  </si>
  <si>
    <t>1. Thêm mới không thành công
 2. Hệ thống show dưới trường "Số CMND/CCCD có độ dài tối thiểu 9 ký tự"</t>
  </si>
  <si>
    <t>QLTV_139</t>
  </si>
  <si>
    <t>Ở màn hình Thêm mới
 1. Nhập dữ liệu = 12 ký tự
 2. Các thông tin khác được nhập hợp lệ
 3. Click button [Lưu]</t>
  </si>
  <si>
    <t>1. Thêm mới thành viên thành công
 2. Dữ liệu được lưu vào DB bảng user_infor
 select*from user_infor where so_cmnd='x' and loai_tai_khoan='1'
  Khách hàng cá nhân có loại tài khoản là 1
 3. Mật khẩu được gửi về mail</t>
  </si>
  <si>
    <t>QLTV_140</t>
  </si>
  <si>
    <t>Ở màn hình Thêm mới
 1. Nhập dữ liệu = 9 ký tự
 2. Các thông tin khác được nhập hợp lệ
 3. Click button [Lưu]</t>
  </si>
  <si>
    <t>QLTV_141</t>
  </si>
  <si>
    <t>Ở màn hình Thêm mới
 1. Nhập dữ liệu hợp lệ có khoảng trắng đầu và cuối 
 2. Các thông tin khác được nhập hợp lệ
 3. Click button [Lưu]</t>
  </si>
  <si>
    <t>1. Chặn không cho nhập space</t>
  </si>
  <si>
    <t>QLTV_142</t>
  </si>
  <si>
    <t>Ở màn hình Thêm mới
 1. Thực hiện CTRL+V để paste nội dung số ở nơi khác vào textbox</t>
  </si>
  <si>
    <t>QLTV_143</t>
  </si>
  <si>
    <t>Ở màn hình Thêm mới
 1. Thực hiện CTRL+V để paste nội dung text, ký tự đặc biệt ở nơi khác vào textbox</t>
  </si>
  <si>
    <t>QLTV_144</t>
  </si>
  <si>
    <t>Giá trị mặc định là để trống
 - Hiển thị placeholder: Nhập email...</t>
  </si>
  <si>
    <t>QLTV_145</t>
  </si>
  <si>
    <t>Ở màn hình Thêm mới
 1. Bỏ trống trường hoặc nhập nhiều kí tự Space
 2. Click button [Lưu]</t>
  </si>
  <si>
    <t>1. Thêm mới không thành công
 2. Hệ thống thông báo dưới trường: "Email không được để trống"
 3. Set focus vào trường bắt buộc nhập</t>
  </si>
  <si>
    <t>QLTV_146</t>
  </si>
  <si>
    <t>Ở màn hình Thêm mới
 1. Nhập vào trường email dữ liệu đã tồn tại
 2. Nhập các giá trị khác hợp lệ
 3. Click button [Lưu]</t>
  </si>
  <si>
    <t>1. Hiển thị thông báo trường email "Email đã tồn tại". 
 2. Set focus và highligh vào trường lỗi</t>
  </si>
  <si>
    <t>QLTV_147</t>
  </si>
  <si>
    <t>Ở màn hình Thêm mới
 1. Nhập &lt;=50 ký tự
 2. Nhập các trường còn lại hợp lệ
 3. Click button button [Lưu]</t>
  </si>
  <si>
    <t>1. Thêm mới thành viên thành công
 2. Dữ liệu được lưu vào DB bảng user_infor
 select*from user_infor where email='x' and loai_tai_khoan='1'
  Khách hàng cá nhân có loại tài khoản là 1
 3. Mật khẩu được gửi về mail</t>
  </si>
  <si>
    <t>QLTV_148</t>
  </si>
  <si>
    <t>QLTV_149</t>
  </si>
  <si>
    <t>Ở màn hình Thêm mới
 1. Nhập giá trị hợp lệ có space đầu/cuối
 2. Nhập các giá trị khác hợp lệ
 3. Click button [Lưu]</t>
  </si>
  <si>
    <t>1. Tự động loại bỏ space đầu cuối
 2. Dữ liệu được lưu vào DB bảng user_infor
 select*from user_infor where email='x' and loai_tai_khoan='1'
  Khách hàng cá nhân có loại tài khoản là
 3. Mật khẩu được gửi về mail</t>
  </si>
  <si>
    <t>QLTV_150</t>
  </si>
  <si>
    <t>Ở màn hình Thêm mới
 1. Nhập tên email có chứa ký tự đặc biệt (trừ @)</t>
  </si>
  <si>
    <t>1. Thông báo dưới trường ''Email không đúng định dạng"
 2. Set focus vào trường lỗi</t>
  </si>
  <si>
    <t>QLTV_151</t>
  </si>
  <si>
    <t>Ở màn hình Thêm mới
 1. Nhập email ko có @</t>
  </si>
  <si>
    <t>QLTV_152</t>
  </si>
  <si>
    <t>Ở màn hình Thêm mới
 1. Nhập email ko có dấu chấm tên miền</t>
  </si>
  <si>
    <t>QLTV_153</t>
  </si>
  <si>
    <t>Ở màn hình Thêm mới
 1. Nhập email có dấu chấm nhưng thiếu đuôi sau dấu chấm (.vn, .com)</t>
  </si>
  <si>
    <t>1. Thông báo dưới trường ''Email không đúng định dạng"
 2. Set focus vào trường lỗi</t>
  </si>
  <si>
    <t>QLTV_155</t>
  </si>
  <si>
    <t>Ở màn hình Thêm mới
 1. Nhập địa chỉ email hợp lệ vào trường Email
 2. Nhập các trường còn lại hợp lệ
 3. Click button [Lưu]</t>
  </si>
  <si>
    <t>1. Thêm mới thành viên thành công
 2. Dữ liệu được lưu vào DB bảng user_infor
 select*from user_infor where email='x' and loai_tai_khoan='1'
 Khách hàng cá nhân có loại tài khoản là 1
 3. Mật khẩu được gửi về mail</t>
  </si>
  <si>
    <t>QLTV_156</t>
  </si>
  <si>
    <t>Ở màn hình Thêm mới
 1. Thực hiện CTRL+V để paste nội dung không hợp lệ ở nơi khác vào textbox</t>
  </si>
  <si>
    <t>QLTV_157</t>
  </si>
  <si>
    <t>Ở màn hình Thêm mới
 1. Thực hiện CTRL+V để paste nội dung tài khoản đã tồn tại ở nơi khác vào textbox
 2. Nhập các trường còn lại hợp lệ
 3. Click button [Lưu]</t>
  </si>
  <si>
    <t>1. Thêm mới không thành công
 2. Highlight đỏ, hiển thị thông báo dưới trường "Email đã tồn tại"</t>
  </si>
  <si>
    <t>QLTV_158</t>
  </si>
  <si>
    <t>Textbox Số điện thoại</t>
  </si>
  <si>
    <t>QLTV_159</t>
  </si>
  <si>
    <t>Giá trị mặc định là để trống
 - Hiển thị placeholder: Nhập số điện thoại...</t>
  </si>
  <si>
    <t>QLTV_160</t>
  </si>
  <si>
    <t>Ở màn hình Thêm mới
 1. Bỏ trống trường
 2. Nhập các giá trị khác hợp lệ
 3. Click button [Lưu]</t>
  </si>
  <si>
    <t>1. Thêm mới không thành công
 2. Highlight đỏ, hiển thị thông báo dưới trường: "Số điện thoại không được để trống"</t>
  </si>
  <si>
    <t>QLTV_161</t>
  </si>
  <si>
    <t>Ở màn hình Thêm mới
 1. Nhập vào trường SĐT dữ liệu đã tồn tại
 2. Nhập các giá trị khác hợp lệ
 3. Click button [Lưu]</t>
  </si>
  <si>
    <t>1. Highlight đỏ, hiển thị thông báo dưới trường "Số điện thoại đã tồn tại".</t>
  </si>
  <si>
    <t>QLTV_162</t>
  </si>
  <si>
    <t>Ở màn hình Thêm mới
 1. Nhập giá trị hợp lệ có space đầu/cuối
 2. Click button [Lưu]</t>
  </si>
  <si>
    <t>QLTV_163</t>
  </si>
  <si>
    <t>Ở màn hình Thêm mới
 1. Nhập ký tự chữ
 2. Nhập các giá trị khác hợp lệ
 3. Click button [Lưu]</t>
  </si>
  <si>
    <t>1. Hệ thống không cho phép nhập</t>
  </si>
  <si>
    <t>QLTV_164</t>
  </si>
  <si>
    <t>Ở màn hình Thêm mới
 1. Nhập ký tự đặc biệt ( e.x: #$%&amp;*^ '..) ngoại trừ "+","-", "(",")", "."
 (vd: &lt;script&gt;console.log("hello world")&lt;/script&gt; 
 hoặc &lt;script&gt; alert ('Hello') &lt;/script&gt;)</t>
  </si>
  <si>
    <t>QLTV_165</t>
  </si>
  <si>
    <t>Ở màn hình Thêm mới
 1. Nhập 20 ký tự
 2. Nhập các trường còn lại hợp lệ
 3. Click button [Lưu]</t>
  </si>
  <si>
    <t>1. Thêm mới thành viên thành công
 2. Dữ liệu được lưu vào DB bảng user_infor
 select*from user_infor where dien_thoai='x' and loai_tai_khoan='1'
  Khách hàng cá nhân có loại tài khoản là 1
 3. Mật khẩu được gửi về mail</t>
  </si>
  <si>
    <t>QLTV_166</t>
  </si>
  <si>
    <t>Ở màn hình Thêm mới
 1. Nhập 21 ký tự</t>
  </si>
  <si>
    <t>QLTV_167</t>
  </si>
  <si>
    <t>Ở màn hình Thêm mới
 1. Nhập số điện thoại đã tồn tại
 2. Nhập các trường còn lại hợp lệ
 3. Click button [Lưu]</t>
  </si>
  <si>
    <t>QLTV_168</t>
  </si>
  <si>
    <t>Ở màn hình Thêm mới
 1. Nhập số điện thoại hợp lệ
 2. Nhập các trường còn lại hợp lệ
 3. Click button [Lưu]</t>
  </si>
  <si>
    <t>QLTV_169</t>
  </si>
  <si>
    <t>QLTV_170</t>
  </si>
  <si>
    <t>Ở màn hình Thêm mới
 1. Thực hiện CTRL+V để paste nội dung số điện thoại đã tồn tại ở nơi khác vào textbox
 2. Nhập các trường còn lại hợp lệ
 3. Click button [Lưu]</t>
  </si>
  <si>
    <t>1. Thêm mới không thành công
 2. Hệ thống show message "Số điện thoại đã tồn tại"
 select*from user_infor where dien_thoai='x' and loai_tai_khoan='1'
  Khách hàng cá nhân có loại tài khoản là 1
 3. Set focus và highligh vào trường lỗi."</t>
  </si>
  <si>
    <t>QLTV_171</t>
  </si>
  <si>
    <t>Textbox Ngày sinh</t>
  </si>
  <si>
    <t>QLTV_172</t>
  </si>
  <si>
    <t>1. Giá trị mặc định là để trống
 - Hiển thị placeholder: Nhập ngày sinh…</t>
  </si>
  <si>
    <t>QLTV_173</t>
  </si>
  <si>
    <t>Ở màn hình Thêm mới
 1. Bỏ trống trường
 2. Nhập các trường còn lại hợp lệ
 3. Click button [Lưu]</t>
  </si>
  <si>
    <t>1. Thêm mới thành viên thành công 
 2. Dữ liệu được lưu vào DB bảng user_infor
 select*from user_infor where ngay_sinh='x' and loai_tai_khoan='1'
  Khách hàng cá nhân có loại tài khoản là 1
 3. Mật khẩu được gửi về mail</t>
  </si>
  <si>
    <t>QLTV_174</t>
  </si>
  <si>
    <t>Ở màn hình Thêm mới
 1. Nhập giá trị hợp lệ có chứa space đầu/cuối
 2. Click button [Lưu]</t>
  </si>
  <si>
    <t>1. Tự động loại bỏ space đầu cuối
 2. Dữ liệu được lưu vào DB bảng user_infor
 select*from user_infor where ngay_sinh='x' and loai_tai_khoan='1'
  Khách hàng cá nhân có loại tài khoản là 1
 3. Mật khẩu được gửi về mail</t>
  </si>
  <si>
    <t>QLTV_175</t>
  </si>
  <si>
    <t>Ở màn hình Thêm mới
 '1. Click vào textbox 
 2. Nhập giá trị từ bàn phím</t>
  </si>
  <si>
    <t>QLTV_176</t>
  </si>
  <si>
    <t>Ở màn hình Thêm mới
 1. Nhập dữ liệu đúng định dạng có chứa các kí tự đặc biệt, thẻ html: %#@abc&amp;lt,&lt;/table&gt;
 (vd: &lt;script&gt;console.log("hello world")&lt;/script&gt; 
 hoặc &lt;script&gt; alert ('Hello') &lt;/script&gt;)</t>
  </si>
  <si>
    <t>1. Cho phép nhập
 2. Click ra ngoài =&gt; null
 3. Enter Không đóng Calendar</t>
  </si>
  <si>
    <t>QLTV_177</t>
  </si>
  <si>
    <t>1. Thêm mới thành viên thành công
 2. Dữ liệu được lưu vào DB bảng user_infor
 3. Mật khẩu được gửi về mail</t>
  </si>
  <si>
    <t>QLTV_178</t>
  </si>
  <si>
    <t>Ở màn hình Thêm mới
 Giả sử trường ngày tháng đã có giá trị (VD: 20/10/2018)
 1. Click vào icon Calendar bên cạnh textbox. 
 2. Kiểm tra giá trị focus trong hộp Calendar</t>
  </si>
  <si>
    <t>QLTV_179</t>
  </si>
  <si>
    <t>Ở màn hình Thêm mới
 1. Click vào icon Calendar bên cạnh textbox. 
 2. Kiểm tra hiển thị trong hộp Calendar</t>
  </si>
  <si>
    <t>QLTV_180</t>
  </si>
  <si>
    <t>Ở màn hình Thêm mới
 '1. Click vào icon Calendar bên cạnh textbox. 
 2. Lựa chọn 1 giá trị ngày tháng trong hộp Calendar</t>
  </si>
  <si>
    <t>QLTV_181</t>
  </si>
  <si>
    <t>"Ở màn hình Thêm mới
 '1. Click vào icon Calendar bên cạnh textbox. 
 2. Click vào Hôm nay</t>
  </si>
  <si>
    <t>QLTV_182</t>
  </si>
  <si>
    <t>Ở màn hình Thêm mới
 '1. Nhập giá trị ngày tháng không đúng định dạng : Kiểm tra với các định dạng sau: 
 '- Định đạng MM/DD/YYYY
  -YYYY/DD/MM
  - sdfasdfsdf 
 - DD/MM
 2. Enter/Click ra ngoài</t>
  </si>
  <si>
    <t>1. Click ra ngoài =&gt; null
 2. Enter Không đóng Calendar</t>
  </si>
  <si>
    <t>QLTV_183</t>
  </si>
  <si>
    <t>Ở màn hình Thêm mới
 1.
 - Nhập DD = 31 hoặc 0
 - Nhập MM = 13 hoặc 0
 2. Enter/Click ra ngoài</t>
  </si>
  <si>
    <t>QLTV_184</t>
  </si>
  <si>
    <t>Ở màn hình Thêm mới
 1. Nhập đúng định dang: dd/mm/yyyy
 2. Nhập các trường còn lại hợp lệ
 3. Click button [Lưu]</t>
  </si>
  <si>
    <t>QLTV_185</t>
  </si>
  <si>
    <t>Ở màn hình Thêm mới
 1. Nhập vào textbox ngày tháng lớn hơn ngày hiện tại
 2. Nhập các trường hợp lệ
 3. Click button [Lưu]</t>
  </si>
  <si>
    <t>1. Tự động clear giá trị đã nhập
- Hệ thông không cho phéo nhập ngày sinh lớn hơn ngày hiện tại</t>
  </si>
  <si>
    <t>QLTV_186</t>
  </si>
  <si>
    <t>Ở màn hình Thêm mới
 1. Nhập vào textbox ngày tháng là ngày hiện tại
 2. Nhập các trường hợp lệ
 3. Click button [Lưu]</t>
  </si>
  <si>
    <t>QLTV_187</t>
  </si>
  <si>
    <t>Ở màn hình Thêm mới
 1. Nhập vào textbox ngày tháng nhỏ hơn ngày hiện tại
 2. Nhập các trường hợp lệ
 3. Click button [Lưu]</t>
  </si>
  <si>
    <t>QLTV_188</t>
  </si>
  <si>
    <t>Ở màn hình Thêm mới
 1. Thực hiện CTRL+V để paste nội dung text/ký tự đặc biệt ở nơi khác vào textbox
 2. Enter/Click ra ngoài</t>
  </si>
  <si>
    <t>1. Cho phép pase
 2. Click ra ngoài =&gt; null
 3. Enter Không đóng Calendar</t>
  </si>
  <si>
    <t>QLTV_189</t>
  </si>
  <si>
    <t>Ở màn hình Thêm mới
 1. Thực hiện CTRL+V để paste nội dung ngày &gt; hiện tại ở nơi khác vào textbox
 2. Nhấn Enter</t>
  </si>
  <si>
    <t>1. Hiển thị giá trị hiện tại
 KẾT QUẢ:
- Hiển thị giá trị vừa pase nhưng không đóng Calendar
-  Click ra ngoài =&gt; null
 -  Enter Không đóng Calendar</t>
  </si>
  <si>
    <t>QLTV_190</t>
  </si>
  <si>
    <t>Ở màn hình Thêm mới
 1. Thực hiện CTRL+V để paste nội dung ngày &lt;= hiện tại ở nơi khác vào textbox
 2. Nhấn Enter</t>
  </si>
  <si>
    <t>QLTV_191</t>
  </si>
  <si>
    <t>QLTV_192</t>
  </si>
  <si>
    <t>Ở màn hình Thêm mới
 1. Không chọn gì
 2. Nhập các giá trị khác hợp lệ
 3. Click button [Lưu]</t>
  </si>
  <si>
    <t>1. Thêm mới thành viên thành công
 2. Dữ liệu được lưu vào DB bảng user_infor
 select*from user_infor where gioi_tinh='x' and loai_tai_khoan='1'
  Khách hàng cá nhân có loại tài khoản là 1
 3. Mật khẩu được gửi về mail</t>
  </si>
  <si>
    <t>QLTV_193</t>
  </si>
  <si>
    <t>Ở màn hình Thêm mới
 1. Click radio button
 2. Nhập các giá trị khác hợp lệ
 3. Click button [Lưu]</t>
  </si>
  <si>
    <t>1. Radio button được chọn Enable
 2. Thêm mới thành viên thành công
 3. Dữ liệu được lưu vào DB bảng user_infor
 select*from user_infor where gioi_tinh='x' and loai_tai_khoan='1'
  Khách hàng cá nhân có loại tài khoản là 1
 4. Mật khẩu được gửi về mail</t>
  </si>
  <si>
    <t>QLTV_194</t>
  </si>
  <si>
    <t>QLTV_195</t>
  </si>
  <si>
    <t>Ở màn hình Thêm mới
 1. Tick chọn 1 radio button
 2. Click chọn lại radio button đó</t>
  </si>
  <si>
    <t>1. Hệ thống cho phép thực hiện thao tác
 - Hiển thị không tick chọn radio button nào như ban đầu</t>
  </si>
  <si>
    <t>QLTV_196</t>
  </si>
  <si>
    <t>1. Giá trị mặc định là để trống
 - Hiển thị placeholder: Nhập địa chỉ…</t>
  </si>
  <si>
    <t>QLTV_197</t>
  </si>
  <si>
    <t>1. Thêm mới thành viên thành công
 2. Dữ liệu được lưu vào DB bảng user_infor
 select*from user_infor where dia_chi='x' and loai_tai_khoan='1'
  Khách hàng cá nhân có loại tài khoản là 1
 3. Mật khẩu được gửi về mail</t>
  </si>
  <si>
    <t>QLTV_198</t>
  </si>
  <si>
    <t>Ở màn hình Thêm mới
 1. Nhập giá trị hợp lệ có chưa Space đầu/cuối
 2. Click button [Lưu]</t>
  </si>
  <si>
    <t>1. Tự động loại bỏ space đầu cuối
 2. Dữ liệu được lưu vào DB bảng user_infor
 select*from user_infor where dia_chi='x' and loai_tai_khoan='1'
  Khách hàng cá nhân có loại tài khoản là 1
 3. Mật khẩu được gửi về mail</t>
  </si>
  <si>
    <t>QLTV_199</t>
  </si>
  <si>
    <t>Ở màn hình Thêm mới
 1. Nhập 200 ký tự
 2. Nhập các trường còn lại hợp lệ
 3. Click button [Lưu]</t>
  </si>
  <si>
    <t>QLTV_200</t>
  </si>
  <si>
    <t>Ở màn hình Thêm mới
 1. Nhập 201 ký tự</t>
  </si>
  <si>
    <t>QLTV_201</t>
  </si>
  <si>
    <t>Ở màn hình Thêm mới
 1. Nhập ký tự đặc biệt ( e.x: #$%&amp;*^ '..) 
 2. Nhập các trường còn lại hợp lệ
 3. Click button button [Lưu]</t>
  </si>
  <si>
    <t>QLTV_202</t>
  </si>
  <si>
    <t>Ở màn hình Thêm mới
 1. Nhập X đúng định dạng có chứa ký tự đặc biệt, thẻ html,java script : 
 (vd: &lt;script&gt;console.log("hello world")&lt;/script&gt; 
 hoặc &lt;script&gt; alert ('Hello') &lt;/script&gt;)</t>
  </si>
  <si>
    <t>QLTV_203</t>
  </si>
  <si>
    <t>Ở màn hình Thêm mới
 1. Thực hiện CTRL+V để paste nội dung ở nơi khác vào textbox"</t>
  </si>
  <si>
    <t>Dropdown Vai trò</t>
  </si>
  <si>
    <t>QLTV_204</t>
  </si>
  <si>
    <t>1. Giá trị mặc định là để trống
 - Hiển thị placeholder: Nhập vai trò…</t>
  </si>
  <si>
    <t>QLTV_205</t>
  </si>
  <si>
    <t>Ở màn hình Thêm mới
 1. Bỏ trống trường hoặc nhập nhiều kí tự Space
 2. Nhập các giá trị khác hợp lệ
 3. Click Tạo</t>
  </si>
  <si>
    <t>1. "Thêm mới thành viên thành công"
 2. Dữ liệu được lưu vào DB bảng user_vaitro và user_infor
 select*from 
 user_vaitro a,
 user_infor b,
 dm_vaitro c
 where a.ma_user=b.pr_key and a.ma_vaitro=c.ma_vaitro and b.ten_user='hienltk' and a.ma_user='x' and b.loai_tai_khoan ='1';
 không có dữ liệu trong bảng user_vaitro
 Loại tài khoản khách hàng cá nhân : 1</t>
  </si>
  <si>
    <t>QLTV_206</t>
  </si>
  <si>
    <t>Ở màn hình Thêm mới
 1. Click vào Vai trò</t>
  </si>
  <si>
    <t>1. Hiển thị list vai trò khách hàng
 Kiểm tra DB list vai trò KH: 
 select*from 
 dm_vaitro a,
 dm_master b
 where a.ma_loai_vaitro=b.guid and b.ten='khách hàng';
 Khách hàng: tên Loại vài trò Khách hàng</t>
  </si>
  <si>
    <t>QLTV_207</t>
  </si>
  <si>
    <t>Ở màn hình Thêm mới
 1. Click vào 1 Vai trò
 2. Nhập các giá trị khác hợp lệ
 3 Click button [Lưu]</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</si>
  <si>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b.ten='khách hàng' and a.ten_vaitro=N'x' and d.ten_user ='x' and d.loai_tai_khoan ='1';
 Khách hàng: tên Loại vài trò Khách hàng
 Loại tài khoản khách hàng cá nhân : 1</t>
  </si>
  <si>
    <t>QLTV_208</t>
  </si>
  <si>
    <t>Ở màn hình Thêm mới
 1. Click vào nhiều Vai trò
 2. Nhập các giá trị khác hợp lệ
 3 Click button [Lưu]</t>
  </si>
  <si>
    <t>1. Hiển thị giá tri vừa chọn
 2. Dữ liệu được lưu vào DB bảng user_infor và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='x'a and d.loai_tai_khoan ='1';
 Khách hàng: tên Loại vài trò Khách hàng
 Loại tài khoản khách hàng cá nhân : 1</t>
  </si>
  <si>
    <t>QLTV_209</t>
  </si>
  <si>
    <t>Ở màn hình Thêm mới
 1. Nhập dữ liệu vừa chữ hoa / chữ thường</t>
  </si>
  <si>
    <t>1. Lọc không phân biệt chữ hoa, chữ thường.
 2. Chữ thường hay chữ hoa đều có kết quả lọc giống nhau</t>
  </si>
  <si>
    <t>QLTV_210</t>
  </si>
  <si>
    <t>Ở màn hình Thêm mới
 1. Nhập dữ liệu đúng định dạng có chứa các kí tự đặc biệt, thẻ html: !@#$%^&amp;*
 (vd: &lt;script&gt;console.log("hello world")&lt;/script&gt; 
 hoặc &lt;script&gt; alert ('Hello') &lt;/script&gt;)</t>
  </si>
  <si>
    <t>QLTV_211</t>
  </si>
  <si>
    <t>Ở màn hình Thêm mới
 1. Nhập dữ liệu là tiếng việt có dấu</t>
  </si>
  <si>
    <t>QLTV_212</t>
  </si>
  <si>
    <t>Ở màn hình Thêm mới
 1. Nhập dữ liệu hợp lệ có khoảng trắng đầu và cuối: " "</t>
  </si>
  <si>
    <t>QLTV_213</t>
  </si>
  <si>
    <t>Ở màn hình Thêm mới
 1. Nhập tìm kiếm tương đối</t>
  </si>
  <si>
    <t>QLTV_214</t>
  </si>
  <si>
    <t>Ở màn hình Thêm mới
 1. Nhập tìm kiếm tuyệt đối</t>
  </si>
  <si>
    <t>QLTV_215</t>
  </si>
  <si>
    <t>Ở màn hình Thêm mới
 1. Tìm kiếm dữ liệu không tồn tại</t>
  </si>
  <si>
    <t>QLTV_216</t>
  </si>
  <si>
    <t>QLTV_217</t>
  </si>
  <si>
    <t>Ở màn hình Thêm mới
 1. Thực hiện CTRL+V để paste nội dung không tồn tại ở nơi khác vào textbox</t>
  </si>
  <si>
    <t>QLTV_218</t>
  </si>
  <si>
    <t>Ở màn hình Thêm mới
 1. Thực hiện CTRL+V để paste nội dung đã tồn tại ở nơi khác vào textbox</t>
  </si>
  <si>
    <t>QLTV_219</t>
  </si>
  <si>
    <t>1. Giá trị mặc định là để trống
 - Hiển thị placeholder: Nhập tài khoản…</t>
  </si>
  <si>
    <t>QLTV_220</t>
  </si>
  <si>
    <t>1. Thêm mới không thành công
 2. Hệ thống thông báo dưới trường: "Tài khoản không được để trống"
 3. Set focus vào trường bắt buộc nhập</t>
  </si>
  <si>
    <t>QLTV_221</t>
  </si>
  <si>
    <t>QLTV_222</t>
  </si>
  <si>
    <t>Ở màn hình Thêm mới
 1. Nhập dữ liệu hợp lệ các trường
 2. Click button [Lưu]</t>
  </si>
  <si>
    <t>1. Thêm mới thành viên thành công
 2. Dữ liệu được lưu vào DB bảng user_infor
 select*from user_infor where ten_user='x' and loai_tai_khoan='2'
  Khách hàng doanh nghiệp có loại tài khoản là 2
 3. Mật khẩu được gửi về mail</t>
  </si>
  <si>
    <t>QLTV_223</t>
  </si>
  <si>
    <t>QLTV_224</t>
  </si>
  <si>
    <t>QLTV_225</t>
  </si>
  <si>
    <t>QLTV_226</t>
  </si>
  <si>
    <t>QLTV_227</t>
  </si>
  <si>
    <t>QLTV_228</t>
  </si>
  <si>
    <t>Ở màn hình Thêm mới
 1. Nhập Tài khoản đã tồn tại trên QL thành viên
 2. Click ra ngoài/Enter</t>
  </si>
  <si>
    <t>1. Thêm mới không thành công
 2. Hệ thống show message "Tài khoản đã tồn tại trong Quản lý thành viên". 
 3. Set focus vào trường lỗi hoặc highlight trường lỗi.</t>
  </si>
  <si>
    <t>QLTV_229</t>
  </si>
  <si>
    <t>Ở màn hình Thêm mới
 1. Nhập tên tài khoản chữ hoa giống chữ thường và ngược lại 
 2. Click ra ngoài/Enter</t>
  </si>
  <si>
    <t>QLTV_230</t>
  </si>
  <si>
    <t>1. Thêm mới không thành công
 2. Hệ thống show message "Tài khoản đã tồn tại trong Quản lý người dùng". 
 3. Set focus vào trường lỗi hoặc highlight trường lỗi.</t>
  </si>
  <si>
    <t>QLTV_231</t>
  </si>
  <si>
    <t>Ở màn hình Thêm mới
 1. Nhập tài khoản người dùng chứa ttồn tại trên hệ thống nhưng tồn tại bên pias
 2. Click ra ngoài/Enter</t>
  </si>
  <si>
    <t>QLTV_232</t>
  </si>
  <si>
    <t>Ở màn hình Thêm mới
 1. Nhập tài khoản khách hàng cá nhân chưa tồn tại trên hệ thống nhưng tồn tại bên pias
 2. Click ra ngoài/Enter</t>
  </si>
  <si>
    <t>1. Show thống báo dưới trường"Tài khoản này là tài khoản khách hàng cá nhân đã tồn tại trên Pias"
 2. Set focus vào trường lỗi hoặc highlight trường lỗi.</t>
  </si>
  <si>
    <t>QLTV_233</t>
  </si>
  <si>
    <t>QLTV_234</t>
  </si>
  <si>
    <t>QLTV_235</t>
  </si>
  <si>
    <t>QLTV_236</t>
  </si>
  <si>
    <t>1. Giá trị mặc định là để trống
 - Hiển thị placeholder: Nhập mã số thuế…</t>
  </si>
  <si>
    <t>QLTV_237</t>
  </si>
  <si>
    <t>Ở màn hình Thêm mới
 1. Bỏ trống trường hoặc nhập nhiều kí tự Space
 2. Nhập các giá trị khác hợp lệ
 3. Click button [Lưu]</t>
  </si>
  <si>
    <t>1. Thêm mới không thành công
 2. Hệ thống thông báo dưới trường: "Mã số thuế không được để trống"
 3. Set focus vào trường bắt buộc nhập</t>
  </si>
  <si>
    <t>QLTV_238</t>
  </si>
  <si>
    <t>QLTV_239</t>
  </si>
  <si>
    <t>Ở màn hình Thêm mới
 1. Nhập vào trường Mã số thuế đã tồn tại pias được đồng bộ về và được tạo bên Quản lý doanh nghiệp
 2. Click ra ngoài/Enter</t>
  </si>
  <si>
    <t>QLTV_240</t>
  </si>
  <si>
    <t>Kiểm tra khi trường Mã số thuế đã tồn tại pias được đồng bộ về nhưng chưa được tạo bên Quản lý doanh nghiệp</t>
  </si>
  <si>
    <t>Ở màn hình Thêm mới
 1. Nhập vào trường Mã số thuế đã tồn tại pias được đồng bộ về nhưng chưa được tạo bên Quản lý doanh nghiệp
 2. Nhập các trường còn lại hợp lệ
 3. Click button [Lưu]</t>
  </si>
  <si>
    <t>1. Hệ thống tự fill thông tin doanh nghiệp
 2. Show dưới trường "Mã số thuế chưa tồn tại trong Quản lý doanh nghiệp"
 3. Set focus vào trường lỗi hoặc highlight trường lỗi.</t>
  </si>
  <si>
    <t>QLTV_241</t>
  </si>
  <si>
    <t>Ở màn hình Thêm mới
 1. Nhập mã số thuế hợp lệ chưa tồn tại
 2. Click ra ngoài/Enter</t>
  </si>
  <si>
    <t>1. Show dưới trường “Mã số thuế chưa tồn tại. Yêu cầu thêm doanh nghiệp ở Pias trước khi thực hiện."
 2. Set focus vào trường lỗi hoặc highlight trường lỗi.</t>
  </si>
  <si>
    <t>QLTV_242</t>
  </si>
  <si>
    <t>1. Thêm mới thành viên thành công
 2. Dữ liệu được lưu vào DB bảng user_infor
 select*from user_infor where maso_vat='x' and loai_tai_khoan='2'
  Khách hàng doanh nghiệp có loại tài khoản là 2
 3. Mật khẩu được gửi về mail</t>
  </si>
  <si>
    <t>QLTV_243</t>
  </si>
  <si>
    <t>QLTV_244</t>
  </si>
  <si>
    <t>Ở màn hình Thêm mới
 1. Nhập ký tự đặc biệt ( e.x: #$%&amp;*^ '..) ngoại trừ "-"</t>
  </si>
  <si>
    <t>QLTV_245</t>
  </si>
  <si>
    <t>QLTV_246</t>
  </si>
  <si>
    <t>Ở màn hình Thêm mới
 1. Thực hiện CTRL+V để paste nội dung không hợp lệ ở nơi khác vào textbox
 2. Click ra ngoài/Enter</t>
  </si>
  <si>
    <t>1. Show thông báo dưới trường “Mã số thuế chưa tồn tại. Yêu cầu thêm doanh nghiệp ở Pias trước khi thực hiện."
 2. Set focus vào trường lỗi hoặc highlight trường lỗi.</t>
  </si>
  <si>
    <t>QLTV_247</t>
  </si>
  <si>
    <t>Ở màn hình Thêm mới
 1. Thực hiện CTRL+V để paste nội dung mã số thuế đã tồn tại ở nơi khác vào textbox
 2. Nhập các trường còn lại hợp lệ
 3. Click button [Lưu]</t>
  </si>
  <si>
    <t>1. Fill dữ liệu thông tin lên
 2. Thêm mới thành viên thành công
 3. Dữ liệu được lưu vào DB bảng user_infor
 select*from user_infor where maso_vat='x' and loai_tai_khoan='2'
  Khách hàng doanh nghiệp có loại tài khoản là 2
 4. Mật khẩu được gửi về mail</t>
  </si>
  <si>
    <t xml:space="preserve">Tên nhân viên </t>
  </si>
  <si>
    <t>QLTV_248</t>
  </si>
  <si>
    <t>1. Giá trị mặc định là để trống
 - Hiển thị placeholder: Nhập tên nhân viên…</t>
  </si>
  <si>
    <t>QLTV_249</t>
  </si>
  <si>
    <t>Ở màn hình Thêm mới
 1. Bỏ trống trường hoặc nhập nhiều kí tự Space
 2. Nhập các thông tin khác hợp lệ
 3. Click button [Lưu]</t>
  </si>
  <si>
    <t>1. Thêm mới không thành công
 2. Hệ thống thông báo dưới trường: "Tên nhân viên không được để trống" Set focus vào trường bắt buộc nhập</t>
  </si>
  <si>
    <t>QLTV_250</t>
  </si>
  <si>
    <t>1. Tự động loại bỏ space đầu cuối
 2. Dữ liệu được lưu vào DB bảng user_infor 
 select*from user_infor where full_name='x' and loai_tai_khoan='2'
  Khách hàng doanh nghiệp có loại tài khoản là 2
 3. Mật khẩu được gửi về mail</t>
  </si>
  <si>
    <t>QLTV_251</t>
  </si>
  <si>
    <t>Ở màn hình Thêm mới
 1. Nhập dữ liệu đúng định dạng có chứa các kí tự đặc biệt, thẻ html: %#@abc&amp;lt,&lt;/table&gt; ngoại trừ "/ _ &amp; . ) ( ' "
 2. Các thông tin khác được nhập hợp lệ</t>
  </si>
  <si>
    <t>1. Show thông báo dưới trường " Tên nhân viên không hợp lệ" 
 2. Set focus vào trường lỗi hoặc highlight trường lỗi.</t>
  </si>
  <si>
    <t>QLTV_252</t>
  </si>
  <si>
    <t>1. Show thông báo dưới trường" Tên nhân viên không hợp lệ" 
 2. Set focus vào trường lỗi hoặc highlight trường lỗi.</t>
  </si>
  <si>
    <t>QLTV_253</t>
  </si>
  <si>
    <t>Ở màn hình Thêm mới
 1. Nhập dữ liệu là tiếng việt có dấu
 2. Các thông tin khác được nhập hợp lệ
 3. Click button [Lưu]</t>
  </si>
  <si>
    <t>1. Thêm mới thành viên thành công 
 2. Dữ liệu được lưu vào DB bảng user_infor 
 select*from user_infor where full_name='x' and loai_tai_khoan='2'
  Khách hàng doanh nghiệp có loại tài khoản là 2
 3. Mật khẩu được gửi về mail</t>
  </si>
  <si>
    <t>QLTV_254</t>
  </si>
  <si>
    <t>QLTV_255</t>
  </si>
  <si>
    <t>1. Thêm mới thành viên thành công
 2. Dữ liệu được lưu vào DB bảng user_infor
 select*from user_infor where full_name='x' and loai_tai_khoan='2'
  Khách hàng doanh nghiệp có loại tài khoản là 2
 3. Mật khẩu được gửi về mail</t>
  </si>
  <si>
    <t>QLTV_256</t>
  </si>
  <si>
    <t>1. Thêm mới thành viên thành công
 2. Dữ liệu được lưu vào DB bảng user_infor 
 select*from user_infor where full_name='x' and loai_tai_khoan='2'
  Khách hàng doanh nghiệp có loại tài khoản là 2
 3. Mật khẩu được gửi về mail</t>
  </si>
  <si>
    <t>QLTV_257</t>
  </si>
  <si>
    <t xml:space="preserve">Cho phép Thêm mới thành viên thành công với dữ liệu nhập vào
</t>
  </si>
  <si>
    <t>QLTV_258</t>
  </si>
  <si>
    <t>1. Giá trị mặc định là để trống
 - Hiển thị placeholder: Nhập email…</t>
  </si>
  <si>
    <t>QLTV_259</t>
  </si>
  <si>
    <t>1. Thêm mới không thành công
 2. Hệ thống thông báo dưới trường : "Email không được để trống"
 3. Set focus vào trường bắt buộc nhập</t>
  </si>
  <si>
    <t>QLTV_260</t>
  </si>
  <si>
    <t>1. Hiển thị thông báo trường email "Email đã tồn tại". 
 2. Set focus và highligh vào trường lỗi."</t>
  </si>
  <si>
    <t>QLTV_261</t>
  </si>
  <si>
    <t>QLTV_262</t>
  </si>
  <si>
    <t>Ở màn hình Thêm mới
 1. Nhập 50 ký tự
 2. Nhập các trường còn lại hợp lệ
 3. Click button button [Lưu]</t>
  </si>
  <si>
    <t>1. Thêm mới thành viên thành công
 2. Dữ liệu được lưu vào DB bảng user_infor
 select*from user_infor where email='x' and loai_tai_khoan='2'
  Khách hàng doanh nghiệp có loại tài khoản là 2
 3. Mật khẩu được gửi về mail</t>
  </si>
  <si>
    <t>QLTV_263</t>
  </si>
  <si>
    <t>QLTV_264</t>
  </si>
  <si>
    <t>Ở màn hình Thêm mới
 1. Nhập giá trị hợp lệ có chưa Space đầu/cuối
 2. Nhập các giá trị khác hợp lệ
 3. Click button [Lưu]</t>
  </si>
  <si>
    <t>1. Tự động loại bỏ space đầu cuối
 2. Dữ liệu được lưu vào DB bảng user_infor
 3. Mật khẩu được gửi về mail</t>
  </si>
  <si>
    <t>QLTV_265</t>
  </si>
  <si>
    <t>Ở màn hình Thêm mới
 1. Nhập tên email có chứa ký tự đặc biệt ( trừ @ )
 2. Nhập các trường còn lại hợp lệ
 3. Click button [Lưu]</t>
  </si>
  <si>
    <t>QLTV_266</t>
  </si>
  <si>
    <t>QLTV_267</t>
  </si>
  <si>
    <t>QLTV_268</t>
  </si>
  <si>
    <t>QLTV_269</t>
  </si>
  <si>
    <t>QLTV_270</t>
  </si>
  <si>
    <t>Ở màn hình Thêm mới
 1. Nhập email tiếng việt</t>
  </si>
  <si>
    <t>QLTV_272</t>
  </si>
  <si>
    <t>QLTV_273</t>
  </si>
  <si>
    <t>QLTV_274</t>
  </si>
  <si>
    <t>QLTV_275</t>
  </si>
  <si>
    <t>1. Giá trị mặc định là để trống
 - Hiển thị placeholder: Nhập số điện thoại…</t>
  </si>
  <si>
    <t>QLTV_276</t>
  </si>
  <si>
    <t>1. Thêm mới không thành công
 2. Hệ thống thông báo dưới trường: "Số điện thoại không được để trống"
 3. Set focus vào trường bắt buộc nhập</t>
  </si>
  <si>
    <t>QLTV_277</t>
  </si>
  <si>
    <t>1. Hiển thị thông báo dưới trường "Số điện thoại đã tồn tại". 
 2. Set focus và highligh vào trường lỗi."</t>
  </si>
  <si>
    <t>QLTV_278</t>
  </si>
  <si>
    <t>QLTV_279</t>
  </si>
  <si>
    <t>QLTV_280</t>
  </si>
  <si>
    <t>QLTV_281</t>
  </si>
  <si>
    <t>QLTV_282</t>
  </si>
  <si>
    <t>QLTV_283</t>
  </si>
  <si>
    <t>Ở màn hình Thêm mới
 1. Nhập 3 ký tự
 2. Nhập các trường còn lại hợp lệ
 3. Click button [Lưu]</t>
  </si>
  <si>
    <t>1. Thêm mới thành viên thành công
 2. Dữ liệu được lưu vào DB bảng user_infor
 select*from user_infor where dien_thoai='x' and loai_tai_khoan='2'
  Khách hàng doanh nghiệp có loại tài khoản là 2
 3. Mật khẩu được gửi về mail</t>
  </si>
  <si>
    <t>QLTV_284</t>
  </si>
  <si>
    <t>Ở màn hình Thêm mới
 1. Nhập &lt;3 ký tự</t>
  </si>
  <si>
    <t>1. Hệ thống thông báo dưới trường "Số điện thoại không đúng định dạng"
 2. Set focus và highligh vào trường lỗi."</t>
  </si>
  <si>
    <t>QLTV_285</t>
  </si>
  <si>
    <t>1. Hệ thống "Số điện thoại đã tồn tại"
 2. Set focus và highligh vào trường lỗi."</t>
  </si>
  <si>
    <t>QLTV_286</t>
  </si>
  <si>
    <t>QLTV_287</t>
  </si>
  <si>
    <t>QLTV_288</t>
  </si>
  <si>
    <t>1. Thêm mới không thành công
 2. Hệ thống show message "Số điện thoại đã tồn tại"
 3. Set focus và highligh vào trường lỗi."</t>
  </si>
  <si>
    <t>QLTV_289</t>
  </si>
  <si>
    <t>1. Thêm mới thành viên thành công
 2. Dữ liệu được lưu vào DB bảng user_infor
 select*from user_infor where dien_thoai='x' and loai_tai_khoan='2'
 Khách hàng doanh nghiệp có loại tài khoản là 2
 3. Mật khẩu được gửi về mail</t>
  </si>
  <si>
    <t>QLTV_290</t>
  </si>
  <si>
    <t>QLTV_291</t>
  </si>
  <si>
    <t>1. Thêm mới thành viên thành công
 2. Dữ liệu được lưu vào DB bảng user_infor
 select*from user_infor where dia_chi='x' and loai_tai_khoan='2'
  Khách hàng doanh nghiệp có loại tài khoản là 2
 3. Mật khẩu được gửi về mail</t>
  </si>
  <si>
    <t>QLTV_292</t>
  </si>
  <si>
    <t>1. Tự động loại bỏ space đầu cuối
 2. Dữ liệu được lưu vào DB bảng user_infor
 select*from user_infor where dia_chi='x' and loai_tai_khoan='2'
  Khách hàng doanh nghiệp có loại tài khoản là 2
 3. Mật khẩu được gửi về mail</t>
  </si>
  <si>
    <t>QLTV_293</t>
  </si>
  <si>
    <t>QLTV_294</t>
  </si>
  <si>
    <t>QLTV_295</t>
  </si>
  <si>
    <t>QLTV_296</t>
  </si>
  <si>
    <t>QLTV_297</t>
  </si>
  <si>
    <t>QLTV_298</t>
  </si>
  <si>
    <t>QLTV_299</t>
  </si>
  <si>
    <t>1. "Thêm mới thành viên thành công"
 2. Dữ liệu được lưu vào DB bảng user_vaitro và user_infor
 select*from 
 user_vaitro a,
 user_infor b,
 dm_vaitro c
 where a.ma_user=b.pr_key and a.ma_vaitro=c.ma_vaitro and b.ten_user='x' and a.ma_user='x' and b.loai_tai_khoan='2';
 không có dữ liệu trong bảng user_vaitro
 Loại tài khoản doanh nghiệp : 2</t>
  </si>
  <si>
    <t>QLTV_300</t>
  </si>
  <si>
    <t>QLTV_301</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</si>
  <si>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b.ten='khách hàng' and a.ten_vaitro=N'x' and d.ten_user ='x' and d.loai_tai_khoan='2';
 Khách hàng: tên Loại vài trò Khách hàng
 Loại tài khoản doanh nghiệp : 2</t>
  </si>
  <si>
    <t>QLTV_302</t>
  </si>
  <si>
    <t>1. Hiển thị giá tri vừa chọn
 2. Dữ liệu được lưu vào DB bảng user_infor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d.loai_tai_khoan='2';
 Khách hàng: tên Loại vài trò Khách hàng
 Loại tài khoản doanh nghiệp : 2</t>
  </si>
  <si>
    <t>QLTV_303</t>
  </si>
  <si>
    <t>QLTV_304</t>
  </si>
  <si>
    <t>QLTV_305</t>
  </si>
  <si>
    <t>QLTV_306</t>
  </si>
  <si>
    <t xml:space="preserve">
1. Hệ thống tìm kiếm theo đúng điều kiện lọc</t>
  </si>
  <si>
    <t>QLTV_307</t>
  </si>
  <si>
    <t>QLTV_308</t>
  </si>
  <si>
    <t>Ở màn hình Thêm mới
 1. Nhập tìm kiếm đầy đủ</t>
  </si>
  <si>
    <t>QLTV_309</t>
  </si>
  <si>
    <t>QLTV_310</t>
  </si>
  <si>
    <t>QLTV_311</t>
  </si>
  <si>
    <t>QLTV_312</t>
  </si>
  <si>
    <t>QLTV_313</t>
  </si>
  <si>
    <t>QLTV_314</t>
  </si>
  <si>
    <t>1. Thêm mới không thành công
 2. Hệ thống thông báo: "Tài khoản không được để trống"
 3. Set focus vào trường bắt buộc nhập</t>
  </si>
  <si>
    <t>QLTV_315</t>
  </si>
  <si>
    <t>QLTV_316</t>
  </si>
  <si>
    <t>1. Thêm mới thành viên thành công
 2. Dữ liệu được lưu vào DB bảng user_infor
 select*from user_infor where ten_user='x' and loai_tai_khoan='3'
 Công ty giám định có loại tài khoản là 3
 3. Mật khẩu được gửi về mail</t>
  </si>
  <si>
    <t>QLTV_317</t>
  </si>
  <si>
    <t>Ở màn hình Thêm mới
 1. Nhập tiếng việt có dấu
 2. Nhập dữ liệu hợp lệ các trường
 3. Click button [Lưu]</t>
  </si>
  <si>
    <t>QLTV_318</t>
  </si>
  <si>
    <t>QLTV_319</t>
  </si>
  <si>
    <t>QLTV_320</t>
  </si>
  <si>
    <t>QLTV_321</t>
  </si>
  <si>
    <t>QLTV_322</t>
  </si>
  <si>
    <t>QLTV_323</t>
  </si>
  <si>
    <t>Sửa lại thông báo cụ thể khi nhập tài khoản đã tồn tại trên hệ thống GQKN</t>
  </si>
  <si>
    <t>QLTV_324</t>
  </si>
  <si>
    <t>Ở màn hình Thêm mới
 1. Nhập Tài khoản đã tồn tại trên QL người dùng PVI
 2. Click ra ngoài/Enter</t>
  </si>
  <si>
    <t>QLTV_325</t>
  </si>
  <si>
    <t>Kiểm tra khi nhập tài khoản người dùng chưa ttồn tại trên hệ thống nhưng tồn tại bên pias</t>
  </si>
  <si>
    <t>Ở màn hình Thêm mới
 1. Nhập tài khoản người dùng chưa ttồn tại trên hệ thống nhưng tồn tại bên pias
 2. Click ra ngoài/Enter</t>
  </si>
  <si>
    <t>QLTV_326</t>
  </si>
  <si>
    <t>Ở màn hình Thêm mới
 1. Nhập tài khoản khách hàng cá nhân chưa ttồn tại trên hệ thống nhưng tồn tại bên pias
 2. Click ra ngoài/Enter</t>
  </si>
  <si>
    <t>QLTV_327</t>
  </si>
  <si>
    <t>QLTV_328</t>
  </si>
  <si>
    <t>1. Thêm mới không thành công
 2. Hệ thống show message "Tài khoản đã tồn tại". 
 3. Set focus vào trường lỗi hoặc highlight trường lỗi.</t>
  </si>
  <si>
    <t>QLTV_329</t>
  </si>
  <si>
    <t>QLTV_330</t>
  </si>
  <si>
    <t>QLTV_331</t>
  </si>
  <si>
    <t>1. Thêm mới không thành công
 2. Hệ thống thông báo: "Mã số thuế không được để trống"
 3. Set focus vào trường bắt buộc nhập</t>
  </si>
  <si>
    <t>QLTV_332</t>
  </si>
  <si>
    <t>QLTV_333</t>
  </si>
  <si>
    <t xml:space="preserve">1. Hệ thống tự fill thông tin doanh nghiệp
 2. Show "Thêm mới thành viên thành công"
 3. Lưu thành công vào DB bảng user_infor
 select*from user_infor where maso_vat='x' and loai_tai_khoan='3'
 Công ty giám định có loại tài khoản là 3 </t>
  </si>
  <si>
    <t>QLTV_334</t>
  </si>
  <si>
    <t>Ở màn hình Thêm mới
 1. Nhập vào trường Mã số thuế đã tồn tại pias được đồng bộ về nhưng chưa được tạo bên Quản lý doanh nghiệp
 2. Click ra ngoài/Enter</t>
  </si>
  <si>
    <t>QLTV_335</t>
  </si>
  <si>
    <t>1. Thêm mới thành viên thành công
 2. Dữ liệu được lưu vào DB bảng user_infor
 select*from user_infor where maso_vat='x' and loai_tai_khoan='3'
 Công ty giám định có loại tài khoản là 3
 3. Mật khẩu được gửi về mail</t>
  </si>
  <si>
    <t>QLTV_336</t>
  </si>
  <si>
    <t>QLTV_337</t>
  </si>
  <si>
    <t>QLTV_338</t>
  </si>
  <si>
    <t>QLTV_339</t>
  </si>
  <si>
    <t>1. Show thông báo “Mã số thuế chưa tồn tại. Yêu cầu thêm doanh nghiệp ở Pias trước khi thực hiện."
 2. Set focus vào trường lỗi hoặc highlight trường lỗi.</t>
  </si>
  <si>
    <t>QLTV_340</t>
  </si>
  <si>
    <t>1. Show thông báo "Mã số thuế chưa tồn tại. Yêu cầu thêm doanh nghiệp ở Pias trước khi thực hiện."
 2. Set focus vào trường lỗi hoặc highlight trường lỗi.</t>
  </si>
  <si>
    <t>QLTV_341</t>
  </si>
  <si>
    <t>1. Hệ thống tự fill thông tin cty giám định
 2. Thêm mới không thành công
 3. Lưu thành công vào DB bảng user_infor
 select*from user_infor where maso_vat='x' and loai_tai_khoan='3'
 Công ty giám định có loại tài khoản là 3</t>
  </si>
  <si>
    <t>QLTV_342</t>
  </si>
  <si>
    <t>QLTV_343</t>
  </si>
  <si>
    <t>1. Thêm mới không thành công
 2. Hệ thống thông báo: "Tên nhân viên không được để trống" Set focus vào trường bắt buộc nhập</t>
  </si>
  <si>
    <t>Mất dữ liệu trường Họ và tên, Email khi thay đổi dữ liệu trường Tài khoản và tab ra ngoài</t>
  </si>
  <si>
    <t>QLTV_344</t>
  </si>
  <si>
    <t>1. Tự động loại bỏ space đầu cuối
 2. Dữ liệu được lưu vào DB bảng user_infor 
 select*from user_infor where full_name='x' and loai_tai_khoan='3'
 Công ty giám định có loại tài khoản là : 3
 3. Mật khẩu được gửi về mail</t>
  </si>
  <si>
    <t>QLTV_345</t>
  </si>
  <si>
    <t>1. Show thông báo dưới trường" Tên nhân viên không hợp lệ"
 2. Set focus vào trường lỗi hoặc highlight trường lỗi.</t>
  </si>
  <si>
    <t>QLTV_346</t>
  </si>
  <si>
    <t>1. Show thông báo dưới trường " Tên nhân viên chức không hợp lệ" 
 2. Set focus vào trường lỗi hoặc highlight trường lỗi.</t>
  </si>
  <si>
    <t>QLTV_347</t>
  </si>
  <si>
    <t>1. Thêm mới thành viên thành công 
 2. Dữ liệu được lưu vào DB bảng user_infor 
 select*from user_infor where full_name='x' and loai_tai_khoan='3'
 Công ty giám định có loại tài khoản là : 3
 3. Mật khẩu được gửi về mail</t>
  </si>
  <si>
    <t>QLTV_348</t>
  </si>
  <si>
    <t>QLTV_349</t>
  </si>
  <si>
    <t>1. Thêm mới thành viên thành công
 2. Dữ liệu được lưu vào DB bảng user_infor
 select*from user_infor where full_name='x' and loai_tai_khoan='3'
 Công ty giám định có loại tài khoản là : 3
 3. Mật khẩu được gửi về mail</t>
  </si>
  <si>
    <t>QLTV_350</t>
  </si>
  <si>
    <t>QLTV_351</t>
  </si>
  <si>
    <t>QLTV_352</t>
  </si>
  <si>
    <t>QLTV_353</t>
  </si>
  <si>
    <t>Ở màn hình Thêm mới
 1. Bỏ trống trường hoặc nhập nhiều kí tự Space
 2. Click button [Lưu]/ Click ra ngoài</t>
  </si>
  <si>
    <t>1. Thêm mới không thành công
 2. Hệ thống thông báo: "Email không được để trống"
 3. Set focus vào trường bắt buộc nhập</t>
  </si>
  <si>
    <t>QLTV_354</t>
  </si>
  <si>
    <t>QLTV_355</t>
  </si>
  <si>
    <t>1. Thêm mới thành viên thành công
 2. Dữ liệu được lưu vào DB bảng user_infor
 select*from user_infor where email='x' and loai_tai_khoan='3'
 Công ty giám định có loại tài khoản là : 3
 3. Mật khẩu được gửi về mail</t>
  </si>
  <si>
    <t>QLTV_356</t>
  </si>
  <si>
    <t>QLTV_357</t>
  </si>
  <si>
    <t>QLTV_358</t>
  </si>
  <si>
    <t>Ở màn hình Thêm mới
 1. Nhập tên email có chứa ký tự đặc biệt ( trừ @ )</t>
  </si>
  <si>
    <t>QLTV_359</t>
  </si>
  <si>
    <t>QLTV_360</t>
  </si>
  <si>
    <t>QLTV_361</t>
  </si>
  <si>
    <t>QLTV_362</t>
  </si>
  <si>
    <t>" Ở màn hình Thêm mới
 1. Nhập email có dấu chấm nhưng thiếu đuôi sau dấu chấm (.vn, .com)</t>
  </si>
  <si>
    <t>QLTV_364</t>
  </si>
  <si>
    <t>QLTV_365</t>
  </si>
  <si>
    <t>1. Thêm mới không thành công
 2. Hệ thống show message 'Email không hợp lệ'
 3. Set focus vào trường lỗi hoặc highlight trường lỗi.</t>
  </si>
  <si>
    <t>QLTV_366</t>
  </si>
  <si>
    <t>1. Thêm mới không thành công
 .2. Hệ thống show message "Email đã tồn tại"
 3. Set focus vào trường lỗi hoặc highlight trường lỗi.</t>
  </si>
  <si>
    <t>QLTV_367</t>
  </si>
  <si>
    <t>QLTV_368</t>
  </si>
  <si>
    <t>QLTV_369</t>
  </si>
  <si>
    <t>1. Thêm mới không thành công
 2. Hệ thống thông báo: "Số điện thoại không được để trống"
 3. Set focus vào trường bắt buộc nhập</t>
  </si>
  <si>
    <t>QLTV_370</t>
  </si>
  <si>
    <t>QLTV_371</t>
  </si>
  <si>
    <t>QLTV_372</t>
  </si>
  <si>
    <t>QLTV_373</t>
  </si>
  <si>
    <t>QLTV_374</t>
  </si>
  <si>
    <t>1. Thêm mới thành viên thành công
 2. Dữ liệu được lưu vào DB bảng user_infor
 select*from user_infor where dien_thoai='x' and loai_tai_khoan='3'
 Công ty giám định có loại tài khoản là : 3
 3. Mật khẩu được gửi về mail</t>
  </si>
  <si>
    <t>QLTV_375</t>
  </si>
  <si>
    <t>QLTV_376</t>
  </si>
  <si>
    <t>QLTV_377</t>
  </si>
  <si>
    <t>QLTV_378</t>
  </si>
  <si>
    <t>1. Hệ thống thông báo dưới trường "Số điện thoại đã tồn tại"
 2. Set focus vào trường lỗi hoặc highlight trường lỗi.</t>
  </si>
  <si>
    <t>QLTV_379</t>
  </si>
  <si>
    <t>QLTV_380</t>
  </si>
  <si>
    <t>QLTV_381</t>
  </si>
  <si>
    <t>1. Thêm mới không thành công
 2. Hệ thống show message "Số điện thoại đã tồn tại"
 2. Set focus vào trường lỗi hoặc highlight trường lỗi.</t>
  </si>
  <si>
    <t>QLTV_382</t>
  </si>
  <si>
    <t xml:space="preserve">Textbox Địa chỉ
 </t>
  </si>
  <si>
    <t>QLTV_383</t>
  </si>
  <si>
    <t>QLTV_384</t>
  </si>
  <si>
    <t>1. Thêm mới thành viên thành công
 2. Dữ liệu được lưu vào DB bảng user_infor
 select*from user_infor where dia_chi='x' and loai_tai_khoan='3'
 Công ty giám định có loại tài khoản là : 3
 3. Mật khẩu được gửi về mail</t>
  </si>
  <si>
    <t>QLTV_385</t>
  </si>
  <si>
    <t>1. Tự động loại bỏ space đầu cuối
 2. Dữ liệu được lưu vào DB bảng user_infor
 select*from user_infor where dia_chi='x' and loai_tai_khoan='3'
 Công ty giám định có loại tài khoản là : 3
 3. Mật khẩu được gửi về mail</t>
  </si>
  <si>
    <t>QLTV_386</t>
  </si>
  <si>
    <t>QLTV_387</t>
  </si>
  <si>
    <t>QLTV_388</t>
  </si>
  <si>
    <t>QLTV_389</t>
  </si>
  <si>
    <t>QLTV_390</t>
  </si>
  <si>
    <t>QLTV_391</t>
  </si>
  <si>
    <t>QLTV_392</t>
  </si>
  <si>
    <t>1. "Thêm mới thành viên thành công"
 2. Dữ liệu được lưu vào DB bảng user_vaitro và user_infor
 select*from 
 user_vaitro a,
 user_infor b,
 dm_vaitro c
 where a.ma_user=b.pr_key and a.ma_vaitro=c.ma_vaitro and b.ten_user='x' and a.ma_user='x 'and d.loai_tai_khoan='3';
 không có dữ liệu trong bảng user_vaitro
 Loại tài khoản công ty giám định : 3</t>
  </si>
  <si>
    <t>QLTV_393</t>
  </si>
  <si>
    <t>1. Hiển thị list vai trò khách hàng
 Kiểm tra DB list vai trò KH: 
 select*from 
 dm_vaitro a,
 dm_master b
 where a.ma_loai_vaitro=b.guid and b.ten='Công ty giám định' and d.loai_tai_khoan='3';
 Công ty giám định: tên Loại vài trò Công ty giám định
 Loại tài khoản công ty giám định : 3</t>
  </si>
  <si>
    <t>QLTV_394</t>
  </si>
  <si>
    <t>1. Hiển thị giá tri vừa chọn
 2. "Thêm mới thành viên thành công" 
 3. Tài khoản vừa tạo có các quyền theo vai trò được gán
 4. Được lưu vào bảng user_infor và user_vaitro
 select*from 
 dm_vaitro a,
 dm_master b,
 user_vaitro c,
 user_infor d
 where a.ma_loai_vaitro=b.guid and d.pr_key=c.ma_user and a.ma_vaitro =c.ma_vaitro and b.ten='Công ty giám định' and a.ten_vaitro=N'x' and d.ten_user ='x' and d.loai_tai_khoan='3';
 Công ty giám định: tên Loại vài trò Công ty giám định
 Loại tài khoản công ty giám định : 3</t>
  </si>
  <si>
    <t>QLTV_395</t>
  </si>
  <si>
    <t>1. Hiển thị giá tri vừa chọn
 2. Dữ liệu được lưu vào DB bảng user_infor và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d.loai_tai_khoan='3';
 Khách hàng: tên Loại vài trò Khách hàng
 Loại tài khoản công ty giám định : 3</t>
  </si>
  <si>
    <t>QLTV_396</t>
  </si>
  <si>
    <t>QLTV_397</t>
  </si>
  <si>
    <t>QLTV_398</t>
  </si>
  <si>
    <t>QLTV_399</t>
  </si>
  <si>
    <t>QLTV_400</t>
  </si>
  <si>
    <t>Ở màn hình Thêm mới
 1. Nhập tìm kiếm không đầy đủ</t>
  </si>
  <si>
    <t>QLTV_401</t>
  </si>
  <si>
    <t>QLTV_402</t>
  </si>
  <si>
    <t>QLTV_403</t>
  </si>
  <si>
    <t>QLTV_404</t>
  </si>
  <si>
    <t>QLTV_405</t>
  </si>
  <si>
    <t>QLTV_406</t>
  </si>
  <si>
    <t>Ở màn hình Thêm mới 
 1. Nhập dữ liệu hợp lệ cho tất cả các trường
 2. Click Lưu</t>
  </si>
  <si>
    <t>1. Hiển thị thông báo:" Thêm mới thành viên thành công"
 2. DL được lưu lại trong DB 
 select*from user_infor where loai_tai_khoan ='x' and full_name='Nguyen văn A''
 Loại tài khoản:
 Khách hàng cá nhân: 1 
 Khách hàng doanh nghiệp:2
 Công ty giám định: 3
 Tài khoản người dùng: 4
 3. Mật khẩu được gửi về mail</t>
  </si>
  <si>
    <t>QLTV_407</t>
  </si>
  <si>
    <t>Ở màn hình Thêm mới 
 1. Nhập dữ liệu đầy đủ hợp lệ cho các trường thông tin
 2. Click button Đóng</t>
  </si>
  <si>
    <t>1. Đóng Popup
 2. Dữ liệu không được lưu vào DB ( Kiểm tra số bản ghi)
 select*from user_infor where loai_tai_khoan ='x'' 
 Loại tài khoản:
 Khách hàng cá nhân: 1 
 Khách hàng doanh nghiệp:2
 Công ty giám định: 3
 Tài khoản người dùng: 4</t>
  </si>
  <si>
    <t>QLTV_408</t>
  </si>
  <si>
    <t>Ở màn hình Thêm mới 
 1. Nhập dữ liệu đầy đủ hợp lệ cho các trường thông tin
 2. Click Icon 'X'</t>
  </si>
  <si>
    <t>1. Đóng Popup
 2. Dữ liệu không được lưu vào DB ( Kiểm tra số bản ghi)
 select*from user_infor where loai_tai_khoan ='x'
 Loại tài khoản:
 Khách hàng cá nhân: 1 
 Khách hàng doanh nghiệp:2
 Công ty giám định: 3
 Tài khoản người dùng: 4</t>
  </si>
  <si>
    <t>QLTV_409</t>
  </si>
  <si>
    <t>Ở màn hình Thêm mới 
 1. Nhập dữ liệu đầy đủ hợp lệ cho các trường thông tin
 2. Click Iback trang web</t>
  </si>
  <si>
    <t>1. Đóng Popup
 2. Dữ liệu không được lưu vào DB ( Kiểm tra số bản ghi)
 select*from user_infor where loai_tai_khoan in ('x','y',…);
 Loại tài khoản:
 Khách hàng cá nhân: 1 
 Khách hàng doanh nghiệp:2
 Công ty giám định: 3
 Tài khoản người dùng: 4</t>
  </si>
  <si>
    <t>QLTV_410</t>
  </si>
  <si>
    <t>Ở màn hình Thêm mới 
 1. Nhập dữ liệu đầy đủ hợp lệ cho các trường thông tin
 2. Click Lưu thì mất kết nối</t>
  </si>
  <si>
    <t>1. Dữ liệu không được lưu vào DB ( Kiểm tra số bản ghi vẫn như cũ)
 select*from user_infor where loai_tai_khoan in ('x','y',…);
 Loại tài khoản:
 Khách hàng cá nhân: 1 
 Khách hàng doanh nghiệp:2
 Công ty giám định: 3
 Tài khoản người dùng: 4</t>
  </si>
  <si>
    <t>QLTV_411</t>
  </si>
  <si>
    <t>Ở màn hình Thêm mới 
 1. Nhập dữ liệu đầy đủ hợp lệ cho các trường thông tin
 2. Click Lưu</t>
  </si>
  <si>
    <t>1. Thêm mới thành viên thành công
 2. Hiển thị vị trí đầu tiên
 3. Hiển thị đầy đủ thông tin như đã tạo</t>
  </si>
  <si>
    <t>QLTV_412</t>
  </si>
  <si>
    <t>Ở màn hình Thêm mới 
 1. Cập nhật người dùng có Họ tên &gt;50 ký tự</t>
  </si>
  <si>
    <t>QLTV_413</t>
  </si>
  <si>
    <t>Ở màn hình Thêm mới khách hàng cá nhân
 1. Nhập các thông còn lại tin hợp lệ
 2. Click button [Lưu]</t>
  </si>
  <si>
    <t>1. Thêm mới thành viên thành công
 2. DL được lưu lại trong DB 
 select*from user_infor where loai_tai_khoan ='1'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</si>
  <si>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QLTV_414</t>
  </si>
  <si>
    <t>Ở màn hình Thêm mới khách hàng
 1. Click Khách hàng doanh nghiệp
 2. Nhập các thông còn lại tin hợp lệ
 3. Click button [Lưu]</t>
  </si>
  <si>
    <t>1. Thêm mới thành viên thành công"
 2. DL được lưu lại trong DB 
 select*from user_infor where loai_tai_khoan ='2'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</si>
  <si>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Ở màn hình Thêm mới khách hàng
 1. Click Công ty giám định
 2. Nhập các thông còn lại tin hợp lệ
 3. Click button [Lưu]</t>
  </si>
  <si>
    <t>1. Thêm mới thành viên thành công"
 2. DL được lưu lại trong DB 
 select*from user_infor where loai_tai_khoan ='3'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</si>
  <si>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QLTV_416</t>
  </si>
  <si>
    <t>Ở màn hình Thêm mới 
 1. Click Khách hàng cá nhân
 1. Nhập tất cả các trường bắt buộc hợp lệ
 2. Click button [Lưu]</t>
  </si>
  <si>
    <t>1. Thêm mới thành viên thành công"
 2. DL được lưu lại trong DB 
 select*from user_infor where loai_tai_khoan='1' and full_name='Nguyen văn A'
 Loại tài khoản:
 Khách hàng cá nhân: 1 
 Khách hàng doanh nghiệp:2
 Công ty giám định: 3
 Tài khoản người dùng: 4
 3. Supperr admin/người được gán quyền/người tạo sẽ có các quyền với tài khoản này phụ thuộc vào vai trò của các tài khoản
 4. Mật khẩu được gửi về mail</t>
  </si>
  <si>
    <t>QLTV_417</t>
  </si>
  <si>
    <t>Ở màn hình Thêm mới 
 1. Click Khách hàng doanh nghiệp
 2. Nhập tất cả các trường bắt buộc hợp lệ
 3. Click button [Lưu]</t>
  </si>
  <si>
    <t>1. Thêm mới thành viên thành công"
 2. DL được lưu lại trong DB 
 select*from user_infor where loai_tai_khoan='2' and full_name='Nguyen văn A'
 Loại tài khoản:
 Khách hàng cá nhân: 1 
 Khách hàng doanh nghiệp:2
 Công ty giám định: 3
 Tài khoản người dùng: 43. Supperr admin/người được gán quyền/người tạo sẽ có các quyền với tài khoản này phụ thuộc vào vai trò của các tài khoản
 4. Mật khẩu được gửi về mail</t>
  </si>
  <si>
    <t>Ở màn hình Thêm mới 
 1. Click Công ty giám định
 2. Nhập tất cả các trường bắt buộc hợp lệ
 3. Click button [Lưu]</t>
  </si>
  <si>
    <t>1. Thêm mới thành viên thành công"
 2. DL được lưu lại trong DB 
 select*from user_infor where loai_tai_khoan='3' and full_name='Nguyen văn A'
 Loại tài khoản:
 Khách hàng cá nhân: 1 
 Khách hàng doanh nghiệp:2
 Công ty giám định: 3
 Tài khoản người dùng: 43. Supperr admin/người được gán quyền/người tạo sẽ có các quyền với tài khoản này phụ thuộc vào vai trò của các tài khoản
 4. Mật khẩu được gửi về mail</t>
  </si>
  <si>
    <t>QLTV_419</t>
  </si>
  <si>
    <t>Ở màn hình Thêm mới 
 1. Click Khách hàng cá nhân
 2. Không nhập tất cả các trường bắt buộc
 3. Click button [Lưu]</t>
  </si>
  <si>
    <t>QLTV_420</t>
  </si>
  <si>
    <t>Ở màn hình Thêm mới 
 1. Click Khách hàng doanh nghiệp
 2. Không nhập tất cả các trường bắt buộc
 3. Click button [Lưu]</t>
  </si>
  <si>
    <t>Ở màn hình Thêm mới 
 1. Click Công ty giám định
 2. Không nhập tất cả các trường bắt buộc
 3. Click button [Lưu]</t>
  </si>
  <si>
    <t>QLTV_422</t>
  </si>
  <si>
    <t>Ở màn hình Thêm mới
 1. Click Khách hàng cá nhân
 2. Không nhập tất cả các trường
 3. Click button [Lưu]</t>
  </si>
  <si>
    <t>1. Thêm mới không thành công
 2. Set focus và highligh vào các trường lỗi.</t>
  </si>
  <si>
    <t>QLTV_423</t>
  </si>
  <si>
    <t>Ở màn hình Thêm mới
 1. Click Khách hàng doanh nghiệp
 2. Không nhập tất cả các trường
 3. Click button [Lưu]</t>
  </si>
  <si>
    <t>QLTV_424</t>
  </si>
  <si>
    <t>Ở màn hình Thêm mới
 1. Click Công ty giám định
 2. Không nhập tất cả các trường
 3. Click button [Lưu]</t>
  </si>
  <si>
    <t>QLTV_425</t>
  </si>
  <si>
    <t>Ở màn hình Thêm mới
 1. Nhập các trường SDT, Email, Tài khoản, MST đã tồn tại</t>
  </si>
  <si>
    <t>QLTV_426</t>
  </si>
  <si>
    <t>1. Đăng nhập tài khoản supper admin
 2. Tạo khách hàng cá nhân/doanh nghiệp/công ty giám định/khách hàng cá nhân</t>
  </si>
  <si>
    <t>1. Thêm mới thành viên thành công"
 2. DL được lưu lại trong DB 
 select*from user_infor where loai_tai_khoan ='x' and full_name='Nguyen văn A'
 Loại tài khoản:
 Khách hàng cá nhân: 1 
 Khách hàng doanh nghiệp:2
 Công ty giám định: 3
 Tài khoản người dùng: 4
 3. Khách hàng cá nhân/doanh nghiệp/cty giám định thuộc supper admin
 4. Mật khẩu được gửi về mail</t>
  </si>
  <si>
    <t>QLTV_427</t>
  </si>
  <si>
    <t>Kiểm tra khi đăng nhập tài khoản là CBNV có quyền tạo</t>
  </si>
  <si>
    <t>1. Đăng nhập CBNV có quyền tạo 
 2. Tạo khách hàng cá nhân/doanh nghiệp/công ty giám định</t>
  </si>
  <si>
    <t>1. Thêm mới thành viên thành công"
 2. DL được lưu lại trong DB 
 select*from user_infor where loai_tai_khoan ='x' and full_name='Nguyen văn A'
 Loại tài khoản:
 Khách hàng cá nhân: 1 
 Khách hàng doanh nghiệp:2
 Công ty giám định: 3
 Tài khoản người dùng: 4
 3. Khách hàng cá nhân/doanh nghiệp/cty giám định thuộc đơn vị đang tạo và supper admin
 4. Mật khẩu được gửi về mail</t>
  </si>
  <si>
    <t>QLTV_428</t>
  </si>
  <si>
    <t>1. Đăng nhập tài khoản khách hàng doanh nghiệp có vai trò là quản lý thành viên
 2. Thực hiện tạo nhân viên doanh nghiệp hợp lệ</t>
  </si>
  <si>
    <t>1. Chỉ hiển thị tab quản lý thành viên
 2. Được quyền tạo thành viên với các vai trò với loại vai trò là khách hàng đang đưuọc gán với doanh nghiệp
 3. Người tạo ra nhân viên doanh nghiệp/Supper admin/CBNV tạo ra nhân viên doanh nghiệp</t>
  </si>
  <si>
    <t>QLTV_429</t>
  </si>
  <si>
    <t>1. Đăng nhập tài khoản khách hàng công ty giám đinh có vai trò là quản lý thành viên
 2. Thực hiện tạo thành viên cty giám định hợp lệ</t>
  </si>
  <si>
    <t>1. Chỉ hiển thị tab quản lý thành viên
 2. Được quyền tạo thành viên với các vai trò với loại vai trò là khách hàng đang đưuọc gán với Cty giám định đó
 3. Tất cả CBNV/Supper admin, nhân viên cty giám định cùng mã số thuế sẽ thấy nhân viên công ty giám định này</t>
  </si>
  <si>
    <t>QLTV_430</t>
  </si>
  <si>
    <t>Ở màn hình Thêm mới
 1. Tạo bản ghi giống bản ghi đã tồn tại trên hệ thống</t>
  </si>
  <si>
    <t>1. Show thông báo "Tài khoản đã tồn tại". 
 2. Set focus và highligh vào các trường lỗi.</t>
  </si>
  <si>
    <t>QLTV_431</t>
  </si>
  <si>
    <t>Ở màn hình thêm mới
 1. Tạo 1 bản ghi giống bản ghi đã xoá trong DB</t>
  </si>
  <si>
    <t>1. Tự động fill thông tin tài khoản vừa nhập vào
 2. Thêm mới người dùng thành công
 3. Lưu vào DB bảng user_infor</t>
  </si>
  <si>
    <t>QLTV_432</t>
  </si>
  <si>
    <t>Ở màn hình Thêm mới
 1. Nhập 2 bản ghi giống ở 2 tab khác nhau
 2. Click button [Lưu]</t>
  </si>
  <si>
    <t>Tab 1( Client 1) : Lưu thành công
 Tab 2( Client 2) : Thông báo lỗi, không thực hiện lưu</t>
  </si>
  <si>
    <t>QLTV_433</t>
  </si>
  <si>
    <t>Ở màn hình thêm mới
 1. Nhập Đầy đủ các thông tin giống tài khoản không kích hoạt
 2. Click button [Lưu]</t>
  </si>
  <si>
    <t>1. Hiển thị thông báo" Người dùng đã tồn tại"
 2. Set focus và highligh vào các trường lỗi.</t>
  </si>
  <si>
    <t>QLTV_435</t>
  </si>
  <si>
    <t>QLTV_436</t>
  </si>
  <si>
    <t>QLTV_437</t>
  </si>
  <si>
    <t>QLTV_438</t>
  </si>
  <si>
    <t>QLTV_439</t>
  </si>
  <si>
    <t>QLTV_440</t>
  </si>
  <si>
    <t>QLTV_441</t>
  </si>
  <si>
    <t>QLTV_442</t>
  </si>
  <si>
    <t>QLTV_443</t>
  </si>
  <si>
    <t>QLTV_444</t>
  </si>
  <si>
    <t>QLTV_445</t>
  </si>
  <si>
    <t>QLTV_446</t>
  </si>
  <si>
    <t>QLTV_447</t>
  </si>
  <si>
    <t>QLTV_448</t>
  </si>
  <si>
    <t>QLTV_449</t>
  </si>
  <si>
    <t>QLTV_450</t>
  </si>
  <si>
    <t>QLTV_451</t>
  </si>
  <si>
    <t>QLTV_452</t>
  </si>
  <si>
    <t>QLTV_454</t>
  </si>
  <si>
    <t>QLTV_455</t>
  </si>
  <si>
    <t>QLTV_456</t>
  </si>
  <si>
    <t>QLTV_457</t>
  </si>
  <si>
    <t>QLTV_458</t>
  </si>
  <si>
    <t>QLTV_459</t>
  </si>
  <si>
    <t>QLTV_460</t>
  </si>
  <si>
    <t>QLTV_461</t>
  </si>
  <si>
    <t>QLTV_462</t>
  </si>
  <si>
    <t>QLTV_463</t>
  </si>
  <si>
    <t>QLTV_464</t>
  </si>
  <si>
    <t>QLTV_465</t>
  </si>
  <si>
    <t>QLTV_466</t>
  </si>
  <si>
    <t>QLTV_467</t>
  </si>
  <si>
    <t>QLTV_468</t>
  </si>
  <si>
    <t>QLTV_469</t>
  </si>
  <si>
    <t>QLTV_470</t>
  </si>
  <si>
    <t>QLTV_471</t>
  </si>
  <si>
    <t>QLTV_472</t>
  </si>
  <si>
    <t>QLTV_473</t>
  </si>
  <si>
    <t>QLTV_474</t>
  </si>
  <si>
    <t>QLTV_475</t>
  </si>
  <si>
    <t>QLTV_476</t>
  </si>
  <si>
    <t>QLTV_477</t>
  </si>
  <si>
    <t>QLTV_478</t>
  </si>
  <si>
    <t>QLTV_479</t>
  </si>
  <si>
    <t>QLTV_480</t>
  </si>
  <si>
    <t>QLTV_481</t>
  </si>
  <si>
    <t>QLTV_482</t>
  </si>
  <si>
    <t>QLTV_483</t>
  </si>
  <si>
    <t>QLTV_484</t>
  </si>
  <si>
    <t>Giao diện chung 
 ( Đăng nhập: Super admin/người dùng có quyền)</t>
  </si>
  <si>
    <t>QLTV_485</t>
  </si>
  <si>
    <t>1. Kiểm tra title của màn hình
 2. Kiểm tra focus của chuột
 3. Kiểm tra hiển thị thông tin các trường và icon bút trên màn hình ( Khách hàng cá nhân)</t>
  </si>
  <si>
    <t>1. Hiển thị title màn hình: "CẬP NHẬT THÔNG TIN THÀNH VIÊN"
 - Tab: Thông tin chung, Đổi mật khẩu, Reset mật khẩu
 - Button radio loại khách hàng: Khách hàng cá nhân enable, Khách hàng doanh nghiệp/Cty giám định disable (Đăng nhập tài khoản doanh nghiệp/cty giám định không có phần này)
 2. Focus được set vào trường đầu tiên có thể edit
 3. Các tab: Thông tin chung, đổi mật khẩu, Reset mật khẩu
 4. Các control tại màn hình Cập nhật thành viên
 - Txb Tài khoản ( Disable)
 - Txb Họ và tên
 - Txb Ngày sinh
 - Txb Số CMND/CCCD
 - Txb Ngày sinh
 - Radio button Giới Tính
 - Txb Email
 - Txb Số điện thoại
 - Txb Địa chỉ
 - Dropdown list Vai trò
 - button [Lưu], Đóng, icon "x"</t>
  </si>
  <si>
    <t>QLTV_486</t>
  </si>
  <si>
    <t>1. Kiểm tra title của màn hình
 2. Kiểm tra focus của chuột
 3. Kiểm tra hiển thị thông tin các trường và icon bút trên màn hình ( khách hàng doanh nghiệp)</t>
  </si>
  <si>
    <t>1. Hiển thị title màn hình: "CẬP NHẬT THÔNG TIN THÀNH VIÊN"
 - Tab: Thông tin chung, Đổi mật khẩu, Reset mật khẩu
 - Button radio loại khách hàng: Khách hàng cá nhân,cty giám định disable, Khách hàng doanh nghiệp enable(Đăng nhập tài khoản doanh nghiệp/cty giám định không có phần này)
 2. Focus được set vào trường đầu tiên có thể edit
 3. Các tab: Thông tin chung, Đổi mật khẩu, Reset mật khẩu
 4. Các control tại màn hình Cập nhật thành viên
 - Txb Tài khoản( Disable)
 - Txb Tên doanh nghiệp
 - Txb Mã số thuế
 - Txb Tên nhân viên
 - Txb Email
 - Txb Số điện thoại
 - Txb Địa chỉ
 - Dropdown list vai trò
 5. Các chức năng : 
 - button [Lưu],Đóng,icon "x"</t>
  </si>
  <si>
    <t>1. Kiểm tra title của màn hình
 2. Kiểm tra focus của chuột
 3. Kiểm tra hiển thị thông tin các trường và icon bút trên màn hình ( Công ty giám định)</t>
  </si>
  <si>
    <t>1. Hiển thị title màn hình: "CẬP NHẬT THÔNG TIN THÀNH VIÊN"
 - Tab: Thông tin chung, Đổi mật khẩu, Reset mật khẩu
 - Button radio loại khách hàng: Khách hàng cá nhân,doanh nghiệp disable, Khách hàng công ty giám định enable (Đăng nhập tài khoản doanh nghiệp/cty giám định không có phần này)
 2. Focus được set vào trường đầu tiên có thể edit
 3. Các tab: Thông tin chung, Đổi mật khẩu, Reset mật khẩu
 4. Các control tại màn hình Cập nhật người dùng
 - Txb Mã số thuế
 - Txb Tên doanh nghiệp ( Disable)
 - Txb Tài khoản( Disable)
 - Txb Tên nhân viên
 - Txb Email
 - Txb Số điện thoại
 - Txb Địa chỉ
 - Dropdown list vai trò
 4. Các chức năng : 
 - button [Lưu],Đóng, icon "x"</t>
  </si>
  <si>
    <t>QLTV_488</t>
  </si>
  <si>
    <t>QLTV_489</t>
  </si>
  <si>
    <t>QLTV_490</t>
  </si>
  <si>
    <t>QLTV_491</t>
  </si>
  <si>
    <t>1. Ở màn hình Cập nhật
 2. Kiểm tra giá trị mặc định</t>
  </si>
  <si>
    <t>Mặc định hiển thị đầy đủ giá trị của bản ghi đã tạo
 select*from user_infor
 where full_name='Quản lý đơn vị"</t>
  </si>
  <si>
    <t>QLTV_492</t>
  </si>
  <si>
    <t>1. Ở màn hình Cập nhật
 2. Xoá hết dữ liệu hoặc nhập nhiều kí tự Space
 3. Click Lưu</t>
  </si>
  <si>
    <t>1. Cập nhật không thành công
 2. Hệ thống thông báo: "Họ và tên không được để trống"
 3. Set focus vào trường bắt buộc nhập</t>
  </si>
  <si>
    <t>QLTV_493</t>
  </si>
  <si>
    <t>Ở màn hình Cập nhật
 1. Nhập giá trị hợp lệ có chưa Space đầu/cuối
 2. Click button [Lưu]</t>
  </si>
  <si>
    <t>1. "Cập nhật thành viên thành công"
 2. Tự động loại bỏ space đầu cuối
 3. Dữ liệu được lưu vào DB bảng user_infor
 4. Dữ liệu được cập nhật vào DB bảng user_infor Cột full_name
 SQL: select*from user_infor where full_name ="Nguyễn Văn A"</t>
  </si>
  <si>
    <t>QLTV_494</t>
  </si>
  <si>
    <t>Ở màn hình Cập nhật
 1. Nhập giá trị toàn số
 2. Click button [Lưu]</t>
  </si>
  <si>
    <t>1. Cập nhật không thành công
 2. Hệ thống thông báo: "Dữ liệu không hợp lệ"
 3. Set focus vào trường</t>
  </si>
  <si>
    <t>QLTV_495</t>
  </si>
  <si>
    <t>Ở màn hình Cập nhật
 1. Nhập dữ liệu đúng định dạng có chứa các kí tự đặc biệt !@#$%^&amp;* ngoại trừ "/ _ &amp; . ) ( ' "</t>
  </si>
  <si>
    <t>1. Show thông báo " Họ và tên không hợp lệ" 
 2. Set focus và highligh vào các trường lỗi.</t>
  </si>
  <si>
    <t>QLTV_496</t>
  </si>
  <si>
    <t>Kiểm tra nhập html,java script</t>
  </si>
  <si>
    <t>Ở màn hình Cập nhật
 1. Nhập đúng định dạng có chứa ký tự đặc biệt, thẻ html,java script : 
 (vd: &lt;script&gt;console.log("hello world")&lt;/script&gt; 
 hoặc &lt;script&gt; alert ('Hello') &lt;/script&gt;)</t>
  </si>
  <si>
    <t>QLTV_497</t>
  </si>
  <si>
    <t>Ở màn hình Cập nhật
 1. Nhập dữ liệu là tiếng việt có dấu
 2. Các thông tin khác được nhập hợp lệ
 3. Click button [Lưu]</t>
  </si>
  <si>
    <t>QLTV_498</t>
  </si>
  <si>
    <t>Ở màn hình Cập nhật
 1. Nhập dữ liệu &gt; 100 ký tự</t>
  </si>
  <si>
    <t>QLTV_499</t>
  </si>
  <si>
    <t>Ở màn hình Cập nhật
 1. Nhập dữ liệu =&lt; 100 ký tự
 2. Các thông tin khác được nhập hợp lệ
 3. Click button [Lưu]</t>
  </si>
  <si>
    <t>1. "Cập nhật thành viên thành công"
 2. Tự động loại bỏ space đầu cuối
 3. Dữ liệu được lưu vào DB bảng user_infor 
 4. Dữ liệu được cập nhật vào DB bảng user_infor Cột full_name
 SQL: select*from user_infor where full_name ="Nguyễn Văn A"</t>
  </si>
  <si>
    <t>QLTV_500</t>
  </si>
  <si>
    <t>Ở màn hình Cập nhật
 1. Nhập dữ liệu hợp lệ có khoảng trắng đầu và cuối 
 2. Các thông tin khác được nhập hợp lệ
 3. Click button [Lưu]</t>
  </si>
  <si>
    <t>QLTV_501</t>
  </si>
  <si>
    <t>Kiểm tra khi thực hiện CTRL+V để paste nội dung ký tự đặc biệt ở nơi khác vào textbox</t>
  </si>
  <si>
    <t>Ở màn hình Cập nhật
 1. Thực hiện CTRL+V để paste nội dung ký tự đặc biệt ở nơi khác vào textbox</t>
  </si>
  <si>
    <t>QLTV_502</t>
  </si>
  <si>
    <t>Kiểm tra khi thực hiện CTRL+V để paste nội dung hợp lệ ở nơi khác vào textbox</t>
  </si>
  <si>
    <t>Ở màn hình Cập nhật
 1. Thực hiện CTRL+V để paste nội dung hợp lệ ở nơi khác vào textbox</t>
  </si>
  <si>
    <t>1. "Cập nhật thành viên thành công"
 2. Tự động loại bỏ space đầu cuối
 3. Dữ liệu được lưu vào DB bảng user_infor
 4. Dữ liệu được cập nhật vào DB bảng user_infor Cột full_name
 SQL: select*from user_infor where full_name ='Nguyễn Văn A'</t>
  </si>
  <si>
    <t>QLTV_503</t>
  </si>
  <si>
    <t>Kiểm tra khi thực hiện CTRL+V để paste nội dung chứa toàn số ở nơi khác vào textbox</t>
  </si>
  <si>
    <t>Ở màn hình Cập nhật
 1. Thực hiện CTRL+V để paste nội dung chứa toàn số ở nơi khác vào textbox
 2. Nhập các trường còn lại hợp lệ
 3. Click button [Lưu]</t>
  </si>
  <si>
    <t>1. Hiển thị dữ liệu vừa coppy
 2. Show thông báo "Dữ liệu không hợp lệ"
 3. Focus vào trường</t>
  </si>
  <si>
    <t>QLTV_504</t>
  </si>
  <si>
    <t>Ở màn hình Cập nhật
 1. Kiểm tra giá trị mặc định</t>
  </si>
  <si>
    <t>Mặc định hiển thị đầy đủ giá trị của bản ghi đã tạo
 select*from user_infor
 where =cccd_cmnd='12131314141'</t>
  </si>
  <si>
    <t>QLTV_505</t>
  </si>
  <si>
    <t>Ở màn hình Cập nhật
 1. Nhập dữ liệu đã tồn tại
 2. Nhập các trường khác hợp lê
 3. Click button [Lưu]</t>
  </si>
  <si>
    <t>1. Cập nhật không thành công
 2. Hệ thống thông báo: "CMND/CCCD đã tồn tại" 
 3. Set focus vào trường bắt buộc nhập</t>
  </si>
  <si>
    <t>QLTV_506</t>
  </si>
  <si>
    <t>1. Cập nhật không thành công
 2. Hệ thống thông báo: "Số CMND/CCCD không được để trống" 
 3. Set focus vào trường bắt buộc nhập</t>
  </si>
  <si>
    <t>QLTV_507</t>
  </si>
  <si>
    <t>Ở màn hình Cập nhật
 1. Nhập dữ liệu đúng định dạng có chứa các kí tự đặc biệt, thẻ html: %#@abc&amp;lt,&lt;/table&gt;</t>
  </si>
  <si>
    <t>QLTV_508</t>
  </si>
  <si>
    <t>Ở màn hình Cập nhật
 1. Nhập text</t>
  </si>
  <si>
    <t>QLTV_509</t>
  </si>
  <si>
    <t>Ở màn hình Cập nhật
 1. Nhập dữ liệu = 13 ký tự
 2. Các thông tin khác được nhập hợp lệ
 3. Click button [Lưu]</t>
  </si>
  <si>
    <t>1. Cập nhật không thành công
 2. Hệ thống tự động chặn ở ký tự 13</t>
  </si>
  <si>
    <t>QLTV_510</t>
  </si>
  <si>
    <t>Ở màn hình Cập nhật
 1. Nhập dữ liệu = 12 ký tự
 2. Các thông tin khác được nhập hợp lệ
 3. Click button [Lưu]</t>
  </si>
  <si>
    <t>1. Cập nhật thành viên thành công
 2. Dữ liệu được cập nhật vào bảng user_infor</t>
  </si>
  <si>
    <t>QLTV_511</t>
  </si>
  <si>
    <t>Ở màn hình Cập nhật
 1. Nhập dữ liệu &lt; 9 ký tự
 2. Các thông tin khác được nhập hợp lệ
 3. Click button [Lưu]</t>
  </si>
  <si>
    <t>1. Cập nhật không thành công
 2. Show thông báo"Số CCCD có độ dài tối thiểu 9 ký tự"</t>
  </si>
  <si>
    <t>QLTV_512</t>
  </si>
  <si>
    <t>Ở màn hình Cập nhật
 1. Nhập dữ liệu 9 ký tự
 2. Các thông tin khác được nhập hợp lệ
 3. Click button [Lưu]</t>
  </si>
  <si>
    <t>1. " Cập nhật thành viên thành công"
 2. Dữ liệu được cập nhật vào DB bảng user_infor cộtso_cmnd
 SQL: Select*from user_infor where so_cmnd='567284234'</t>
  </si>
  <si>
    <t>QLTV_513</t>
  </si>
  <si>
    <t>QLTV_514</t>
  </si>
  <si>
    <t>Ở màn hình Cập nhật
 1. Thực hiện CTRL+V để paste nội dung số ở nơi khác vào textbox</t>
  </si>
  <si>
    <t>QLTV_515</t>
  </si>
  <si>
    <t>Ở màn hình Cập nhật
 1. Thực hiện CTRL+V để paste nội dung text, ký tự đặc biệt ở nơi khác vào textbox</t>
  </si>
  <si>
    <t>QLTV_516</t>
  </si>
  <si>
    <t>Mặc định hiển thị đầy đủ giá trị của bản ghi đã tạo
 select*from user_infor
 where dia_chi='hoanvan20@gmail.com'</t>
  </si>
  <si>
    <t>QLTV_517</t>
  </si>
  <si>
    <t>Ở màn hình Cập nhật
 1. Xoá hết hoặc nhập nhiều kí tự Space
 2. Nhập các trường còn lại hợp lệ
 3. Click button [Lưu]</t>
  </si>
  <si>
    <t>1. "Cập nhật thành viên thành công"
 2. Dữ liệu được cập nhật vào DB bảng user_infor Cột ngày_sinh
 SQL: select*from user_infor where ngay_sinh='null'and full_name='Nguyen Van A'</t>
  </si>
  <si>
    <t>QLTV_518</t>
  </si>
  <si>
    <t>1. Tự động loại bỏ space đầu cuối
 2. "Cập nhật thành viên thành công"
 3. Dữ liệu được cập nhật vào DB bảng user_infor Cột ngày_sinh
 SQL: select*from user_infor where ngay_sinh='25/4/1994'</t>
  </si>
  <si>
    <t>QLTV_519</t>
  </si>
  <si>
    <t>QLTV_520</t>
  </si>
  <si>
    <t>1. "Cập nhật thành viên thành công"
 2. Dữ liệu được cập nhật vào DB bảng user_infor Cột ngày_sinh
 SQL: select*from user_infor where ngay_sinh='25/4/1994'</t>
  </si>
  <si>
    <t>QLTV_521</t>
  </si>
  <si>
    <t>Ở màn hình Cập nhật
 '1. Click vào textbox 
 2. Nhập giá trị từ bàn phím</t>
  </si>
  <si>
    <t>QLTV_522</t>
  </si>
  <si>
    <t>Ở màn hình Cập nhật
 '1. Nhập giá trị ngày tháng không đúng định dạng : Kiểm tra với các định dạng sau: 
 '- Định đạng MM/DD/YYYY
  -YYYY/DD/MM
  - sdfasdfsdf 
 - DD/MM
 2. Enter/Click ra ngoài</t>
  </si>
  <si>
    <t>1. Click ra ngoài =&gt; null
 2. Enter Không hiển thị giá trị vừa nhập</t>
  </si>
  <si>
    <t>QLTV_523</t>
  </si>
  <si>
    <t>Ở màn hình Cập nhật
 '1.
 - Nhập DD = 31 hoặc 0
 - Nhập MM = 13 hoặc 0
 2. Enter/Click ra ngoài</t>
  </si>
  <si>
    <t>QLTV_524</t>
  </si>
  <si>
    <t>Ở màn hình Cập nhật
 1. Nhập đúng định dang: dd/mm/yyyy
 2. Nhập các trường còn lại hợp lệ
 3. Click button [Lưu]</t>
  </si>
  <si>
    <t>QLTV_525</t>
  </si>
  <si>
    <t>Ở màn hình Cập nhật
 1. Nhập vào textbox ngày tháng lớn hơn ngày hiện tại
 2. Nhập các trường hợp lệ
 3. Click button [Lưu]</t>
  </si>
  <si>
    <t>1. Thông báo Ngày tháng không được phép lớn hơn ngày hiện tại. 
 2. Set focus vào trường lỗi"</t>
  </si>
  <si>
    <t>QLTV_526</t>
  </si>
  <si>
    <t>Ở màn hình Cập nhật
 1. Nhập vào textbox ngày tháng là ngày hiện tại
 2. Nhập các trường hợp lệ
 3. Click button [Lưu]</t>
  </si>
  <si>
    <t>QLTV_527</t>
  </si>
  <si>
    <t>Ở màn hình Cập nhật
 1. Nhập vào textbox ngày tháng nhỏ hơn ngày hiện tại
 2. Nhập các trường hợp lệ
 3. Click button [Lưu]</t>
  </si>
  <si>
    <t>QLTV_528</t>
  </si>
  <si>
    <t>Ở màn hình Cập nhật
 1. Thực hiện CTRL+V để paste nội dung text/ký tự đặc biệt ở nơi khác vào textbox
 2. Enter/Click ra ngoài</t>
  </si>
  <si>
    <t>QLTV_529</t>
  </si>
  <si>
    <t>Ở màn hình Cập nhật
 1. Thực hiện CTRL+V để paste nội dung ngày &gt; hiện tại ở nơi khác vào textbox
 2. Nhấn Enter</t>
  </si>
  <si>
    <t>QLTV_530</t>
  </si>
  <si>
    <t>Ở màn hình Cập nhật
 1. Thực hiện CTRL+V để paste nội dung ngày &lt;= hiện tại ở nơi khác vào textbox
 2. Nhấn Enter</t>
  </si>
  <si>
    <t>QLTV_531</t>
  </si>
  <si>
    <t>Ở màn hình Cập nhật
 1. Để trống giá trị của textbox.
 2. Thay đổi ngày trên client
 3. Click vào icon Calendar bên cạnh textbox.
 4. Kiểm tra giá trị focus trong hộp Calendar</t>
  </si>
  <si>
    <t>QLTV_532</t>
  </si>
  <si>
    <t>Ở màn hình Cập nhật
 1. Click vào icon Calendar bên cạnh textbox.
 2. Lựa chọn 1 giá trị ngày tháng trong hộp Calendar</t>
  </si>
  <si>
    <t>1. Hộp Calendar tự động đóng lại
 2. Giá trị ngày tháng vừa chọn hiển thị trong textbox theo định dạng dd/mm/yyyy</t>
  </si>
  <si>
    <t>QLTV_533</t>
  </si>
  <si>
    <t>Ở màn hình Cập nhật
 Giả sử trường ngày tháng đã có giá trị (VD: 20/10/2005)
 1. Click nút Bỏ chọn bên cạnh textbox.</t>
  </si>
  <si>
    <t>QLTV_534</t>
  </si>
  <si>
    <t>Ở màn hình Cập nhật
 Giả sử trường ngày tháng đã có giá trị (VD: 20/10/2018)
 1. Click vào icon Calendar bên cạnh textbox. 
 2. Kiểm tra giá trị focus trong hộp Calendar</t>
  </si>
  <si>
    <t>QLTV_535</t>
  </si>
  <si>
    <t>Kiểm tra hiển thị click Calendar</t>
  </si>
  <si>
    <t>Ở màn hình Cập nhật
 1. Click vào icon Calendar bên cạnh textbox. 
 2. Kiểm tra hiển thị rong hộp Calendar</t>
  </si>
  <si>
    <t>QLTV_536</t>
  </si>
  <si>
    <t>Ở màn hình Cập nhật
 1. Click vào icon Calendar bên cạnh textbox. 
 2. Click ngày hiện tại</t>
  </si>
  <si>
    <t>QLTV_537</t>
  </si>
  <si>
    <t>QLTV_538</t>
  </si>
  <si>
    <t>Ở màn hình Cập nhật
 1. Click vào icon Calendar bên cạnh textbox. 
 2. Click ngày tương lai</t>
  </si>
  <si>
    <t>1. Không hiển thị giá trị nào cả
 Không forcus vào giá trị chọn</t>
  </si>
  <si>
    <t>QLTV_539</t>
  </si>
  <si>
    <t>"Ở màn hình Cập nhật
 '1. Click vào icon Calendar bên cạnh textbox. 
 2. Click vào Hôm nay</t>
  </si>
  <si>
    <t>Radio button giới tính
 Loại khách hàng: Khách hàng cá nhân</t>
  </si>
  <si>
    <t>QLTV_540</t>
  </si>
  <si>
    <t>QLTV_541</t>
  </si>
  <si>
    <t>Ở màn hình Cập nhật
 1. Không chọn gì
 2. Nhập các giá trị khác hợp lệ
 3. Click button [Lưu]</t>
  </si>
  <si>
    <t>1. "Cập nhật thành viên thành công"
 2. Dữ liệu được cập nhật vào DB bảng user_infor cột gioi_tinh
 SQL: Select*from user_infor where gioi_tinh='Nam'</t>
  </si>
  <si>
    <t>QLTV_542</t>
  </si>
  <si>
    <t>Ở màn hình Cập nhật
 1. Chọn giá trị khác
 2. Nhập các giá trị khác hợp lệ
 3. Click button [Lưu]</t>
  </si>
  <si>
    <t>1. "Cập nhật thành viên thành công"
 2. Dữ liệu được cập nhật vào DB bảng user_infor cột gioi_tinh
 SQL: Select*from user_infor where gioi_tinh='Nữ'</t>
  </si>
  <si>
    <t>QLTV_543</t>
  </si>
  <si>
    <t>Ở màn hình Cập nhật
 1. Chọn giá trị khác
 2. Nhập các giá trị khác hợp lệ
 3. Click button [Lưu]
 4. Chọn lại giá trị cũ
 5. Nhập các giá trị khác hợp lệ
 6. Click button [Lưu]</t>
  </si>
  <si>
    <t>QLTV_544</t>
  </si>
  <si>
    <t>QLTV_545</t>
  </si>
  <si>
    <t>Ở màn hình Cập nhật
 1. Xoá hết dữ liệu hoặc nhập nhiều kí tự Space
 2. Click button [Lưu]/Click ra ngoài</t>
  </si>
  <si>
    <t>1. Cập nhật không thành công
 2. Hệ thống thông báo: "Email không được để trống"
 3. Set focus vào trường bắt buộc nhập</t>
  </si>
  <si>
    <t>QLTV_546</t>
  </si>
  <si>
    <t>Ở màn hình Cập nhật
 1. Nhập vào trường email dữ liệu đã tồn tại
 2. Nhập các giá trị khác hợp lệ
 3. Click button [Lưu]</t>
  </si>
  <si>
    <t>QLTV_547</t>
  </si>
  <si>
    <t>Ở màn hình Cập nhật
 1. Nhập 50 ký tự
 2. Nhập các trường còn lại hợp lệ
 3. Click button button [Lưu]</t>
  </si>
  <si>
    <t>1. "Cập nhật thành viên thành công"
 2. Dữ liệu được cập nhật vào DB bảng user_infor Cột email
 SQL: select*from user_infor where email ='hoanvan20@gmail.com'</t>
  </si>
  <si>
    <t>QLTV_548</t>
  </si>
  <si>
    <t>Ở màn hình Cập nhật
 1. Nhập 51 ký tự</t>
  </si>
  <si>
    <t>QLTV_549</t>
  </si>
  <si>
    <t>Ở màn hình Cập nhật
 1. Nhập giá trị hợp lệ có chưa Space đầu/cuối
 2. Nhập các giá trị khác hợp lệ
 3. Click button [Lưu]</t>
  </si>
  <si>
    <t>1. "Cập nhật thành viên thành công"
 2. Tự động loại bỏ space đầu cuối
 3. Dữ liệu được cập nhật vào DB bảng user_infor Cột email
 SQL: select*from user_infor where email ='hoanvan20@gmail.com'</t>
  </si>
  <si>
    <t>QLTV_550</t>
  </si>
  <si>
    <t>Ở màn hình Cập nhật
 1. Nhập tên email có chứa ký tự đặc biệt ( trừ @ )</t>
  </si>
  <si>
    <t>1. Thông báo ''Email không đúng định dạng!'
 2. Set focus vào trường lỗi</t>
  </si>
  <si>
    <t>QLTV_551</t>
  </si>
  <si>
    <t>Ở màn hình Cập nhật
 1. Nhập email ko có @</t>
  </si>
  <si>
    <t>QLTV_552</t>
  </si>
  <si>
    <t>Ở màn hình Cập nhật
 1. Nhập email ko có dấu chấm tên miền</t>
  </si>
  <si>
    <t>1. Thông báo ''Email không đúng định dạng!'
 2. .Set focus vào trường lỗi</t>
  </si>
  <si>
    <t>QLTV_553</t>
  </si>
  <si>
    <t>QLTV_554</t>
  </si>
  <si>
    <t>Ở màn hình Cập nhật
 1. Nhập email có dấu chấm nhưng thiếu đuôi sau dấu chấm (.vn, .com)</t>
  </si>
  <si>
    <t>Ở màn hình Cập nhật
 1. Nhập email tiếng việt</t>
  </si>
  <si>
    <t>QLTV_556</t>
  </si>
  <si>
    <t>Ở màn hình Cập nhật
 1. Nhập địa chỉ email hợp lệ vào trường Email</t>
  </si>
  <si>
    <t>1. "Cập nhật thành viên thành công"
 2. Dữ liệu được cập nhật vào DB bảng user_infor Cột email
 SQL: select*from user_infor where email ='test@gmail.com'</t>
  </si>
  <si>
    <t>QLTV_557</t>
  </si>
  <si>
    <t>Ở màn hình Cập nhật
 1. Nhập ký tự đặc biệt ( e.x: !@#$%^&amp;*..) 
 2. Nhập các trường còn lại hợp lệ
 3. Click button button [Lưu]</t>
  </si>
  <si>
    <t>QLTV_558</t>
  </si>
  <si>
    <t>Ở màn hình Cập nhật
 1. Thực hiện CTRL+V để paste nội dung không hợp lệ ở nơi khác vào textbox</t>
  </si>
  <si>
    <t>1. Cập nhật không thành công
 2. Hệ thống show message 'Địa chỉ email không hợp lệ'</t>
  </si>
  <si>
    <t>QLTV_559</t>
  </si>
  <si>
    <t>Ở màn hình Cập nhật
 1. Thực hiện CTRL+V để paste nội dung tài khoản đã tồn tại ở nơi khác vào textbox
 2. Nhập các trường còn lại hợp lệ
 3. Click button [Lưu]</t>
  </si>
  <si>
    <t>1. Cập nhật không thành công
 2. Hệ thống show message " Email đã tồn tại"
 3. Set focus và highligh vào trường lỗi.</t>
  </si>
  <si>
    <t>QLTV_560</t>
  </si>
  <si>
    <t>Ở màn hình Cập nhật
 1. Thực hiện CTRL+V để paste nội dung hợp lệ ở nơi khác vào textbox
 2. Nhập các trường còn lại hợp lệ
 3. Click button [Lưu]</t>
  </si>
  <si>
    <t>QLTV_561</t>
  </si>
  <si>
    <t>QLTV_562</t>
  </si>
  <si>
    <t>Ở màn hình Cập nhật
 1. Xoá hết hoặc nhập nhiều kí tự Space
 2. Nhập các giá trị khác hợp lệ
 3. Click button [Lưu]</t>
  </si>
  <si>
    <t>1. Cập nhật không thành công
 2. Hệ thống thông báo: "Số điện thoại không được để trống"
 3. Set focus vào trường bắt buộc nhập</t>
  </si>
  <si>
    <t>QLTV_563</t>
  </si>
  <si>
    <t>Ở màn hình Cập nhật
 1. Nhập vào trường SĐT dữ liệu đã tồn tại
 2. Nhập các giá trị khác hợp lệ
 3. Click button [Lưu]</t>
  </si>
  <si>
    <t>1. Hiển thị thông báo trường email "Số điện thoại đã tồn tại". 
 2. Set focus và highligh vào trường lỗi.</t>
  </si>
  <si>
    <t>QLTV_564</t>
  </si>
  <si>
    <t>1. Tự động loại bỏ space đầu cuối
 2. Dữ liệu được cập nhật vào DB bảng user_infor cột dien_thoai
 SQL: Select*from user_infor where dien_thoai='0123456789'</t>
  </si>
  <si>
    <t>QLTV_565</t>
  </si>
  <si>
    <t>Ở màn hình Cập nhật
 1. Nhập ký tự chữ
 2. Nhập các giá trị khác hợp lệ
 3. Click button [Lưu]</t>
  </si>
  <si>
    <t>QLTV_566</t>
  </si>
  <si>
    <t>Ở màn hình Cập nhật
 1. Nhập ký tự đặc biệt ( e.x: #$%&amp;*^ '..) ngoại trừ "+","-", "(",")", "."</t>
  </si>
  <si>
    <t>QLTV_567</t>
  </si>
  <si>
    <t>Ở màn hình Cập nhật
 1. Nhập 20 ký tự
 2. Nhập các trường còn lại hợp lệ
 3. Click button [Lưu]</t>
  </si>
  <si>
    <t>1. "Cập nhật thành viên thành công"
 - Dữ liệu được cập nhật vào DB bảng user_infor cột dien_thoai
 SQL: Select*from user_infor where dien_thoai='0123456789'</t>
  </si>
  <si>
    <t>QLTV_568</t>
  </si>
  <si>
    <t>QLTV_569</t>
  </si>
  <si>
    <t>Ở màn hình Cập nhật
 1. Nhập số điện thoại đã tồn tại
 2. Nhập các trường còn lại hợp lệ
 3. Click button [Lưu]</t>
  </si>
  <si>
    <t>1. Hệ thống show thông báo dưới trường: "Số điện thoại đã tồn tại"
 2. Set focus và highligh vào trường lỗi.</t>
  </si>
  <si>
    <t>QLTV_570</t>
  </si>
  <si>
    <t>Ở màn hình Cập nhật
 1. Nhập số điện thoại hợp lệ
 2. Nhập các trường còn lại hợp lệ
 3. Click button [Lưu]</t>
  </si>
  <si>
    <t>1. "Cập nhật thành viên thành công"
 2. Dữ liệu được cập nhật vào DB bảng user_infor cột dien_thoai
 SQL: Select*from user_infor where dien_thoai='0123456789'</t>
  </si>
  <si>
    <t>QLTV_571</t>
  </si>
  <si>
    <t>QLTV_572</t>
  </si>
  <si>
    <t>Ở màn hình Cập nhật
 1. Thực hiện CTRL+V để paste nội dung số điện thoại đã tồn tại ở nơi khác vào textbox
 2. Nhập các trường còn lại hợp lệ
 3. Click button [Lưu]</t>
  </si>
  <si>
    <t>1. Cập nhật không thành công
 2. Hệ thống show message "Số điện thoại đã tồn tại"
 3. Set focus và highligh vào trường lỗi.</t>
  </si>
  <si>
    <t>QLTV_573</t>
  </si>
  <si>
    <t>QLTV_574</t>
  </si>
  <si>
    <t>Mặc định hiển thị đầy đủ giá trị của bản ghi đã tạo
 select*from user_infor
 where dia_chi='Thanh Oai - Hà Nội"</t>
  </si>
  <si>
    <t>QLTV_575</t>
  </si>
  <si>
    <t>Ở màn hình Cập nhật
 1. Xoá hết dữ liệu hoặc nhập nhiều kí tự Space
 2. Click button [Lưu]</t>
  </si>
  <si>
    <t>1. "Cập nhật thành viên thành công"
 2. Dữ liệu được cập nhật vào DB bảng user_infor Cột dia_chi
 SQL: select*from user_infor where dia_chi='null" and full_name ='Nguyễn Văn A'</t>
  </si>
  <si>
    <t>QLTV_576</t>
  </si>
  <si>
    <t>1. "Cập nhật thành viên thành công"
 2. Tự động loại bỏ space đầu cuối
 2. Dữ liệu được cập nhật vào DB bảng user_infor Cột dia_chi
 SQL: select*from user_infor where dia_chi='null" and full_name ='Nguyễn Văn A'</t>
  </si>
  <si>
    <t>QLTV_577</t>
  </si>
  <si>
    <t>Ở màn hình Cập nhật
 1. Nhập 200 ký tự
 2. Nhập các trường còn lại hợp lệ
 3. Click button [Lưu]</t>
  </si>
  <si>
    <t>QLTV_578</t>
  </si>
  <si>
    <t>Ở màn hình Cập nhật
 1. Nhập 201 ký tự</t>
  </si>
  <si>
    <t>QLTV_579</t>
  </si>
  <si>
    <t>1. "Cập nhật thành viên thành công"
 2. Dữ liệu được cập nhật vào DB bảng user_infor Cột dia_chi
 SQL: select*from user_infor where dia_chi='!@#$%^&amp;*' and full_name ='Nguyễn Văn A'</t>
  </si>
  <si>
    <t>QLTV_580</t>
  </si>
  <si>
    <t>Kiểm tra nhập dữ liệu html, java script</t>
  </si>
  <si>
    <t>Ở màn hình Thêm mới
 1. Nhập thẻ html,java script : 
 (vd: &lt;script&gt;console.log("hello world")&lt;/script&gt; 
 hoặc &lt;script&gt; alert ('Hello') &lt;/script&gt;)
 2. Nhập các trường còn lại hợp lệ
 3. Click button button [Lưu]</t>
  </si>
  <si>
    <t>1. "Cập nhật thành viên thành công"
 2. Dữ liệu được cập nhật vào DB bảng user_infor Cột dia_chi
 SQL: select*from user_infor where dia_chi='&lt;script&gt;console.log("hello world")&lt;/script&gt; 
 hoặc &lt;script&gt; alert ('Hello') &lt;/script&gt;" and full_name ='Nguyễn Văn A'</t>
  </si>
  <si>
    <t>QLTV_581</t>
  </si>
  <si>
    <t>Ở màn hình Cập nhật
 1. Nhập thêm dữ liệu hợp lệ vào dữ liệu cũ
 2. Nhập các trường còn lại hợp lệ
 3. Click button button [Lưu]</t>
  </si>
  <si>
    <t>1. "Cập nhật thành viên thành công"
 2. Dữ liệu được cập nhật vào DB bảng user_infor Cột full_name
 SQL: select*from user_infor where full_name ='Nguyễn Văn AB'</t>
  </si>
  <si>
    <t>QLTV_582</t>
  </si>
  <si>
    <t>Ở màn hình Cập nhật
 1. Thực hiện CTRL+V để paste nội dung ở nơi khác vào textbox"
 2. Nhập các trường khác hợp lệ
 3. Click button [Lưu]</t>
  </si>
  <si>
    <t>1. Hiển thị dữ liệu vừa coppy
 2. "Cập nhật thành viên thành công"
 3. Dữ liệu được cập nhật vào DB bảng user_infor Cột full_name</t>
  </si>
  <si>
    <t>Dropdown Vai trò 
 (</t>
  </si>
  <si>
    <t>QLTV_583</t>
  </si>
  <si>
    <t>Mặc định hiển thị đầy đủ giá trị của bản ghi đã tạo
 select user_infor.ten_user dm_vaitro.ten_vaitro
 from user_vaitro
 inner join dm_vaitro on dm_vaitro.ma_vaitro = user_vaitro.ma_vaitro
 inner join user_infor on user_infor.pr_key = user_vaitro.ma_user 
 where user_infor.ten_user='x'</t>
  </si>
  <si>
    <t>QLTV_584</t>
  </si>
  <si>
    <t>Ở màn hình Cập nhật
 1. Bỏ trống trường hoặc nhập nhiều kí tự Space
 2. Nhập các giá trị khác hợp lệ
 3. Click Tạo</t>
  </si>
  <si>
    <t>1. "Cập nhật thành viên thành công"
 2. Dữ liệu được cập nhật vào DB bảng user_vaitro 
 select*from 
 user_vaitro a,
 user_infor b,
 dm_vaitro c
 where a.ma_user=b.pr_key and a.ma_vaitro=c.ma_vaitro and b.ten_user='hienltk' and a.ma_user='x' and b.loai_tai_khoan ='1';
 không có dữ liệu trong bảng user_vaitro
 Loại tài khoản khách hàng cá nhân : 1</t>
  </si>
  <si>
    <t>QLTV_585</t>
  </si>
  <si>
    <t>Ở màn hình Cập nhật
 1. Click vào Vai trò</t>
  </si>
  <si>
    <t>QLTV_586</t>
  </si>
  <si>
    <t>Ở màn hình Cập nhật
 1. Cập nhật 1 vai trò
 2. Nhập các giá trị khác hợp lệ
 3 Click button [Lưu]</t>
  </si>
  <si>
    <t>1. Hiển thị giá tri vừa chọn
 2. "Cập nhật thành viên thành công"
 3. Tài khoản vừa tạo có các quyền theo vai trò được gán
 4. Được cập nhật vào bảng user_vaitro
 select*from 
 dm_vaitro a,
 dm_master b,
 user_vaitro c,
 user_infor d
 where a.ma_loai_vaitro=b.guid and d.pr_key=c.ma_user and a.ma_vaitro =c.ma_vaitro and b.ten='khách hàng' and a.ten_vaitro=N'x' and d.ten_user ='x' and d.loai_tai_khoan ='1';
 Khách hàng: tên Loại vài trò Khách hàng
 Loại tài khoản khách hàng cá nhân : 1</t>
  </si>
  <si>
    <t>QLTV_587</t>
  </si>
  <si>
    <t>Ở màn hình Cập nhật
 1. Click vào nhiều Vai trò
 2. Nhập các giá trị khác hợp lệ
 3 Click button [Lưu]</t>
  </si>
  <si>
    <t>1. Hiển thị giá tri vừa chọn
 2. Dữ liệu được cập nhật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='x'a and d.loai_tai_khoan ='1';
 Khách hàng: tên Loại vài trò Khách hàng
 Loại tài khoản khách hàng cá nhân : 1</t>
  </si>
  <si>
    <t>QLTV_588</t>
  </si>
  <si>
    <t>Ở màn hình Cập nhật
 1. Nhập dữ liệu vừa chữ hoa / chữ thường</t>
  </si>
  <si>
    <t>QLTV_589</t>
  </si>
  <si>
    <t>QLTV_590</t>
  </si>
  <si>
    <t>Ở màn hình Cập nhật
 1. Nhập dữ liệu là tiếng việt có dấu</t>
  </si>
  <si>
    <t>QLTV_591</t>
  </si>
  <si>
    <t>Ở màn hình Cập nhật
 1. Nhập dữ liệu hợp lệ có khoảng trắng đầu và cuối: " "</t>
  </si>
  <si>
    <t>QLTV_592</t>
  </si>
  <si>
    <t>Ở màn hình Cập nhật
 1. Nhập tìm kiếm không đầy đủ</t>
  </si>
  <si>
    <t>QLTV_593</t>
  </si>
  <si>
    <t>QLTV_594</t>
  </si>
  <si>
    <t>Ở màn hình Cập nhật
 1. Thực hiện CTRL+V để paste nội dung ở nơi khác vào textbox</t>
  </si>
  <si>
    <t>QLTV_595</t>
  </si>
  <si>
    <t>Ở màn hình Cập nhật
 1. Tìm kiếm dữ liệu không tồn tại</t>
  </si>
  <si>
    <t>QLTV_596</t>
  </si>
  <si>
    <t>Ở màn hình Cập nhật
 1. Thực hiện CTRL+V để paste nội dung không tồn tại ở nơi khác vào textbox</t>
  </si>
  <si>
    <t>QLTV_597</t>
  </si>
  <si>
    <t>Ở màn hình Cập nhật
 1. Thực hiện CTRL+V để paste nội dung đã tồn tại ở nơi khác vào textbox</t>
  </si>
  <si>
    <t>QLTV_598</t>
  </si>
  <si>
    <t>1. Giá trị mặc định trống
 - Hiển thị placeholder: Nhập mật khẩu mới ..</t>
  </si>
  <si>
    <t>QLTV_599</t>
  </si>
  <si>
    <t>Kiểm tra nhập các ký tự html, script</t>
  </si>
  <si>
    <t>Nhập kí tự đặc biệt vào trường mật khẩu</t>
  </si>
  <si>
    <t>QLTV_600</t>
  </si>
  <si>
    <t>Ở màn hình Cập nhật
 1. Nhập các giá trị khác hợp lệ
 2. Click button [Lưu]</t>
  </si>
  <si>
    <t>1. Mật khẩu được cập nhật và gửi lại qua mail cho tài khoản</t>
  </si>
  <si>
    <t>QLTV_601</t>
  </si>
  <si>
    <t>Ở màn hình Cập nhật
 1. Nhập các ký tự</t>
  </si>
  <si>
    <t>QLTV_602</t>
  </si>
  <si>
    <t>Ở màn hình Cập nhật
 1.Click icon "mắt"</t>
  </si>
  <si>
    <t>QLTV_603</t>
  </si>
  <si>
    <t>Ở màn hình Cập nhật
 1. Không nhập gì hoặc toàn space</t>
  </si>
  <si>
    <t>1. Show thông báo "Mật khẩu không được để trống"
 - Set focus và highligh vào trường lỗi.</t>
  </si>
  <si>
    <t>QLTV_604</t>
  </si>
  <si>
    <t>Ở màn hình Cập nhật
 1. Nhập dữ liệu hợp lệ và thêm dấu trắng vào đầu và cuối 
 2. Các thông tin khác được nhập hợp lệ</t>
  </si>
  <si>
    <t>1. Thực hiện thành công
 2. Vẫn lưu space là ký tự</t>
  </si>
  <si>
    <t>QLTV_605</t>
  </si>
  <si>
    <t>Ở màn hình Cập nhật
 1. Nhập dữ liệu 100 ký tự
 2. Các thông tin khác được nhập hợp lệ
 3. Click button [Lưu]</t>
  </si>
  <si>
    <t>1. "Cập nhật thành viên thành công"
 2. Mật khẩu được cập nhật và gửi mail đến tài khoản</t>
  </si>
  <si>
    <t>QLTV_606</t>
  </si>
  <si>
    <t>Ở màn hình Cập nhật
 1. Nhập dữ liệu 101 ký tự
 2. Các thông tin khác được nhập hợp lệ
 3. Click button [Lưu]</t>
  </si>
  <si>
    <t>1. Cập nhật không thành công
 2. Hệ thống tự động chặn ở ký tự 101</t>
  </si>
  <si>
    <t>QLTV_607</t>
  </si>
  <si>
    <t>Ở màn hình Cập nhật
 1. Nhập dữ liệu 8 ký tự
 2. Các thông tin khác được nhập hợp lệ
 3. Click button [Lưu]</t>
  </si>
  <si>
    <t>1. "Cập nhật thành viên thành công"
 2. Mật khẩu được cập nhật và gửi mail đến tài khoản 
 3. Đăng nhập tài khoản mật khẩu mới thành công</t>
  </si>
  <si>
    <t>QLTV_608</t>
  </si>
  <si>
    <t>Ở màn hình Cập nhật
 1. Nhập dữ liệu 7 ký tự
 2. Các thông tin khác được nhập hợp lệ
 3. Click button [Lưu]"</t>
  </si>
  <si>
    <t>1. Cập nhật không thành công
 2. Show thông báo "Mật khẩu chứa 8 đến 100 ký tự. Bao gồm chữ hoa, chữ thường, số và các ký tự đặc biệt"</t>
  </si>
  <si>
    <t>QLTV_609</t>
  </si>
  <si>
    <t>Ở màn hình Cập nhật
 1. Nhập mật khẩu không có chữ hoa 
 vd:hoa@1212</t>
  </si>
  <si>
    <t>1. Show thông báo "Mật khẩu chứa 8 đến 100 ký tự. Bao gồm chữ hoa, chữ thường, số và các ký tự đặc biệt"
 2. Set focus và highligh vào trường lỗi.</t>
  </si>
  <si>
    <t>QLTV_610</t>
  </si>
  <si>
    <t>Ở màn hình Cập nhật
 1. Nhập mật khẩu không có ký tự đặc biệt
 vd:Hoa1212</t>
  </si>
  <si>
    <t>QLTV_611</t>
  </si>
  <si>
    <t>Ở màn hình Cập nhật
 1. Nhập mật khẩu không có số
 vd:Hoa@</t>
  </si>
  <si>
    <t>QLTV_612</t>
  </si>
  <si>
    <t>Ở màn hình Cập nhật
 1. Nhập mật khẩu đúng format và độ dài chưa đủ
 vd:Hoa@123</t>
  </si>
  <si>
    <t>QLTV_613</t>
  </si>
  <si>
    <t>Ở màn hình Cập nhật
 1. Mật khẩu: Là tiếng Việt có dấu + số + kí tự đặc biệt
 2. Các thông tin khác được nhập hợp lệ</t>
  </si>
  <si>
    <t>QLTV_614</t>
  </si>
  <si>
    <t>Kiểm tra khi nhập kí tự chữ hoặc toàn kí tự số hoặc toàn kí tự đặc biệt</t>
  </si>
  <si>
    <t>1. Nhập mật khẩu toàn là kí tự chữ hoặc toàn kí tự số hoặc toàn kí tự đặc biệt 
 2. Các thông tin khác được nhập hợp lệ</t>
  </si>
  <si>
    <t>1. Show thông báo ""Mật khẩu chứa 8 đến 100 ký tự. Bao gồm chữ hoa, chữ thường, số và các ký tự đặc biệt""
 2. Set focus và highligh vào trường lỗi."</t>
  </si>
  <si>
    <t>QLTV_615</t>
  </si>
  <si>
    <t>Ở màn hình Cập nhật
 1. Thực hiện CTRL+V để paste mật khẩu hợp lệ ở nơi khác vào textbox
 2. Nhập các trường còn lại hợp lệ
 3. Click button [Lưu]</t>
  </si>
  <si>
    <t>QLTV_616</t>
  </si>
  <si>
    <t>Ở màn hình Cập nhật
 1. Thực hiện CTRL+V để paste mật khẩu không đúng format ở nơi khác vào textbox</t>
  </si>
  <si>
    <t>QLTV_617</t>
  </si>
  <si>
    <t>1. Giá trị mặc định trống
 - Hiển thị placeholder: Nhập xác nhận mật khẩu ..</t>
  </si>
  <si>
    <t>QLTV_618</t>
  </si>
  <si>
    <t>Kiểm tra khi không nhập gì hoặc toàn space</t>
  </si>
  <si>
    <t>QLTV_619</t>
  </si>
  <si>
    <t>QLTV_620</t>
  </si>
  <si>
    <t>QLTV_621</t>
  </si>
  <si>
    <t>Ở màn hình Cập nhật
 1. Nhập Mật khẩu không trùng nhau</t>
  </si>
  <si>
    <t>1. Show thông báo "Mật khẩu không trùng nhau"
 2. Set focus và highligh vào trường lỗi.</t>
  </si>
  <si>
    <t>QLTV_622</t>
  </si>
  <si>
    <t>Ở màn hình Cập nhật
 1. Nhập mật khẩu khớp
 2. Click button [Lưu]</t>
  </si>
  <si>
    <t>QLTV_623</t>
  </si>
  <si>
    <t>Ở màn hình Cập nhật
 1. Nhập lại mật khẩu giống mật khẩu không phân biệt hoa thường
 vd: Hoa@12214 =&gt; hoa@12214
 2. Click button [Lưu]</t>
  </si>
  <si>
    <t>QLTV_624</t>
  </si>
  <si>
    <t>QLTV_625</t>
  </si>
  <si>
    <t>QLTV_626</t>
  </si>
  <si>
    <t>QLTV_627</t>
  </si>
  <si>
    <t>QLTV_628</t>
  </si>
  <si>
    <t>Ở màn hình Cập nhật
 1. Thực hiện CTRL+V để paste mật khẩu khớp ở nơi khác vào textbox
 2. Nhập các trường còn lại hợp lệ
 3. Click button [Lưu]</t>
  </si>
  <si>
    <t>QLTV_629</t>
  </si>
  <si>
    <t>Ở màn hình Cập nhật
 1. Thực hiện CTRL+V để paste Mật khẩu không trùng nhau ở nơi khác vào textbox</t>
  </si>
  <si>
    <t>QLTV_630</t>
  </si>
  <si>
    <t>Mặc định hiển thị đầy đủ giá trị của bản ghi đã tạo
 select*from user_infor
 where =ma_so_thue='12131314141'</t>
  </si>
  <si>
    <t>QLTV_631</t>
  </si>
  <si>
    <t>Ở màn hình Cập nhật
 1. Bỏ trống trường hoặc nhập nhiều kí tự Space
 2. Nhập các giá trị khác hợp lệ
 3. Click button [Lưu]</t>
  </si>
  <si>
    <t>1. Cập nhật không thành công
 2. Hệ thống thông báo: "Mã số thuế không được để trống"
 3. Set focus vào trường bắt buộc nhập</t>
  </si>
  <si>
    <t>QLTV_632</t>
  </si>
  <si>
    <t>1. Tự động loại bỏ space đầu cuối
 2. Dữ liệu được lưu vào DB bảng user_infor</t>
  </si>
  <si>
    <t>QLTV_633</t>
  </si>
  <si>
    <t>Ở màn hình Cập nhật
 1. Nhập Mã số thuế đã tồn tại trên hệ thống này
 2. Nhập các giá trị khác hợp lệ
 3. Click button [Lưu]</t>
  </si>
  <si>
    <t>1. Fill thông tin doanh nghiệp
 2. "Cập nhật thành viên thành công"
 3. Dữ liệu được cập nhật vào DB bảng user_infor cột ma_so_thue
 SQL: Select*from user_infor wheremaso_thue='0123456786'</t>
  </si>
  <si>
    <t>QLTV_634</t>
  </si>
  <si>
    <t>Ở màn hình Cập nhật
 1. Nhập vào trường Mã số thuế đã tồn tại pias được đồng bộ về và được tạo bên Quản lý doanh nghiệp
 2. Click ra ngoài/Enter</t>
  </si>
  <si>
    <t>QLTV_635</t>
  </si>
  <si>
    <t>Ở màn hình Cập nhật
 1. Nhập vào trường Mã số thuế đã tồn tại pias được đồng bộ về nhưng chưa được tạo bên Quản lý doanh nghiệp
 2. Nhập các trường còn lại hợp lệ
 3. Click button [Lưu]</t>
  </si>
  <si>
    <t>1. Fill thông tin doanh nghiệp
 2. Show "Mã số thuế chưa tồn tại trong Quản lý doanh nghiệp"</t>
  </si>
  <si>
    <t>QLTV_636</t>
  </si>
  <si>
    <t>Ở màn hình Cập nhật
 1. Nhập mã số thuế hợp lệ chưa tồn tại
 2. Click ra ngoài/Enter</t>
  </si>
  <si>
    <t>1. Show thông báo “Mã số thuế chưa tồn tại. Yêu cầu thêm doanh nghiệp ở Pias trước khi thực hiện."</t>
  </si>
  <si>
    <t>QLTV_637</t>
  </si>
  <si>
    <t>1. "Cập nhật thành viên thành công"
 2. Dữ liệu được cập nhật vào DB bảng user_infor cột ma_so_thue
 SQL: Select*from user_infor where maso_thue='0123456789'</t>
  </si>
  <si>
    <t>QLTV_638</t>
  </si>
  <si>
    <t>QLTV_639</t>
  </si>
  <si>
    <t>Ở màn hình Cập nhật
 1. Nhập ký tự đặc biệt ( e.x: #$%&amp;*^ '..) ngoại trừ "-"</t>
  </si>
  <si>
    <t>QLTV_640</t>
  </si>
  <si>
    <t>Ở màn hình Cập nhật
 1. Nhập X đúng định dạng có chứa ký tự đặc biệt, thẻ html,java script : 
 (vd: &lt;script&gt;console.log("hello world")&lt;/script&gt; 
 hoặc &lt;script&gt; alert ('Hello') &lt;/script&gt;)</t>
  </si>
  <si>
    <t>QLTV_641</t>
  </si>
  <si>
    <t>1. Show “Mã số thuế chưa tồn tại. Yêu cầu thêm doanh nghiệp ở Pias trước khi thực hiện."
 2. Set focus và highligh vào trường lỗi.</t>
  </si>
  <si>
    <t>QLTV_642</t>
  </si>
  <si>
    <t>Ở màn hình Cập nhật
 1. Thực hiện CTRL+V để paste nội dung mã số thuế đã tồn tại ở nơi khác vào textbox
 2. Nhập các trường còn lại hợp lệ
 3. Click button [Lưu]</t>
  </si>
  <si>
    <t>1. Fill thông tin doanh nghiệp
 2. "Cập nhật thành viên thành công"
 3. Dữ liệu được cập nhật vào DB bảng user_infor cột ma_so_thue
 SQL: Select*from user_infor where maso_thue='0123456786'</t>
  </si>
  <si>
    <t>QLTV_643</t>
  </si>
  <si>
    <t>QLTV_644</t>
  </si>
  <si>
    <t>1. Cập nhật không thành công
 2. Hệ thống thông báo: "Tên nhân viên không được để trống"
 3. Set focus vào trường bắt buộc nhập</t>
  </si>
  <si>
    <t>QLTV_645</t>
  </si>
  <si>
    <t>1. "Cập nhật thành viên thành công"
 2. Tự động loại bỏ space đầu cuối
 3. Dữ liệu được cập nhật vào DB bảng user_infor Cột full_name
 SQL: select*from user_infor where full_name ="Nguyễn Văn A"</t>
  </si>
  <si>
    <t>QLTV_646</t>
  </si>
  <si>
    <t>QLTV_647</t>
  </si>
  <si>
    <t>1. Show thông báo " Tên nhân viên không hợp lệ" 
 2. Set focus và highligh vào trường lỗi.</t>
  </si>
  <si>
    <t>QLTV_648</t>
  </si>
  <si>
    <t>1. Show thông báo "Tên nhân viên không hợp lệ" 
 2. Set focus và highligh vào trường lỗi.</t>
  </si>
  <si>
    <t>QLTV_649</t>
  </si>
  <si>
    <t>QLTV_650</t>
  </si>
  <si>
    <t>Ở màn hình Cập nhật
 1. Nhập dữ liệu = 251 ký tự</t>
  </si>
  <si>
    <t>QLTV_651</t>
  </si>
  <si>
    <t>Ở màn hình Cập nhật
 1. Nhập dữ liệu =&lt; 250 ký tự
 2. Các thông tin khác được nhập hợp lệ
 3. Click button [Lưu]</t>
  </si>
  <si>
    <t>QLTV_652</t>
  </si>
  <si>
    <t>QLTV_653</t>
  </si>
  <si>
    <t>QLTV_654</t>
  </si>
  <si>
    <t>1. "Cập nhật thành viên thành công"
 2. Tự động loại bỏ space đầu cuối
 3. Dữ liệu được cập nhật vào DB bảng user_infor Cột full_name
 SQL: select*from user_infor where full_name ='Nguyễn Văn A'</t>
  </si>
  <si>
    <t>QLTV_655</t>
  </si>
  <si>
    <t>1. Hiển thị dữ liệu vừa coppy
 2. Show thông báo "Dữ liệu không hợp lệ"
 3. Set focus và highligh vào trường lỗi.</t>
  </si>
  <si>
    <t>QLTV_656</t>
  </si>
  <si>
    <t>QLTV_657</t>
  </si>
  <si>
    <t>Ở màn hình Cập nhật
 1. Xoá hết dữ liệu hoặc nhập nhiều kí tự Space
 2. Click button [Lưu]/ Click ra ngoài</t>
  </si>
  <si>
    <t>QLTV_658</t>
  </si>
  <si>
    <t>QLTV_659</t>
  </si>
  <si>
    <t>QLTV_660</t>
  </si>
  <si>
    <t>QLTV_661</t>
  </si>
  <si>
    <t>QLTV_662</t>
  </si>
  <si>
    <t>QLTV_663</t>
  </si>
  <si>
    <t>QLTV_664</t>
  </si>
  <si>
    <t>QLTV_665</t>
  </si>
  <si>
    <t>QLTV_666</t>
  </si>
  <si>
    <t>QLTV_668</t>
  </si>
  <si>
    <t>QLTV_669</t>
  </si>
  <si>
    <t>QLTV_670</t>
  </si>
  <si>
    <t>1. Cập nhật không thành công
 2. Hệ thống show message 'Email không hợp lệ'
 3. Set focus và highligh vào trường lỗi.</t>
  </si>
  <si>
    <t>QLTV_671</t>
  </si>
  <si>
    <t>1. Cập nhật không thành công
 2. Hệ thống show message "Email đã tồn tại"
 3. Set focus và highligh vào trường lỗi.</t>
  </si>
  <si>
    <t>QLTV_672</t>
  </si>
  <si>
    <t>QLTV_673</t>
  </si>
  <si>
    <t>QLTV_674</t>
  </si>
  <si>
    <t>QLTV_675</t>
  </si>
  <si>
    <t>QLTV_676</t>
  </si>
  <si>
    <t>1. Tự động loại bỏ space đầu cuối
 2. Dữ liệu được cập nhật vào DB bảng user_infor cột so_dien_thoai
 SQL: Select*from user_infor where dien_thoai='0123456789'</t>
  </si>
  <si>
    <t>QLTV_677</t>
  </si>
  <si>
    <t>QLTV_678</t>
  </si>
  <si>
    <t>QLTV_679</t>
  </si>
  <si>
    <t>QLTV_680</t>
  </si>
  <si>
    <t>QLTV_681</t>
  </si>
  <si>
    <t>1. Hệ thống show thông báo "Số điện thoại đã tồn tại"
 2. Set focus và highligh vào trường lỗi.</t>
  </si>
  <si>
    <t>QLTV_682</t>
  </si>
  <si>
    <t>1. "Cập nhật thành viên thành công"
 2. Dữ liệu được cập nhật vào DB bảng user_infor cột so_dien_thoai
 SQL: Select*from user_infor where dien_thoai='0123456789'</t>
  </si>
  <si>
    <t>QLTV_683</t>
  </si>
  <si>
    <t>QLTV_684</t>
  </si>
  <si>
    <t>1. Cập nhật không thành công
 2. Hệ thống show message dưới trường: "Số điện thoại đã tồn tại"
 3. Set focus và highligh vào trường lỗi.</t>
  </si>
  <si>
    <t>QLTV_685</t>
  </si>
  <si>
    <t>QLTV_686</t>
  </si>
  <si>
    <t>QLTV_687</t>
  </si>
  <si>
    <t>1. "Cập nhật thành viên thành công"
 2. Dữ liệu được cập nhật vào DB bảng user_infor Cột dia_chi
 SQL: select*from user_infor where dia_chi='null" and dia_chi ='x'</t>
  </si>
  <si>
    <t>QLTV_688</t>
  </si>
  <si>
    <t>1. "Cập nhật thành viên thành công"
 2. Tự động loại bỏ space đầu cuối
 3. Dữ liệu được cập nhật vào DB bảng user_infor Cột dia_chi
 SQL: select*from user_infor where dia_chi='null" and dia_chi ='x'</t>
  </si>
  <si>
    <t>QLTV_689</t>
  </si>
  <si>
    <t>1. "Cập nhật thành viên thành công"
 2. Dữ liệu được lưu vào DB bảng user_infor
 3. Dữ liệu được cập nhật vào DB bảng user_infor Cột dia_chi
 SQL: select*from user_infor where dia_chi='null" and dia_chi ='x''</t>
  </si>
  <si>
    <t>QLTV_690</t>
  </si>
  <si>
    <t>QLTV_691</t>
  </si>
  <si>
    <t>1. "Cập nhật thành viên thành công"
 2. Dữ liệu được cập nhật vào DB bảng user_infor Cột dia_chi
 SQL: select*from user_infor where dia_chi='!@#$%^&amp;*' and dia_chi ='x'</t>
  </si>
  <si>
    <t>QLTV_692</t>
  </si>
  <si>
    <t>1. "Cập nhật thành viên thành công"
 2. Dữ liệu được cập nhật vào DB bảng user_infor Cột dia_chi
 SQL: select*from user_infor where dia_chi='&lt;script&gt;console.log("hello world")&lt;/script&gt; 
 hoặc &lt;script&gt; alert ('Hello') &lt;/script&gt;" and dia_chi ='x'</t>
  </si>
  <si>
    <t>QLTV_693</t>
  </si>
  <si>
    <t>1. "Cập nhật thành viên thành công"
 2. Dữ liệu được cập nhật vào DB bảng user_infor Cột dia_chi 
 SQL: select*from user_infor where dia_chi ='x'</t>
  </si>
  <si>
    <t>QLTV_694</t>
  </si>
  <si>
    <t>1. Hiển thị dữ liệu vừa coppy
 2. "Cập nhật thành viên thành công"
 3. Dữ liệu được lưu vào DB bảng user_infor
 4. Dữ liệu được cập nhật vào DB bảng user_infor Cột dia_chi</t>
  </si>
  <si>
    <t>QLTV_695</t>
  </si>
  <si>
    <t>QLTV_696</t>
  </si>
  <si>
    <t>Ở màn hình Cập nhật
 1. Xoá hết hoặc nhập nhiều kí tự Space
 2. Nhập các giá trị khác hợp lệ
 3. Click Tạo</t>
  </si>
  <si>
    <t>1. "Cập nhật thành viên thành công"
 2. Dữ liệu được cập nhật vào DB bảng user_vaitro
 select*from 
 user_vaitro a,
 user_infor b,
 dm_vaitro c
 where a.ma_user=b.pr_key and a.ma_vaitro=c.ma_vaitro and b.ten_user='x' and a.ma_user='x' and b.loai_tai_khoan='2';
 không có dữ liệu trong bảng user_vaitro
 Loại tài khoản doanh nghiệp : 2</t>
  </si>
  <si>
    <t>QLTV_697</t>
  </si>
  <si>
    <t>QLTV_698</t>
  </si>
  <si>
    <t>Ở màn hình Cập nhật
 1. Click vào 1 Vai trò
 2. Nhập các giá trị khác hợp lệ
 3 Click button [Lưu]</t>
  </si>
  <si>
    <t>1. Hiển thị giá tri vừa chọn
 2. "Cập nhật thành viên thành công" 
 3. Được cập nhật vào bảng user_vaitro
 select*from 
 dm_vaitro a,
 dm_master b,
 user_vaitro c,
 user_infor d
 where a.ma_loai_vaitro=b.guid and d.pr_key=c.ma_user and a.ma_vaitro =c.ma_vaitro and b.ten='khách hàng' and a.ten_vaitro=N'x' and d.ten_user ='x' and d.loai_tai_khoan='2';
 Khách hàng: tên Loại vài trò Khách hàng
 Loại tài khoản doanh nghiệp : 2</t>
  </si>
  <si>
    <t>QLTV_699</t>
  </si>
  <si>
    <t>1. Hiển thị giá tri vừa chọn
 2. Dữ liệu được cập nhật vào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d.loai_tai_khoan='2';
 Khách hàng: tên Loại vài trò Khách hàng
 Loại tài khoản doanh nghiệp : 2</t>
  </si>
  <si>
    <t>QLTV_700</t>
  </si>
  <si>
    <t>QLTV_701</t>
  </si>
  <si>
    <t>QLTV_702</t>
  </si>
  <si>
    <t>QLTV_703</t>
  </si>
  <si>
    <t>QLTV_704</t>
  </si>
  <si>
    <t>QLTV_705</t>
  </si>
  <si>
    <t>QLTV_706</t>
  </si>
  <si>
    <t>QLTV_707</t>
  </si>
  <si>
    <t>QLTV_708</t>
  </si>
  <si>
    <t>QLTV_709</t>
  </si>
  <si>
    <t>Mật khẩu mới
 ( Đăng nhập: Người dùng được gán quyền/Supper admin/tài khoản tạo)</t>
  </si>
  <si>
    <t>QLTV_710</t>
  </si>
  <si>
    <t>1. Giá trị mặc định trống
 - Hiển thị placeholder: Nhập mật khẩu mới...</t>
  </si>
  <si>
    <t>QLTV_711</t>
  </si>
  <si>
    <t>QLTV_712</t>
  </si>
  <si>
    <t>QLTV_713</t>
  </si>
  <si>
    <t>QLTV_714</t>
  </si>
  <si>
    <t>QLTV_715</t>
  </si>
  <si>
    <t>QLTV_716</t>
  </si>
  <si>
    <t>QLTV_717</t>
  </si>
  <si>
    <t>QLTV_718</t>
  </si>
  <si>
    <t>QLTV_719</t>
  </si>
  <si>
    <t>QLTV_720</t>
  </si>
  <si>
    <t>1. Cập nhật không thành công
 2. "Mật khẩu chứa 8 đến 100 ký tự. Bao gồm chữ hoa, chữ thường, số và các ký tự đặc biệt"
 3. Set focus và highligh vào trường lỗi.</t>
  </si>
  <si>
    <t>QLTV_721</t>
  </si>
  <si>
    <t>QLTV_722</t>
  </si>
  <si>
    <t>QLTV_723</t>
  </si>
  <si>
    <t>QLTV_724</t>
  </si>
  <si>
    <t>QLTV_725</t>
  </si>
  <si>
    <t>QLTV_726</t>
  </si>
  <si>
    <t>QLTV_727</t>
  </si>
  <si>
    <t>QLTV_728</t>
  </si>
  <si>
    <t>Nhập lại mật khẩu mới
 ( Đăng nhập: Người dùng được gán quyền/Supper admin/tài khoản tạo)</t>
  </si>
  <si>
    <t>QLTV_729</t>
  </si>
  <si>
    <t>QLTV_730</t>
  </si>
  <si>
    <t>QLTV_731</t>
  </si>
  <si>
    <t>QLTV_732</t>
  </si>
  <si>
    <t>QLTV_733</t>
  </si>
  <si>
    <t>QLTV_734</t>
  </si>
  <si>
    <t>QLTV_735</t>
  </si>
  <si>
    <t>QLTV_736</t>
  </si>
  <si>
    <t>QLTV_737</t>
  </si>
  <si>
    <t>QLTV_738</t>
  </si>
  <si>
    <t>QLTV_739</t>
  </si>
  <si>
    <t>QLTV_740</t>
  </si>
  <si>
    <t>QLTV_741</t>
  </si>
  <si>
    <t>QLTV_742</t>
  </si>
  <si>
    <t>QLTV_743</t>
  </si>
  <si>
    <t>QLTV_744</t>
  </si>
  <si>
    <t>QLTV_745</t>
  </si>
  <si>
    <t>1. Fill thông tin doanh nghiệp
 2. "Cập nhật thành viên thành công"
 3. Dữ liệu được cập nhật vào DB bảng user_infor cột ma_so_thue
 SQL: Select*from user_infor where maso_vat='0123456786'</t>
  </si>
  <si>
    <t>QLTV_746</t>
  </si>
  <si>
    <t>1. Fill thông tin doanh nghiệp
 2. Show "Mã số thuế chưa tồn tại trong Quản lý doanh nghiệp"
 3. Set focus và highligh vào trường lỗi.</t>
  </si>
  <si>
    <t>QLTV_747</t>
  </si>
  <si>
    <t>1. Show thông báo “Mã số thuế chưa tồn tại. Yêu cầu thêm doanh nghiệp ở Pias trước khi thực hiện."
 2. Set focus và highligh vào trường lỗi.</t>
  </si>
  <si>
    <t>QLTV_748</t>
  </si>
  <si>
    <t>1. "Cập nhật thành viên thành công"
 2. Dữ liệu được cập nhật vào DB bảng user_infor cột ma_so_thue
 SQL: Select*from user_infor where maso_vat='0123456789'</t>
  </si>
  <si>
    <t>QLTV_749</t>
  </si>
  <si>
    <t>QLTV_750</t>
  </si>
  <si>
    <t>QLTV_751</t>
  </si>
  <si>
    <t>QLTV_752</t>
  </si>
  <si>
    <t>Ở màn hình Cập nhật
 1. Nhập mã số thuế hợp lệ chưa tồn tại
 2. Nhập các trường còn lại hợp lệ
 3. Click button [Lưu]</t>
  </si>
  <si>
    <t>1. "Cập nhật thành viên thành công"
 2. Dữ liệu được cập nhật vào DB bảng user_infor cột maso_vat
 SQL: Select*from user_infor where maso_vat='0123456786'</t>
  </si>
  <si>
    <t>QLTV_753</t>
  </si>
  <si>
    <t>Ở màn hình Cập nhật
 1. Thực hiện CTRL+V để paste mã số thuế chứa tồn tại ở nơi khác vào textbox
 2. Click button [Lưu]</t>
  </si>
  <si>
    <t>QLTV_754</t>
  </si>
  <si>
    <t>QLTV_755</t>
  </si>
  <si>
    <t>Ở màn hình Cập nhật
 1. Thực hiện CTRL+V để paste ký tự đặc biệt ở nơi khác vào textbox</t>
  </si>
  <si>
    <t>QLTV_756</t>
  </si>
  <si>
    <t>QLTV_757</t>
  </si>
  <si>
    <t>QLTV_758</t>
  </si>
  <si>
    <t>QLTV_759</t>
  </si>
  <si>
    <t>QLTV_760</t>
  </si>
  <si>
    <t>Ở màn hình Cập nhật
 1. Nhập dữ liệu đúng định dạng có chứa các kí tự đặc biệt !@#$%^&amp;* ngoài trừ "/ _ &amp; . ) ( ' "</t>
  </si>
  <si>
    <t>QLTV_761</t>
  </si>
  <si>
    <t>QLTV_762</t>
  </si>
  <si>
    <t>QLTV_763</t>
  </si>
  <si>
    <t>Ở màn hình Cập nhật
 1. Nhập dữ liệu 251 ký tự</t>
  </si>
  <si>
    <t>QLTV_764</t>
  </si>
  <si>
    <t>QLTV_765</t>
  </si>
  <si>
    <t>Ở màn hình Cập nhật
 1. Sửa mã số thuế tồn tại bên pias nhưng chưa tồn tại trên hệ thống
 2. Các thông tin khác được nhập hợp lệ
 3. Click button [Lưu]</t>
  </si>
  <si>
    <t>1. Hiển thị Tên doanh nghiệpvà Disable tên tổ chức
 2. "Cập nhật thành viên thành công"
 3. Dữ liệu được cập nhật vào DB bảng user_infor Cột full_name
 SQL: select*from user_infor where full_name ="Nguyễn Văn A"</t>
  </si>
  <si>
    <t>QLTV_767</t>
  </si>
  <si>
    <t>QLTV_768</t>
  </si>
  <si>
    <t>QLTV_769</t>
  </si>
  <si>
    <t>QLTV_770</t>
  </si>
  <si>
    <t>QLTV_771</t>
  </si>
  <si>
    <t>QLTV_772</t>
  </si>
  <si>
    <t>QLTV_773</t>
  </si>
  <si>
    <t>QLTV_774</t>
  </si>
  <si>
    <t>QLTV_775</t>
  </si>
  <si>
    <t>QLTV_776</t>
  </si>
  <si>
    <t>QLTV_777</t>
  </si>
  <si>
    <t>QLTV_778</t>
  </si>
  <si>
    <t>QLTV_779</t>
  </si>
  <si>
    <t>QLTV_780</t>
  </si>
  <si>
    <t>QLTV_781</t>
  </si>
  <si>
    <t>QLTV_782</t>
  </si>
  <si>
    <t>QLTV_783</t>
  </si>
  <si>
    <t>QLTV_784</t>
  </si>
  <si>
    <t>QLTV_785</t>
  </si>
  <si>
    <t>1. Cập nhật không thành công
 2. Hệ thống show message "Email đã tồn tại"</t>
  </si>
  <si>
    <t>QLTV_786</t>
  </si>
  <si>
    <t>QLTV_787</t>
  </si>
  <si>
    <t>QLTV_788</t>
  </si>
  <si>
    <t>QLTV_789</t>
  </si>
  <si>
    <t>QLTV_790</t>
  </si>
  <si>
    <t>QLTV_791</t>
  </si>
  <si>
    <t>QLTV_792</t>
  </si>
  <si>
    <t>Ở màn hình Cập nhật
 1. Nhập ký tự đặc biệt ( e.x: #$%&amp;*^ '..) ngoại trừ "+","-", "(", ")", "."</t>
  </si>
  <si>
    <t>QLTV_793</t>
  </si>
  <si>
    <t>QLTV_794</t>
  </si>
  <si>
    <t>QLTV_795</t>
  </si>
  <si>
    <t>1. Hệ thống "Số điện thoại đã tồn tại"
 2. Set focus và highligh vào trường lỗi.</t>
  </si>
  <si>
    <t>QLTV_796</t>
  </si>
  <si>
    <t>QLTV_797</t>
  </si>
  <si>
    <t>QLTV_798</t>
  </si>
  <si>
    <t>QLTV_799</t>
  </si>
  <si>
    <t>Textbox Địa chỉ 
 ( Đăng nhập: Người dùng được gán quyền/Supper admin/tài khoản tạo)</t>
  </si>
  <si>
    <t>QLTV_800</t>
  </si>
  <si>
    <t>QLTV_801</t>
  </si>
  <si>
    <t>QLTV_802</t>
  </si>
  <si>
    <t>1. "Cập nhật thành viên thành công"
 2. Tự động loại bỏ space đầu cuối
 3. Dữ liệu được cập nhật vào DB bảng user_infor Cột dia_chi
 SQL: select*from user_infor where dia_chi='null" and full_name ='Nguyễn Văn A'</t>
  </si>
  <si>
    <t>QLTV_803</t>
  </si>
  <si>
    <t>QLTV_804</t>
  </si>
  <si>
    <t>QLTV_805</t>
  </si>
  <si>
    <t>QLTV_806</t>
  </si>
  <si>
    <t>QLTV_807</t>
  </si>
  <si>
    <t>1. "Cập nhật thành viên thành công"
 2. Dữ liệu được cập nhật vào DB bảng user_infor Cột full_name
 SQL: select*from user_infor where dia_chi ='x'</t>
  </si>
  <si>
    <t>QLTV_808</t>
  </si>
  <si>
    <t>Dropdown Vai trò 
 ( Đăng nhập: Người dùng được gán quyền/Supper admin/tài khoản tạo)
 Tài khoản: Khách hàng doanh nghiệp</t>
  </si>
  <si>
    <t>QLTV_809</t>
  </si>
  <si>
    <t>Mặc định hiển thị đầy đủ giá trị của bản ghi đã tạo
 select user_infor.full_name, dm_vaitro.ten_vaitro
 from user_vaitro
 inner join dm_vaitro on dm_vaitro.ma_vaitro = user_vaitro.ma_vaitro
 inner join user_infor on user_infor.pr_key = user_vaitro.ma_user 
 where ma_user='x'
 Kiểm tra trường ma_vaitro đúng như đã tạo</t>
  </si>
  <si>
    <t>QLTV_810</t>
  </si>
  <si>
    <t>1. "Cập nhật thành viên thành công"
 2. Tài khoản vừa tạo không có vai trò. Dữ liệu cập nhật bảng user_vaitro
 select*from 
 user_vaitro a,
 user_infor b,
 dm_vaitro c
 where a.ma_user=b.pr_key and a.ma_vaitro=c.ma_vaitro and b.ten_user='x' and a.ma_user='x 'and d.loai_tai_khoan='3';
 không có dữ liệu trong bảng user_vaitro
 Loại tài khoản công ty giám định : 3</t>
  </si>
  <si>
    <t>QLTV_811</t>
  </si>
  <si>
    <t>1. Hiển thị list vai trò khách hàng
 Kiểm tra DB list vai trò công ty giám định: 
 select*from 
 dm_vaitro a,
 dm_master b
 where a.ma_loai_vaitro=b.guid and b.ten='Công ty giám định' and d.loai_tai_khoan='3';
 Công ty giám định: tên Loại vài trò Công ty giám định
 Loại tài khoản công ty giám định : 3</t>
  </si>
  <si>
    <t>QLTV_812</t>
  </si>
  <si>
    <t>1. Hiển thị giá tri vừa chọn
 2. "Cập nhật thành viên thành công" 
 3. Được cập nhật vào bảng user_vaitro
 select*from 
 dm_vaitro a,
 dm_master b,
 user_vaitro c,
 user_infor d
 where a.ma_loai_vaitro=b.guid and d.pr_key=c.ma_user and a.ma_vaitro =c.ma_vaitro and b.ten='Công ty giám định' and a.ten_vaitro=N'x' and d.ten_user ='x' and d.loai_tai_khoan='3';
 Công ty giám định: tên Loại vài trò Công ty giám định
 Loại tài khoản công ty giám định : 3</t>
  </si>
  <si>
    <t>QLTV_813</t>
  </si>
  <si>
    <t>1. Hiển thị giá tri vừa chọn
 2. Dữ liệu được cập nhật vào DB bảng user_vaitro
 3. Tài khoản có quyền trong các vai trò đã chọn
 4. Supperr admin/người được gán quyền/người tạo sẽ có các quyền với tài khoản này phụ thuộc vào vai trò của các tài khoản
 select c.ma_user, c.ma_vaitro ,b.ten, d.ten_user 
 from 
 dm_vaitro a,
 dm_master b,
 user_vaitro c,
 user_infor d
 where a.ma_loai_vaitro=b.guid and d.pr_key=c.ma_user and a.ma_vaitro =c.ma_vaitro and b.ten='khách hàng' and d.ten_user ='x' and d.loai_tai_khoan='3';
 Khách hàng: tên Loại vài trò Khách hàng
 Loại tài khoản công ty giám định : 3</t>
  </si>
  <si>
    <t>QLTV_814</t>
  </si>
  <si>
    <t>QLTV_815</t>
  </si>
  <si>
    <t>QLTV_816</t>
  </si>
  <si>
    <t>QLTV_817</t>
  </si>
  <si>
    <t>QLTV_818</t>
  </si>
  <si>
    <t>QLTV_819</t>
  </si>
  <si>
    <t>QLTV_820</t>
  </si>
  <si>
    <t>QLTV_821</t>
  </si>
  <si>
    <t>QLTV_822</t>
  </si>
  <si>
    <t>QLTV_823</t>
  </si>
  <si>
    <t>QLTV_824</t>
  </si>
  <si>
    <t>1. Giá trị mặc định trống
 - Hiển thị placeholder: Nhập mật khẩu mới..</t>
  </si>
  <si>
    <t>QLTV_825</t>
  </si>
  <si>
    <t>QLTV_826</t>
  </si>
  <si>
    <t>QLTV_827</t>
  </si>
  <si>
    <t>QLTV_828</t>
  </si>
  <si>
    <t>QLTV_829</t>
  </si>
  <si>
    <t>QLTV_830</t>
  </si>
  <si>
    <t>QLTV_831</t>
  </si>
  <si>
    <t>QLTV_832</t>
  </si>
  <si>
    <t>QLTV_833</t>
  </si>
  <si>
    <t>QLTV_834</t>
  </si>
  <si>
    <t>1. Cập nhật không thành công
 2. Show thông báo "Mật khẩu chứa 8 đến 100 ký tự. Bao gồm chữ hoa, chữ thường, số và các ký tự đặc biệt"
 3. Set focus và highligh vào trường lỗi.</t>
  </si>
  <si>
    <t>QLTV_835</t>
  </si>
  <si>
    <t>QLTV_836</t>
  </si>
  <si>
    <t>QLTV_837</t>
  </si>
  <si>
    <t>QLTV_838</t>
  </si>
  <si>
    <t>QLTV_839</t>
  </si>
  <si>
    <t>QLTV_840</t>
  </si>
  <si>
    <t>QLTV_841</t>
  </si>
  <si>
    <t>QLTV_842</t>
  </si>
  <si>
    <t>QLTV_843</t>
  </si>
  <si>
    <t>1. Giá trị mặc định trống
 - Hiển thị placeholder: Nhập mật lại khẩu..</t>
  </si>
  <si>
    <t>QLTV_844</t>
  </si>
  <si>
    <t>QLTV_845</t>
  </si>
  <si>
    <t>QLTV_846</t>
  </si>
  <si>
    <t>QLTV_847</t>
  </si>
  <si>
    <t>QLTV_848</t>
  </si>
  <si>
    <t>QLTV_849</t>
  </si>
  <si>
    <t>QLTV_850</t>
  </si>
  <si>
    <t>QLTV_851</t>
  </si>
  <si>
    <t>QLTV_852</t>
  </si>
  <si>
    <t>QLTV_853</t>
  </si>
  <si>
    <t>QLTV_854</t>
  </si>
  <si>
    <t>QLTV_855</t>
  </si>
  <si>
    <t>QLTV_856</t>
  </si>
  <si>
    <t>Ở màn hình Cập nhật
 1. Nhập dữ liệu hợp lệ cho tất cả các trường
 2. Click Lưu</t>
  </si>
  <si>
    <t>1. Hiển thị thông báo:" "Cập nhật thành viên thành công""
 2. DL được lưu lại trong DB 
 select*from user_infor where loai_tai_khoan ='x' and full_name='Nguyen văn A''
 Loại tài khoản:
 1: Khách hàng cá nhân; 2: Khách hàng doanh nghiệp; 3: Công ty giám định; 4: Tài khoản người dùng</t>
  </si>
  <si>
    <t>QLTV_857</t>
  </si>
  <si>
    <t>Ở màn hình Cập nhật
 1. Nhập dữ liệu đầy đủ hợp lệ cho các trường thông tin
 2. Click button Đóng</t>
  </si>
  <si>
    <t>1. Đóng popup
 2. Dữ liệu không được lưu vào DB ( Kiểm tra số bản ghi)
 select*from user_infor where loai_tai_khoan ='x' 
 Loại tài khoản:
 1: Khách hàng cá nhân; 2: Khách hàng doanh nghiệp; 3: Công ty giám định; 4: Tài khoản người dùng</t>
  </si>
  <si>
    <t>QLTV_858</t>
  </si>
  <si>
    <t>Ở màn hình Cập nhật
 1. Nhập dữ liệu đầy đủ hợp lệ cho các trường thông tin
 2. Click icon "X"</t>
  </si>
  <si>
    <t>QLTV_859</t>
  </si>
  <si>
    <t>Ở màn hình cập nhật khách hàng/ Khách hàng doanh nghiệp
 1. Nhập dữ liệu đầy đủ hợp lệ cho các trường thông tin
 2. Click Iback trang web</t>
  </si>
  <si>
    <t>1. Đóng Popup
 2. Dữ liệu không được lưu vào DB ( Kiểm tra số bản ghi)
 select*from user_infor where loai_tai_khoan ='x' 
 Loại tài khoản:
 1: Khách hàng cá nhân; 2: Khách hàng doanh nghiệp; 3: Công ty giám định; 4: Tài khoản người dùng</t>
  </si>
  <si>
    <t>QLTV_860</t>
  </si>
  <si>
    <t>Ở màn hình Cập nhật khách hàng cá nhân/ Khách hàng doanh nghiệp
 1. Nhập dữ liệu đầy đủ hợp lệ cho các trường thông tin
 2. Click Lưu thì mất kết nối</t>
  </si>
  <si>
    <t>1. Dữ liệu không được lưu vào DB ( Kiểm tra số bản ghi)
 select*from user_infor where loai_tai_khoan ='x' 
 Loại tài khoản:
 1: Khách hàng cá nhân; 2: Khách hàng doanh nghiệp; 3: Công ty giám định; 4: Tài khoản người dùng</t>
  </si>
  <si>
    <t>QLTV_861</t>
  </si>
  <si>
    <t>Ở màn hình Cập nhật
 1. Nhập đúng format mật khẩu mới, sai format nhập lại mật khẩu
 2. Click button [Lưu]</t>
  </si>
  <si>
    <t>1. Show thông báo "Mật khẩu không trùng nhau "
 2. Set focus và highligh vào trường lỗi.</t>
  </si>
  <si>
    <t>QLTV_862</t>
  </si>
  <si>
    <t>Kiểm tra khi nhập sai format mật khẩu mới, đúng format nhập lại mật khẩu</t>
  </si>
  <si>
    <t>Ở màn hình Cập nhật
 1. Nhập sai format mật khẩu mới, đúng format nhập lại mật khẩu 
 2. Click button [Lưu]</t>
  </si>
  <si>
    <t>QLTV_863</t>
  </si>
  <si>
    <t>Ở màn hình Cập nhật
 1. Nhập sai format mật khẩu mới, sai format nhập lại mật khẩu
 2. Click button [Lưu]</t>
  </si>
  <si>
    <t>1. Show thông báo dưới trường mật khẩu mới "Mật khẩu chứa 8 đến 100 ký tự. Bao gồm chữ hoa, chữ thường, số và các ký tự đặc biệt"
 2. Set focus và highligh vào trường lỗi.
 3. Show thông báo "Mật khẩu không trùng nhau "
 - Set focus và highligh vào trường lỗi.</t>
  </si>
  <si>
    <t>QLTV_864</t>
  </si>
  <si>
    <t>Ở màn hình Cập nhật
 1. Click tab đổi mật khẩu
 2. Nhập dữ liệu đầy đủ hợp lệ cho các trường thông tin
 3. Click button [Lưu]</t>
  </si>
  <si>
    <t>QLTV_865</t>
  </si>
  <si>
    <t>. Ở màn hình Cập nhật
 1. Click tab đổi mật khẩu
 2. Nhập 2 trường Mật khẩu không trùng nhau nhau
 3. Click button [Lưu]</t>
  </si>
  <si>
    <t>1. Cập nhật mật khẩu không thành công
 2. Button [Lưu] không click được</t>
  </si>
  <si>
    <t>QLTV_866</t>
  </si>
  <si>
    <t>Ở màn hình Cập nhật
 1. Click tab đổi mật khẩu
 2. Nhập 2 trường mật khẩu không đúng format
 3. Click button [Lưu]</t>
  </si>
  <si>
    <t>QLTV_867</t>
  </si>
  <si>
    <t>Ở màn hình Cập nhật
 1. Click tab reset mật khẩu
 2. Click button [Lưu]</t>
  </si>
  <si>
    <t>1. Hiển thị "Mật khẩu mới sẽ được gửi về Email của bạn, vui lòng kiểm tra email!"
 2. Show thông báo "Reset mật khẩu không thành công" 
 3. Kiểm tra đăng nhập bằng mật khẩu cũ</t>
  </si>
  <si>
    <t>QLTV_868</t>
  </si>
  <si>
    <t>Ở màn hình Cập nhật
 1. Click tab reset mật khẩu
 2. Click button [Đóng</t>
  </si>
  <si>
    <t>1. Hiển thị "Mật khẩu mới sẽ được gửi về Email của bạn, vui lòng kiểm tra email!"
 2. Reset mật khẩu không thành công , Kiểm tra đăng nhập bằng mật khẩu cũ</t>
  </si>
  <si>
    <t>QLTV_869</t>
  </si>
  <si>
    <t>Ở màn hình Cập nhật
 1. Xoá hêt các trường không bắt buộc
 2. Click button [Lưu]</t>
  </si>
  <si>
    <t>1. "Cập nhật thành viên thành công"
 2. Các trường vừa thay đổi được cập nhật, các trường không được cập vẫn giữ nguyên và lưu vào DB Bảng user_infor</t>
  </si>
  <si>
    <t>QLTV_870</t>
  </si>
  <si>
    <t>Ở màn hình Cập nhật
 1. Xoá hêt các trường bắt buộc
 2. Click button [Lưu]</t>
  </si>
  <si>
    <t>QLTV_871</t>
  </si>
  <si>
    <t>Ở màn hình Cập nhật
 1. Nhập các trường SDT, Email, Tài khoản, MST đã tồn tại</t>
  </si>
  <si>
    <t>QLTV_872</t>
  </si>
  <si>
    <t>Ở màn hình Cập nhật
 1. Cập nhật người dùng có Họ tên &gt;50 ký tự</t>
  </si>
  <si>
    <t>QLTV_873</t>
  </si>
  <si>
    <t>Ở màn hình Cập nhật
 1. Chỉnh sửa kết hợp các trường
 2. Click button [Lưu]</t>
  </si>
  <si>
    <t>QLTV_874</t>
  </si>
  <si>
    <t>Ở màn hình Cập nhật
 1. Chỉnh sửa tất cả các trường
 2. Click button [Lưu]</t>
  </si>
  <si>
    <t>1. "Cập nhật thành viên thành công"
 2. Các trường vừa thay đổi được cập nhật và lưu vào DB Bảng user_infor</t>
  </si>
  <si>
    <t>QLTV_875</t>
  </si>
  <si>
    <t>Ở màn hình Cập nhật
 1. Không thay đổi thông tin nào
 2. Click button [Lưu]</t>
  </si>
  <si>
    <t>QLTV_876</t>
  </si>
  <si>
    <t>Ở màn hình Cập nhật
 1. Nhập dữ liệu nhập so với dữ liệu đã có có tên gần giống nhau: (Minh Hạ, Minh Hà)</t>
  </si>
  <si>
    <t>1. Hiển thị thông báo lưu thành công
 2. Bản ghi vừa được update lưu DB đúng bảndm_congtyg</t>
  </si>
  <si>
    <t>QLTV_877</t>
  </si>
  <si>
    <t>Ở màn hình Cập nhật
 1. Nhập dữ liệu nhập so với dữ liệu đã có trùng nhau hoàn toàn</t>
  </si>
  <si>
    <t>1. Hiển thị thông báo lỗi
 2. Không thực hiện Thêm mới thành viên thành công</t>
  </si>
  <si>
    <t>QLTV_878</t>
  </si>
  <si>
    <t>Ở màn hình Cập nhật
 1. Cập nhật các trường không hợp lệ</t>
  </si>
  <si>
    <t>QLTV_879</t>
  </si>
  <si>
    <t>Ở màn hình Cập nhật
 1. Nhập Đầy đủ các thông tin giống tài khoản đang hoạt động
 2. Click button [Lưu]</t>
  </si>
  <si>
    <t>1. Hiển thị thông báo "Tài khoản đã tồn tại".</t>
  </si>
  <si>
    <t>QLTV_880</t>
  </si>
  <si>
    <t>Ở màn hình danh sách
 1. Click icon Bút của người dùng
 2. Nhập trùng dữ liệu từ 2 tab hoặc 2 client khác nhau tại cùng 1 thời điểm</t>
  </si>
  <si>
    <t>QLTV_881</t>
  </si>
  <si>
    <t>1. Tại tab 1, thực hiện tắt bản ghi
 2. Tại tab 2, thực hiện sửa bản ghi này</t>
  </si>
  <si>
    <t>tab 1: xóa thành công ( trường hợp xóa hẳn khỏi DB)
 tab 2: lưu không thành công, báo lỗi</t>
  </si>
  <si>
    <t>QLTV_882</t>
  </si>
  <si>
    <t>QLTV_883</t>
  </si>
  <si>
    <t>QLTV_885</t>
  </si>
  <si>
    <t>QLTV_886</t>
  </si>
  <si>
    <t>QLTV_887</t>
  </si>
  <si>
    <t>QLTV_888</t>
  </si>
  <si>
    <t>QLTV_889</t>
  </si>
  <si>
    <t>QLTV_890</t>
  </si>
  <si>
    <t>QLTV_891</t>
  </si>
  <si>
    <t>QLTV_892</t>
  </si>
  <si>
    <t>QLTV_893</t>
  </si>
  <si>
    <t>QLTV_894</t>
  </si>
  <si>
    <t>QLTV_895</t>
  </si>
  <si>
    <t>QLTV_896</t>
  </si>
  <si>
    <t>QLTV_897</t>
  </si>
  <si>
    <t>QLTV_898</t>
  </si>
  <si>
    <t>QLTV_899</t>
  </si>
  <si>
    <t>QLTV_900</t>
  </si>
  <si>
    <t>QLTV_901</t>
  </si>
  <si>
    <t>QLTV_902</t>
  </si>
  <si>
    <t>QLTV_903</t>
  </si>
  <si>
    <t>QLTV_904</t>
  </si>
  <si>
    <t>QLTV_905</t>
  </si>
  <si>
    <t>QLTV_906</t>
  </si>
  <si>
    <t>QLTV_907</t>
  </si>
  <si>
    <t>QLTV_908</t>
  </si>
  <si>
    <t>QLTV_909</t>
  </si>
  <si>
    <t>QLTV_910</t>
  </si>
  <si>
    <t>QLTV_911</t>
  </si>
  <si>
    <t>QLTV_912</t>
  </si>
  <si>
    <t>QLTV_913</t>
  </si>
  <si>
    <t>QLTV_914</t>
  </si>
  <si>
    <t>QLTV_915</t>
  </si>
  <si>
    <t>QLTV_916</t>
  </si>
  <si>
    <t>QLTV_917</t>
  </si>
  <si>
    <t>QLTV_918</t>
  </si>
  <si>
    <t>QLTV_919</t>
  </si>
  <si>
    <t>QLTV_920</t>
  </si>
  <si>
    <t>QLTV_924</t>
  </si>
  <si>
    <t>QLTV_925</t>
  </si>
  <si>
    <t>QLTV_926</t>
  </si>
  <si>
    <t>QLTV_927</t>
  </si>
  <si>
    <t>QLTV_928</t>
  </si>
  <si>
    <t>QLTV_929</t>
  </si>
  <si>
    <t>QLTV_930</t>
  </si>
  <si>
    <t>QLTV_931</t>
  </si>
  <si>
    <t>QLTV_932</t>
  </si>
  <si>
    <t>1. Hiển thị title màn hình: "CHI TIẾT THÀNH VIÊN"
 - Button radio loại khách hàng: Khách hàng cá nhân enable, Khách hàng doanh nghiệp disable (Đăng nhập tài khoản doanh nghiệp không có phần này)
 2. Focus được set vào trường đầu tiên có thể edit
 3. Các control tại màn hình Chi tiết thông tin người dùng
 - Txb Họ và tên ( Disable)
 - Txb Ngày sinh ( Disable)
 - Txb Tài khoản ( Disable)
 - Txb Số CMND/CCCD ( Disable)
 - Txb Ngày sinh ( Disable)
 - Radio button Giới Tính
 - Txb Email ( Disable)
 - Txb SĐT ( Disable)
 - Txb Địa chỉ ( Disable)
 - Dropdown list Vai trò ( Disable)
 - Txb Tên doanh nghiệp( Disable) (Chỉ áp dụng tài khoản được tạo bởi khách hàng doanh nghiệp)
 4. Các chức năng : 
 - Button Đóng</t>
  </si>
  <si>
    <t>QLTV_933</t>
  </si>
  <si>
    <t>1. Hiển thị title màn hình: "CHI TIẾT THÀNH VIÊN"
 - Button radio loại khách hàng: Khách hàng cá nhân disable, Khách hàng doanh nghiệp enable
 2. Focus được set vào trường đầu tiên có thể edit
 3. Các control tại màn hình Cập nhật người dùng
 - Txb Tên doanh nghiệp( Disable)
 - Txb Tài khoản( Disable)
 - Txb MST ( Disable)
 - Txb Tên nhân viên ( Disable)
 - Txb Email ( Disable)
 - Txb SĐT ( Disable)
 - Txb Địa chỉ ( Disable)
 - Dropdown list vai trò ( Disable)
 4. Các chức năng : 
 - Button Đóng, Cập nhật</t>
  </si>
  <si>
    <t>QLTV_935</t>
  </si>
  <si>
    <t>QLTV_936</t>
  </si>
  <si>
    <t>QLTV_937</t>
  </si>
  <si>
    <t>QLTV_938</t>
  </si>
  <si>
    <t>Tại màn hình danh sách
 1. Click Icon "Mắt" của khách hàng cá nhân</t>
  </si>
  <si>
    <t>QLTV_939</t>
  </si>
  <si>
    <t>Tại màn hình danh sách
 1. Click Icon "Mắt" của khách hàng doanh nghiệp</t>
  </si>
  <si>
    <t>1. Hiẻn thị popup xem chi tiết thông tin khách hàng doanh nghiệp và disable các trường không được chỉnh sửa</t>
  </si>
  <si>
    <t>QLTV_940</t>
  </si>
  <si>
    <t>Tại màn hình danh sách
 1. Click Icon "Mắt" của khách hàng doanh nghiệp/khách hàng cá nhân"</t>
  </si>
  <si>
    <t>1. Hiển thị đầy đủ thông tin của khách hàng như đã tạo
 Kiểm tra khớp dữ liệu DB
 SQL: Select*from user_infor where full_name='Nguyen Van A'</t>
  </si>
  <si>
    <t>QLTV_941</t>
  </si>
  <si>
    <t>Tại màn hình chi tiết
 1. Click vào các trường</t>
  </si>
  <si>
    <t>QLTV_942</t>
  </si>
  <si>
    <t>Tại màn hình chi tiết
 1. Click button Đóng</t>
  </si>
  <si>
    <t>QLTV_943</t>
  </si>
  <si>
    <t>Tại màn hình chi tiết
 1. Click click back trang</t>
  </si>
  <si>
    <t>1. Đóng Popup dữ liệu không được cập nhật
 2. Quay lại màn danh sách</t>
  </si>
  <si>
    <t>QLTV_944</t>
  </si>
  <si>
    <t>Tại màn hình chi tiết
 1. Click button Cập nhật</t>
  </si>
  <si>
    <t>QLTV_945</t>
  </si>
  <si>
    <t>Tại màn hình chi tiết
 1. Click click Cập nhật</t>
  </si>
  <si>
    <t>QLTV_946</t>
  </si>
  <si>
    <t>Tại màn hình danh sách
 1. Click icon "Trạng thái" Của 1 người dùng đang hoạt động</t>
  </si>
  <si>
    <t>1. Show popup 'TẠM DỪNG TÀI KHOẢN" 
 Action: Huỷ, Xác nhận</t>
  </si>
  <si>
    <t>QLTV_947</t>
  </si>
  <si>
    <t>Tại màn hình danh sách
 1. Click icon "Trạng thái" Của 1 người dùng đang hoạt động
 2. Click "Xác nhận" trong popup</t>
  </si>
  <si>
    <t>1. Show thông báo "Tạm dừng tài khoản thành công"
 2. Trạng thái đã được dừng
 3. Đăng nhập tài khoản show thông báo"Không đăng nhập được tài khoản đang tạm khoá"</t>
  </si>
  <si>
    <t>QLTV_948</t>
  </si>
  <si>
    <t>Tại màn hình danh sách
 1. Click icon "Trạng thái" Của 1 người dùng đang hoạt động
 2. Click "Huỷ" trong popup</t>
  </si>
  <si>
    <t>1. Đóng popup
 2. Trạng thái không được tắt
 3. Đăng nhập tài khoản thành công</t>
  </si>
  <si>
    <t>QLTV_949</t>
  </si>
  <si>
    <t>Tại màn hình danh sách
 1. Click icon "Trạng thái" Của 1 người dùng đang hoạt động
 2. Click "X" trong popup</t>
  </si>
  <si>
    <t>QLTV_950</t>
  </si>
  <si>
    <t>Tại màn hình danh sách
 1. Click icon "Trạng thái" Của 1 người dùng không hoạt động</t>
  </si>
  <si>
    <t>1. Show popup 'KÍCH HOẠT TÀI KHOẢN" 
 Action: Huỷ, Xác nhận</t>
  </si>
  <si>
    <t>QLTV_951</t>
  </si>
  <si>
    <t>Tại màn hình danh sách
 1. Click icon "Trạng thái" Của 1 người dùng đang tắt
 2. Click "Xác nhận" trong popup</t>
  </si>
  <si>
    <t>1. Show thông báo "Kích hoạt tài khoản Thành công"
 2. Trạng thái đã được bật
 3. Đăng nhập tài khoản thành công</t>
  </si>
  <si>
    <t>QLTV_952</t>
  </si>
  <si>
    <t>Tại màn hình danh sách
 1. Click icon "Trạng thái" Của 1 người dùng đang không hoạt động
 2. Click "Huỷ" trong popup</t>
  </si>
  <si>
    <t>1. Đóng popup
 2. Trạng thái không được bật
 3. Đăng nhập tài khoản không thành công</t>
  </si>
  <si>
    <t>QLTV_953</t>
  </si>
  <si>
    <t>Tại màn login:
 1. Đăng nhập tài khoản đã khoá</t>
  </si>
  <si>
    <t>1. Show thông báo "Không đăng nhập được tài khoản đang tạm khoá"</t>
  </si>
  <si>
    <t>QLTV_954</t>
  </si>
  <si>
    <t>Tại màn hình danh sách
 1. Click icon "Trạng thái" Của 1 người dùng đang không hoạt động
 2. Click "X" trong popup</t>
  </si>
  <si>
    <r>
      <t xml:space="preserve">Nhập tài khoản đã tồn tại bên pias nhưng chưa tồn tại trên hệ thống
</t>
    </r>
    <r>
      <rPr>
        <sz val="11"/>
        <color rgb="FFFF0000"/>
        <rFont val="Times New Roman&quot;"/>
        <charset val="163"/>
      </rPr>
      <t>có loại kênh =MYPVI</t>
    </r>
  </si>
  <si>
    <r>
      <t xml:space="preserve">1. Show thông báo dưới trường </t>
    </r>
    <r>
      <rPr>
        <sz val="11"/>
        <color rgb="FFFF0000"/>
        <rFont val="Times New Roman&quot;"/>
        <charset val="163"/>
      </rPr>
      <t>"Tài khoản đã tồn tại. Vui lòng liên hệ admin hoặc tạo tài khoản khác"</t>
    </r>
  </si>
  <si>
    <r>
      <t xml:space="preserve">1. Thêm mới không thành công
 2. Hệ thống hiển thị thông báo dưới trường </t>
    </r>
    <r>
      <rPr>
        <sz val="11"/>
        <color rgb="FFFF0000"/>
        <rFont val="Times New Roman&quot;"/>
        <charset val="163"/>
      </rPr>
      <t>"Email không hợp lệ"</t>
    </r>
    <r>
      <rPr>
        <sz val="11"/>
        <color theme="1"/>
        <rFont val="Times New Roman&quot;"/>
        <charset val="163"/>
      </rPr>
      <t xml:space="preserve">
 3. Set focus và highlight</t>
    </r>
  </si>
  <si>
    <r>
      <t>Kiểm tra số điện thoại đã tồn tại</t>
    </r>
    <r>
      <rPr>
        <sz val="11"/>
        <color rgb="FFFF0000"/>
        <rFont val="Times New Roman&quot;"/>
        <charset val="163"/>
      </rPr>
      <t xml:space="preserve"> ( Case này đã có)</t>
    </r>
  </si>
  <si>
    <r>
      <rPr>
        <sz val="11"/>
        <color rgb="FFFF0000"/>
        <rFont val="Times New Roman&quot;"/>
        <charset val="163"/>
      </rPr>
      <t xml:space="preserve">Ở màn hình thêm mới
 </t>
    </r>
    <r>
      <rPr>
        <sz val="11"/>
        <color theme="1"/>
        <rFont val="Times New Roman&quot;"/>
        <charset val="163"/>
      </rPr>
      <t xml:space="preserve">1. Chọn giá trị khác
 2. Nhập các giá trị khác hợp lệ
 3. Click button [Lưu]
 4. Chọn lại giá trị cũ
 5. Nhập các giá trị khác hợp lệ
 6. Click button [Lưu]
</t>
    </r>
    <r>
      <rPr>
        <sz val="11"/>
        <color rgb="FFFF0000"/>
        <rFont val="Times New Roman&quot;"/>
        <charset val="163"/>
      </rPr>
      <t>SỬA:
Ở màn hình thêm mới
1. Chọn 1 giá trị
2. Chọn lại giá trị khác</t>
    </r>
  </si>
  <si>
    <r>
      <t xml:space="preserve">1. "Thêm mới thành viên thành công" </t>
    </r>
    <r>
      <rPr>
        <sz val="11"/>
        <color rgb="FFFF0000"/>
        <rFont val="Times New Roman&quot;"/>
        <charset val="163"/>
      </rPr>
      <t>với giá trị được chọn</t>
    </r>
    <r>
      <rPr>
        <sz val="11"/>
        <color theme="1"/>
        <rFont val="Times New Roman&quot;"/>
        <charset val="163"/>
      </rPr>
      <t xml:space="preserve">
 2. Dữ liệu được cập nhật vào DB bảng user_infor
 select*from user_infor where gioi_tinh='x' and loai_tai_khoan='1'
  Khách hàng cá nhân có loại tài khoản là 1
 3. Mật khẩu được gửi về mail</t>
    </r>
  </si>
  <si>
    <r>
      <t xml:space="preserve">Ở màn hình Thêm mới
 1. Nhập giá trị hợp lệ có chưa Space đầu/cuối
</t>
    </r>
    <r>
      <rPr>
        <sz val="11"/>
        <color rgb="FF434343"/>
        <rFont val="Times New Roman&quot;"/>
        <charset val="163"/>
      </rPr>
      <t xml:space="preserve"> 2. Click button [Lưu] </t>
    </r>
    <r>
      <rPr>
        <sz val="11"/>
        <color rgb="FFFF0000"/>
        <rFont val="Times New Roman&quot;"/>
        <charset val="163"/>
      </rPr>
      <t xml:space="preserve">- Bỏ
</t>
    </r>
  </si>
  <si>
    <r>
      <t xml:space="preserve">1. Tự động loại bỏ space đầu cuối
 2. Dữ liệu được lưu vào DB bảng user_infor
 select*from user_infor where ten_user='x' and loai_tai_khoan='2'
  Khách hàng doanh nghiệp có loại tài khoản là 2
 3. Mật khẩu được gửi về mail
</t>
    </r>
    <r>
      <rPr>
        <sz val="11"/>
        <color rgb="FFFF0000"/>
        <rFont val="Times New Roman&quot;"/>
        <charset val="163"/>
      </rPr>
      <t>SỬA LẠI:
1. Không cho nhập space</t>
    </r>
  </si>
  <si>
    <r>
      <rPr>
        <sz val="11"/>
        <color rgb="FF434343"/>
        <rFont val="Times New Roman&quot;"/>
        <charset val="163"/>
      </rPr>
      <t>Ở màn hình Thêm mới
 1. Nhập tiếng việt có dấu
 2. Nhập dữ liệu hợp lệ các trường
 3. Click button [Lưu]</t>
    </r>
    <r>
      <rPr>
        <sz val="11"/>
        <color rgb="FFFF0000"/>
        <rFont val="Times New Roman&quot;"/>
        <charset val="163"/>
      </rPr>
      <t xml:space="preserve">
SỬA:
Ở màn hình Thêm mới
 1. Nhập tiếng việt có dấu</t>
    </r>
  </si>
  <si>
    <r>
      <rPr>
        <sz val="11"/>
        <color rgb="FF000000"/>
        <rFont val="Times New Roman&quot;"/>
        <charset val="163"/>
      </rPr>
      <t xml:space="preserve">1. Thêm mới không thành công
 2. Hệ thống thông báo: "Định dạng không hợp lệ"
 3. Set focus vào trường bắt buộc nhập
</t>
    </r>
    <r>
      <rPr>
        <sz val="11"/>
        <color rgb="FFFF0000"/>
        <rFont val="Times New Roman&quot;"/>
        <charset val="163"/>
      </rPr>
      <t>SỬA:
1. Hệ thống tự động chuyển thành tiếng việt không dấu</t>
    </r>
  </si>
  <si>
    <r>
      <t xml:space="preserve">Kiểm tra nhập dữ liệu là </t>
    </r>
    <r>
      <rPr>
        <sz val="11"/>
        <color rgb="FFFF0000"/>
        <rFont val="Times New Roman&quot;"/>
        <charset val="163"/>
      </rPr>
      <t xml:space="preserve">các kí tự đặc biệt(Bỏ) </t>
    </r>
    <r>
      <rPr>
        <sz val="11"/>
        <color theme="1"/>
        <rFont val="Times New Roman&quot;"/>
        <charset val="163"/>
      </rPr>
      <t>kí tự html</t>
    </r>
  </si>
  <si>
    <r>
      <t xml:space="preserve">1. Chặn không cho phép ngoại trừ ( "."), ("_")
 2. Set focus vào trường lỗi hoặc highlight trường lỗi.
</t>
    </r>
    <r>
      <rPr>
        <sz val="11"/>
        <color rgb="FFFF0000"/>
        <rFont val="Times New Roman&quot;"/>
        <charset val="163"/>
      </rPr>
      <t>SỬA:
- Nhận các giá trị hợp lệ</t>
    </r>
  </si>
  <si>
    <r>
      <t>Ở màn hình Thêm mới
 1. Nhập ký tự đặc biệt ( e.x: #$%&amp;*^ '..) ngoại trừ "_","." '</t>
    </r>
    <r>
      <rPr>
        <sz val="11"/>
        <color rgb="FFFF0000"/>
        <rFont val="Times New Roman&quot;"/>
        <charset val="163"/>
      </rPr>
      <t>@'</t>
    </r>
    <r>
      <rPr>
        <sz val="11"/>
        <color theme="1"/>
        <rFont val="Times New Roman&quot;"/>
        <charset val="163"/>
      </rPr>
      <t xml:space="preserve">
 2. Nhập các trường còn lại hợp lệ
 3. Click button [Lưu]</t>
    </r>
  </si>
  <si>
    <r>
      <t xml:space="preserve">1. Chặn không cho phép ngoại trừ ( "."), ("_")
 2. Set focus vào trường lỗi hoặc highlight trường lỗi. </t>
    </r>
    <r>
      <rPr>
        <sz val="11"/>
        <color rgb="FFFF0000"/>
        <rFont val="Times New Roman&quot;"/>
        <charset val="163"/>
      </rPr>
      <t>( BỎ)</t>
    </r>
  </si>
  <si>
    <r>
      <t xml:space="preserve">1. Show thông báo "Tài khoản đã tồn tại trong Pias. Vui lòng truy cập Quản lý người dùng để tiếp tục thao tác” </t>
    </r>
    <r>
      <rPr>
        <sz val="11"/>
        <color rgb="FFFF0000"/>
        <rFont val="Times New Roman&quot;"/>
        <charset val="163"/>
      </rPr>
      <t>( Chưa sửa thông báo)</t>
    </r>
    <r>
      <rPr>
        <sz val="11"/>
        <color theme="1"/>
        <rFont val="Times New Roman&quot;"/>
        <charset val="163"/>
      </rPr>
      <t xml:space="preserve">
 2. Set focus vào trường lỗi hoặc highlight trường lỗi.</t>
    </r>
  </si>
  <si>
    <r>
      <t xml:space="preserve">1. Thêm mới không thành công
 2. Hệ thống show message "Tài khoản đã tồn tại". </t>
    </r>
    <r>
      <rPr>
        <sz val="11"/>
        <color rgb="FFFF0000"/>
        <rFont val="Times New Roman&quot;"/>
        <charset val="163"/>
      </rPr>
      <t xml:space="preserve"> ( SỬA: "Tài khoản đã tồn tại trong Quản lý thành viên". )</t>
    </r>
    <r>
      <rPr>
        <sz val="11"/>
        <color theme="1"/>
        <rFont val="Times New Roman&quot;"/>
        <charset val="163"/>
      </rPr>
      <t xml:space="preserve">
 3. Set focus vào trường lỗi hoặc highlight trường lỗi.</t>
    </r>
  </si>
  <si>
    <r>
      <t xml:space="preserve">Ở màn hình Thêm mới
 1. Nhập giá trị hợp lệ có chưa pace đầu/cuối
 2. Click button [Lưu] </t>
    </r>
    <r>
      <rPr>
        <sz val="11"/>
        <color rgb="FFFF0000"/>
        <rFont val="Times New Roman&quot;"/>
        <charset val="163"/>
      </rPr>
      <t>( BỎ)</t>
    </r>
  </si>
  <si>
    <r>
      <t xml:space="preserve">1. Tự động loại bỏ space đầu cuối
 2. Dữ liệu được lưu vào DB bảng user_infor
 select*from user_infor where maso_vat='x' and loai_tai_khoan='2'
  Khách hàng doanh nghiệp có loại tài khoản là 2
 3. Mật khẩu được gửi về mail
</t>
    </r>
    <r>
      <rPr>
        <sz val="11"/>
        <color rgb="FFFF0000"/>
        <rFont val="Times New Roman&quot;"/>
        <charset val="163"/>
      </rPr>
      <t xml:space="preserve">SỬA: 
</t>
    </r>
    <r>
      <rPr>
        <sz val="11"/>
        <color theme="1"/>
        <rFont val="Times New Roman&quot;"/>
        <charset val="163"/>
      </rPr>
      <t>-</t>
    </r>
    <r>
      <rPr>
        <sz val="11"/>
        <color rgb="FFFF0000"/>
        <rFont val="Times New Roman&quot;"/>
        <charset val="163"/>
      </rPr>
      <t xml:space="preserve"> Chặn không cho nhập space</t>
    </r>
  </si>
  <si>
    <r>
      <t xml:space="preserve">1. Hệ thống tự fill thông tin doanh nghiệp
 2. Show "Thêm mới thành viên thành công"
 3. Lưu thành công vào DB bảng user_infor
 select*from user_infor where maso_vat='x' and loai_tai_khoan='2'
  Khách hàng doanh nghiệp có loại tài khoản là 2
</t>
    </r>
    <r>
      <rPr>
        <sz val="11"/>
        <color rgb="FFFF0000"/>
        <rFont val="Times New Roman&quot;"/>
        <charset val="163"/>
      </rPr>
      <t>SỬA:
1. Hệ thống tự fill thông tin doanh nghiệp</t>
    </r>
  </si>
  <si>
    <r>
      <t xml:space="preserve">Ở màn hình Thêm mới
 1. Nhập 20 ký </t>
    </r>
    <r>
      <rPr>
        <sz val="11"/>
        <color rgb="FFFF0000"/>
        <rFont val="Times New Roman&quot;"/>
        <charset val="163"/>
      </rPr>
      <t>(Thêm: tự tồn tại trong doanh nghiệp)</t>
    </r>
    <r>
      <rPr>
        <sz val="11"/>
        <color theme="1"/>
        <rFont val="Times New Roman&quot;"/>
        <charset val="163"/>
      </rPr>
      <t xml:space="preserve">
 2. Nhập các trường còn lại hợp lệ
 3. Click button [Lưu]</t>
    </r>
  </si>
  <si>
    <r>
      <t xml:space="preserve">1. Chặn từ ký tự 101 </t>
    </r>
    <r>
      <rPr>
        <sz val="11"/>
        <color rgb="FFFF0000"/>
        <rFont val="Times New Roman&quot;"/>
        <charset val="163"/>
      </rPr>
      <t>( Chặn ký tự 251)</t>
    </r>
  </si>
  <si>
    <r>
      <t xml:space="preserve">Ở màn hình Thêm mới
 1. Thực hiện CTRL+V để paste nội dung </t>
    </r>
    <r>
      <rPr>
        <sz val="11"/>
        <color rgb="FFFF0000"/>
        <rFont val="Times New Roman&quot;"/>
        <charset val="163"/>
      </rPr>
      <t>(hợp lệ)</t>
    </r>
    <r>
      <rPr>
        <sz val="11"/>
        <color rgb="FF000000"/>
        <rFont val="Times New Roman&quot;"/>
        <charset val="163"/>
      </rPr>
      <t xml:space="preserve"> ở nơi khác vào textbox</t>
    </r>
  </si>
  <si>
    <r>
      <t xml:space="preserve">1. Thông báo dưới trường ''Email không đúng định dạng!'
</t>
    </r>
    <r>
      <rPr>
        <sz val="11"/>
        <color rgb="FFFF0000"/>
        <rFont val="Times New Roman&quot;"/>
        <charset val="163"/>
      </rPr>
      <t>SỬA:Email không hợp lệ</t>
    </r>
    <r>
      <rPr>
        <sz val="11"/>
        <color theme="1"/>
        <rFont val="Times New Roman&quot;"/>
        <charset val="163"/>
      </rPr>
      <t xml:space="preserve">
 2. Set focus vào trường lỗi</t>
    </r>
  </si>
  <si>
    <r>
      <t xml:space="preserve">1. Thông báo ''Email không đúng định dạng!'
</t>
    </r>
    <r>
      <rPr>
        <sz val="11"/>
        <color rgb="FFFF0000"/>
        <rFont val="Times New Roman&quot;"/>
        <charset val="163"/>
      </rPr>
      <t>SỬA: Email không hợp lệ</t>
    </r>
    <r>
      <rPr>
        <sz val="11"/>
        <color theme="1"/>
        <rFont val="Times New Roman&quot;"/>
        <charset val="163"/>
      </rPr>
      <t xml:space="preserve">
 2. Set focus vào trường lỗi</t>
    </r>
  </si>
  <si>
    <r>
      <t xml:space="preserve">1. Thông báo ''Email không đúng định dạng'
</t>
    </r>
    <r>
      <rPr>
        <sz val="11"/>
        <color rgb="FFFF0000"/>
        <rFont val="Times New Roman&quot;"/>
        <charset val="163"/>
      </rPr>
      <t>SỬA: Email không hợp lệ</t>
    </r>
    <r>
      <rPr>
        <sz val="11"/>
        <color theme="1"/>
        <rFont val="Times New Roman&quot;"/>
        <charset val="163"/>
      </rPr>
      <t xml:space="preserve">
 2. Set focus vào trường lỗi</t>
    </r>
  </si>
  <si>
    <r>
      <t xml:space="preserve">Ở màn hình Thêm mới
 1. Nhập email ko có dấu chấm tên miền </t>
    </r>
    <r>
      <rPr>
        <sz val="11"/>
        <color rgb="FFFF0000"/>
        <rFont val="Times New Roman&quot;"/>
        <charset val="163"/>
      </rPr>
      <t>( Bị trùng)</t>
    </r>
  </si>
  <si>
    <r>
      <t>1. Thêm mới không thành công
 2. Hệ thống show message '</t>
    </r>
    <r>
      <rPr>
        <sz val="11"/>
        <color rgb="FFFF0000"/>
        <rFont val="Times New Roman&quot;"/>
        <charset val="163"/>
      </rPr>
      <t>Địa chỉ(bỏ)</t>
    </r>
    <r>
      <rPr>
        <sz val="11"/>
        <color theme="1"/>
        <rFont val="Times New Roman&quot;"/>
        <charset val="163"/>
      </rPr>
      <t xml:space="preserve"> email không hợp lệ'
 2. Set focus vào trường lỗi</t>
    </r>
  </si>
  <si>
    <r>
      <t>1. Thêm mới không thành công
 .2. Hệ thống show message "</t>
    </r>
    <r>
      <rPr>
        <sz val="11"/>
        <color rgb="FFFF0000"/>
        <rFont val="Times New Roman&quot;"/>
        <charset val="163"/>
      </rPr>
      <t>Địa chỉ(bỏ)</t>
    </r>
    <r>
      <rPr>
        <sz val="11"/>
        <color theme="1"/>
        <rFont val="Times New Roman&quot;"/>
        <charset val="163"/>
      </rPr>
      <t>Email đã tồn tại"
 2. Set focus vào trường lỗi</t>
    </r>
  </si>
  <si>
    <r>
      <t xml:space="preserve">1. Tự động loại bỏ space đầu cuối
 2. Dữ liệu được lưu vào DB bảng user_infor
 select*from user_infor where dien_thoai='x' and loai_tai_khoan='2'
  Khách hàng doanh nghiệp có loại tài khoản là 2
</t>
    </r>
    <r>
      <rPr>
        <sz val="11"/>
        <color rgb="FFFF0000"/>
        <rFont val="Times New Roman&quot;"/>
        <charset val="163"/>
      </rPr>
      <t>SỬA: Chặn space đầu cuối không cho nhập</t>
    </r>
  </si>
  <si>
    <r>
      <t xml:space="preserve">Kiểm tra nhập min length </t>
    </r>
    <r>
      <rPr>
        <sz val="11"/>
        <color rgb="FFFF0000"/>
        <rFont val="Times New Roman&quot;"/>
        <charset val="163"/>
      </rPr>
      <t>( Bỏ Case này hệ thống không check)</t>
    </r>
  </si>
  <si>
    <r>
      <t xml:space="preserve">1. Thêm mới không thành công
 .2. Hệ thống show message "Số điện thoại không đúng định dạng"
 3. Set focus và highligh vào trường lỗi."
</t>
    </r>
    <r>
      <rPr>
        <sz val="11"/>
        <color rgb="FFFF0000"/>
        <rFont val="Times New Roman&quot;"/>
        <charset val="163"/>
      </rPr>
      <t>SỬA: Nhận các giá trị hợp lệ</t>
    </r>
  </si>
  <si>
    <r>
      <t xml:space="preserve">1. Tự động loại bỏ space đầu cuối
 2. Dữ liệu được lưu vào DB bảng user_infor
 select*from user_infor where ten_user='x' and loai_tai_khoan='3'
 Công ty giám định có loại tài khoản là 3
 3. Mật khẩu được gửi về mail
</t>
    </r>
    <r>
      <rPr>
        <sz val="11"/>
        <color rgb="FFFF0000"/>
        <rFont val="Times New Roman&quot;"/>
        <charset val="163"/>
      </rPr>
      <t>SỬA: Chặn không cho nhập Space</t>
    </r>
  </si>
  <si>
    <r>
      <t xml:space="preserve">1. Thêm mới không thành công
 2. Hệ thống thông báo: "Định dạng không hợp lệ"
 3. Set focus vào trường bắt buộc nhập
</t>
    </r>
    <r>
      <rPr>
        <sz val="11"/>
        <color rgb="FFFF0000"/>
        <rFont val="Times New Roman&quot;"/>
        <charset val="163"/>
      </rPr>
      <t>SỬA: 1. Hệ thống tự động chuyển thành tiếng việt không dấu</t>
    </r>
  </si>
  <si>
    <r>
      <t xml:space="preserve">1. Chặn không cho phép ngoại trừ ( "."), ("_") </t>
    </r>
    <r>
      <rPr>
        <sz val="11"/>
        <color rgb="FFFF0000"/>
        <rFont val="Times New Roman&quot;"/>
        <charset val="163"/>
      </rPr>
      <t>(@)</t>
    </r>
    <r>
      <rPr>
        <sz val="11"/>
        <color theme="1"/>
        <rFont val="Times New Roman&quot;"/>
        <charset val="163"/>
      </rPr>
      <t xml:space="preserve">
 2. Set focus vào trường lỗi hoặc highlight trường lỗi.</t>
    </r>
    <r>
      <rPr>
        <sz val="11"/>
        <color rgb="FFFF0000"/>
        <rFont val="Times New Roman&quot;"/>
        <charset val="163"/>
      </rPr>
      <t xml:space="preserve"> ( BỎ)</t>
    </r>
  </si>
  <si>
    <r>
      <t>Ở màn hình Thêm mới
 1. Nhập ký tự đặc biệt ( e.x: #$%&amp;*^ '..) ngoại trừ "_",".", '</t>
    </r>
    <r>
      <rPr>
        <sz val="11"/>
        <color rgb="FFFF0000"/>
        <rFont val="Times New Roman&quot;"/>
        <charset val="163"/>
      </rPr>
      <t>@'</t>
    </r>
    <r>
      <rPr>
        <sz val="11"/>
        <color theme="1"/>
        <rFont val="Times New Roman&quot;"/>
        <charset val="163"/>
      </rPr>
      <t xml:space="preserve">
 2. Nhập các trường còn lại hợp lệ
 3. Click button [Lưu]</t>
    </r>
  </si>
  <si>
    <r>
      <t xml:space="preserve">1. Chặn không cho phép ngoại trừ ( "."), ("_") </t>
    </r>
    <r>
      <rPr>
        <sz val="11"/>
        <color rgb="FFFF0000"/>
        <rFont val="Times New Roman&quot;"/>
        <charset val="163"/>
      </rPr>
      <t>('@')</t>
    </r>
    <r>
      <rPr>
        <sz val="11"/>
        <color theme="1"/>
        <rFont val="Times New Roman&quot;"/>
        <charset val="163"/>
      </rPr>
      <t xml:space="preserve">
 2. Set focus vào trường lỗi hoặc highlight trường lỗi. </t>
    </r>
    <r>
      <rPr>
        <sz val="11"/>
        <color rgb="FFFF0000"/>
        <rFont val="Times New Roman&quot;"/>
        <charset val="163"/>
      </rPr>
      <t>( BỎ)</t>
    </r>
  </si>
  <si>
    <r>
      <t xml:space="preserve">1. Show thông báo “Tài khoản đã tồn tại trong Pias. Vui lòng truy cập Quản lý người dùng để tiếp tục thao tác” </t>
    </r>
    <r>
      <rPr>
        <sz val="11"/>
        <color rgb="FFFF0000"/>
        <rFont val="Times New Roman&quot;"/>
        <charset val="163"/>
      </rPr>
      <t>( CHƯA SỬA THÔNG BÁO)</t>
    </r>
    <r>
      <rPr>
        <sz val="11"/>
        <color theme="1"/>
        <rFont val="Times New Roman&quot;"/>
        <charset val="163"/>
      </rPr>
      <t xml:space="preserve">
 2. Set focus vào trường lỗi hoặc highlight trường lỗi.</t>
    </r>
  </si>
  <si>
    <r>
      <t xml:space="preserve">1. Show thông báo </t>
    </r>
    <r>
      <rPr>
        <sz val="11"/>
        <color rgb="FFFF0000"/>
        <rFont val="Times New Roman&quot;"/>
        <charset val="163"/>
      </rPr>
      <t>“Tài khoản này là tài khoản khách hàng cá nhân đã tồn tại trên Pias” (THÊM)</t>
    </r>
    <r>
      <rPr>
        <sz val="11"/>
        <color theme="1"/>
        <rFont val="Times New Roman&quot;"/>
        <charset val="163"/>
      </rPr>
      <t xml:space="preserve">
 2. Set focus vào trường lỗi hoặc highlight trường lỗi.</t>
    </r>
  </si>
  <si>
    <r>
      <t xml:space="preserve">Lọc ký tự đặc biệt ngoại trừ "_", ".", </t>
    </r>
    <r>
      <rPr>
        <sz val="11"/>
        <color rgb="FFFF0000"/>
        <rFont val="Times New Roman&quot;"/>
        <charset val="163"/>
      </rPr>
      <t>('@')</t>
    </r>
  </si>
  <si>
    <r>
      <t xml:space="preserve">1. Tự động loại bỏ space đầu cuối
 2. Dữ liệu được lưu vào DB bảng user_infor
 select*from user_infor where maso_vat='x' and loai_tai_khoan='3'
 Công ty giám định có loại tài khoản là 3
 3. Mật khẩu được gửi về mail
</t>
    </r>
    <r>
      <rPr>
        <sz val="11"/>
        <color rgb="FFFF0000"/>
        <rFont val="Times New Roman&quot;"/>
        <charset val="163"/>
      </rPr>
      <t>SỬA:
1. Chặn không cho nhập space</t>
    </r>
  </si>
  <si>
    <r>
      <t xml:space="preserve">Ở màn hình Thêm mới
 1. Nhập vào trường Mã số thuế đã tồn tại pias được đồng bộ về và được tạo bên Quản lý doanh nghiệp
 2. Click ra ngoài/Enter
</t>
    </r>
    <r>
      <rPr>
        <sz val="11"/>
        <color rgb="FFFF0000"/>
        <rFont val="Times New Roman&quot;"/>
        <charset val="163"/>
      </rPr>
      <t xml:space="preserve"> 3. Nhập các giá trị khác hợp lệ
 4. Click button [Lưu] ( THÊM)</t>
    </r>
  </si>
  <si>
    <r>
      <t xml:space="preserve">1. Hệ thống tự fill thông tin doanh nghiệp </t>
    </r>
    <r>
      <rPr>
        <sz val="11"/>
        <color rgb="FFFF0000"/>
        <rFont val="Times New Roman&quot;"/>
        <charset val="163"/>
      </rPr>
      <t>( BỎ)</t>
    </r>
    <r>
      <rPr>
        <sz val="11"/>
        <color theme="1"/>
        <rFont val="Times New Roman&quot;"/>
        <charset val="163"/>
      </rPr>
      <t xml:space="preserve">
 2. Show "Mã số thuế chưa tồn tại trong Quản lý doanh nghiệp"
 3. Set focus vào trường lỗi hoặc highlight trường lỗi.</t>
    </r>
  </si>
  <si>
    <r>
      <t xml:space="preserve">1. Chặn không cho nhập các ký tự không hợp lệ </t>
    </r>
    <r>
      <rPr>
        <sz val="11"/>
        <color rgb="FFFF0000"/>
        <rFont val="Times New Roman&quot;"/>
        <charset val="163"/>
      </rPr>
      <t>( SỬA)</t>
    </r>
  </si>
  <si>
    <r>
      <t xml:space="preserve">Ở màn hình Thêm mới
 1. Thực hiện CTRL+V để paste nội dung mã số thuế đã tồn tại </t>
    </r>
    <r>
      <rPr>
        <sz val="11"/>
        <color rgb="FFFF0000"/>
        <rFont val="Times New Roman&quot;"/>
        <charset val="163"/>
      </rPr>
      <t>Trong dm_congty ( Thêm)</t>
    </r>
    <r>
      <rPr>
        <sz val="11"/>
        <color theme="1"/>
        <rFont val="Times New Roman&quot;"/>
        <charset val="163"/>
      </rPr>
      <t xml:space="preserve"> ở nơi khác vào textbox
 2. Nhập các trường còn lại hợp lệ
 3. Click button [Lưu]</t>
    </r>
  </si>
  <si>
    <r>
      <rPr>
        <sz val="11"/>
        <color rgb="FFFF0000"/>
        <rFont val="Times New Roman&quot;"/>
        <charset val="163"/>
      </rPr>
      <t xml:space="preserve">1. Strim đầu cuối ( THÊM)
</t>
    </r>
    <r>
      <rPr>
        <sz val="11"/>
        <color theme="1"/>
        <rFont val="Times New Roman&quot;"/>
        <charset val="163"/>
      </rPr>
      <t>2. Thêm mới thành viên thành công
 3. Dữ liệu được lưu vào DB bảng user_infor 
 select*from user_infor where full_name='x' and loai_tai_khoan='3'
 Công ty giám định có loại tài khoản là : 3
 4. Mật khẩu được gửi về mail</t>
    </r>
  </si>
  <si>
    <r>
      <t xml:space="preserve">1. Cho phép thực hiện
 2. Show thông báo lỗi nếu dữ liệu không hợp lệ </t>
    </r>
    <r>
      <rPr>
        <sz val="11"/>
        <color rgb="FFFF0000"/>
        <rFont val="Times New Roman&quot;"/>
        <charset val="163"/>
      </rPr>
      <t>( BỎ)</t>
    </r>
  </si>
  <si>
    <r>
      <t xml:space="preserve">1. Thông báo ''Email không đúng định dạng!' - </t>
    </r>
    <r>
      <rPr>
        <sz val="11"/>
        <color rgb="FFFF0000"/>
        <rFont val="Times New Roman&quot;"/>
        <charset val="163"/>
      </rPr>
      <t>SỬA: "Email không hợp lệ"</t>
    </r>
    <r>
      <rPr>
        <sz val="11"/>
        <color theme="1"/>
        <rFont val="Times New Roman&quot;"/>
        <charset val="163"/>
      </rPr>
      <t xml:space="preserve">
 2. Set focus vào trường lỗi</t>
    </r>
  </si>
  <si>
    <r>
      <t>1. Thông báo ''Email không đúng định dạng! '</t>
    </r>
    <r>
      <rPr>
        <sz val="11"/>
        <color rgb="FFFF0000"/>
        <rFont val="Times New Roman&quot;"/>
        <charset val="163"/>
      </rPr>
      <t>SỬA: "Email không hợp lệ"</t>
    </r>
    <r>
      <rPr>
        <sz val="11"/>
        <color theme="1"/>
        <rFont val="Times New Roman&quot;"/>
        <charset val="163"/>
      </rPr>
      <t xml:space="preserve">
 2. Set focus vào trường lỗi</t>
    </r>
  </si>
  <si>
    <r>
      <t xml:space="preserve">1. Thông báo ''Email không đúng định dạng!' </t>
    </r>
    <r>
      <rPr>
        <sz val="11"/>
        <color rgb="FFFF0000"/>
        <rFont val="Times New Roman&quot;"/>
        <charset val="163"/>
      </rPr>
      <t>SỬA: "Email không hợp lệ"</t>
    </r>
    <r>
      <rPr>
        <sz val="11"/>
        <color theme="1"/>
        <rFont val="Times New Roman&quot;"/>
        <charset val="163"/>
      </rPr>
      <t xml:space="preserve">
 2. Set focus vào trường lỗi</t>
    </r>
  </si>
  <si>
    <r>
      <t xml:space="preserve">1. Tự động loại bỏ space đầu cuối
 2. Dữ liệu được lưu vào DB bảng user_infor
 select*from user_infor where dien_thoai='x' and loai_tai_khoan='3'
 Công ty giám định có loại tài khoản là : 3
</t>
    </r>
    <r>
      <rPr>
        <sz val="11"/>
        <color rgb="FFFF0000"/>
        <rFont val="Times New Roman&quot;"/>
        <charset val="163"/>
      </rPr>
      <t>SỬA: Chặn space</t>
    </r>
  </si>
  <si>
    <r>
      <t xml:space="preserve">Kiểm tra nhập min length </t>
    </r>
    <r>
      <rPr>
        <sz val="11"/>
        <color rgb="FFFF0000"/>
        <rFont val="Times New Roman&quot;"/>
        <charset val="163"/>
      </rPr>
      <t>( BỎ)</t>
    </r>
  </si>
  <si>
    <t>Precond:
 1. Đăng nhập thành công vào hệ thống bằng account có quyền Quản lý thành viên
 2. Vào Menu Quản lý tài khoản &gt;&gt; Quản lý thành viên</t>
  </si>
  <si>
    <t>Dữ liệu được pase đang không nhận hết các giá trị</t>
  </si>
  <si>
    <t>Đang nhập được email với các ký tự đặc biệt sau: lehien%-+123.@gmail.vn</t>
  </si>
  <si>
    <t>Chưa lấy đúng dữ liệu tuyệt đối khi Enter</t>
  </si>
  <si>
    <r>
      <t xml:space="preserve">
</t>
    </r>
    <r>
      <rPr>
        <sz val="11"/>
        <color rgb="FF000000"/>
        <rFont val="Times New Roman&quot;"/>
        <charset val="163"/>
      </rPr>
      <t>Chưa tìm kiếm được chữ Hoa giống chữ thường</t>
    </r>
  </si>
  <si>
    <t xml:space="preserve">Pase chưa nhận - </t>
  </si>
  <si>
    <t xml:space="preserve">
Vẫn cho tạo tên với các ký tự: ,+*"</t>
  </si>
  <si>
    <t>Click vào =&gt; Click ra ngoài chưa show thông báo</t>
  </si>
  <si>
    <t xml:space="preserve"> Nhập tìm kiếm trong vai trò có space không thành công</t>
  </si>
  <si>
    <t>Hà Nội, 16 - Dec - 2022</t>
  </si>
  <si>
    <t>QLND__Quản lý tài khoản_V1.1</t>
  </si>
  <si>
    <t xml:space="preserve"> = Tên doanh nghiệp</t>
  </si>
  <si>
    <t>=Email</t>
  </si>
  <si>
    <t>= Mã số thuế</t>
  </si>
  <si>
    <t xml:space="preserve">= 'ID vai trò join dm_vaitro.ma_vaitro </t>
  </si>
  <si>
    <t>= Trạng thái ( 1: đã xóa, 0: Chưa xóa)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</si>
</sst>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4">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14"/>
      <color theme="1"/>
      <name val="Times New Roman"/>
      <family val="1"/>
    </font>
    <font>
      <b/>
      <sz val="10"/>
      <color theme="1"/>
      <name val="Times New Roman"/>
      <family val="1"/>
    </font>
    <font>
      <b/>
      <sz val="20"/>
      <color theme="1"/>
      <name val="Times New Roman"/>
      <family val="1"/>
    </font>
    <font>
      <sz val="11"/>
      <color theme="1"/>
      <name val="Times New Roman"/>
      <family val="1"/>
    </font>
    <font>
      <b/>
      <i/>
      <sz val="14"/>
      <color theme="1"/>
      <name val="Times New Roman"/>
      <family val="1"/>
    </font>
    <font>
      <sz val="14"/>
      <color theme="1"/>
      <name val="Calibri"/>
      <family val="2"/>
    </font>
    <font>
      <sz val="11"/>
      <color theme="1"/>
      <name val="Calibri"/>
      <family val="2"/>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b/>
      <sz val="11"/>
      <color theme="1"/>
      <name val="Times New Roman"/>
      <family val="1"/>
    </font>
    <font>
      <sz val="11"/>
      <color rgb="FFFF0000"/>
      <name val="Times New Roman"/>
      <family val="1"/>
    </font>
    <font>
      <u/>
      <sz val="11"/>
      <color theme="1"/>
      <name val="Times New Roman"/>
      <family val="1"/>
    </font>
    <font>
      <b/>
      <i/>
      <sz val="11"/>
      <color theme="1"/>
      <name val="Times New Roman"/>
      <family val="1"/>
    </font>
    <font>
      <sz val="11"/>
      <name val="Times New Roman"/>
      <family val="1"/>
    </font>
    <font>
      <sz val="11"/>
      <color rgb="FF000000"/>
      <name val="Times New Roman"/>
      <family val="1"/>
    </font>
    <font>
      <u/>
      <sz val="11"/>
      <color rgb="FF0000FF"/>
      <name val="Times New Roman"/>
      <family val="1"/>
    </font>
    <font>
      <u/>
      <sz val="11"/>
      <color theme="10"/>
      <name val="Calibri"/>
      <family val="2"/>
      <scheme val="minor"/>
    </font>
    <font>
      <b/>
      <sz val="11"/>
      <name val="Times New Roman"/>
      <family val="1"/>
    </font>
    <font>
      <u/>
      <sz val="11"/>
      <name val="Times New Roman"/>
      <family val="1"/>
    </font>
    <font>
      <b/>
      <i/>
      <sz val="11"/>
      <name val="Times New Roman"/>
      <family val="1"/>
    </font>
    <font>
      <i/>
      <sz val="11"/>
      <name val="Times New Roman"/>
      <family val="1"/>
    </font>
    <font>
      <sz val="10"/>
      <name val="Times New Roman"/>
      <family val="1"/>
    </font>
    <font>
      <sz val="11"/>
      <color rgb="FF3F3F76"/>
      <name val="Calibri"/>
      <family val="2"/>
      <charset val="163"/>
      <scheme val="minor"/>
    </font>
    <font>
      <i/>
      <sz val="11"/>
      <color theme="1"/>
      <name val="Times New Roman"/>
      <family val="1"/>
    </font>
    <font>
      <i/>
      <sz val="11"/>
      <color rgb="FF000000"/>
      <name val="Times New Roman"/>
      <family val="1"/>
    </font>
    <font>
      <sz val="11"/>
      <color rgb="FF3F3F76"/>
      <name val="Times New Roman"/>
      <family val="1"/>
    </font>
    <font>
      <sz val="12"/>
      <color theme="1"/>
      <name val="Times New Roman"/>
      <family val="1"/>
    </font>
    <font>
      <sz val="12"/>
      <name val="Times New Roman"/>
      <family val="1"/>
    </font>
    <font>
      <sz val="11"/>
      <color theme="1"/>
      <name val="Times New Roman&quot;"/>
      <charset val="163"/>
    </font>
    <font>
      <b/>
      <sz val="11"/>
      <color theme="1"/>
      <name val="Times New Roman&quot;"/>
      <charset val="163"/>
    </font>
    <font>
      <sz val="10"/>
      <color theme="1"/>
      <name val="Times New Roman&quot;"/>
      <charset val="163"/>
    </font>
    <font>
      <b/>
      <sz val="11"/>
      <color rgb="FF000000"/>
      <name val="Times New Roman&quot;"/>
      <charset val="163"/>
    </font>
    <font>
      <sz val="11"/>
      <name val="Times New Roman&quot;"/>
      <charset val="163"/>
    </font>
    <font>
      <sz val="11"/>
      <color rgb="FFFF0000"/>
      <name val="Times New Roman&quot;"/>
      <charset val="163"/>
    </font>
    <font>
      <b/>
      <i/>
      <sz val="11"/>
      <color theme="1"/>
      <name val="Times New Roman&quot;"/>
      <charset val="163"/>
    </font>
    <font>
      <u/>
      <sz val="11"/>
      <color theme="1"/>
      <name val="Times New Roman&quot;"/>
      <charset val="163"/>
    </font>
    <font>
      <u/>
      <sz val="11"/>
      <color rgb="FF0000FF"/>
      <name val="Times New Roman&quot;"/>
      <charset val="163"/>
    </font>
    <font>
      <sz val="11"/>
      <color rgb="FF0000FF"/>
      <name val="Times New Roman&quot;"/>
      <charset val="163"/>
    </font>
    <font>
      <sz val="10"/>
      <color rgb="FF000000"/>
      <name val="Times New Roman&quot;"/>
      <charset val="163"/>
    </font>
    <font>
      <sz val="11"/>
      <color rgb="FF000000"/>
      <name val="Times New Roman&quot;"/>
      <charset val="163"/>
    </font>
    <font>
      <sz val="11"/>
      <color rgb="FF434343"/>
      <name val="Times New Roman&quot;"/>
      <charset val="163"/>
    </font>
    <font>
      <u/>
      <sz val="11"/>
      <color rgb="FF000000"/>
      <name val="Times New Roman&quot;"/>
      <charset val="163"/>
    </font>
    <font>
      <sz val="11"/>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theme="0"/>
        <bgColor theme="0"/>
      </patternFill>
    </fill>
    <fill>
      <patternFill patternType="solid">
        <fgColor rgb="FF95B3D7"/>
        <bgColor rgb="FF95B3D7"/>
      </patternFill>
    </fill>
    <fill>
      <patternFill patternType="solid">
        <fgColor rgb="FF92D050"/>
        <bgColor rgb="FF92D050"/>
      </patternFill>
    </fill>
    <fill>
      <patternFill patternType="solid">
        <fgColor rgb="FFB8CCE4"/>
        <bgColor rgb="FFB8CCE4"/>
      </patternFill>
    </fill>
    <fill>
      <patternFill patternType="solid">
        <fgColor theme="4" tint="0.39997558519241921"/>
        <bgColor indexed="64"/>
      </patternFill>
    </fill>
    <fill>
      <patternFill patternType="solid">
        <fgColor theme="4" tint="0.79998168889431442"/>
        <bgColor rgb="FF95B3D7"/>
      </patternFill>
    </fill>
    <fill>
      <patternFill patternType="solid">
        <fgColor rgb="FFFFFF00"/>
        <bgColor indexed="64"/>
      </patternFill>
    </fill>
    <fill>
      <patternFill patternType="solid">
        <fgColor rgb="FFFFCC99"/>
      </patternFill>
    </fill>
    <fill>
      <patternFill patternType="solid">
        <fgColor theme="0"/>
        <bgColor rgb="FFFFFFFF"/>
      </patternFill>
    </fill>
    <fill>
      <patternFill patternType="solid">
        <fgColor theme="0"/>
        <bgColor indexed="64"/>
      </patternFill>
    </fill>
  </fills>
  <borders count="52">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style="thin">
        <color rgb="FF000000"/>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27" fillId="0" borderId="0" applyNumberFormat="0" applyFill="0" applyBorder="0" applyAlignment="0" applyProtection="0"/>
    <xf numFmtId="0" fontId="33" fillId="15" borderId="51" applyNumberFormat="0" applyAlignment="0" applyProtection="0"/>
  </cellStyleXfs>
  <cellXfs count="663">
    <xf numFmtId="0" fontId="0" fillId="0" borderId="0" xfId="0"/>
    <xf numFmtId="0" fontId="1" fillId="2" borderId="1" xfId="0" applyFont="1" applyFill="1" applyBorder="1"/>
    <xf numFmtId="0" fontId="1" fillId="0" borderId="0" xfId="0" applyFont="1"/>
    <xf numFmtId="0" fontId="7" fillId="0" borderId="0" xfId="0" applyFont="1" applyAlignment="1">
      <alignment wrapText="1"/>
    </xf>
    <xf numFmtId="0" fontId="8" fillId="2" borderId="1" xfId="0" applyFont="1" applyFill="1" applyBorder="1"/>
    <xf numFmtId="0" fontId="8" fillId="2" borderId="1" xfId="0" applyFont="1" applyFill="1" applyBorder="1" applyAlignment="1">
      <alignment horizontal="left"/>
    </xf>
    <xf numFmtId="0" fontId="8" fillId="0" borderId="0" xfId="0" applyFont="1"/>
    <xf numFmtId="0" fontId="1" fillId="2" borderId="1" xfId="0" applyFont="1" applyFill="1" applyBorder="1" applyAlignment="1">
      <alignment horizontal="left"/>
    </xf>
    <xf numFmtId="0" fontId="9" fillId="3" borderId="5" xfId="0" applyFont="1" applyFill="1" applyBorder="1" applyAlignment="1">
      <alignment horizontal="center" vertical="center" wrapText="1"/>
    </xf>
    <xf numFmtId="0" fontId="9" fillId="3" borderId="8" xfId="0" applyFont="1" applyFill="1" applyBorder="1" applyAlignment="1">
      <alignment vertical="center" wrapText="1"/>
    </xf>
    <xf numFmtId="14" fontId="11" fillId="0" borderId="8" xfId="0" applyNumberFormat="1" applyFont="1" applyBorder="1" applyAlignment="1">
      <alignment horizontal="left" vertical="center" wrapText="1"/>
    </xf>
    <xf numFmtId="0" fontId="11" fillId="0" borderId="8" xfId="0" applyFont="1" applyBorder="1" applyAlignment="1">
      <alignment horizontal="left" vertical="center"/>
    </xf>
    <xf numFmtId="0" fontId="11" fillId="0" borderId="8" xfId="0" applyFont="1" applyBorder="1" applyAlignment="1">
      <alignment horizontal="left" vertical="center" wrapText="1"/>
    </xf>
    <xf numFmtId="0" fontId="11" fillId="0" borderId="9" xfId="0" applyFont="1" applyBorder="1" applyAlignment="1">
      <alignment horizontal="left" vertical="center" wrapText="1"/>
    </xf>
    <xf numFmtId="0" fontId="11" fillId="0" borderId="9" xfId="0" applyFont="1" applyBorder="1" applyAlignment="1">
      <alignment horizontal="left" vertical="center"/>
    </xf>
    <xf numFmtId="0" fontId="11" fillId="0" borderId="10" xfId="0" applyFont="1" applyBorder="1" applyAlignment="1">
      <alignment horizontal="left" vertical="center" wrapText="1"/>
    </xf>
    <xf numFmtId="0" fontId="11" fillId="0" borderId="10" xfId="0" applyFont="1" applyBorder="1" applyAlignment="1">
      <alignment horizontal="left" vertical="center"/>
    </xf>
    <xf numFmtId="0" fontId="12" fillId="2" borderId="1" xfId="0" applyFont="1" applyFill="1" applyBorder="1" applyAlignment="1">
      <alignment horizontal="left"/>
    </xf>
    <xf numFmtId="49" fontId="8" fillId="2" borderId="1" xfId="0" applyNumberFormat="1" applyFont="1" applyFill="1" applyBorder="1"/>
    <xf numFmtId="14" fontId="8" fillId="2" borderId="1" xfId="0" applyNumberFormat="1" applyFont="1" applyFill="1" applyBorder="1" applyAlignment="1">
      <alignment horizontal="left"/>
    </xf>
    <xf numFmtId="14" fontId="8" fillId="2" borderId="1" xfId="0" applyNumberFormat="1" applyFont="1" applyFill="1" applyBorder="1"/>
    <xf numFmtId="0" fontId="13" fillId="0" borderId="0" xfId="0" applyFont="1"/>
    <xf numFmtId="0" fontId="14" fillId="0" borderId="0" xfId="0" applyFont="1"/>
    <xf numFmtId="0" fontId="16" fillId="2" borderId="1" xfId="0" applyFont="1" applyFill="1" applyBorder="1"/>
    <xf numFmtId="0" fontId="16" fillId="2" borderId="1" xfId="0" applyFont="1" applyFill="1" applyBorder="1" applyAlignment="1">
      <alignment horizontal="center"/>
    </xf>
    <xf numFmtId="0" fontId="9" fillId="3" borderId="8" xfId="0" applyFont="1" applyFill="1" applyBorder="1" applyAlignment="1">
      <alignment horizontal="center" vertical="center" wrapText="1"/>
    </xf>
    <xf numFmtId="0" fontId="1" fillId="4" borderId="11" xfId="0" applyFont="1" applyFill="1" applyBorder="1" applyAlignment="1">
      <alignment horizontal="center"/>
    </xf>
    <xf numFmtId="0" fontId="1" fillId="4" borderId="8" xfId="0" applyFont="1" applyFill="1" applyBorder="1" applyAlignment="1">
      <alignment horizontal="center" vertical="center" wrapText="1"/>
    </xf>
    <xf numFmtId="9" fontId="17" fillId="4" borderId="8" xfId="0" applyNumberFormat="1" applyFont="1" applyFill="1" applyBorder="1" applyAlignment="1">
      <alignment horizontal="center"/>
    </xf>
    <xf numFmtId="0" fontId="18" fillId="0" borderId="8" xfId="0" applyFont="1" applyBorder="1"/>
    <xf numFmtId="0" fontId="9" fillId="4" borderId="8" xfId="0" applyFont="1" applyFill="1" applyBorder="1" applyAlignment="1">
      <alignment horizontal="center" vertical="center" wrapText="1"/>
    </xf>
    <xf numFmtId="9" fontId="19" fillId="4" borderId="8" xfId="0" applyNumberFormat="1" applyFont="1" applyFill="1" applyBorder="1" applyAlignment="1">
      <alignment horizontal="center"/>
    </xf>
    <xf numFmtId="0" fontId="11" fillId="0" borderId="8" xfId="0" applyFont="1" applyBorder="1" applyAlignment="1">
      <alignment vertical="center"/>
    </xf>
    <xf numFmtId="0" fontId="11" fillId="2" borderId="8"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31" xfId="0" applyFont="1" applyFill="1" applyBorder="1" applyAlignment="1">
      <alignment horizontal="center" vertical="center" wrapText="1"/>
    </xf>
    <xf numFmtId="0" fontId="11" fillId="4" borderId="38" xfId="0" applyFont="1" applyFill="1" applyBorder="1" applyAlignment="1">
      <alignment horizontal="center" vertical="center" wrapText="1"/>
    </xf>
    <xf numFmtId="0" fontId="11" fillId="0" borderId="41" xfId="0" applyFont="1" applyBorder="1" applyAlignment="1">
      <alignment vertical="center" wrapText="1"/>
    </xf>
    <xf numFmtId="0" fontId="11" fillId="2" borderId="17" xfId="0" applyFont="1" applyFill="1" applyBorder="1" applyAlignment="1">
      <alignment horizontal="center" vertical="center"/>
    </xf>
    <xf numFmtId="0" fontId="1" fillId="4" borderId="12" xfId="0" applyFont="1" applyFill="1" applyBorder="1" applyAlignment="1">
      <alignment horizontal="center"/>
    </xf>
    <xf numFmtId="0" fontId="18" fillId="0" borderId="4" xfId="0" applyFont="1" applyBorder="1"/>
    <xf numFmtId="0" fontId="11" fillId="0" borderId="0" xfId="0" applyFont="1" applyAlignment="1">
      <alignment vertical="center"/>
    </xf>
    <xf numFmtId="0" fontId="11" fillId="0" borderId="0" xfId="0" applyFont="1" applyAlignment="1">
      <alignment horizontal="left" vertical="center"/>
    </xf>
    <xf numFmtId="0" fontId="20" fillId="2" borderId="8" xfId="0" applyFont="1" applyFill="1" applyBorder="1" applyAlignment="1">
      <alignment horizontal="left" vertical="center" wrapText="1"/>
    </xf>
    <xf numFmtId="0" fontId="11" fillId="2" borderId="8" xfId="0" quotePrefix="1"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20" fillId="3" borderId="8" xfId="0" applyFont="1" applyFill="1" applyBorder="1" applyAlignment="1">
      <alignment horizontal="center" vertical="center" wrapText="1"/>
    </xf>
    <xf numFmtId="0" fontId="11" fillId="2" borderId="8" xfId="0" applyFont="1" applyFill="1" applyBorder="1" applyAlignment="1">
      <alignment vertical="center"/>
    </xf>
    <xf numFmtId="0" fontId="11" fillId="2" borderId="8" xfId="0" applyFont="1" applyFill="1" applyBorder="1" applyAlignment="1">
      <alignment horizontal="left" vertical="center" wrapText="1"/>
    </xf>
    <xf numFmtId="0" fontId="11" fillId="8" borderId="8" xfId="0" applyFont="1" applyFill="1" applyBorder="1" applyAlignment="1">
      <alignment horizontal="left" vertical="center" wrapText="1"/>
    </xf>
    <xf numFmtId="0" fontId="11" fillId="0" borderId="8" xfId="0" applyFont="1" applyBorder="1" applyAlignment="1">
      <alignment vertical="center" wrapText="1"/>
    </xf>
    <xf numFmtId="0" fontId="22" fillId="0" borderId="0" xfId="0" applyFont="1" applyAlignment="1">
      <alignment vertical="center"/>
    </xf>
    <xf numFmtId="0" fontId="23" fillId="0" borderId="8" xfId="0" applyFont="1" applyBorder="1" applyAlignment="1">
      <alignment horizontal="left" vertical="center"/>
    </xf>
    <xf numFmtId="0" fontId="11" fillId="8" borderId="8" xfId="0" quotePrefix="1" applyFont="1" applyFill="1" applyBorder="1" applyAlignment="1">
      <alignment horizontal="left" vertical="center" wrapText="1"/>
    </xf>
    <xf numFmtId="0" fontId="23" fillId="0" borderId="12" xfId="0" applyFont="1" applyBorder="1" applyAlignment="1">
      <alignment horizontal="left" vertical="center"/>
    </xf>
    <xf numFmtId="0" fontId="11" fillId="0" borderId="12" xfId="0" quotePrefix="1" applyFont="1" applyBorder="1" applyAlignment="1">
      <alignment horizontal="left" vertical="center" wrapText="1"/>
    </xf>
    <xf numFmtId="0" fontId="11" fillId="0" borderId="8" xfId="0" quotePrefix="1" applyFont="1" applyBorder="1" applyAlignment="1">
      <alignment horizontal="left" vertical="center" wrapText="1"/>
    </xf>
    <xf numFmtId="0" fontId="11" fillId="0" borderId="17" xfId="0" applyFont="1" applyBorder="1" applyAlignment="1">
      <alignment horizontal="left" vertical="center" wrapText="1"/>
    </xf>
    <xf numFmtId="0" fontId="24" fillId="8" borderId="8" xfId="0" applyFont="1" applyFill="1" applyBorder="1" applyAlignment="1">
      <alignment horizontal="left" vertical="center" wrapText="1"/>
    </xf>
    <xf numFmtId="0" fontId="11" fillId="2" borderId="12" xfId="0" applyFont="1" applyFill="1" applyBorder="1" applyAlignment="1">
      <alignment vertical="center"/>
    </xf>
    <xf numFmtId="0" fontId="11" fillId="2" borderId="4" xfId="0" applyFont="1" applyFill="1" applyBorder="1" applyAlignment="1">
      <alignment vertical="center"/>
    </xf>
    <xf numFmtId="0" fontId="20" fillId="9" borderId="20" xfId="0" applyFont="1" applyFill="1" applyBorder="1" applyAlignment="1">
      <alignment horizontal="left" vertical="center"/>
    </xf>
    <xf numFmtId="0" fontId="20" fillId="9" borderId="20" xfId="0" applyFont="1" applyFill="1" applyBorder="1" applyAlignment="1">
      <alignment vertical="center"/>
    </xf>
    <xf numFmtId="0" fontId="20" fillId="9" borderId="17" xfId="0" applyFont="1" applyFill="1" applyBorder="1" applyAlignment="1">
      <alignment vertical="center"/>
    </xf>
    <xf numFmtId="0" fontId="20" fillId="9" borderId="28" xfId="0" applyFont="1" applyFill="1" applyBorder="1" applyAlignment="1">
      <alignment vertical="center"/>
    </xf>
    <xf numFmtId="0" fontId="11" fillId="0" borderId="0" xfId="0" applyFont="1" applyAlignment="1">
      <alignment vertical="center" wrapText="1"/>
    </xf>
    <xf numFmtId="0" fontId="11" fillId="8" borderId="41" xfId="0" quotePrefix="1" applyFont="1" applyFill="1" applyBorder="1" applyAlignment="1">
      <alignment horizontal="left" vertical="center" wrapText="1"/>
    </xf>
    <xf numFmtId="0" fontId="11" fillId="8" borderId="14" xfId="0" quotePrefix="1" applyFont="1" applyFill="1" applyBorder="1" applyAlignment="1">
      <alignment horizontal="left" vertical="center" wrapText="1"/>
    </xf>
    <xf numFmtId="0" fontId="20" fillId="0" borderId="8" xfId="0" applyFont="1" applyBorder="1" applyAlignment="1">
      <alignment vertical="center"/>
    </xf>
    <xf numFmtId="0" fontId="11" fillId="0" borderId="14" xfId="0" applyFont="1" applyBorder="1" applyAlignment="1">
      <alignment vertical="center" wrapText="1"/>
    </xf>
    <xf numFmtId="0" fontId="11" fillId="0" borderId="19" xfId="0" applyFont="1" applyBorder="1" applyAlignment="1">
      <alignment horizontal="left" vertical="center" wrapText="1"/>
    </xf>
    <xf numFmtId="0" fontId="25" fillId="0" borderId="41" xfId="0" applyFont="1" applyBorder="1" applyAlignment="1">
      <alignment vertical="center"/>
    </xf>
    <xf numFmtId="0" fontId="24" fillId="8" borderId="12" xfId="0" applyFont="1" applyFill="1" applyBorder="1" applyAlignment="1">
      <alignment horizontal="left" vertical="center" wrapText="1"/>
    </xf>
    <xf numFmtId="0" fontId="11" fillId="2" borderId="0" xfId="0" applyFont="1" applyFill="1" applyAlignment="1">
      <alignment vertical="center"/>
    </xf>
    <xf numFmtId="0" fontId="25" fillId="0" borderId="8" xfId="0" applyFont="1" applyBorder="1" applyAlignment="1">
      <alignment vertical="center" wrapText="1"/>
    </xf>
    <xf numFmtId="0" fontId="11" fillId="8" borderId="12" xfId="0" quotePrefix="1" applyFont="1" applyFill="1" applyBorder="1" applyAlignment="1">
      <alignment horizontal="left" vertical="center" wrapText="1"/>
    </xf>
    <xf numFmtId="0" fontId="11" fillId="8" borderId="17" xfId="0" quotePrefix="1" applyFont="1" applyFill="1" applyBorder="1" applyAlignment="1">
      <alignment horizontal="left" vertical="center" wrapText="1"/>
    </xf>
    <xf numFmtId="0" fontId="11" fillId="0" borderId="28" xfId="0" applyFont="1" applyBorder="1" applyAlignment="1">
      <alignment horizontal="left" vertical="center" wrapText="1"/>
    </xf>
    <xf numFmtId="0" fontId="11" fillId="8" borderId="19" xfId="0" quotePrefix="1" applyFont="1" applyFill="1" applyBorder="1" applyAlignment="1">
      <alignment horizontal="left" vertical="center" wrapText="1"/>
    </xf>
    <xf numFmtId="0" fontId="11" fillId="2" borderId="8" xfId="0" applyFont="1" applyFill="1" applyBorder="1" applyAlignment="1">
      <alignment vertical="center" wrapText="1"/>
    </xf>
    <xf numFmtId="0" fontId="11" fillId="2" borderId="14" xfId="0" applyFont="1" applyFill="1" applyBorder="1" applyAlignment="1">
      <alignment horizontal="left" vertical="center" wrapText="1"/>
    </xf>
    <xf numFmtId="0" fontId="11" fillId="2" borderId="36" xfId="0" applyFont="1" applyFill="1" applyBorder="1" applyAlignment="1">
      <alignment horizontal="left" vertical="center" wrapText="1"/>
    </xf>
    <xf numFmtId="0" fontId="25" fillId="2" borderId="0" xfId="0" applyFont="1" applyFill="1" applyAlignment="1">
      <alignment horizontal="left" vertical="center"/>
    </xf>
    <xf numFmtId="0" fontId="22" fillId="2" borderId="8" xfId="0" applyFont="1" applyFill="1" applyBorder="1" applyAlignment="1">
      <alignment vertical="center" wrapText="1"/>
    </xf>
    <xf numFmtId="0" fontId="20" fillId="9" borderId="19" xfId="0" applyFont="1" applyFill="1" applyBorder="1" applyAlignment="1">
      <alignment horizontal="left" vertical="center"/>
    </xf>
    <xf numFmtId="0" fontId="22" fillId="0" borderId="8" xfId="0" applyFont="1" applyBorder="1" applyAlignment="1">
      <alignment horizontal="left" vertical="center" wrapText="1"/>
    </xf>
    <xf numFmtId="0" fontId="23" fillId="0" borderId="8" xfId="0" applyFont="1" applyBorder="1" applyAlignment="1">
      <alignment horizontal="left" vertical="center" wrapText="1"/>
    </xf>
    <xf numFmtId="0" fontId="22" fillId="0" borderId="12" xfId="0" applyFont="1" applyBorder="1" applyAlignment="1">
      <alignment horizontal="left" vertical="center" wrapText="1"/>
    </xf>
    <xf numFmtId="0" fontId="23" fillId="0" borderId="12" xfId="0" applyFont="1" applyBorder="1" applyAlignment="1">
      <alignment horizontal="left" vertical="center" wrapText="1"/>
    </xf>
    <xf numFmtId="0" fontId="11" fillId="4" borderId="4" xfId="0" applyFont="1" applyFill="1" applyBorder="1" applyAlignment="1">
      <alignment horizontal="center" vertical="center" wrapText="1"/>
    </xf>
    <xf numFmtId="0" fontId="20" fillId="9" borderId="19" xfId="0" applyFont="1" applyFill="1" applyBorder="1" applyAlignment="1">
      <alignment horizontal="left" vertical="center" wrapText="1"/>
    </xf>
    <xf numFmtId="0" fontId="22" fillId="0" borderId="8" xfId="0" applyFont="1" applyBorder="1" applyAlignment="1">
      <alignment vertical="center" wrapText="1"/>
    </xf>
    <xf numFmtId="0" fontId="11" fillId="0" borderId="19" xfId="0" quotePrefix="1" applyFont="1" applyBorder="1" applyAlignment="1">
      <alignment horizontal="left" vertical="center" wrapText="1"/>
    </xf>
    <xf numFmtId="0" fontId="11" fillId="0" borderId="17" xfId="0" quotePrefix="1" applyFont="1" applyBorder="1" applyAlignment="1">
      <alignment horizontal="left" vertical="center" wrapText="1"/>
    </xf>
    <xf numFmtId="0" fontId="11" fillId="0" borderId="26" xfId="0" quotePrefix="1" applyFont="1" applyBorder="1" applyAlignment="1">
      <alignment horizontal="left" vertical="center" wrapText="1"/>
    </xf>
    <xf numFmtId="0" fontId="11" fillId="0" borderId="41" xfId="0" quotePrefix="1" applyFont="1" applyBorder="1" applyAlignment="1">
      <alignment horizontal="left" vertical="center" wrapText="1"/>
    </xf>
    <xf numFmtId="0" fontId="11" fillId="0" borderId="45" xfId="0" applyFont="1" applyBorder="1" applyAlignment="1">
      <alignment horizontal="left" vertical="center" wrapText="1"/>
    </xf>
    <xf numFmtId="0" fontId="20" fillId="9" borderId="40" xfId="0" applyFont="1" applyFill="1" applyBorder="1" applyAlignment="1">
      <alignment horizontal="left" vertical="center" wrapText="1"/>
    </xf>
    <xf numFmtId="0" fontId="20" fillId="9" borderId="25" xfId="0" applyFont="1" applyFill="1" applyBorder="1" applyAlignment="1">
      <alignment horizontal="left" vertical="center"/>
    </xf>
    <xf numFmtId="0" fontId="20" fillId="9" borderId="25" xfId="0" applyFont="1" applyFill="1" applyBorder="1" applyAlignment="1">
      <alignment vertical="center"/>
    </xf>
    <xf numFmtId="0" fontId="20" fillId="9" borderId="26" xfId="0" applyFont="1" applyFill="1" applyBorder="1" applyAlignment="1">
      <alignment vertical="center"/>
    </xf>
    <xf numFmtId="0" fontId="20" fillId="9" borderId="41" xfId="0" applyFont="1" applyFill="1" applyBorder="1" applyAlignment="1">
      <alignment horizontal="left" vertical="center" wrapText="1"/>
    </xf>
    <xf numFmtId="0" fontId="20" fillId="9" borderId="41" xfId="0" applyFont="1" applyFill="1" applyBorder="1" applyAlignment="1">
      <alignment horizontal="left" vertical="center"/>
    </xf>
    <xf numFmtId="0" fontId="20" fillId="9" borderId="41" xfId="0" applyFont="1" applyFill="1" applyBorder="1" applyAlignment="1">
      <alignment vertical="center"/>
    </xf>
    <xf numFmtId="0" fontId="25" fillId="0" borderId="0" xfId="0" applyFont="1" applyAlignment="1">
      <alignment vertical="center"/>
    </xf>
    <xf numFmtId="0" fontId="26" fillId="0" borderId="8" xfId="0" applyFont="1" applyBorder="1" applyAlignment="1">
      <alignment vertical="center" wrapText="1"/>
    </xf>
    <xf numFmtId="0" fontId="24" fillId="0" borderId="8" xfId="0" applyFont="1" applyBorder="1" applyAlignment="1">
      <alignment horizontal="left" vertical="center" wrapText="1"/>
    </xf>
    <xf numFmtId="0" fontId="27" fillId="4" borderId="8" xfId="1" applyFill="1" applyBorder="1" applyAlignment="1">
      <alignment horizontal="left" vertical="center" wrapText="1"/>
    </xf>
    <xf numFmtId="0" fontId="24" fillId="0" borderId="8" xfId="0" applyFont="1" applyBorder="1" applyAlignment="1">
      <alignment vertical="center" wrapText="1"/>
    </xf>
    <xf numFmtId="0" fontId="24" fillId="0" borderId="41" xfId="0" quotePrefix="1" applyFont="1" applyBorder="1" applyAlignment="1">
      <alignment vertical="center"/>
    </xf>
    <xf numFmtId="0" fontId="11" fillId="0" borderId="14" xfId="0" applyFont="1" applyBorder="1" applyAlignment="1">
      <alignment vertical="center"/>
    </xf>
    <xf numFmtId="0" fontId="11" fillId="0" borderId="41" xfId="0" applyFont="1" applyBorder="1" applyAlignment="1">
      <alignment vertical="center"/>
    </xf>
    <xf numFmtId="0" fontId="24" fillId="0" borderId="14" xfId="0" applyFont="1" applyBorder="1" applyAlignment="1">
      <alignment horizontal="left" vertical="center"/>
    </xf>
    <xf numFmtId="0" fontId="24" fillId="0" borderId="18" xfId="0" applyFont="1" applyBorder="1" applyAlignment="1">
      <alignment horizontal="left" vertical="center"/>
    </xf>
    <xf numFmtId="0" fontId="11" fillId="0" borderId="36" xfId="0" applyFont="1" applyBorder="1" applyAlignment="1">
      <alignment horizontal="left" vertical="center" wrapText="1"/>
    </xf>
    <xf numFmtId="0" fontId="11" fillId="0" borderId="12" xfId="0" applyFont="1" applyBorder="1" applyAlignment="1">
      <alignment vertical="center"/>
    </xf>
    <xf numFmtId="0" fontId="24" fillId="0" borderId="4" xfId="0" applyFont="1" applyBorder="1" applyAlignment="1">
      <alignment vertical="center"/>
    </xf>
    <xf numFmtId="0" fontId="24" fillId="0" borderId="14" xfId="0" applyFont="1" applyBorder="1" applyAlignment="1">
      <alignment vertical="center"/>
    </xf>
    <xf numFmtId="0" fontId="24" fillId="0" borderId="20" xfId="0" applyFont="1" applyBorder="1" applyAlignment="1">
      <alignment vertical="center"/>
    </xf>
    <xf numFmtId="0" fontId="24" fillId="0" borderId="17" xfId="0" applyFont="1" applyBorder="1" applyAlignment="1">
      <alignment vertical="center"/>
    </xf>
    <xf numFmtId="0" fontId="24" fillId="0" borderId="31" xfId="0" applyFont="1" applyBorder="1" applyAlignment="1">
      <alignment vertical="center"/>
    </xf>
    <xf numFmtId="0" fontId="24" fillId="0" borderId="37" xfId="0" applyFont="1" applyBorder="1" applyAlignment="1">
      <alignment vertical="center"/>
    </xf>
    <xf numFmtId="0" fontId="24" fillId="0" borderId="28" xfId="0" applyFont="1" applyBorder="1" applyAlignment="1">
      <alignment vertical="center"/>
    </xf>
    <xf numFmtId="0" fontId="24" fillId="0" borderId="26" xfId="0" applyFont="1" applyBorder="1" applyAlignment="1">
      <alignment vertical="center"/>
    </xf>
    <xf numFmtId="0" fontId="24" fillId="0" borderId="41" xfId="0" applyFont="1" applyBorder="1" applyAlignment="1">
      <alignment vertical="center"/>
    </xf>
    <xf numFmtId="0" fontId="24" fillId="8" borderId="1" xfId="0" applyFont="1" applyFill="1" applyBorder="1" applyAlignment="1">
      <alignment horizontal="left" vertical="center" wrapText="1"/>
    </xf>
    <xf numFmtId="0" fontId="24" fillId="0" borderId="0" xfId="0" applyFont="1" applyAlignment="1">
      <alignment vertical="center"/>
    </xf>
    <xf numFmtId="0" fontId="24" fillId="0" borderId="0" xfId="0" applyFont="1" applyAlignment="1">
      <alignment horizontal="left" vertical="center"/>
    </xf>
    <xf numFmtId="0" fontId="28" fillId="2" borderId="8" xfId="0" applyFont="1" applyFill="1" applyBorder="1" applyAlignment="1">
      <alignment horizontal="left" vertical="center" wrapText="1"/>
    </xf>
    <xf numFmtId="0" fontId="24" fillId="2" borderId="8" xfId="0" quotePrefix="1" applyFont="1" applyFill="1" applyBorder="1" applyAlignment="1">
      <alignment horizontal="center" vertical="center" wrapText="1"/>
    </xf>
    <xf numFmtId="0" fontId="24" fillId="2" borderId="8"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28" fillId="3" borderId="8" xfId="0" applyFont="1" applyFill="1" applyBorder="1" applyAlignment="1">
      <alignment horizontal="center" vertical="center" wrapText="1"/>
    </xf>
    <xf numFmtId="0" fontId="24" fillId="4" borderId="15" xfId="0" applyFont="1" applyFill="1" applyBorder="1" applyAlignment="1">
      <alignment horizontal="center" vertical="center" wrapText="1"/>
    </xf>
    <xf numFmtId="0" fontId="24" fillId="2" borderId="1" xfId="0" applyFont="1" applyFill="1" applyBorder="1" applyAlignment="1">
      <alignment vertical="center"/>
    </xf>
    <xf numFmtId="0" fontId="24" fillId="0" borderId="10" xfId="0" applyFont="1" applyBorder="1" applyAlignment="1">
      <alignment horizontal="left" vertical="center" wrapText="1"/>
    </xf>
    <xf numFmtId="0" fontId="24" fillId="2" borderId="17" xfId="0" applyFont="1" applyFill="1" applyBorder="1" applyAlignment="1">
      <alignment horizontal="center" vertical="center"/>
    </xf>
    <xf numFmtId="0" fontId="24" fillId="2" borderId="8" xfId="0" applyFont="1" applyFill="1" applyBorder="1" applyAlignment="1">
      <alignment horizontal="center" vertical="center"/>
    </xf>
    <xf numFmtId="0" fontId="24" fillId="4" borderId="8" xfId="0" applyFont="1" applyFill="1" applyBorder="1" applyAlignment="1">
      <alignment horizontal="center" vertical="center"/>
    </xf>
    <xf numFmtId="0" fontId="24" fillId="2" borderId="8" xfId="0" applyFont="1" applyFill="1" applyBorder="1" applyAlignment="1">
      <alignment vertical="center"/>
    </xf>
    <xf numFmtId="0" fontId="29" fillId="2" borderId="1" xfId="0" applyFont="1" applyFill="1" applyBorder="1" applyAlignment="1">
      <alignment vertical="center"/>
    </xf>
    <xf numFmtId="0" fontId="24" fillId="2" borderId="8" xfId="0" applyFont="1" applyFill="1" applyBorder="1" applyAlignment="1">
      <alignment horizontal="left" vertical="center" wrapText="1"/>
    </xf>
    <xf numFmtId="0" fontId="24" fillId="0" borderId="8" xfId="0" applyFont="1" applyBorder="1" applyAlignment="1">
      <alignment vertical="center"/>
    </xf>
    <xf numFmtId="0" fontId="29" fillId="0" borderId="0" xfId="0" applyFont="1" applyAlignment="1">
      <alignment vertical="center"/>
    </xf>
    <xf numFmtId="0" fontId="24" fillId="2" borderId="0" xfId="0" applyFont="1" applyFill="1" applyAlignment="1">
      <alignment horizontal="left" vertical="center"/>
    </xf>
    <xf numFmtId="0" fontId="24" fillId="4" borderId="31" xfId="0" applyFont="1" applyFill="1" applyBorder="1" applyAlignment="1">
      <alignment horizontal="center" vertical="center" wrapText="1"/>
    </xf>
    <xf numFmtId="0" fontId="30" fillId="0" borderId="8" xfId="0" applyFont="1" applyBorder="1" applyAlignment="1">
      <alignment horizontal="left" vertical="center"/>
    </xf>
    <xf numFmtId="0" fontId="24" fillId="8" borderId="8" xfId="0" applyFont="1" applyFill="1" applyBorder="1" applyAlignment="1">
      <alignment vertical="center" wrapText="1"/>
    </xf>
    <xf numFmtId="0" fontId="24" fillId="8" borderId="8" xfId="0" quotePrefix="1" applyFont="1" applyFill="1" applyBorder="1" applyAlignment="1">
      <alignment horizontal="left" vertical="center" wrapText="1"/>
    </xf>
    <xf numFmtId="0" fontId="24" fillId="8" borderId="11" xfId="0" applyFont="1" applyFill="1" applyBorder="1" applyAlignment="1">
      <alignment vertical="center" wrapText="1"/>
    </xf>
    <xf numFmtId="0" fontId="24" fillId="8" borderId="11" xfId="0" applyFont="1" applyFill="1" applyBorder="1" applyAlignment="1">
      <alignment horizontal="left" vertical="center" wrapText="1"/>
    </xf>
    <xf numFmtId="0" fontId="24" fillId="2" borderId="12" xfId="0" applyFont="1" applyFill="1" applyBorder="1" applyAlignment="1">
      <alignment horizontal="center" vertical="center"/>
    </xf>
    <xf numFmtId="0" fontId="30" fillId="0" borderId="12" xfId="0" applyFont="1" applyBorder="1" applyAlignment="1">
      <alignment horizontal="left" vertical="center"/>
    </xf>
    <xf numFmtId="0" fontId="24" fillId="8" borderId="11" xfId="0" quotePrefix="1" applyFont="1" applyFill="1" applyBorder="1" applyAlignment="1">
      <alignment horizontal="left" vertical="center" wrapText="1"/>
    </xf>
    <xf numFmtId="0" fontId="24" fillId="2" borderId="11" xfId="0" applyFont="1" applyFill="1" applyBorder="1" applyAlignment="1">
      <alignment horizontal="center" vertical="center"/>
    </xf>
    <xf numFmtId="0" fontId="24" fillId="2" borderId="4" xfId="0" applyFont="1" applyFill="1" applyBorder="1" applyAlignment="1">
      <alignment horizontal="left" vertical="center"/>
    </xf>
    <xf numFmtId="0" fontId="24" fillId="0" borderId="12" xfId="0" applyFont="1" applyBorder="1" applyAlignment="1">
      <alignment horizontal="left" vertical="center" wrapText="1"/>
    </xf>
    <xf numFmtId="0" fontId="24" fillId="0" borderId="12" xfId="0" applyFont="1" applyBorder="1" applyAlignment="1">
      <alignment vertical="center" wrapText="1"/>
    </xf>
    <xf numFmtId="0" fontId="24" fillId="4" borderId="38" xfId="0" applyFont="1" applyFill="1" applyBorder="1" applyAlignment="1">
      <alignment horizontal="center" vertical="center" wrapText="1"/>
    </xf>
    <xf numFmtId="0" fontId="24" fillId="0" borderId="41" xfId="0" applyFont="1" applyBorder="1" applyAlignment="1">
      <alignment horizontal="left" vertical="center" wrapText="1"/>
    </xf>
    <xf numFmtId="0" fontId="24" fillId="0" borderId="41" xfId="0" applyFont="1" applyBorder="1" applyAlignment="1">
      <alignment vertical="center" wrapText="1"/>
    </xf>
    <xf numFmtId="0" fontId="28" fillId="9" borderId="32" xfId="0" applyFont="1" applyFill="1" applyBorder="1" applyAlignment="1">
      <alignment vertical="center" wrapText="1"/>
    </xf>
    <xf numFmtId="0" fontId="28" fillId="9" borderId="1" xfId="0" applyFont="1" applyFill="1" applyBorder="1" applyAlignment="1">
      <alignment horizontal="left" vertical="center"/>
    </xf>
    <xf numFmtId="0" fontId="28" fillId="9" borderId="1" xfId="0" applyFont="1" applyFill="1" applyBorder="1" applyAlignment="1">
      <alignment vertical="center"/>
    </xf>
    <xf numFmtId="0" fontId="24" fillId="0" borderId="12" xfId="0" quotePrefix="1" applyFont="1" applyBorder="1" applyAlignment="1">
      <alignment horizontal="left" vertical="center" wrapText="1"/>
    </xf>
    <xf numFmtId="0" fontId="24" fillId="0" borderId="12" xfId="0" applyFont="1" applyBorder="1" applyAlignment="1">
      <alignment vertical="center"/>
    </xf>
    <xf numFmtId="0" fontId="24" fillId="0" borderId="8" xfId="0" quotePrefix="1" applyFont="1" applyBorder="1" applyAlignment="1">
      <alignment horizontal="left" vertical="center" wrapText="1"/>
    </xf>
    <xf numFmtId="0" fontId="24" fillId="0" borderId="8" xfId="0" applyFont="1" applyBorder="1" applyAlignment="1">
      <alignment horizontal="center" vertical="center"/>
    </xf>
    <xf numFmtId="0" fontId="24" fillId="8" borderId="1" xfId="0" applyFont="1" applyFill="1" applyBorder="1" applyAlignment="1">
      <alignment vertical="center" wrapText="1"/>
    </xf>
    <xf numFmtId="0" fontId="24" fillId="0" borderId="23" xfId="0" applyFont="1" applyBorder="1" applyAlignment="1">
      <alignment horizontal="left" vertical="center" wrapText="1"/>
    </xf>
    <xf numFmtId="0" fontId="24" fillId="2" borderId="21" xfId="0" applyFont="1" applyFill="1" applyBorder="1" applyAlignment="1">
      <alignment horizontal="center" vertical="center"/>
    </xf>
    <xf numFmtId="0" fontId="24" fillId="2" borderId="11" xfId="0" applyFont="1" applyFill="1" applyBorder="1" applyAlignment="1">
      <alignment vertical="center"/>
    </xf>
    <xf numFmtId="0" fontId="24" fillId="0" borderId="17" xfId="0" applyFont="1" applyBorder="1" applyAlignment="1">
      <alignment horizontal="left" vertical="center" wrapText="1"/>
    </xf>
    <xf numFmtId="0" fontId="24" fillId="0" borderId="26" xfId="0" applyFont="1" applyBorder="1" applyAlignment="1">
      <alignment horizontal="left" vertical="center" wrapText="1"/>
    </xf>
    <xf numFmtId="0" fontId="24" fillId="2" borderId="12" xfId="0" applyFont="1" applyFill="1" applyBorder="1" applyAlignment="1">
      <alignment vertical="center"/>
    </xf>
    <xf numFmtId="0" fontId="24" fillId="2" borderId="4" xfId="0" applyFont="1" applyFill="1" applyBorder="1" applyAlignment="1">
      <alignment vertical="center" wrapText="1"/>
    </xf>
    <xf numFmtId="0" fontId="24" fillId="2" borderId="4" xfId="0" applyFont="1" applyFill="1" applyBorder="1" applyAlignment="1">
      <alignment vertical="center"/>
    </xf>
    <xf numFmtId="0" fontId="24" fillId="8" borderId="41" xfId="0" applyFont="1" applyFill="1" applyBorder="1" applyAlignment="1">
      <alignment horizontal="left" vertical="center" wrapText="1"/>
    </xf>
    <xf numFmtId="0" fontId="24" fillId="2" borderId="41" xfId="0" applyFont="1" applyFill="1" applyBorder="1" applyAlignment="1">
      <alignment horizontal="center" vertical="center"/>
    </xf>
    <xf numFmtId="0" fontId="24" fillId="2" borderId="41" xfId="0" applyFont="1" applyFill="1" applyBorder="1" applyAlignment="1">
      <alignment vertical="center"/>
    </xf>
    <xf numFmtId="0" fontId="24" fillId="2" borderId="41" xfId="0" applyFont="1" applyFill="1" applyBorder="1" applyAlignment="1">
      <alignment vertical="top" wrapText="1"/>
    </xf>
    <xf numFmtId="0" fontId="24" fillId="0" borderId="41" xfId="0" quotePrefix="1" applyFont="1" applyBorder="1" applyAlignment="1">
      <alignment vertical="center" wrapText="1"/>
    </xf>
    <xf numFmtId="0" fontId="24" fillId="0" borderId="4" xfId="0" quotePrefix="1" applyFont="1" applyBorder="1" applyAlignment="1">
      <alignment vertical="center" wrapText="1"/>
    </xf>
    <xf numFmtId="0" fontId="24" fillId="8" borderId="28" xfId="0" quotePrefix="1" applyFont="1" applyFill="1" applyBorder="1" applyAlignment="1">
      <alignment horizontal="left" vertical="center" wrapText="1"/>
    </xf>
    <xf numFmtId="0" fontId="24" fillId="8" borderId="14" xfId="0" applyFont="1" applyFill="1" applyBorder="1" applyAlignment="1">
      <alignment horizontal="left" vertical="center" wrapText="1"/>
    </xf>
    <xf numFmtId="0" fontId="24" fillId="2" borderId="14" xfId="0" applyFont="1" applyFill="1" applyBorder="1" applyAlignment="1">
      <alignment horizontal="center" vertical="center"/>
    </xf>
    <xf numFmtId="0" fontId="24" fillId="2" borderId="14" xfId="0" applyFont="1" applyFill="1" applyBorder="1" applyAlignment="1">
      <alignment vertical="center"/>
    </xf>
    <xf numFmtId="0" fontId="24" fillId="0" borderId="27" xfId="0" applyFont="1" applyBorder="1" applyAlignment="1">
      <alignment horizontal="left" vertical="center" wrapText="1"/>
    </xf>
    <xf numFmtId="0" fontId="24" fillId="0" borderId="14" xfId="0" applyFont="1" applyBorder="1" applyAlignment="1">
      <alignment horizontal="left" vertical="center" wrapText="1"/>
    </xf>
    <xf numFmtId="0" fontId="24" fillId="2" borderId="5" xfId="0" applyFont="1" applyFill="1" applyBorder="1" applyAlignment="1">
      <alignment horizontal="center" vertical="center"/>
    </xf>
    <xf numFmtId="0" fontId="24" fillId="2" borderId="5" xfId="0" applyFont="1" applyFill="1" applyBorder="1" applyAlignment="1">
      <alignment vertical="center"/>
    </xf>
    <xf numFmtId="0" fontId="28" fillId="9" borderId="29" xfId="0" applyFont="1" applyFill="1" applyBorder="1" applyAlignment="1">
      <alignment vertical="center" wrapText="1"/>
    </xf>
    <xf numFmtId="0" fontId="28" fillId="9" borderId="30" xfId="0" applyFont="1" applyFill="1" applyBorder="1" applyAlignment="1">
      <alignment horizontal="left" vertical="center"/>
    </xf>
    <xf numFmtId="0" fontId="28" fillId="9" borderId="30" xfId="0" applyFont="1" applyFill="1" applyBorder="1" applyAlignment="1">
      <alignment vertical="center"/>
    </xf>
    <xf numFmtId="0" fontId="28" fillId="9" borderId="28" xfId="0" applyFont="1" applyFill="1" applyBorder="1" applyAlignment="1">
      <alignment vertical="center"/>
    </xf>
    <xf numFmtId="0" fontId="24" fillId="2" borderId="17" xfId="0" applyFont="1" applyFill="1" applyBorder="1" applyAlignment="1">
      <alignment horizontal="left" vertical="center" wrapText="1"/>
    </xf>
    <xf numFmtId="0" fontId="24" fillId="0" borderId="42" xfId="0" applyFont="1" applyBorder="1" applyAlignment="1">
      <alignment vertical="center" wrapText="1"/>
    </xf>
    <xf numFmtId="0" fontId="24" fillId="8" borderId="42" xfId="0" applyFont="1" applyFill="1" applyBorder="1" applyAlignment="1">
      <alignment horizontal="left" vertical="center" wrapText="1"/>
    </xf>
    <xf numFmtId="0" fontId="24" fillId="0" borderId="46" xfId="0" applyFont="1" applyBorder="1" applyAlignment="1">
      <alignment vertical="center" wrapText="1"/>
    </xf>
    <xf numFmtId="0" fontId="24" fillId="8" borderId="41" xfId="0" quotePrefix="1" applyFont="1" applyFill="1" applyBorder="1" applyAlignment="1">
      <alignment horizontal="left" vertical="center" wrapText="1"/>
    </xf>
    <xf numFmtId="0" fontId="24" fillId="8" borderId="14" xfId="0" quotePrefix="1" applyFont="1" applyFill="1" applyBorder="1" applyAlignment="1">
      <alignment horizontal="left" vertical="center" wrapText="1"/>
    </xf>
    <xf numFmtId="0" fontId="28" fillId="9" borderId="19" xfId="0" applyFont="1" applyFill="1" applyBorder="1" applyAlignment="1">
      <alignment vertical="center" wrapText="1"/>
    </xf>
    <xf numFmtId="0" fontId="28" fillId="9" borderId="20" xfId="0" applyFont="1" applyFill="1" applyBorder="1" applyAlignment="1">
      <alignment horizontal="left" vertical="center"/>
    </xf>
    <xf numFmtId="0" fontId="28" fillId="9" borderId="20" xfId="0" applyFont="1" applyFill="1" applyBorder="1" applyAlignment="1">
      <alignment vertical="center"/>
    </xf>
    <xf numFmtId="0" fontId="28" fillId="9" borderId="17" xfId="0" applyFont="1" applyFill="1" applyBorder="1" applyAlignment="1">
      <alignment vertical="center"/>
    </xf>
    <xf numFmtId="0" fontId="24" fillId="0" borderId="0" xfId="0" applyFont="1" applyAlignment="1">
      <alignment vertical="center" wrapText="1"/>
    </xf>
    <xf numFmtId="0" fontId="24" fillId="8" borderId="5" xfId="0" quotePrefix="1" applyFont="1" applyFill="1" applyBorder="1" applyAlignment="1">
      <alignment horizontal="left" vertical="center" wrapText="1"/>
    </xf>
    <xf numFmtId="0" fontId="28" fillId="0" borderId="8" xfId="0" applyFont="1" applyBorder="1" applyAlignment="1">
      <alignment vertical="center"/>
    </xf>
    <xf numFmtId="0" fontId="24" fillId="8" borderId="12" xfId="0" applyFont="1" applyFill="1" applyBorder="1" applyAlignment="1">
      <alignment vertical="center" wrapText="1"/>
    </xf>
    <xf numFmtId="0" fontId="24" fillId="2" borderId="28" xfId="0" applyFont="1" applyFill="1" applyBorder="1" applyAlignment="1">
      <alignment horizontal="center" vertical="center"/>
    </xf>
    <xf numFmtId="0" fontId="24" fillId="0" borderId="14" xfId="0" applyFont="1" applyBorder="1" applyAlignment="1">
      <alignment vertical="center" wrapText="1"/>
    </xf>
    <xf numFmtId="0" fontId="24" fillId="0" borderId="19" xfId="0" applyFont="1" applyBorder="1" applyAlignment="1">
      <alignment horizontal="left" vertical="center" wrapText="1"/>
    </xf>
    <xf numFmtId="0" fontId="24" fillId="2" borderId="39" xfId="0" applyFont="1" applyFill="1" applyBorder="1" applyAlignment="1">
      <alignment horizontal="center" vertical="center"/>
    </xf>
    <xf numFmtId="0" fontId="24" fillId="0" borderId="19" xfId="0" applyFont="1" applyBorder="1" applyAlignment="1">
      <alignment vertical="center" wrapText="1"/>
    </xf>
    <xf numFmtId="0" fontId="24" fillId="0" borderId="17" xfId="0" quotePrefix="1" applyFont="1" applyBorder="1" applyAlignment="1">
      <alignment vertical="center" wrapText="1"/>
    </xf>
    <xf numFmtId="0" fontId="24" fillId="0" borderId="8" xfId="0" quotePrefix="1" applyFont="1" applyBorder="1" applyAlignment="1">
      <alignment vertical="center" wrapText="1"/>
    </xf>
    <xf numFmtId="0" fontId="24" fillId="14" borderId="8" xfId="0" applyFont="1" applyFill="1" applyBorder="1" applyAlignment="1">
      <alignment horizontal="left" vertical="center" wrapText="1"/>
    </xf>
    <xf numFmtId="0" fontId="24" fillId="0" borderId="41" xfId="0" quotePrefix="1" applyFont="1" applyBorder="1" applyAlignment="1">
      <alignment vertical="top" wrapText="1"/>
    </xf>
    <xf numFmtId="0" fontId="24" fillId="0" borderId="44" xfId="0" applyFont="1" applyBorder="1" applyAlignment="1">
      <alignment vertical="center" wrapText="1"/>
    </xf>
    <xf numFmtId="0" fontId="24" fillId="0" borderId="43" xfId="0" applyFont="1" applyBorder="1" applyAlignment="1">
      <alignment horizontal="left" vertical="center" wrapText="1"/>
    </xf>
    <xf numFmtId="0" fontId="24" fillId="0" borderId="42" xfId="0" quotePrefix="1" applyFont="1" applyBorder="1" applyAlignment="1">
      <alignment vertical="top" wrapText="1"/>
    </xf>
    <xf numFmtId="0" fontId="24" fillId="2" borderId="42" xfId="0" applyFont="1" applyFill="1" applyBorder="1" applyAlignment="1">
      <alignment horizontal="center" vertical="center"/>
    </xf>
    <xf numFmtId="0" fontId="24" fillId="4" borderId="12" xfId="0" applyFont="1" applyFill="1" applyBorder="1" applyAlignment="1">
      <alignment horizontal="center" vertical="center"/>
    </xf>
    <xf numFmtId="0" fontId="24" fillId="0" borderId="46" xfId="0" quotePrefix="1" applyFont="1" applyBorder="1" applyAlignment="1">
      <alignment vertical="top" wrapText="1"/>
    </xf>
    <xf numFmtId="0" fontId="24" fillId="0" borderId="43" xfId="0" applyFont="1" applyBorder="1" applyAlignment="1">
      <alignment vertical="center" wrapText="1"/>
    </xf>
    <xf numFmtId="0" fontId="24" fillId="0" borderId="4" xfId="0" applyFont="1" applyBorder="1"/>
    <xf numFmtId="0" fontId="32" fillId="0" borderId="41" xfId="0" applyFont="1" applyBorder="1" applyAlignment="1">
      <alignment vertical="center" wrapText="1"/>
    </xf>
    <xf numFmtId="0" fontId="24" fillId="0" borderId="41" xfId="0" quotePrefix="1" applyFont="1" applyBorder="1" applyAlignment="1">
      <alignment wrapText="1"/>
    </xf>
    <xf numFmtId="0" fontId="24" fillId="0" borderId="0" xfId="0" quotePrefix="1" applyFont="1" applyAlignment="1">
      <alignment wrapText="1"/>
    </xf>
    <xf numFmtId="0" fontId="24" fillId="4" borderId="14" xfId="0" applyFont="1" applyFill="1" applyBorder="1" applyAlignment="1">
      <alignment horizontal="center" vertical="center"/>
    </xf>
    <xf numFmtId="0" fontId="24" fillId="2" borderId="45" xfId="0" applyFont="1" applyFill="1" applyBorder="1" applyAlignment="1">
      <alignment horizontal="center" vertical="center"/>
    </xf>
    <xf numFmtId="0" fontId="24" fillId="2" borderId="26" xfId="0" applyFont="1" applyFill="1" applyBorder="1" applyAlignment="1">
      <alignment horizontal="center" vertical="center"/>
    </xf>
    <xf numFmtId="0" fontId="28" fillId="9" borderId="8" xfId="0" applyFont="1" applyFill="1" applyBorder="1" applyAlignment="1">
      <alignment vertical="center" wrapText="1"/>
    </xf>
    <xf numFmtId="0" fontId="28" fillId="9" borderId="8" xfId="0" applyFont="1" applyFill="1" applyBorder="1" applyAlignment="1">
      <alignment horizontal="left" vertical="center"/>
    </xf>
    <xf numFmtId="0" fontId="28" fillId="9" borderId="8" xfId="0" applyFont="1" applyFill="1" applyBorder="1" applyAlignment="1">
      <alignment vertical="center"/>
    </xf>
    <xf numFmtId="0" fontId="24" fillId="8" borderId="19" xfId="0" quotePrefix="1" applyFont="1" applyFill="1" applyBorder="1" applyAlignment="1">
      <alignment horizontal="left" vertical="center" wrapText="1"/>
    </xf>
    <xf numFmtId="0" fontId="28" fillId="12" borderId="41" xfId="0" applyFont="1" applyFill="1" applyBorder="1" applyAlignment="1">
      <alignment vertical="center" wrapText="1"/>
    </xf>
    <xf numFmtId="0" fontId="24" fillId="12" borderId="41" xfId="0" applyFont="1" applyFill="1" applyBorder="1" applyAlignment="1">
      <alignment vertical="center"/>
    </xf>
    <xf numFmtId="0" fontId="28" fillId="9" borderId="32" xfId="0" applyFont="1" applyFill="1" applyBorder="1" applyAlignment="1">
      <alignment vertical="top" wrapText="1"/>
    </xf>
    <xf numFmtId="0" fontId="24" fillId="2" borderId="21" xfId="0" applyFont="1" applyFill="1" applyBorder="1" applyAlignment="1">
      <alignment horizontal="left" vertical="center" wrapText="1"/>
    </xf>
    <xf numFmtId="0" fontId="24" fillId="0" borderId="18" xfId="0" applyFont="1" applyBorder="1" applyAlignment="1">
      <alignment horizontal="left" vertical="center" wrapText="1"/>
    </xf>
    <xf numFmtId="0" fontId="24" fillId="2" borderId="40" xfId="0" applyFont="1" applyFill="1" applyBorder="1" applyAlignment="1">
      <alignment horizontal="left" vertical="center" wrapText="1"/>
    </xf>
    <xf numFmtId="0" fontId="24" fillId="2" borderId="19" xfId="0" applyFont="1" applyFill="1" applyBorder="1" applyAlignment="1">
      <alignment horizontal="left" vertical="center" wrapText="1"/>
    </xf>
    <xf numFmtId="0" fontId="24" fillId="2" borderId="12" xfId="0" applyFont="1" applyFill="1" applyBorder="1" applyAlignment="1">
      <alignment horizontal="left" vertical="center" wrapText="1"/>
    </xf>
    <xf numFmtId="0" fontId="24" fillId="2" borderId="34" xfId="0" applyFont="1" applyFill="1" applyBorder="1" applyAlignment="1">
      <alignment horizontal="left" vertical="center" wrapText="1"/>
    </xf>
    <xf numFmtId="0" fontId="24" fillId="2" borderId="1" xfId="0" applyFont="1" applyFill="1" applyBorder="1" applyAlignment="1">
      <alignment horizontal="center" vertical="center"/>
    </xf>
    <xf numFmtId="0" fontId="28" fillId="0" borderId="40" xfId="0" applyFont="1" applyBorder="1" applyAlignment="1">
      <alignment horizontal="left" vertical="center" wrapText="1"/>
    </xf>
    <xf numFmtId="0" fontId="24" fillId="0" borderId="42" xfId="0" applyFont="1" applyBorder="1" applyAlignment="1">
      <alignment vertical="center"/>
    </xf>
    <xf numFmtId="0" fontId="24" fillId="0" borderId="17" xfId="0" applyFont="1" applyBorder="1" applyAlignment="1">
      <alignment vertical="center" wrapText="1"/>
    </xf>
    <xf numFmtId="0" fontId="24" fillId="14" borderId="12" xfId="0" applyFont="1" applyFill="1" applyBorder="1" applyAlignment="1">
      <alignment horizontal="left" vertical="center" wrapText="1"/>
    </xf>
    <xf numFmtId="0" fontId="24" fillId="0" borderId="12" xfId="0" quotePrefix="1" applyFont="1" applyBorder="1" applyAlignment="1">
      <alignment vertical="center" wrapText="1"/>
    </xf>
    <xf numFmtId="0" fontId="24" fillId="0" borderId="31" xfId="0" applyFont="1" applyBorder="1" applyAlignment="1">
      <alignment horizontal="left" vertical="center" wrapText="1"/>
    </xf>
    <xf numFmtId="0" fontId="24" fillId="0" borderId="31" xfId="0" quotePrefix="1" applyFont="1" applyBorder="1" applyAlignment="1">
      <alignment vertical="center" wrapText="1"/>
    </xf>
    <xf numFmtId="0" fontId="24" fillId="0" borderId="46" xfId="0" quotePrefix="1" applyFont="1" applyBorder="1" applyAlignment="1">
      <alignment vertical="center" wrapText="1"/>
    </xf>
    <xf numFmtId="0" fontId="24" fillId="0" borderId="44" xfId="0" applyFont="1" applyBorder="1" applyAlignment="1">
      <alignment vertical="center"/>
    </xf>
    <xf numFmtId="0" fontId="24" fillId="0" borderId="37" xfId="0" quotePrefix="1" applyFont="1" applyBorder="1" applyAlignment="1">
      <alignment vertical="center" wrapText="1"/>
    </xf>
    <xf numFmtId="0" fontId="24" fillId="0" borderId="42" xfId="0" quotePrefix="1" applyFont="1" applyBorder="1" applyAlignment="1">
      <alignment vertical="center" wrapText="1"/>
    </xf>
    <xf numFmtId="0" fontId="24" fillId="0" borderId="42" xfId="0" applyFont="1" applyBorder="1" applyAlignment="1">
      <alignment horizontal="left" vertical="center" wrapText="1"/>
    </xf>
    <xf numFmtId="0" fontId="24" fillId="0" borderId="44" xfId="0" quotePrefix="1" applyFont="1" applyBorder="1" applyAlignment="1">
      <alignment vertical="center" wrapText="1"/>
    </xf>
    <xf numFmtId="0" fontId="24" fillId="2" borderId="44" xfId="0" applyFont="1" applyFill="1" applyBorder="1" applyAlignment="1">
      <alignment horizontal="center" vertical="center"/>
    </xf>
    <xf numFmtId="0" fontId="28" fillId="6" borderId="22" xfId="0" applyFont="1" applyFill="1" applyBorder="1" applyAlignment="1">
      <alignment horizontal="left" vertical="center" wrapText="1"/>
    </xf>
    <xf numFmtId="0" fontId="28" fillId="6" borderId="7" xfId="0" applyFont="1" applyFill="1" applyBorder="1" applyAlignment="1">
      <alignment horizontal="left" vertical="center" wrapText="1"/>
    </xf>
    <xf numFmtId="0" fontId="28" fillId="4" borderId="13" xfId="0" applyFont="1" applyFill="1" applyBorder="1" applyAlignment="1">
      <alignment horizontal="left" vertical="center"/>
    </xf>
    <xf numFmtId="0" fontId="28" fillId="7" borderId="26" xfId="0" applyFont="1" applyFill="1" applyBorder="1" applyAlignment="1">
      <alignment horizontal="left" vertical="center" wrapText="1"/>
    </xf>
    <xf numFmtId="0" fontId="30" fillId="4" borderId="13" xfId="0" applyFont="1" applyFill="1" applyBorder="1" applyAlignment="1">
      <alignment horizontal="left" vertical="center"/>
    </xf>
    <xf numFmtId="0" fontId="28" fillId="0" borderId="36" xfId="0" applyFont="1" applyBorder="1" applyAlignment="1">
      <alignment horizontal="left" vertical="center" wrapText="1"/>
    </xf>
    <xf numFmtId="0" fontId="28" fillId="13" borderId="38" xfId="0" applyFont="1" applyFill="1" applyBorder="1" applyAlignment="1">
      <alignment vertical="center" wrapText="1"/>
    </xf>
    <xf numFmtId="0" fontId="29" fillId="2" borderId="8" xfId="0" applyFont="1" applyFill="1" applyBorder="1" applyAlignment="1">
      <alignment vertical="center" wrapText="1"/>
    </xf>
    <xf numFmtId="0" fontId="24" fillId="2" borderId="8" xfId="0" applyFont="1" applyFill="1" applyBorder="1" applyAlignment="1">
      <alignment vertical="center" wrapText="1"/>
    </xf>
    <xf numFmtId="0" fontId="28" fillId="9" borderId="19" xfId="0" applyFont="1" applyFill="1" applyBorder="1" applyAlignment="1">
      <alignment vertical="center"/>
    </xf>
    <xf numFmtId="0" fontId="24" fillId="0" borderId="8" xfId="0" applyFont="1" applyBorder="1" applyAlignment="1">
      <alignment horizontal="left" vertical="center"/>
    </xf>
    <xf numFmtId="0" fontId="29" fillId="0" borderId="8" xfId="0" applyFont="1" applyBorder="1" applyAlignment="1">
      <alignment horizontal="left" vertical="center" wrapText="1"/>
    </xf>
    <xf numFmtId="0" fontId="30" fillId="0" borderId="8" xfId="0" applyFont="1" applyBorder="1" applyAlignment="1">
      <alignment horizontal="left" vertical="center" wrapText="1"/>
    </xf>
    <xf numFmtId="0" fontId="29" fillId="0" borderId="12" xfId="0" applyFont="1" applyBorder="1" applyAlignment="1">
      <alignment horizontal="left" vertical="center" wrapText="1"/>
    </xf>
    <xf numFmtId="0" fontId="30" fillId="0" borderId="12" xfId="0" applyFont="1" applyBorder="1" applyAlignment="1">
      <alignment horizontal="left" vertical="center" wrapText="1"/>
    </xf>
    <xf numFmtId="0" fontId="24" fillId="8" borderId="12" xfId="0" quotePrefix="1" applyFont="1" applyFill="1" applyBorder="1" applyAlignment="1">
      <alignment horizontal="left" vertical="center" wrapText="1"/>
    </xf>
    <xf numFmtId="0" fontId="24" fillId="8" borderId="41" xfId="0" applyFont="1" applyFill="1" applyBorder="1" applyAlignment="1">
      <alignment vertical="center" wrapText="1"/>
    </xf>
    <xf numFmtId="0" fontId="29" fillId="0" borderId="41" xfId="0" applyFont="1" applyBorder="1" applyAlignment="1">
      <alignment horizontal="left" vertical="center" wrapText="1"/>
    </xf>
    <xf numFmtId="0" fontId="30" fillId="0" borderId="41" xfId="0" applyFont="1" applyBorder="1" applyAlignment="1">
      <alignment horizontal="left" vertical="center" wrapText="1"/>
    </xf>
    <xf numFmtId="0" fontId="24" fillId="4" borderId="4" xfId="0" applyFont="1" applyFill="1" applyBorder="1" applyAlignment="1">
      <alignment horizontal="center" vertical="center" wrapText="1"/>
    </xf>
    <xf numFmtId="0" fontId="29" fillId="0" borderId="8" xfId="0" applyFont="1" applyBorder="1" applyAlignment="1">
      <alignment vertical="center" wrapText="1"/>
    </xf>
    <xf numFmtId="0" fontId="28" fillId="9" borderId="36" xfId="0" applyFont="1" applyFill="1" applyBorder="1" applyAlignment="1">
      <alignment vertical="center" wrapText="1"/>
    </xf>
    <xf numFmtId="0" fontId="28" fillId="9" borderId="37" xfId="0" applyFont="1" applyFill="1" applyBorder="1" applyAlignment="1">
      <alignment horizontal="left" vertical="center"/>
    </xf>
    <xf numFmtId="0" fontId="28" fillId="9" borderId="37" xfId="0" applyFont="1" applyFill="1" applyBorder="1" applyAlignment="1">
      <alignment vertical="center"/>
    </xf>
    <xf numFmtId="0" fontId="28" fillId="13" borderId="36" xfId="0" applyFont="1" applyFill="1" applyBorder="1" applyAlignment="1">
      <alignment vertical="center" wrapText="1"/>
    </xf>
    <xf numFmtId="0" fontId="28" fillId="13" borderId="37" xfId="0" applyFont="1" applyFill="1" applyBorder="1" applyAlignment="1">
      <alignment horizontal="left" vertical="center"/>
    </xf>
    <xf numFmtId="0" fontId="28" fillId="13" borderId="37" xfId="0" applyFont="1" applyFill="1" applyBorder="1" applyAlignment="1">
      <alignment vertical="center"/>
    </xf>
    <xf numFmtId="0" fontId="28" fillId="13" borderId="28" xfId="0" applyFont="1" applyFill="1" applyBorder="1" applyAlignment="1">
      <alignment vertical="center"/>
    </xf>
    <xf numFmtId="0" fontId="28" fillId="13" borderId="4" xfId="0" applyFont="1" applyFill="1" applyBorder="1" applyAlignment="1">
      <alignment horizontal="left" vertical="center"/>
    </xf>
    <xf numFmtId="0" fontId="28" fillId="13" borderId="4" xfId="0" applyFont="1" applyFill="1" applyBorder="1" applyAlignment="1">
      <alignment vertical="center"/>
    </xf>
    <xf numFmtId="0" fontId="28" fillId="13" borderId="39" xfId="0" applyFont="1" applyFill="1" applyBorder="1" applyAlignment="1">
      <alignment vertical="center"/>
    </xf>
    <xf numFmtId="0" fontId="28" fillId="9" borderId="38" xfId="0" applyFont="1" applyFill="1" applyBorder="1" applyAlignment="1">
      <alignment vertical="center" wrapText="1"/>
    </xf>
    <xf numFmtId="0" fontId="24" fillId="0" borderId="31" xfId="0" applyFont="1" applyBorder="1" applyAlignment="1">
      <alignment vertical="center" wrapText="1"/>
    </xf>
    <xf numFmtId="0" fontId="24" fillId="0" borderId="39" xfId="0" applyFont="1" applyBorder="1" applyAlignment="1">
      <alignment horizontal="left" vertical="center" wrapText="1"/>
    </xf>
    <xf numFmtId="0" fontId="24" fillId="8" borderId="36" xfId="0" applyFont="1" applyFill="1" applyBorder="1" applyAlignment="1">
      <alignment vertical="center" wrapText="1"/>
    </xf>
    <xf numFmtId="0" fontId="28" fillId="9" borderId="4" xfId="0" applyFont="1" applyFill="1" applyBorder="1" applyAlignment="1">
      <alignment horizontal="left" vertical="center"/>
    </xf>
    <xf numFmtId="0" fontId="28" fillId="9" borderId="4" xfId="0" applyFont="1" applyFill="1" applyBorder="1" applyAlignment="1">
      <alignment vertical="center"/>
    </xf>
    <xf numFmtId="0" fontId="28" fillId="9" borderId="39" xfId="0" applyFont="1" applyFill="1" applyBorder="1" applyAlignment="1">
      <alignment vertical="center"/>
    </xf>
    <xf numFmtId="0" fontId="24" fillId="0" borderId="36" xfId="0" applyFont="1" applyBorder="1" applyAlignment="1">
      <alignment vertical="center" wrapText="1"/>
    </xf>
    <xf numFmtId="0" fontId="24" fillId="2" borderId="14" xfId="0" applyFont="1" applyFill="1" applyBorder="1" applyAlignment="1">
      <alignment horizontal="left" vertical="center" wrapText="1"/>
    </xf>
    <xf numFmtId="0" fontId="24" fillId="2" borderId="36" xfId="0" applyFont="1" applyFill="1" applyBorder="1" applyAlignment="1">
      <alignment horizontal="left" vertical="center" wrapText="1"/>
    </xf>
    <xf numFmtId="0" fontId="24" fillId="2" borderId="41" xfId="0" applyFont="1" applyFill="1" applyBorder="1" applyAlignment="1">
      <alignment horizontal="left" vertical="center" wrapText="1"/>
    </xf>
    <xf numFmtId="0" fontId="28" fillId="0" borderId="41" xfId="0" applyFont="1" applyBorder="1" applyAlignment="1">
      <alignment horizontal="left" vertical="center" wrapText="1"/>
    </xf>
    <xf numFmtId="0" fontId="24" fillId="0" borderId="12" xfId="0" applyFont="1" applyBorder="1" applyAlignment="1">
      <alignment horizontal="left" vertical="center"/>
    </xf>
    <xf numFmtId="0" fontId="24" fillId="0" borderId="19" xfId="0" applyFont="1" applyBorder="1" applyAlignment="1">
      <alignment vertical="center"/>
    </xf>
    <xf numFmtId="0" fontId="24" fillId="2" borderId="41" xfId="0" applyFont="1" applyFill="1" applyBorder="1" applyAlignment="1">
      <alignment vertical="center" wrapText="1"/>
    </xf>
    <xf numFmtId="0" fontId="24" fillId="8" borderId="46" xfId="0" applyFont="1" applyFill="1" applyBorder="1" applyAlignment="1">
      <alignment horizontal="left" vertical="center" wrapText="1"/>
    </xf>
    <xf numFmtId="0" fontId="24" fillId="0" borderId="28" xfId="0" applyFont="1" applyBorder="1" applyAlignment="1">
      <alignment horizontal="left" vertical="center" wrapText="1"/>
    </xf>
    <xf numFmtId="0" fontId="24" fillId="0" borderId="20" xfId="0" quotePrefix="1" applyFont="1" applyBorder="1" applyAlignment="1">
      <alignment vertical="center"/>
    </xf>
    <xf numFmtId="0" fontId="22" fillId="0" borderId="41" xfId="0" applyFont="1" applyBorder="1" applyAlignment="1">
      <alignment vertical="center" wrapText="1"/>
    </xf>
    <xf numFmtId="0" fontId="22" fillId="0" borderId="14" xfId="0" applyFont="1" applyBorder="1" applyAlignment="1">
      <alignment vertical="center" wrapText="1"/>
    </xf>
    <xf numFmtId="0" fontId="29" fillId="2" borderId="4" xfId="0" applyFont="1" applyFill="1" applyBorder="1" applyAlignment="1">
      <alignment vertical="center"/>
    </xf>
    <xf numFmtId="0" fontId="28" fillId="9" borderId="33" xfId="0" applyFont="1" applyFill="1" applyBorder="1" applyAlignment="1">
      <alignment vertical="center" wrapText="1"/>
    </xf>
    <xf numFmtId="0" fontId="24" fillId="2" borderId="11" xfId="0" applyFont="1" applyFill="1" applyBorder="1" applyAlignment="1">
      <alignment vertical="center" wrapText="1"/>
    </xf>
    <xf numFmtId="0" fontId="24" fillId="2" borderId="12" xfId="0" applyFont="1" applyFill="1" applyBorder="1" applyAlignment="1">
      <alignment vertical="center" wrapText="1"/>
    </xf>
    <xf numFmtId="0" fontId="24" fillId="2" borderId="14" xfId="0" applyFont="1" applyFill="1" applyBorder="1" applyAlignment="1">
      <alignment vertical="center" wrapText="1"/>
    </xf>
    <xf numFmtId="0" fontId="24" fillId="2" borderId="5" xfId="0" applyFont="1" applyFill="1" applyBorder="1" applyAlignment="1">
      <alignment vertical="center" wrapText="1"/>
    </xf>
    <xf numFmtId="0" fontId="28" fillId="9" borderId="28" xfId="0" applyFont="1" applyFill="1" applyBorder="1" applyAlignment="1">
      <alignment vertical="center" wrapText="1"/>
    </xf>
    <xf numFmtId="0" fontId="28" fillId="9" borderId="17" xfId="0" applyFont="1" applyFill="1" applyBorder="1" applyAlignment="1">
      <alignment vertical="center" wrapText="1"/>
    </xf>
    <xf numFmtId="0" fontId="28" fillId="0" borderId="8" xfId="0" applyFont="1" applyBorder="1" applyAlignment="1">
      <alignment vertical="center" wrapText="1"/>
    </xf>
    <xf numFmtId="0" fontId="24" fillId="0" borderId="27" xfId="0" applyFont="1" applyBorder="1" applyAlignment="1">
      <alignment vertical="center" wrapText="1"/>
    </xf>
    <xf numFmtId="0" fontId="24" fillId="12" borderId="41" xfId="0" applyFont="1" applyFill="1" applyBorder="1" applyAlignment="1">
      <alignment vertical="center" wrapText="1"/>
    </xf>
    <xf numFmtId="0" fontId="28" fillId="4" borderId="10" xfId="0" applyFont="1" applyFill="1" applyBorder="1" applyAlignment="1">
      <alignment horizontal="left" vertical="center" wrapText="1"/>
    </xf>
    <xf numFmtId="0" fontId="30" fillId="4" borderId="10" xfId="0" applyFont="1" applyFill="1" applyBorder="1" applyAlignment="1">
      <alignment horizontal="left" vertical="center" wrapText="1"/>
    </xf>
    <xf numFmtId="0" fontId="30" fillId="4" borderId="9" xfId="0" applyFont="1" applyFill="1" applyBorder="1" applyAlignment="1">
      <alignment horizontal="left" vertical="center"/>
    </xf>
    <xf numFmtId="0" fontId="28" fillId="4" borderId="9" xfId="0" applyFont="1" applyFill="1" applyBorder="1" applyAlignment="1">
      <alignment horizontal="left" vertical="center"/>
    </xf>
    <xf numFmtId="0" fontId="28" fillId="7" borderId="24" xfId="0" applyFont="1" applyFill="1" applyBorder="1" applyAlignment="1">
      <alignment horizontal="left" vertical="center" wrapText="1"/>
    </xf>
    <xf numFmtId="0" fontId="28" fillId="6" borderId="6" xfId="0" applyFont="1" applyFill="1" applyBorder="1" applyAlignment="1">
      <alignment horizontal="left" vertical="center" wrapText="1"/>
    </xf>
    <xf numFmtId="0" fontId="24" fillId="0" borderId="44" xfId="0" applyFont="1" applyBorder="1" applyAlignment="1">
      <alignment horizontal="left" vertical="center" wrapText="1"/>
    </xf>
    <xf numFmtId="0" fontId="24" fillId="0" borderId="36" xfId="0" applyFont="1" applyBorder="1" applyAlignment="1">
      <alignment horizontal="left" vertical="center" wrapText="1"/>
    </xf>
    <xf numFmtId="0" fontId="28" fillId="7" borderId="25" xfId="0" applyFont="1" applyFill="1" applyBorder="1" applyAlignment="1">
      <alignment horizontal="left" vertical="center" wrapText="1"/>
    </xf>
    <xf numFmtId="14" fontId="28" fillId="3" borderId="8" xfId="0" applyNumberFormat="1" applyFont="1" applyFill="1" applyBorder="1" applyAlignment="1">
      <alignment horizontal="center" vertical="center" wrapText="1"/>
    </xf>
    <xf numFmtId="0" fontId="24" fillId="0" borderId="41" xfId="0" applyFont="1" applyBorder="1"/>
    <xf numFmtId="0" fontId="36" fillId="0" borderId="51" xfId="2" applyFont="1" applyFill="1" applyAlignment="1">
      <alignment vertical="center" wrapText="1"/>
    </xf>
    <xf numFmtId="0" fontId="36" fillId="0" borderId="51" xfId="2" applyFont="1" applyFill="1" applyAlignment="1">
      <alignment horizontal="center" vertical="center"/>
    </xf>
    <xf numFmtId="0" fontId="36" fillId="0" borderId="51" xfId="2" applyFont="1" applyFill="1" applyAlignment="1">
      <alignment vertical="center"/>
    </xf>
    <xf numFmtId="0" fontId="24" fillId="0" borderId="51" xfId="2" applyFont="1" applyFill="1" applyAlignment="1">
      <alignment vertical="center" wrapText="1"/>
    </xf>
    <xf numFmtId="0" fontId="24" fillId="0" borderId="51" xfId="2" applyFont="1" applyFill="1" applyAlignment="1">
      <alignment horizontal="left" vertical="center" wrapText="1"/>
    </xf>
    <xf numFmtId="0" fontId="21" fillId="2" borderId="14" xfId="0" applyFont="1" applyFill="1" applyBorder="1" applyAlignment="1">
      <alignment vertical="center" wrapText="1"/>
    </xf>
    <xf numFmtId="0" fontId="11" fillId="8" borderId="12" xfId="0" applyFont="1" applyFill="1" applyBorder="1" applyAlignment="1">
      <alignment horizontal="left" vertical="center" wrapText="1"/>
    </xf>
    <xf numFmtId="0" fontId="11" fillId="8" borderId="31" xfId="0" applyFont="1" applyFill="1" applyBorder="1" applyAlignment="1">
      <alignment horizontal="left" vertical="center" wrapText="1"/>
    </xf>
    <xf numFmtId="0" fontId="11" fillId="8" borderId="14" xfId="0" applyFont="1" applyFill="1" applyBorder="1" applyAlignment="1">
      <alignment horizontal="left" vertical="center" wrapText="1"/>
    </xf>
    <xf numFmtId="0" fontId="11" fillId="0" borderId="14" xfId="0" applyFont="1" applyBorder="1" applyAlignment="1">
      <alignment horizontal="left" vertical="center"/>
    </xf>
    <xf numFmtId="0" fontId="11" fillId="0" borderId="41" xfId="0" applyFont="1" applyBorder="1" applyAlignment="1">
      <alignment horizontal="left" vertical="center" wrapText="1"/>
    </xf>
    <xf numFmtId="0" fontId="11" fillId="8" borderId="41" xfId="0" applyFont="1" applyFill="1" applyBorder="1" applyAlignment="1">
      <alignment horizontal="left" vertical="center" wrapText="1"/>
    </xf>
    <xf numFmtId="0" fontId="11" fillId="0" borderId="12" xfId="0" applyFont="1" applyBorder="1" applyAlignment="1">
      <alignment horizontal="left" vertical="center"/>
    </xf>
    <xf numFmtId="0" fontId="11" fillId="0" borderId="41" xfId="0" applyFont="1" applyBorder="1" applyAlignment="1">
      <alignment horizontal="left" vertical="center"/>
    </xf>
    <xf numFmtId="0" fontId="11" fillId="2" borderId="12" xfId="0" applyFont="1" applyFill="1" applyBorder="1" applyAlignment="1">
      <alignment horizontal="left" vertical="center" wrapText="1"/>
    </xf>
    <xf numFmtId="0" fontId="11" fillId="0" borderId="12" xfId="0" applyFont="1" applyBorder="1" applyAlignment="1">
      <alignment horizontal="left" vertical="center" wrapText="1"/>
    </xf>
    <xf numFmtId="0" fontId="11" fillId="0" borderId="31" xfId="0" applyFont="1" applyBorder="1" applyAlignment="1">
      <alignment horizontal="left" vertical="center" wrapText="1"/>
    </xf>
    <xf numFmtId="0" fontId="11" fillId="0" borderId="14" xfId="0" applyFont="1" applyBorder="1" applyAlignment="1">
      <alignment horizontal="left" vertical="center" wrapText="1"/>
    </xf>
    <xf numFmtId="0" fontId="37" fillId="4" borderId="31" xfId="0" applyFont="1" applyFill="1" applyBorder="1" applyAlignment="1">
      <alignment horizontal="center" vertical="center" wrapText="1"/>
    </xf>
    <xf numFmtId="0" fontId="37" fillId="0" borderId="0" xfId="0" applyFont="1" applyAlignment="1">
      <alignment vertical="center"/>
    </xf>
    <xf numFmtId="0" fontId="20" fillId="9" borderId="36" xfId="0" applyFont="1" applyFill="1" applyBorder="1" applyAlignment="1">
      <alignment horizontal="left" vertical="center" wrapText="1"/>
    </xf>
    <xf numFmtId="0" fontId="20" fillId="9" borderId="37" xfId="0" applyFont="1" applyFill="1" applyBorder="1" applyAlignment="1">
      <alignment horizontal="left" vertical="center"/>
    </xf>
    <xf numFmtId="0" fontId="20" fillId="9" borderId="37" xfId="0" applyFont="1" applyFill="1" applyBorder="1" applyAlignment="1">
      <alignment vertical="center"/>
    </xf>
    <xf numFmtId="0" fontId="11" fillId="8" borderId="26" xfId="0" quotePrefix="1" applyFont="1" applyFill="1" applyBorder="1" applyAlignment="1">
      <alignment horizontal="left" vertical="center" wrapText="1"/>
    </xf>
    <xf numFmtId="0" fontId="11" fillId="0" borderId="4" xfId="0" applyFont="1" applyBorder="1" applyAlignment="1">
      <alignment horizontal="left" vertical="center" wrapText="1"/>
    </xf>
    <xf numFmtId="0" fontId="20" fillId="0" borderId="19" xfId="0" applyFont="1" applyBorder="1" applyAlignment="1">
      <alignment horizontal="left" vertical="center" wrapText="1"/>
    </xf>
    <xf numFmtId="0" fontId="11" fillId="8" borderId="4" xfId="0" applyFont="1" applyFill="1" applyBorder="1" applyAlignment="1">
      <alignment horizontal="left" vertical="center" wrapText="1"/>
    </xf>
    <xf numFmtId="0" fontId="11" fillId="2" borderId="40" xfId="0" applyFont="1" applyFill="1" applyBorder="1" applyAlignment="1">
      <alignment horizontal="left" vertical="center" wrapText="1"/>
    </xf>
    <xf numFmtId="0" fontId="11" fillId="2" borderId="4" xfId="0" applyFont="1" applyFill="1" applyBorder="1" applyAlignment="1">
      <alignment horizontal="center" vertical="center"/>
    </xf>
    <xf numFmtId="0" fontId="41" fillId="2" borderId="4" xfId="0" applyFont="1" applyFill="1" applyBorder="1" applyAlignment="1">
      <alignment vertical="center" wrapText="1"/>
    </xf>
    <xf numFmtId="0" fontId="41" fillId="0" borderId="0" xfId="0" applyFont="1" applyAlignment="1">
      <alignment vertical="center" wrapText="1"/>
    </xf>
    <xf numFmtId="0" fontId="39" fillId="2" borderId="4" xfId="0" applyFont="1" applyFill="1" applyBorder="1" applyAlignment="1">
      <alignment horizontal="left" vertical="center" wrapText="1"/>
    </xf>
    <xf numFmtId="0" fontId="39" fillId="2" borderId="28" xfId="0" applyFont="1" applyFill="1" applyBorder="1" applyAlignment="1">
      <alignment horizontal="left" vertical="center" wrapText="1"/>
    </xf>
    <xf numFmtId="0" fontId="44" fillId="2" borderId="28" xfId="0" applyFont="1" applyFill="1" applyBorder="1" applyAlignment="1">
      <alignment horizontal="left" vertical="center" wrapText="1"/>
    </xf>
    <xf numFmtId="0" fontId="39" fillId="2" borderId="31" xfId="0" applyFont="1" applyFill="1" applyBorder="1" applyAlignment="1">
      <alignment horizontal="left" vertical="center" wrapText="1"/>
    </xf>
    <xf numFmtId="0" fontId="39" fillId="0" borderId="31" xfId="0" applyFont="1" applyBorder="1" applyAlignment="1">
      <alignment horizontal="left" vertical="center" wrapText="1"/>
    </xf>
    <xf numFmtId="0" fontId="39" fillId="0" borderId="0" xfId="0" applyFont="1" applyAlignment="1">
      <alignment vertical="center" wrapText="1"/>
    </xf>
    <xf numFmtId="0" fontId="39" fillId="0" borderId="0" xfId="0" applyFont="1" applyAlignment="1">
      <alignment horizontal="left" vertical="center" wrapText="1"/>
    </xf>
    <xf numFmtId="0" fontId="39" fillId="0" borderId="0" xfId="0" applyFont="1" applyAlignment="1">
      <alignment horizontal="center" vertical="center" wrapText="1"/>
    </xf>
    <xf numFmtId="0" fontId="40" fillId="2" borderId="8" xfId="0" applyFont="1" applyFill="1" applyBorder="1" applyAlignment="1">
      <alignment horizontal="left" vertical="center" wrapText="1"/>
    </xf>
    <xf numFmtId="0" fontId="39" fillId="2" borderId="17" xfId="0" applyFont="1" applyFill="1" applyBorder="1" applyAlignment="1">
      <alignment horizontal="center" vertical="center" wrapText="1"/>
    </xf>
    <xf numFmtId="0" fontId="40" fillId="2" borderId="14" xfId="0" applyFont="1" applyFill="1" applyBorder="1" applyAlignment="1">
      <alignment horizontal="left" vertical="center" wrapText="1"/>
    </xf>
    <xf numFmtId="0" fontId="39" fillId="2" borderId="28" xfId="0" applyFont="1" applyFill="1" applyBorder="1" applyAlignment="1">
      <alignment horizontal="center" vertical="center" wrapText="1"/>
    </xf>
    <xf numFmtId="0" fontId="39" fillId="4" borderId="28" xfId="0" applyFont="1" applyFill="1" applyBorder="1" applyAlignment="1">
      <alignment horizontal="center" vertical="center" wrapText="1"/>
    </xf>
    <xf numFmtId="0" fontId="42" fillId="3" borderId="28" xfId="0" applyFont="1" applyFill="1" applyBorder="1" applyAlignment="1">
      <alignment horizontal="center" vertical="center" wrapText="1"/>
    </xf>
    <xf numFmtId="0" fontId="40" fillId="3" borderId="28" xfId="0" applyFont="1" applyFill="1" applyBorder="1" applyAlignment="1">
      <alignment horizontal="center" vertical="center" wrapText="1"/>
    </xf>
    <xf numFmtId="0" fontId="39" fillId="4" borderId="31" xfId="0" applyFont="1" applyFill="1" applyBorder="1" applyAlignment="1">
      <alignment horizontal="center" vertical="center" wrapText="1"/>
    </xf>
    <xf numFmtId="0" fontId="39" fillId="2" borderId="0" xfId="0" applyFont="1" applyFill="1" applyAlignment="1">
      <alignment vertical="center" wrapText="1"/>
    </xf>
    <xf numFmtId="0" fontId="39" fillId="0" borderId="28" xfId="0" applyFont="1" applyBorder="1" applyAlignment="1">
      <alignment horizontal="left" vertical="center" wrapText="1"/>
    </xf>
    <xf numFmtId="0" fontId="44" fillId="8" borderId="17" xfId="0" applyFont="1" applyFill="1" applyBorder="1" applyAlignment="1">
      <alignment horizontal="center" vertical="center" wrapText="1"/>
    </xf>
    <xf numFmtId="0" fontId="39" fillId="2" borderId="28" xfId="0" applyFont="1" applyFill="1" applyBorder="1" applyAlignment="1">
      <alignment vertical="center" wrapText="1"/>
    </xf>
    <xf numFmtId="0" fontId="39" fillId="0" borderId="28" xfId="0" applyFont="1" applyBorder="1" applyAlignment="1">
      <alignment vertical="center" wrapText="1"/>
    </xf>
    <xf numFmtId="0" fontId="39" fillId="2" borderId="0" xfId="0" applyFont="1" applyFill="1" applyAlignment="1">
      <alignment horizontal="left" vertical="center" wrapText="1"/>
    </xf>
    <xf numFmtId="0" fontId="39" fillId="0" borderId="14" xfId="0" applyFont="1" applyBorder="1" applyAlignment="1">
      <alignment horizontal="left" vertical="center" wrapText="1"/>
    </xf>
    <xf numFmtId="0" fontId="39" fillId="0" borderId="17" xfId="0" applyFont="1" applyBorder="1" applyAlignment="1">
      <alignment horizontal="left" vertical="center" wrapText="1"/>
    </xf>
    <xf numFmtId="0" fontId="39" fillId="0" borderId="17" xfId="0" applyFont="1" applyBorder="1" applyAlignment="1">
      <alignment horizontal="center" vertical="center" wrapText="1"/>
    </xf>
    <xf numFmtId="0" fontId="39" fillId="4" borderId="17" xfId="0" applyFont="1" applyFill="1" applyBorder="1" applyAlignment="1">
      <alignment horizontal="center" vertical="center" wrapText="1"/>
    </xf>
    <xf numFmtId="0" fontId="45" fillId="0" borderId="28" xfId="0" applyFont="1" applyBorder="1" applyAlignment="1">
      <alignment horizontal="left" vertical="center" wrapText="1"/>
    </xf>
    <xf numFmtId="0" fontId="46" fillId="0" borderId="0" xfId="0" applyFont="1" applyAlignment="1">
      <alignment vertical="center" wrapText="1"/>
    </xf>
    <xf numFmtId="0" fontId="39" fillId="2" borderId="39" xfId="0" applyFont="1" applyFill="1" applyBorder="1" applyAlignment="1">
      <alignment horizontal="left" vertical="center" wrapText="1"/>
    </xf>
    <xf numFmtId="0" fontId="39" fillId="2" borderId="17" xfId="0" applyFont="1" applyFill="1" applyBorder="1" applyAlignment="1">
      <alignment horizontal="left" vertical="center" wrapText="1"/>
    </xf>
    <xf numFmtId="0" fontId="45" fillId="0" borderId="39" xfId="0" applyFont="1" applyBorder="1" applyAlignment="1">
      <alignment horizontal="left" vertical="center" wrapText="1"/>
    </xf>
    <xf numFmtId="0" fontId="47" fillId="0" borderId="28" xfId="0" applyFont="1" applyBorder="1" applyAlignment="1">
      <alignment vertical="center" wrapText="1"/>
    </xf>
    <xf numFmtId="0" fontId="45" fillId="0" borderId="17" xfId="0" applyFont="1" applyBorder="1" applyAlignment="1">
      <alignment horizontal="left" vertical="center" wrapText="1"/>
    </xf>
    <xf numFmtId="0" fontId="39" fillId="2" borderId="26" xfId="0" applyFont="1" applyFill="1" applyBorder="1" applyAlignment="1">
      <alignment horizontal="left" vertical="center" wrapText="1"/>
    </xf>
    <xf numFmtId="0" fontId="45" fillId="0" borderId="26" xfId="0" applyFont="1" applyBorder="1" applyAlignment="1">
      <alignment horizontal="left" vertical="center" wrapText="1"/>
    </xf>
    <xf numFmtId="0" fontId="39" fillId="0" borderId="39" xfId="0" applyFont="1" applyBorder="1" applyAlignment="1">
      <alignment horizontal="left" vertical="center" wrapText="1"/>
    </xf>
    <xf numFmtId="0" fontId="39" fillId="0" borderId="26" xfId="0" applyFont="1" applyBorder="1" applyAlignment="1">
      <alignment horizontal="left" vertical="center" wrapText="1"/>
    </xf>
    <xf numFmtId="0" fontId="39" fillId="4" borderId="38" xfId="0" applyFont="1" applyFill="1" applyBorder="1" applyAlignment="1">
      <alignment horizontal="center" vertical="center" wrapText="1"/>
    </xf>
    <xf numFmtId="0" fontId="39" fillId="0" borderId="8" xfId="0" applyFont="1" applyBorder="1" applyAlignment="1">
      <alignment horizontal="left" vertical="center" wrapText="1"/>
    </xf>
    <xf numFmtId="0" fontId="39" fillId="0" borderId="26" xfId="0" applyFont="1" applyBorder="1" applyAlignment="1">
      <alignment vertical="center" wrapText="1"/>
    </xf>
    <xf numFmtId="0" fontId="39" fillId="2" borderId="39" xfId="0" applyFont="1" applyFill="1" applyBorder="1" applyAlignment="1">
      <alignment vertical="center" wrapText="1"/>
    </xf>
    <xf numFmtId="0" fontId="39" fillId="2" borderId="17" xfId="0" applyFont="1" applyFill="1" applyBorder="1" applyAlignment="1">
      <alignment vertical="center" wrapText="1"/>
    </xf>
    <xf numFmtId="0" fontId="39" fillId="2" borderId="26" xfId="0" applyFont="1" applyFill="1" applyBorder="1" applyAlignment="1">
      <alignment vertical="center" wrapText="1"/>
    </xf>
    <xf numFmtId="0" fontId="39" fillId="4" borderId="8" xfId="0" applyFont="1" applyFill="1" applyBorder="1" applyAlignment="1">
      <alignment horizontal="center" vertical="center" wrapText="1"/>
    </xf>
    <xf numFmtId="0" fontId="46" fillId="2" borderId="0" xfId="0" applyFont="1" applyFill="1" applyAlignment="1">
      <alignment vertical="center" wrapText="1"/>
    </xf>
    <xf numFmtId="0" fontId="39" fillId="2" borderId="8" xfId="0" applyFont="1" applyFill="1" applyBorder="1" applyAlignment="1">
      <alignment horizontal="center" vertical="center" wrapText="1"/>
    </xf>
    <xf numFmtId="0" fontId="39" fillId="2" borderId="8" xfId="0" applyFont="1" applyFill="1" applyBorder="1" applyAlignment="1">
      <alignment vertical="center" wrapText="1"/>
    </xf>
    <xf numFmtId="0" fontId="39" fillId="2" borderId="8" xfId="0" applyFont="1" applyFill="1" applyBorder="1" applyAlignment="1">
      <alignment horizontal="left" vertical="center" wrapText="1"/>
    </xf>
    <xf numFmtId="0" fontId="43" fillId="0" borderId="17" xfId="0" applyFont="1" applyBorder="1" applyAlignment="1">
      <alignment vertical="center" wrapText="1"/>
    </xf>
    <xf numFmtId="0" fontId="40" fillId="9" borderId="8" xfId="0" applyFont="1" applyFill="1" applyBorder="1" applyAlignment="1">
      <alignment horizontal="left" vertical="center" wrapText="1"/>
    </xf>
    <xf numFmtId="0" fontId="40" fillId="9" borderId="8" xfId="0" applyFont="1" applyFill="1" applyBorder="1" applyAlignment="1">
      <alignment vertical="center" wrapText="1"/>
    </xf>
    <xf numFmtId="0" fontId="40" fillId="9" borderId="8" xfId="0" applyFont="1" applyFill="1" applyBorder="1" applyAlignment="1">
      <alignment horizontal="center" vertical="center" wrapText="1"/>
    </xf>
    <xf numFmtId="0" fontId="39" fillId="0" borderId="8" xfId="0" applyFont="1" applyBorder="1" applyAlignment="1">
      <alignment vertical="center" wrapText="1"/>
    </xf>
    <xf numFmtId="0" fontId="44" fillId="2" borderId="8" xfId="0" applyFont="1" applyFill="1" applyBorder="1" applyAlignment="1">
      <alignment horizontal="left" vertical="center" wrapText="1"/>
    </xf>
    <xf numFmtId="0" fontId="40" fillId="9" borderId="37" xfId="0" applyFont="1" applyFill="1" applyBorder="1" applyAlignment="1">
      <alignment horizontal="left" vertical="center" wrapText="1"/>
    </xf>
    <xf numFmtId="0" fontId="40" fillId="9" borderId="37" xfId="0" applyFont="1" applyFill="1" applyBorder="1" applyAlignment="1">
      <alignment vertical="center" wrapText="1"/>
    </xf>
    <xf numFmtId="0" fontId="40" fillId="9" borderId="37" xfId="0" applyFont="1" applyFill="1" applyBorder="1" applyAlignment="1">
      <alignment horizontal="center" vertical="center" wrapText="1"/>
    </xf>
    <xf numFmtId="0" fontId="40" fillId="9" borderId="28" xfId="0" applyFont="1" applyFill="1" applyBorder="1" applyAlignment="1">
      <alignment vertical="center" wrapText="1"/>
    </xf>
    <xf numFmtId="0" fontId="40" fillId="0" borderId="28" xfId="0" applyFont="1" applyBorder="1" applyAlignment="1">
      <alignment vertical="center" wrapText="1"/>
    </xf>
    <xf numFmtId="0" fontId="39" fillId="0" borderId="39" xfId="0" applyFont="1" applyBorder="1" applyAlignment="1">
      <alignment vertical="center" wrapText="1"/>
    </xf>
    <xf numFmtId="0" fontId="39" fillId="0" borderId="17" xfId="0" applyFont="1" applyBorder="1" applyAlignment="1">
      <alignment vertical="center" wrapText="1"/>
    </xf>
    <xf numFmtId="0" fontId="48" fillId="2" borderId="17" xfId="0" applyFont="1" applyFill="1" applyBorder="1" applyAlignment="1">
      <alignment horizontal="center" vertical="center" wrapText="1"/>
    </xf>
    <xf numFmtId="0" fontId="44" fillId="2" borderId="17" xfId="0" applyFont="1" applyFill="1" applyBorder="1" applyAlignment="1">
      <alignment horizontal="left" vertical="center" wrapText="1"/>
    </xf>
    <xf numFmtId="0" fontId="39" fillId="2" borderId="37" xfId="0" applyFont="1" applyFill="1" applyBorder="1" applyAlignment="1">
      <alignment horizontal="left" vertical="center" wrapText="1"/>
    </xf>
    <xf numFmtId="0" fontId="49" fillId="0" borderId="0" xfId="0" applyFont="1" applyAlignment="1">
      <alignment vertical="center" wrapText="1"/>
    </xf>
    <xf numFmtId="0" fontId="39" fillId="0" borderId="37" xfId="0" applyFont="1" applyBorder="1" applyAlignment="1">
      <alignment vertical="center" wrapText="1"/>
    </xf>
    <xf numFmtId="0" fontId="44" fillId="0" borderId="26" xfId="0" applyFont="1" applyBorder="1" applyAlignment="1">
      <alignment horizontal="left" vertical="center" wrapText="1"/>
    </xf>
    <xf numFmtId="0" fontId="44" fillId="0" borderId="28" xfId="0" applyFont="1" applyBorder="1" applyAlignment="1">
      <alignment horizontal="left" vertical="center" wrapText="1"/>
    </xf>
    <xf numFmtId="0" fontId="39" fillId="4" borderId="14" xfId="0" applyFont="1" applyFill="1" applyBorder="1" applyAlignment="1">
      <alignment horizontal="center" vertical="center" wrapText="1"/>
    </xf>
    <xf numFmtId="0" fontId="50" fillId="4" borderId="31" xfId="0" applyFont="1" applyFill="1" applyBorder="1" applyAlignment="1">
      <alignment horizontal="center" vertical="center" wrapText="1"/>
    </xf>
    <xf numFmtId="0" fontId="42" fillId="9" borderId="20" xfId="0" applyFont="1" applyFill="1" applyBorder="1" applyAlignment="1">
      <alignment horizontal="left" vertical="center" wrapText="1"/>
    </xf>
    <xf numFmtId="0" fontId="42" fillId="9" borderId="37" xfId="0" applyFont="1" applyFill="1" applyBorder="1" applyAlignment="1">
      <alignment horizontal="left" vertical="center" wrapText="1"/>
    </xf>
    <xf numFmtId="0" fontId="42" fillId="9" borderId="20" xfId="0" applyFont="1" applyFill="1" applyBorder="1" applyAlignment="1">
      <alignment vertical="center" wrapText="1"/>
    </xf>
    <xf numFmtId="0" fontId="42" fillId="9" borderId="37" xfId="0" applyFont="1" applyFill="1" applyBorder="1" applyAlignment="1">
      <alignment horizontal="center" vertical="center" wrapText="1"/>
    </xf>
    <xf numFmtId="0" fontId="42" fillId="9" borderId="37" xfId="0" applyFont="1" applyFill="1" applyBorder="1" applyAlignment="1">
      <alignment vertical="center" wrapText="1"/>
    </xf>
    <xf numFmtId="0" fontId="42" fillId="9" borderId="28" xfId="0" applyFont="1" applyFill="1" applyBorder="1" applyAlignment="1">
      <alignment vertical="center" wrapText="1"/>
    </xf>
    <xf numFmtId="0" fontId="50" fillId="0" borderId="0" xfId="0" applyFont="1" applyAlignment="1">
      <alignment vertical="center" wrapText="1"/>
    </xf>
    <xf numFmtId="0" fontId="50" fillId="0" borderId="28" xfId="0" applyFont="1" applyBorder="1" applyAlignment="1">
      <alignment horizontal="left" vertical="center" wrapText="1"/>
    </xf>
    <xf numFmtId="0" fontId="50" fillId="2" borderId="28" xfId="0" applyFont="1" applyFill="1" applyBorder="1" applyAlignment="1">
      <alignment horizontal="center" vertical="center" wrapText="1"/>
    </xf>
    <xf numFmtId="0" fontId="50" fillId="4" borderId="28" xfId="0" applyFont="1" applyFill="1" applyBorder="1" applyAlignment="1">
      <alignment horizontal="center" vertical="center" wrapText="1"/>
    </xf>
    <xf numFmtId="0" fontId="50" fillId="0" borderId="28" xfId="0" applyFont="1" applyBorder="1" applyAlignment="1">
      <alignment vertical="center" wrapText="1"/>
    </xf>
    <xf numFmtId="0" fontId="50" fillId="0" borderId="39" xfId="0" applyFont="1" applyBorder="1" applyAlignment="1">
      <alignment horizontal="left" vertical="center" wrapText="1"/>
    </xf>
    <xf numFmtId="0" fontId="50" fillId="0" borderId="17" xfId="0" applyFont="1" applyBorder="1" applyAlignment="1">
      <alignment horizontal="left" vertical="center" wrapText="1"/>
    </xf>
    <xf numFmtId="0" fontId="52" fillId="0" borderId="0" xfId="0" applyFont="1" applyAlignment="1">
      <alignment vertical="center" wrapText="1"/>
    </xf>
    <xf numFmtId="0" fontId="50" fillId="2" borderId="28" xfId="0" applyFont="1" applyFill="1" applyBorder="1" applyAlignment="1">
      <alignment horizontal="left" vertical="center" wrapText="1"/>
    </xf>
    <xf numFmtId="0" fontId="50" fillId="2" borderId="39" xfId="0" applyFont="1" applyFill="1" applyBorder="1" applyAlignment="1">
      <alignment horizontal="left" vertical="center" wrapText="1"/>
    </xf>
    <xf numFmtId="0" fontId="50" fillId="2" borderId="17" xfId="0" applyFont="1" applyFill="1" applyBorder="1" applyAlignment="1">
      <alignment horizontal="left" vertical="center" wrapText="1"/>
    </xf>
    <xf numFmtId="0" fontId="39" fillId="2" borderId="14" xfId="0" applyFont="1" applyFill="1" applyBorder="1" applyAlignment="1">
      <alignment horizontal="left" vertical="center" wrapText="1"/>
    </xf>
    <xf numFmtId="0" fontId="39" fillId="4" borderId="0" xfId="0" applyFont="1" applyFill="1" applyAlignment="1">
      <alignment horizontal="center" vertical="center" wrapText="1"/>
    </xf>
    <xf numFmtId="0" fontId="40" fillId="9" borderId="36" xfId="0" applyFont="1" applyFill="1" applyBorder="1" applyAlignment="1">
      <alignment horizontal="left" vertical="center" wrapText="1"/>
    </xf>
    <xf numFmtId="0" fontId="40" fillId="9" borderId="20" xfId="0" applyFont="1" applyFill="1" applyBorder="1" applyAlignment="1">
      <alignment horizontal="left" vertical="center" wrapText="1"/>
    </xf>
    <xf numFmtId="0" fontId="39" fillId="0" borderId="37" xfId="0" applyFont="1" applyBorder="1" applyAlignment="1">
      <alignment horizontal="left" vertical="center" wrapText="1"/>
    </xf>
    <xf numFmtId="0" fontId="40" fillId="0" borderId="37" xfId="0" applyFont="1" applyBorder="1" applyAlignment="1">
      <alignment horizontal="left" vertical="center" wrapText="1"/>
    </xf>
    <xf numFmtId="0" fontId="39" fillId="0" borderId="14" xfId="0" applyFont="1" applyBorder="1" applyAlignment="1">
      <alignment vertical="center" wrapText="1"/>
    </xf>
    <xf numFmtId="0" fontId="39" fillId="2" borderId="39" xfId="0" applyFont="1" applyFill="1" applyBorder="1" applyAlignment="1">
      <alignment horizontal="center" vertical="center" wrapText="1"/>
    </xf>
    <xf numFmtId="0" fontId="39" fillId="4" borderId="39" xfId="0" applyFont="1" applyFill="1" applyBorder="1" applyAlignment="1">
      <alignment horizontal="center" vertical="center" wrapText="1"/>
    </xf>
    <xf numFmtId="0" fontId="39" fillId="0" borderId="20" xfId="0" applyFont="1" applyBorder="1" applyAlignment="1">
      <alignment horizontal="left" vertical="center" wrapText="1"/>
    </xf>
    <xf numFmtId="0" fontId="39" fillId="0" borderId="31" xfId="0" applyFont="1" applyBorder="1" applyAlignment="1">
      <alignment vertical="center" wrapText="1"/>
    </xf>
    <xf numFmtId="0" fontId="39" fillId="2" borderId="26" xfId="0" applyFont="1" applyFill="1" applyBorder="1" applyAlignment="1">
      <alignment horizontal="center" vertical="center" wrapText="1"/>
    </xf>
    <xf numFmtId="0" fontId="40" fillId="9" borderId="0" xfId="0" applyFont="1" applyFill="1" applyAlignment="1">
      <alignment horizontal="left" vertical="center" wrapText="1"/>
    </xf>
    <xf numFmtId="0" fontId="40" fillId="9" borderId="0" xfId="0" applyFont="1" applyFill="1" applyAlignment="1">
      <alignment vertical="center" wrapText="1"/>
    </xf>
    <xf numFmtId="0" fontId="40" fillId="9" borderId="0" xfId="0" applyFont="1" applyFill="1" applyAlignment="1">
      <alignment horizontal="center" vertical="center" wrapText="1"/>
    </xf>
    <xf numFmtId="0" fontId="40" fillId="9" borderId="39" xfId="0" applyFont="1" applyFill="1" applyBorder="1" applyAlignment="1">
      <alignment vertical="center" wrapText="1"/>
    </xf>
    <xf numFmtId="0" fontId="39" fillId="2" borderId="0" xfId="0" applyFont="1" applyFill="1" applyAlignment="1">
      <alignment horizontal="center" vertical="center" wrapText="1"/>
    </xf>
    <xf numFmtId="0" fontId="40" fillId="0" borderId="0" xfId="0" applyFont="1" applyAlignment="1">
      <alignment horizontal="left" vertical="center" wrapText="1"/>
    </xf>
    <xf numFmtId="0" fontId="41" fillId="2" borderId="4" xfId="0" applyFont="1" applyFill="1" applyBorder="1" applyAlignment="1">
      <alignment horizontal="center" vertical="center" wrapText="1"/>
    </xf>
    <xf numFmtId="0" fontId="39" fillId="0" borderId="12" xfId="0" applyFont="1" applyBorder="1" applyAlignment="1">
      <alignment vertical="center" wrapText="1"/>
    </xf>
    <xf numFmtId="0" fontId="44" fillId="2" borderId="17" xfId="0" applyFont="1" applyFill="1" applyBorder="1" applyAlignment="1">
      <alignment horizontal="center" vertical="center" wrapText="1"/>
    </xf>
    <xf numFmtId="0" fontId="44" fillId="0" borderId="8" xfId="0" applyFont="1" applyBorder="1" applyAlignment="1">
      <alignment horizontal="center" vertical="center" wrapText="1"/>
    </xf>
    <xf numFmtId="0" fontId="43" fillId="0" borderId="28" xfId="0" applyFont="1" applyBorder="1" applyAlignment="1">
      <alignment vertical="center" wrapText="1"/>
    </xf>
    <xf numFmtId="0" fontId="43" fillId="0" borderId="8" xfId="0" applyFont="1" applyBorder="1" applyAlignment="1">
      <alignment vertical="center" wrapText="1"/>
    </xf>
    <xf numFmtId="0" fontId="5" fillId="0" borderId="3" xfId="0" applyFont="1" applyBorder="1"/>
    <xf numFmtId="0" fontId="5" fillId="0" borderId="4" xfId="0" applyFont="1" applyBorder="1"/>
    <xf numFmtId="0" fontId="10" fillId="2" borderId="2" xfId="0" applyFont="1" applyFill="1" applyBorder="1" applyAlignment="1">
      <alignment horizontal="center" vertical="center"/>
    </xf>
    <xf numFmtId="0" fontId="9" fillId="3" borderId="6" xfId="0" applyFont="1" applyFill="1" applyBorder="1" applyAlignment="1">
      <alignment horizontal="center" vertical="center" wrapText="1"/>
    </xf>
    <xf numFmtId="0" fontId="5" fillId="0" borderId="7" xfId="0" applyFont="1" applyBorder="1"/>
    <xf numFmtId="0" fontId="11" fillId="0" borderId="9" xfId="0" applyFont="1" applyBorder="1" applyAlignment="1">
      <alignment horizontal="left" vertical="center"/>
    </xf>
    <xf numFmtId="0" fontId="5" fillId="0" borderId="10" xfId="0" applyFont="1" applyBorder="1"/>
    <xf numFmtId="0" fontId="11" fillId="0" borderId="9" xfId="0" applyFont="1" applyBorder="1" applyAlignment="1">
      <alignment horizontal="left" vertical="center" wrapText="1"/>
    </xf>
    <xf numFmtId="0" fontId="2" fillId="2" borderId="2" xfId="0" applyFont="1" applyFill="1" applyBorder="1" applyAlignment="1">
      <alignment horizontal="center"/>
    </xf>
    <xf numFmtId="0" fontId="15" fillId="2" borderId="2" xfId="0" applyFont="1" applyFill="1" applyBorder="1" applyAlignment="1">
      <alignment horizontal="center"/>
    </xf>
    <xf numFmtId="0" fontId="28" fillId="10" borderId="38" xfId="0" applyFont="1" applyFill="1" applyBorder="1" applyAlignment="1">
      <alignment horizontal="left" vertical="center" wrapText="1"/>
    </xf>
    <xf numFmtId="0" fontId="28" fillId="10" borderId="4" xfId="0" applyFont="1" applyFill="1" applyBorder="1" applyAlignment="1">
      <alignment horizontal="left" vertical="center" wrapText="1"/>
    </xf>
    <xf numFmtId="0" fontId="28" fillId="10" borderId="39" xfId="0" applyFont="1" applyFill="1" applyBorder="1" applyAlignment="1">
      <alignment horizontal="left" vertical="center" wrapText="1"/>
    </xf>
    <xf numFmtId="0" fontId="28" fillId="10" borderId="48" xfId="0" applyFont="1" applyFill="1" applyBorder="1" applyAlignment="1">
      <alignment horizontal="left" vertical="center" wrapText="1"/>
    </xf>
    <xf numFmtId="0" fontId="28" fillId="10" borderId="49" xfId="0" applyFont="1" applyFill="1" applyBorder="1" applyAlignment="1">
      <alignment horizontal="left" vertical="center" wrapText="1"/>
    </xf>
    <xf numFmtId="0" fontId="28" fillId="10" borderId="50" xfId="0" applyFont="1" applyFill="1" applyBorder="1" applyAlignment="1">
      <alignment horizontal="left" vertical="center" wrapText="1"/>
    </xf>
    <xf numFmtId="0" fontId="24" fillId="8" borderId="12" xfId="0" applyFont="1" applyFill="1" applyBorder="1" applyAlignment="1">
      <alignment horizontal="left" vertical="center" wrapText="1"/>
    </xf>
    <xf numFmtId="0" fontId="24" fillId="8" borderId="31" xfId="0" applyFont="1" applyFill="1" applyBorder="1" applyAlignment="1">
      <alignment horizontal="left" vertical="center" wrapText="1"/>
    </xf>
    <xf numFmtId="0" fontId="24" fillId="8" borderId="14" xfId="0" applyFont="1" applyFill="1" applyBorder="1" applyAlignment="1">
      <alignment horizontal="left" vertical="center" wrapText="1"/>
    </xf>
    <xf numFmtId="0" fontId="24" fillId="0" borderId="14" xfId="0" applyFont="1" applyBorder="1" applyAlignment="1">
      <alignment vertical="center"/>
    </xf>
    <xf numFmtId="0" fontId="30" fillId="4" borderId="9" xfId="0" applyFont="1" applyFill="1" applyBorder="1" applyAlignment="1">
      <alignment horizontal="left" vertical="center"/>
    </xf>
    <xf numFmtId="0" fontId="24" fillId="0" borderId="13" xfId="0" applyFont="1" applyBorder="1" applyAlignment="1">
      <alignment vertical="center"/>
    </xf>
    <xf numFmtId="0" fontId="24" fillId="0" borderId="10" xfId="0" applyFont="1" applyBorder="1" applyAlignment="1">
      <alignment vertical="center"/>
    </xf>
    <xf numFmtId="0" fontId="24" fillId="8" borderId="34" xfId="0" applyFont="1" applyFill="1" applyBorder="1" applyAlignment="1">
      <alignment horizontal="left" vertical="center" wrapText="1"/>
    </xf>
    <xf numFmtId="0" fontId="24" fillId="0" borderId="35" xfId="0" applyFont="1" applyBorder="1" applyAlignment="1">
      <alignment vertical="center"/>
    </xf>
    <xf numFmtId="0" fontId="24" fillId="0" borderId="18" xfId="0" applyFont="1" applyBorder="1" applyAlignment="1">
      <alignment vertical="center"/>
    </xf>
    <xf numFmtId="0" fontId="24" fillId="0" borderId="31" xfId="0" applyFont="1" applyBorder="1" applyAlignment="1">
      <alignment vertical="center"/>
    </xf>
    <xf numFmtId="0" fontId="24" fillId="8" borderId="12" xfId="0" applyFont="1" applyFill="1" applyBorder="1" applyAlignment="1">
      <alignment vertical="center" wrapText="1"/>
    </xf>
    <xf numFmtId="0" fontId="28" fillId="10" borderId="41" xfId="0" applyFont="1" applyFill="1" applyBorder="1" applyAlignment="1">
      <alignment horizontal="left" vertical="center" wrapText="1"/>
    </xf>
    <xf numFmtId="0" fontId="28" fillId="11" borderId="19" xfId="0" applyFont="1" applyFill="1" applyBorder="1" applyAlignment="1">
      <alignment horizontal="left" vertical="center"/>
    </xf>
    <xf numFmtId="0" fontId="24" fillId="0" borderId="20" xfId="0" applyFont="1" applyBorder="1" applyAlignment="1">
      <alignment vertical="center"/>
    </xf>
    <xf numFmtId="0" fontId="24" fillId="0" borderId="17" xfId="0" applyFont="1" applyBorder="1" applyAlignment="1">
      <alignment vertical="center"/>
    </xf>
    <xf numFmtId="0" fontId="30" fillId="4" borderId="6" xfId="0" applyFont="1" applyFill="1" applyBorder="1" applyAlignment="1">
      <alignment horizontal="left" vertical="center" wrapText="1"/>
    </xf>
    <xf numFmtId="0" fontId="24" fillId="0" borderId="22" xfId="0" applyFont="1" applyBorder="1" applyAlignment="1">
      <alignment vertical="center"/>
    </xf>
    <xf numFmtId="0" fontId="24" fillId="0" borderId="7" xfId="0" applyFont="1" applyBorder="1" applyAlignment="1">
      <alignment vertical="center"/>
    </xf>
    <xf numFmtId="0" fontId="24" fillId="0" borderId="41" xfId="0" applyFont="1" applyBorder="1" applyAlignment="1">
      <alignment horizontal="left" vertical="center" wrapText="1"/>
    </xf>
    <xf numFmtId="0" fontId="24" fillId="0" borderId="41" xfId="0" applyFont="1" applyBorder="1" applyAlignment="1">
      <alignment vertical="center"/>
    </xf>
    <xf numFmtId="0" fontId="24" fillId="0" borderId="42" xfId="0" applyFont="1" applyBorder="1" applyAlignment="1">
      <alignment vertical="center"/>
    </xf>
    <xf numFmtId="0" fontId="28" fillId="6" borderId="6" xfId="0" applyFont="1" applyFill="1" applyBorder="1" applyAlignment="1">
      <alignment horizontal="left" vertical="center" wrapText="1"/>
    </xf>
    <xf numFmtId="0" fontId="28" fillId="4" borderId="9" xfId="0" applyFont="1" applyFill="1" applyBorder="1" applyAlignment="1">
      <alignment horizontal="left" vertical="center"/>
    </xf>
    <xf numFmtId="0" fontId="28" fillId="7" borderId="24" xfId="0" applyFont="1" applyFill="1" applyBorder="1" applyAlignment="1">
      <alignment horizontal="left" vertical="center" wrapText="1"/>
    </xf>
    <xf numFmtId="0" fontId="24" fillId="0" borderId="25" xfId="0" applyFont="1" applyBorder="1" applyAlignment="1">
      <alignment vertical="center"/>
    </xf>
    <xf numFmtId="0" fontId="24" fillId="0" borderId="26" xfId="0" applyFont="1" applyBorder="1" applyAlignment="1">
      <alignment vertical="center"/>
    </xf>
    <xf numFmtId="0" fontId="24" fillId="0" borderId="12" xfId="0" applyFont="1" applyBorder="1" applyAlignment="1">
      <alignment horizontal="left" vertical="center"/>
    </xf>
    <xf numFmtId="0" fontId="24" fillId="8" borderId="38" xfId="0" applyFont="1" applyFill="1" applyBorder="1" applyAlignment="1">
      <alignment horizontal="left" vertical="center" wrapText="1"/>
    </xf>
    <xf numFmtId="0" fontId="28" fillId="2" borderId="2" xfId="0" applyFont="1" applyFill="1" applyBorder="1" applyAlignment="1">
      <alignment horizontal="center" vertical="center" wrapText="1"/>
    </xf>
    <xf numFmtId="0" fontId="24" fillId="0" borderId="4" xfId="0" applyFont="1" applyBorder="1" applyAlignment="1">
      <alignment vertical="center"/>
    </xf>
    <xf numFmtId="0" fontId="28" fillId="3" borderId="12" xfId="0" applyFont="1" applyFill="1" applyBorder="1" applyAlignment="1">
      <alignment horizontal="center" vertical="center" wrapText="1"/>
    </xf>
    <xf numFmtId="0" fontId="28" fillId="3" borderId="12" xfId="0" applyFont="1" applyFill="1" applyBorder="1" applyAlignment="1">
      <alignment horizontal="left" vertical="center" wrapText="1"/>
    </xf>
    <xf numFmtId="0" fontId="24" fillId="0" borderId="14" xfId="0" applyFont="1" applyBorder="1" applyAlignment="1">
      <alignment vertical="center" wrapText="1"/>
    </xf>
    <xf numFmtId="0" fontId="24" fillId="5" borderId="9" xfId="0" applyFont="1" applyFill="1" applyBorder="1" applyAlignment="1">
      <alignment horizontal="left" vertical="center" wrapText="1"/>
    </xf>
    <xf numFmtId="0" fontId="28" fillId="6" borderId="9" xfId="0" applyFont="1" applyFill="1" applyBorder="1" applyAlignment="1">
      <alignment horizontal="left" vertical="center" wrapText="1"/>
    </xf>
    <xf numFmtId="0" fontId="28" fillId="3" borderId="9" xfId="0" applyFont="1" applyFill="1" applyBorder="1" applyAlignment="1">
      <alignment horizontal="center" vertical="center" wrapText="1"/>
    </xf>
    <xf numFmtId="0" fontId="28" fillId="7" borderId="16" xfId="0" applyFont="1" applyFill="1" applyBorder="1" applyAlignment="1">
      <alignment horizontal="left" vertical="center" wrapText="1"/>
    </xf>
    <xf numFmtId="0" fontId="28" fillId="7" borderId="9" xfId="0" applyFont="1" applyFill="1" applyBorder="1" applyAlignment="1">
      <alignment horizontal="left" vertical="center" wrapText="1"/>
    </xf>
    <xf numFmtId="0" fontId="28" fillId="6" borderId="41" xfId="0" applyFont="1" applyFill="1" applyBorder="1" applyAlignment="1">
      <alignment horizontal="left" vertical="center" wrapText="1"/>
    </xf>
    <xf numFmtId="0" fontId="24" fillId="0" borderId="12" xfId="0" applyFont="1" applyBorder="1" applyAlignment="1">
      <alignment horizontal="left" vertical="center" wrapText="1"/>
    </xf>
    <xf numFmtId="0" fontId="28" fillId="6" borderId="36" xfId="0" applyFont="1" applyFill="1" applyBorder="1" applyAlignment="1">
      <alignment horizontal="left" vertical="center" wrapText="1"/>
    </xf>
    <xf numFmtId="0" fontId="24" fillId="0" borderId="37" xfId="0" applyFont="1" applyBorder="1" applyAlignment="1">
      <alignment vertical="center"/>
    </xf>
    <xf numFmtId="0" fontId="24" fillId="0" borderId="28" xfId="0" applyFont="1" applyBorder="1" applyAlignment="1">
      <alignment vertical="center"/>
    </xf>
    <xf numFmtId="0" fontId="24" fillId="2" borderId="12" xfId="0" applyFont="1" applyFill="1" applyBorder="1" applyAlignment="1">
      <alignment horizontal="left" vertical="center" wrapText="1"/>
    </xf>
    <xf numFmtId="0" fontId="24" fillId="0" borderId="42" xfId="0" applyFont="1" applyBorder="1" applyAlignment="1">
      <alignment horizontal="left" vertical="center"/>
    </xf>
    <xf numFmtId="0" fontId="24" fillId="0" borderId="44" xfId="0" applyFont="1" applyBorder="1" applyAlignment="1">
      <alignment horizontal="left" vertical="center"/>
    </xf>
    <xf numFmtId="0" fontId="20" fillId="7" borderId="25" xfId="0" applyFont="1" applyFill="1" applyBorder="1" applyAlignment="1">
      <alignment horizontal="left" vertical="center" wrapText="1"/>
    </xf>
    <xf numFmtId="0" fontId="23" fillId="4" borderId="19" xfId="0" applyFont="1" applyFill="1" applyBorder="1" applyAlignment="1">
      <alignment horizontal="left" vertical="center"/>
    </xf>
    <xf numFmtId="0" fontId="20" fillId="6" borderId="19" xfId="0" applyFont="1" applyFill="1" applyBorder="1" applyAlignment="1">
      <alignment horizontal="left" vertical="center" wrapText="1"/>
    </xf>
    <xf numFmtId="0" fontId="20" fillId="6" borderId="20" xfId="0" applyFont="1" applyFill="1" applyBorder="1" applyAlignment="1">
      <alignment horizontal="left" vertical="center" wrapText="1"/>
    </xf>
    <xf numFmtId="0" fontId="20" fillId="6" borderId="17" xfId="0" applyFont="1" applyFill="1" applyBorder="1" applyAlignment="1">
      <alignment horizontal="left" vertical="center" wrapText="1"/>
    </xf>
    <xf numFmtId="0" fontId="11" fillId="8" borderId="12" xfId="0" applyFont="1" applyFill="1" applyBorder="1" applyAlignment="1">
      <alignment horizontal="left" vertical="center" wrapText="1"/>
    </xf>
    <xf numFmtId="0" fontId="11" fillId="0" borderId="14" xfId="0" applyFont="1" applyBorder="1" applyAlignment="1">
      <alignment horizontal="left" vertical="center"/>
    </xf>
    <xf numFmtId="0" fontId="23" fillId="4" borderId="36" xfId="0" applyFont="1" applyFill="1" applyBorder="1" applyAlignment="1">
      <alignment horizontal="left" vertical="center"/>
    </xf>
    <xf numFmtId="0" fontId="11" fillId="2" borderId="12" xfId="0" applyFont="1" applyFill="1" applyBorder="1" applyAlignment="1">
      <alignment horizontal="left" vertical="center" wrapText="1"/>
    </xf>
    <xf numFmtId="0" fontId="20" fillId="10" borderId="19" xfId="0" applyFont="1" applyFill="1" applyBorder="1" applyAlignment="1">
      <alignment horizontal="left" vertical="center" wrapText="1"/>
    </xf>
    <xf numFmtId="0" fontId="20" fillId="6" borderId="36" xfId="0" applyFont="1" applyFill="1" applyBorder="1" applyAlignment="1">
      <alignment horizontal="left" vertical="center" wrapText="1"/>
    </xf>
    <xf numFmtId="0" fontId="20" fillId="6" borderId="37" xfId="0" applyFont="1" applyFill="1" applyBorder="1" applyAlignment="1">
      <alignment horizontal="left" vertical="center" wrapText="1"/>
    </xf>
    <xf numFmtId="0" fontId="20" fillId="6" borderId="28" xfId="0" applyFont="1" applyFill="1" applyBorder="1" applyAlignment="1">
      <alignment horizontal="left" vertical="center" wrapText="1"/>
    </xf>
    <xf numFmtId="0" fontId="20" fillId="4" borderId="19" xfId="0" applyFont="1" applyFill="1" applyBorder="1" applyAlignment="1">
      <alignment horizontal="left" vertical="center"/>
    </xf>
    <xf numFmtId="0" fontId="20" fillId="4" borderId="20" xfId="0" applyFont="1" applyFill="1" applyBorder="1" applyAlignment="1">
      <alignment horizontal="left" vertical="center"/>
    </xf>
    <xf numFmtId="0" fontId="20" fillId="4" borderId="17" xfId="0" applyFont="1" applyFill="1" applyBorder="1" applyAlignment="1">
      <alignment horizontal="left" vertical="center"/>
    </xf>
    <xf numFmtId="0" fontId="11" fillId="8" borderId="41" xfId="0" applyFont="1" applyFill="1" applyBorder="1" applyAlignment="1">
      <alignment horizontal="left" vertical="center" wrapText="1"/>
    </xf>
    <xf numFmtId="0" fontId="11" fillId="0" borderId="12" xfId="0" applyFont="1" applyBorder="1" applyAlignment="1">
      <alignment horizontal="left" vertical="center"/>
    </xf>
    <xf numFmtId="0" fontId="11" fillId="8" borderId="31" xfId="0" applyFont="1" applyFill="1" applyBorder="1" applyAlignment="1">
      <alignment horizontal="left" vertical="center" wrapText="1"/>
    </xf>
    <xf numFmtId="0" fontId="11" fillId="8" borderId="14" xfId="0" applyFont="1" applyFill="1" applyBorder="1" applyAlignment="1">
      <alignment horizontal="left" vertical="center" wrapText="1"/>
    </xf>
    <xf numFmtId="0" fontId="11" fillId="0" borderId="31" xfId="0" applyFont="1" applyBorder="1" applyAlignment="1">
      <alignment horizontal="left" vertical="center"/>
    </xf>
    <xf numFmtId="0" fontId="11" fillId="0" borderId="47" xfId="0" applyFont="1" applyBorder="1" applyAlignment="1">
      <alignment horizontal="left" vertical="center"/>
    </xf>
    <xf numFmtId="0" fontId="11" fillId="0" borderId="20" xfId="0" applyFont="1" applyBorder="1" applyAlignment="1">
      <alignment vertical="center"/>
    </xf>
    <xf numFmtId="0" fontId="11" fillId="0" borderId="17" xfId="0" applyFont="1" applyBorder="1" applyAlignment="1">
      <alignment vertical="center"/>
    </xf>
    <xf numFmtId="0" fontId="11" fillId="0" borderId="25" xfId="0" applyFont="1" applyBorder="1" applyAlignment="1">
      <alignment vertical="center"/>
    </xf>
    <xf numFmtId="0" fontId="11" fillId="0" borderId="26" xfId="0" applyFont="1" applyBorder="1" applyAlignment="1">
      <alignment vertical="center"/>
    </xf>
    <xf numFmtId="0" fontId="11" fillId="0" borderId="42" xfId="0" applyFont="1" applyBorder="1" applyAlignment="1">
      <alignment horizontal="left" vertical="center"/>
    </xf>
    <xf numFmtId="0" fontId="11" fillId="0" borderId="44" xfId="0" applyFont="1" applyBorder="1" applyAlignment="1">
      <alignment horizontal="left" vertical="center"/>
    </xf>
    <xf numFmtId="0" fontId="11" fillId="0" borderId="41" xfId="0" applyFont="1" applyBorder="1" applyAlignment="1">
      <alignment horizontal="left" vertical="center" wrapText="1"/>
    </xf>
    <xf numFmtId="0" fontId="24" fillId="0" borderId="14" xfId="0" applyFont="1" applyBorder="1" applyAlignment="1">
      <alignment horizontal="left" vertical="center"/>
    </xf>
    <xf numFmtId="0" fontId="11" fillId="0" borderId="41" xfId="0" applyFont="1" applyBorder="1" applyAlignment="1">
      <alignment horizontal="left" vertical="center"/>
    </xf>
    <xf numFmtId="0" fontId="20" fillId="10" borderId="40" xfId="0" applyFont="1" applyFill="1" applyBorder="1" applyAlignment="1">
      <alignment horizontal="left" vertical="center"/>
    </xf>
    <xf numFmtId="0" fontId="20" fillId="10" borderId="25" xfId="0" applyFont="1" applyFill="1" applyBorder="1" applyAlignment="1">
      <alignment horizontal="left" vertical="center"/>
    </xf>
    <xf numFmtId="0" fontId="20" fillId="10" borderId="26" xfId="0" applyFont="1" applyFill="1" applyBorder="1" applyAlignment="1">
      <alignment horizontal="left" vertical="center"/>
    </xf>
    <xf numFmtId="0" fontId="11" fillId="0" borderId="37" xfId="0" applyFont="1" applyBorder="1" applyAlignment="1">
      <alignment vertical="center"/>
    </xf>
    <xf numFmtId="0" fontId="11" fillId="0" borderId="28" xfId="0" applyFont="1" applyBorder="1" applyAlignment="1">
      <alignment vertical="center"/>
    </xf>
    <xf numFmtId="0" fontId="11" fillId="0" borderId="43" xfId="0" applyFont="1" applyBorder="1" applyAlignment="1">
      <alignment horizontal="left" vertical="center"/>
    </xf>
    <xf numFmtId="0" fontId="23" fillId="4" borderId="36" xfId="0" applyFont="1" applyFill="1" applyBorder="1" applyAlignment="1">
      <alignment horizontal="left" vertical="center" wrapText="1"/>
    </xf>
    <xf numFmtId="0" fontId="11" fillId="0" borderId="12" xfId="0" applyFont="1" applyBorder="1" applyAlignment="1">
      <alignment horizontal="left" vertical="center" wrapText="1"/>
    </xf>
    <xf numFmtId="0" fontId="11" fillId="0" borderId="31" xfId="0" applyFont="1" applyBorder="1" applyAlignment="1">
      <alignment horizontal="left" vertical="center" wrapText="1"/>
    </xf>
    <xf numFmtId="0" fontId="11" fillId="0" borderId="14" xfId="0" applyFont="1" applyBorder="1" applyAlignment="1">
      <alignment horizontal="left" vertical="center" wrapText="1"/>
    </xf>
    <xf numFmtId="0" fontId="3" fillId="6" borderId="36" xfId="0" applyFont="1" applyFill="1" applyBorder="1" applyAlignment="1">
      <alignment horizontal="left" vertical="center" wrapText="1"/>
    </xf>
    <xf numFmtId="0" fontId="38" fillId="0" borderId="37" xfId="0" applyFont="1" applyBorder="1" applyAlignment="1">
      <alignment vertical="center"/>
    </xf>
    <xf numFmtId="0" fontId="38" fillId="0" borderId="28" xfId="0" applyFont="1" applyBorder="1" applyAlignment="1">
      <alignment vertical="center"/>
    </xf>
    <xf numFmtId="0" fontId="24" fillId="0" borderId="31" xfId="0" applyFont="1" applyBorder="1" applyAlignment="1">
      <alignment horizontal="left" vertical="center"/>
    </xf>
    <xf numFmtId="0" fontId="20" fillId="11" borderId="19" xfId="0" applyFont="1" applyFill="1" applyBorder="1" applyAlignment="1">
      <alignment horizontal="left" vertical="center"/>
    </xf>
    <xf numFmtId="0" fontId="20" fillId="11" borderId="20" xfId="0" applyFont="1" applyFill="1" applyBorder="1" applyAlignment="1">
      <alignment horizontal="left" vertical="center"/>
    </xf>
    <xf numFmtId="0" fontId="20" fillId="11" borderId="17" xfId="0" applyFont="1" applyFill="1" applyBorder="1" applyAlignment="1">
      <alignment horizontal="left" vertical="center"/>
    </xf>
    <xf numFmtId="0" fontId="11" fillId="5" borderId="19" xfId="0" applyFont="1" applyFill="1" applyBorder="1" applyAlignment="1">
      <alignment horizontal="left" vertical="center" wrapText="1"/>
    </xf>
    <xf numFmtId="0" fontId="3" fillId="6" borderId="19" xfId="0" applyFont="1" applyFill="1" applyBorder="1" applyAlignment="1">
      <alignment horizontal="left" vertical="center" wrapText="1"/>
    </xf>
    <xf numFmtId="0" fontId="38" fillId="0" borderId="20" xfId="0" applyFont="1" applyBorder="1" applyAlignment="1">
      <alignment vertical="center"/>
    </xf>
    <xf numFmtId="0" fontId="38" fillId="0" borderId="17" xfId="0" applyFont="1" applyBorder="1" applyAlignment="1">
      <alignment vertical="center"/>
    </xf>
    <xf numFmtId="0" fontId="20" fillId="7" borderId="20" xfId="0" applyFont="1" applyFill="1" applyBorder="1" applyAlignment="1">
      <alignment horizontal="left" vertical="center" wrapText="1"/>
    </xf>
    <xf numFmtId="0" fontId="20" fillId="7" borderId="19" xfId="0" applyFont="1" applyFill="1" applyBorder="1" applyAlignment="1">
      <alignment horizontal="left" vertical="center" wrapText="1"/>
    </xf>
    <xf numFmtId="0" fontId="20" fillId="3" borderId="19" xfId="0" applyFont="1" applyFill="1" applyBorder="1" applyAlignment="1">
      <alignment horizontal="center" vertical="center" wrapText="1"/>
    </xf>
    <xf numFmtId="0" fontId="20" fillId="3" borderId="1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3" borderId="12" xfId="0" applyFont="1" applyFill="1" applyBorder="1" applyAlignment="1">
      <alignment horizontal="left" vertical="center" wrapText="1"/>
    </xf>
    <xf numFmtId="0" fontId="39" fillId="0" borderId="12" xfId="0" applyFont="1" applyBorder="1" applyAlignment="1">
      <alignment horizontal="left" vertical="center" wrapText="1"/>
    </xf>
    <xf numFmtId="0" fontId="43" fillId="0" borderId="31" xfId="0" applyFont="1" applyBorder="1" applyAlignment="1">
      <alignment vertical="center" wrapText="1"/>
    </xf>
    <xf numFmtId="0" fontId="43" fillId="0" borderId="14" xfId="0" applyFont="1" applyBorder="1" applyAlignment="1">
      <alignment vertical="center" wrapText="1"/>
    </xf>
    <xf numFmtId="0" fontId="45" fillId="4" borderId="20" xfId="0" applyFont="1" applyFill="1" applyBorder="1" applyAlignment="1">
      <alignment horizontal="left" vertical="center" wrapText="1"/>
    </xf>
    <xf numFmtId="0" fontId="43" fillId="0" borderId="20" xfId="0" applyFont="1" applyBorder="1" applyAlignment="1">
      <alignment vertical="center" wrapText="1"/>
    </xf>
    <xf numFmtId="0" fontId="40" fillId="6" borderId="37" xfId="0" applyFont="1" applyFill="1" applyBorder="1" applyAlignment="1">
      <alignment horizontal="left" vertical="center" wrapText="1"/>
    </xf>
    <xf numFmtId="0" fontId="43" fillId="0" borderId="37" xfId="0" applyFont="1" applyBorder="1" applyAlignment="1">
      <alignment vertical="center" wrapText="1"/>
    </xf>
    <xf numFmtId="0" fontId="40" fillId="10" borderId="40" xfId="0" applyFont="1" applyFill="1" applyBorder="1" applyAlignment="1">
      <alignment horizontal="left" vertical="center" wrapText="1"/>
    </xf>
    <xf numFmtId="0" fontId="43" fillId="0" borderId="25" xfId="0" applyFont="1" applyBorder="1" applyAlignment="1">
      <alignment vertical="center" wrapText="1"/>
    </xf>
    <xf numFmtId="0" fontId="43" fillId="0" borderId="26" xfId="0" applyFont="1" applyBorder="1" applyAlignment="1">
      <alignment vertical="center" wrapText="1"/>
    </xf>
    <xf numFmtId="0" fontId="40" fillId="10" borderId="38" xfId="0" applyFont="1" applyFill="1" applyBorder="1" applyAlignment="1">
      <alignment horizontal="left" vertical="center" wrapText="1"/>
    </xf>
    <xf numFmtId="0" fontId="39" fillId="0" borderId="0" xfId="0" applyFont="1" applyAlignment="1">
      <alignment vertical="center" wrapText="1"/>
    </xf>
    <xf numFmtId="0" fontId="43" fillId="0" borderId="39" xfId="0" applyFont="1" applyBorder="1" applyAlignment="1">
      <alignment vertical="center" wrapText="1"/>
    </xf>
    <xf numFmtId="0" fontId="40" fillId="4" borderId="20" xfId="0" applyFont="1" applyFill="1" applyBorder="1" applyAlignment="1">
      <alignment horizontal="left" vertical="center" wrapText="1"/>
    </xf>
    <xf numFmtId="0" fontId="40" fillId="7" borderId="25" xfId="0" applyFont="1" applyFill="1" applyBorder="1" applyAlignment="1">
      <alignment horizontal="left" vertical="center" wrapText="1"/>
    </xf>
    <xf numFmtId="0" fontId="39" fillId="2" borderId="31" xfId="0" applyFont="1" applyFill="1" applyBorder="1" applyAlignment="1">
      <alignment horizontal="left" vertical="center" wrapText="1"/>
    </xf>
    <xf numFmtId="0" fontId="39" fillId="0" borderId="31" xfId="0" applyFont="1" applyBorder="1" applyAlignment="1">
      <alignment horizontal="left" vertical="center" wrapText="1"/>
    </xf>
    <xf numFmtId="0" fontId="40" fillId="10" borderId="20" xfId="0" applyFont="1" applyFill="1" applyBorder="1" applyAlignment="1">
      <alignment horizontal="left" vertical="center" wrapText="1"/>
    </xf>
    <xf numFmtId="0" fontId="43" fillId="0" borderId="17" xfId="0" applyFont="1" applyBorder="1" applyAlignment="1">
      <alignment vertical="center" wrapText="1"/>
    </xf>
    <xf numFmtId="0" fontId="39" fillId="2" borderId="12" xfId="0" applyFont="1" applyFill="1" applyBorder="1" applyAlignment="1">
      <alignment horizontal="left" vertical="center" wrapText="1"/>
    </xf>
    <xf numFmtId="0" fontId="40" fillId="7" borderId="20" xfId="0" applyFont="1" applyFill="1" applyBorder="1" applyAlignment="1">
      <alignment horizontal="left" vertical="center" wrapText="1"/>
    </xf>
    <xf numFmtId="0" fontId="50" fillId="0" borderId="31" xfId="0" applyFont="1" applyBorder="1" applyAlignment="1">
      <alignment horizontal="left" vertical="center" wrapText="1"/>
    </xf>
    <xf numFmtId="0" fontId="50" fillId="2" borderId="31" xfId="0" applyFont="1" applyFill="1" applyBorder="1" applyAlignment="1">
      <alignment horizontal="left" vertical="center" wrapText="1"/>
    </xf>
    <xf numFmtId="0" fontId="45" fillId="4" borderId="19" xfId="0" applyFont="1" applyFill="1" applyBorder="1" applyAlignment="1">
      <alignment horizontal="left" vertical="center" wrapText="1"/>
    </xf>
    <xf numFmtId="0" fontId="40" fillId="7" borderId="19" xfId="0" applyFont="1" applyFill="1" applyBorder="1" applyAlignment="1">
      <alignment horizontal="left" vertical="center" wrapText="1"/>
    </xf>
    <xf numFmtId="0" fontId="40" fillId="11" borderId="20" xfId="0" applyFont="1" applyFill="1" applyBorder="1" applyAlignment="1">
      <alignment horizontal="left" vertical="center" wrapText="1"/>
    </xf>
    <xf numFmtId="0" fontId="45" fillId="4" borderId="37" xfId="0" applyFont="1" applyFill="1" applyBorder="1" applyAlignment="1">
      <alignment horizontal="left" vertical="center" wrapText="1"/>
    </xf>
    <xf numFmtId="0" fontId="40" fillId="3" borderId="20" xfId="0" applyFont="1" applyFill="1" applyBorder="1" applyAlignment="1">
      <alignment horizontal="center" vertical="center" wrapText="1"/>
    </xf>
    <xf numFmtId="0" fontId="40" fillId="3" borderId="12" xfId="0" applyFont="1" applyFill="1" applyBorder="1" applyAlignment="1">
      <alignment horizontal="center" vertical="center" wrapText="1"/>
    </xf>
    <xf numFmtId="0" fontId="39" fillId="5" borderId="20" xfId="0" applyFont="1" applyFill="1" applyBorder="1" applyAlignment="1">
      <alignment horizontal="left" vertical="center" wrapText="1"/>
    </xf>
    <xf numFmtId="0" fontId="40" fillId="6" borderId="20" xfId="0" applyFont="1" applyFill="1" applyBorder="1" applyAlignment="1">
      <alignment horizontal="left" vertical="center" wrapText="1"/>
    </xf>
    <xf numFmtId="0" fontId="40" fillId="2" borderId="0" xfId="0" applyFont="1" applyFill="1" applyAlignment="1">
      <alignment horizontal="center" vertical="center" wrapText="1"/>
    </xf>
    <xf numFmtId="0" fontId="40" fillId="3" borderId="12" xfId="0" applyFont="1" applyFill="1" applyBorder="1" applyAlignment="1">
      <alignment horizontal="left" vertical="center" wrapText="1"/>
    </xf>
    <xf numFmtId="0" fontId="42" fillId="3" borderId="20" xfId="0" applyFont="1" applyFill="1" applyBorder="1" applyAlignment="1">
      <alignment horizontal="center" vertical="center" wrapText="1"/>
    </xf>
    <xf numFmtId="0" fontId="28" fillId="2" borderId="4" xfId="0" applyFont="1" applyFill="1" applyBorder="1" applyAlignment="1">
      <alignment horizontal="center" vertical="center" wrapText="1"/>
    </xf>
    <xf numFmtId="0" fontId="28" fillId="7" borderId="19" xfId="0" applyFont="1" applyFill="1" applyBorder="1" applyAlignment="1">
      <alignment horizontal="left" vertical="center" wrapText="1"/>
    </xf>
    <xf numFmtId="0" fontId="28" fillId="3" borderId="19" xfId="0" applyFont="1" applyFill="1" applyBorder="1" applyAlignment="1">
      <alignment horizontal="center" vertical="center" wrapText="1"/>
    </xf>
    <xf numFmtId="0" fontId="24" fillId="5" borderId="19" xfId="0" applyFont="1" applyFill="1" applyBorder="1" applyAlignment="1">
      <alignment horizontal="left" vertical="center" wrapText="1"/>
    </xf>
    <xf numFmtId="0" fontId="28" fillId="6" borderId="19" xfId="0" applyFont="1" applyFill="1" applyBorder="1" applyAlignment="1">
      <alignment horizontal="left" vertical="center" wrapText="1"/>
    </xf>
    <xf numFmtId="0" fontId="28" fillId="4" borderId="19" xfId="0" applyFont="1" applyFill="1" applyBorder="1" applyAlignment="1">
      <alignment horizontal="left" vertical="center"/>
    </xf>
    <xf numFmtId="0" fontId="28" fillId="7" borderId="20" xfId="0" applyFont="1" applyFill="1" applyBorder="1" applyAlignment="1">
      <alignment horizontal="left" vertical="center" wrapText="1"/>
    </xf>
    <xf numFmtId="0" fontId="30" fillId="4" borderId="19" xfId="0" applyFont="1" applyFill="1" applyBorder="1" applyAlignment="1">
      <alignment horizontal="left" vertical="center"/>
    </xf>
    <xf numFmtId="0" fontId="30" fillId="4" borderId="36" xfId="0" applyFont="1" applyFill="1" applyBorder="1" applyAlignment="1">
      <alignment horizontal="left" vertical="center" wrapText="1"/>
    </xf>
    <xf numFmtId="0" fontId="24" fillId="0" borderId="14" xfId="0" applyFont="1" applyBorder="1" applyAlignment="1">
      <alignment horizontal="left" vertical="center" wrapText="1"/>
    </xf>
    <xf numFmtId="0" fontId="28" fillId="7" borderId="25" xfId="0" applyFont="1" applyFill="1" applyBorder="1" applyAlignment="1">
      <alignment horizontal="left" vertical="center" wrapText="1"/>
    </xf>
    <xf numFmtId="0" fontId="30" fillId="4" borderId="36" xfId="0" applyFont="1" applyFill="1" applyBorder="1" applyAlignment="1">
      <alignment horizontal="left" vertical="center"/>
    </xf>
    <xf numFmtId="0" fontId="28" fillId="6" borderId="38" xfId="0" applyFont="1" applyFill="1" applyBorder="1" applyAlignment="1">
      <alignment horizontal="left" vertical="center" wrapText="1"/>
    </xf>
    <xf numFmtId="0" fontId="28" fillId="10" borderId="40" xfId="0" applyFont="1" applyFill="1" applyBorder="1" applyAlignment="1">
      <alignment horizontal="left" vertical="center" wrapText="1"/>
    </xf>
    <xf numFmtId="0" fontId="28" fillId="10" borderId="19" xfId="0" applyFont="1" applyFill="1" applyBorder="1" applyAlignment="1">
      <alignment horizontal="left" vertical="center" wrapText="1"/>
    </xf>
    <xf numFmtId="0" fontId="28" fillId="6" borderId="20" xfId="0" applyFont="1" applyFill="1" applyBorder="1" applyAlignment="1">
      <alignment horizontal="left" vertical="center" wrapText="1"/>
    </xf>
    <xf numFmtId="0" fontId="28" fillId="6" borderId="17" xfId="0" applyFont="1" applyFill="1" applyBorder="1" applyAlignment="1">
      <alignment horizontal="left" vertical="center" wrapText="1"/>
    </xf>
    <xf numFmtId="0" fontId="4" fillId="16" borderId="2" xfId="0" applyFont="1" applyFill="1" applyBorder="1" applyAlignment="1">
      <alignment horizontal="center" wrapText="1"/>
    </xf>
    <xf numFmtId="0" fontId="5" fillId="17" borderId="3" xfId="0" applyFont="1" applyFill="1" applyBorder="1"/>
    <xf numFmtId="0" fontId="5" fillId="17" borderId="4" xfId="0" applyFont="1" applyFill="1" applyBorder="1"/>
    <xf numFmtId="0" fontId="6" fillId="16" borderId="2" xfId="0" applyFont="1" applyFill="1" applyBorder="1" applyAlignment="1">
      <alignment horizontal="center" wrapText="1"/>
    </xf>
    <xf numFmtId="0" fontId="1" fillId="16" borderId="1" xfId="0" applyFont="1" applyFill="1" applyBorder="1"/>
    <xf numFmtId="0" fontId="8" fillId="16" borderId="1" xfId="0" applyFont="1" applyFill="1" applyBorder="1"/>
    <xf numFmtId="0" fontId="2" fillId="16" borderId="1" xfId="0" applyFont="1" applyFill="1" applyBorder="1"/>
    <xf numFmtId="0" fontId="1" fillId="17" borderId="0" xfId="0" applyFont="1" applyFill="1"/>
    <xf numFmtId="0" fontId="8" fillId="16" borderId="1" xfId="0" applyFont="1" applyFill="1" applyBorder="1" applyAlignment="1">
      <alignment horizontal="left"/>
    </xf>
    <xf numFmtId="0" fontId="9" fillId="16" borderId="1" xfId="0" applyFont="1" applyFill="1" applyBorder="1"/>
    <xf numFmtId="0" fontId="8" fillId="17" borderId="0" xfId="0" applyFont="1" applyFill="1"/>
    <xf numFmtId="0" fontId="3" fillId="16" borderId="1" xfId="0" applyFont="1" applyFill="1" applyBorder="1"/>
    <xf numFmtId="0" fontId="1" fillId="16" borderId="1" xfId="0" applyFont="1" applyFill="1" applyBorder="1" applyAlignment="1">
      <alignment horizontal="left"/>
    </xf>
    <xf numFmtId="0" fontId="53" fillId="0" borderId="41" xfId="0" applyFont="1" applyBorder="1" applyAlignment="1">
      <alignment vertical="center"/>
    </xf>
    <xf numFmtId="0" fontId="24" fillId="0" borderId="0" xfId="0" quotePrefix="1" applyFont="1" applyAlignment="1">
      <alignment vertical="center" wrapText="1"/>
    </xf>
  </cellXfs>
  <cellStyles count="3">
    <cellStyle name="Hyperlink" xfId="1" builtinId="8"/>
    <cellStyle name="Input" xfId="2" builtinId="20"/>
    <cellStyle name="Normal" xfId="0" builtinId="0"/>
  </cellStyles>
  <dxfs count="1462">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fgColor rgb="FFF4CCCC"/>
          <bgColor rgb="FFF4CCCC"/>
        </patternFill>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0000FF"/>
      </font>
      <fill>
        <patternFill patternType="none"/>
      </fill>
    </dxf>
    <dxf>
      <font>
        <color rgb="FFFF0000"/>
      </font>
      <fill>
        <patternFill patternType="none"/>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none"/>
      </fill>
    </dxf>
    <dxf>
      <fill>
        <patternFill patternType="none"/>
      </fill>
    </dxf>
    <dxf>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FF0000"/>
      </font>
      <fill>
        <patternFill patternType="solid">
          <bgColor theme="5" tint="0.79998168889431442"/>
        </patternFill>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ont>
        <color rgb="FF0000FF"/>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solid">
          <bgColor theme="5" tint="0.79998168889431442"/>
        </patternFill>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8" Type="http://schemas.openxmlformats.org/officeDocument/2006/relationships/hyperlink" Target="https://jira.evotek.vn/browse/MG-1230" TargetMode="External"/><Relationship Id="rId13" Type="http://schemas.openxmlformats.org/officeDocument/2006/relationships/hyperlink" Target="https://jira.evotek.vn/browse/MG-1236" TargetMode="External"/><Relationship Id="rId3" Type="http://schemas.openxmlformats.org/officeDocument/2006/relationships/hyperlink" Target="https://jira.evotek.vn/browse/MG-1234" TargetMode="External"/><Relationship Id="rId7" Type="http://schemas.openxmlformats.org/officeDocument/2006/relationships/hyperlink" Target="https://jira.evotek.vn/browse/MG-1225" TargetMode="External"/><Relationship Id="rId12" Type="http://schemas.openxmlformats.org/officeDocument/2006/relationships/hyperlink" Target="https://jira.evotek.vn/browse/MG-1236" TargetMode="External"/><Relationship Id="rId2" Type="http://schemas.openxmlformats.org/officeDocument/2006/relationships/hyperlink" Target="https://jira.evotek.vn/browse/MG-1234" TargetMode="External"/><Relationship Id="rId1" Type="http://schemas.openxmlformats.org/officeDocument/2006/relationships/hyperlink" Target="https://jira.evotek.vn/browse/MG-1234" TargetMode="External"/><Relationship Id="rId6" Type="http://schemas.openxmlformats.org/officeDocument/2006/relationships/hyperlink" Target="https://jira.evotek.vn/browse/MG-1234" TargetMode="External"/><Relationship Id="rId11" Type="http://schemas.openxmlformats.org/officeDocument/2006/relationships/hyperlink" Target="https://jira.evotek.vn/browse/MG-1236" TargetMode="External"/><Relationship Id="rId5" Type="http://schemas.openxmlformats.org/officeDocument/2006/relationships/hyperlink" Target="https://jira.evotek.vn/browse/MG-1234" TargetMode="External"/><Relationship Id="rId15" Type="http://schemas.openxmlformats.org/officeDocument/2006/relationships/comments" Target="../comments3.xml"/><Relationship Id="rId10" Type="http://schemas.openxmlformats.org/officeDocument/2006/relationships/hyperlink" Target="https://jira.evotek.vn/browse/MG-1236" TargetMode="External"/><Relationship Id="rId4" Type="http://schemas.openxmlformats.org/officeDocument/2006/relationships/hyperlink" Target="https://jira.evotek.vn/browse/MG-1234" TargetMode="External"/><Relationship Id="rId9" Type="http://schemas.openxmlformats.org/officeDocument/2006/relationships/hyperlink" Target="https://jira.evotek.vn/browse/MG-1233" TargetMode="External"/><Relationship Id="rId1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52"/>
  <sheetViews>
    <sheetView workbookViewId="0">
      <selection activeCell="D22" sqref="D22:E22"/>
    </sheetView>
  </sheetViews>
  <sheetFormatPr defaultColWidth="14.42578125" defaultRowHeight="15" customHeight="1"/>
  <cols>
    <col min="1" max="1" width="15.140625" customWidth="1"/>
    <col min="2" max="2" width="20.85546875" customWidth="1"/>
    <col min="3" max="3" width="23.42578125" customWidth="1"/>
    <col min="4" max="4" width="12.85546875" customWidth="1"/>
    <col min="5" max="5" width="16.28515625" customWidth="1"/>
    <col min="6" max="6" width="18" customWidth="1"/>
    <col min="7" max="7" width="17" customWidth="1"/>
    <col min="8" max="8" width="20.140625" customWidth="1"/>
    <col min="9" max="9" width="49.7109375" customWidth="1"/>
    <col min="10" max="26" width="8.7109375" customWidth="1"/>
  </cols>
  <sheetData>
    <row r="1" spans="1:26" ht="15.75" customHeight="1">
      <c r="A1" s="1"/>
      <c r="B1" s="1"/>
      <c r="C1" s="1"/>
      <c r="D1" s="1"/>
      <c r="E1" s="1"/>
      <c r="F1" s="1"/>
      <c r="G1" s="1"/>
      <c r="H1" s="1"/>
      <c r="I1" s="1"/>
      <c r="J1" s="2"/>
      <c r="K1" s="2"/>
      <c r="L1" s="2"/>
      <c r="M1" s="2"/>
      <c r="N1" s="2"/>
      <c r="O1" s="2"/>
      <c r="P1" s="2"/>
      <c r="Q1" s="2"/>
      <c r="R1" s="2"/>
      <c r="S1" s="2"/>
      <c r="T1" s="2"/>
      <c r="U1" s="2"/>
      <c r="V1" s="2"/>
      <c r="W1" s="2"/>
      <c r="X1" s="2"/>
      <c r="Y1" s="2"/>
      <c r="Z1" s="2"/>
    </row>
    <row r="2" spans="1:26" ht="15.75" customHeight="1">
      <c r="A2" s="1"/>
      <c r="B2" s="1"/>
      <c r="C2" s="1"/>
      <c r="D2" s="1"/>
      <c r="E2" s="1"/>
      <c r="F2" s="1"/>
      <c r="G2" s="1"/>
      <c r="H2" s="1"/>
      <c r="I2" s="1"/>
      <c r="J2" s="2"/>
      <c r="K2" s="2"/>
      <c r="L2" s="2"/>
      <c r="M2" s="2"/>
      <c r="N2" s="2"/>
      <c r="O2" s="2"/>
      <c r="P2" s="2"/>
      <c r="Q2" s="2"/>
      <c r="R2" s="2"/>
      <c r="S2" s="2"/>
      <c r="T2" s="2"/>
      <c r="U2" s="2"/>
      <c r="V2" s="2"/>
      <c r="W2" s="2"/>
      <c r="X2" s="2"/>
      <c r="Y2" s="2"/>
      <c r="Z2" s="2"/>
    </row>
    <row r="3" spans="1:26" ht="48" customHeight="1">
      <c r="A3" s="648" t="s">
        <v>0</v>
      </c>
      <c r="B3" s="649"/>
      <c r="C3" s="649"/>
      <c r="D3" s="649"/>
      <c r="E3" s="649"/>
      <c r="F3" s="649"/>
      <c r="G3" s="649"/>
      <c r="H3" s="649"/>
      <c r="I3" s="650"/>
      <c r="J3" s="2"/>
      <c r="K3" s="2"/>
      <c r="L3" s="2"/>
      <c r="M3" s="2"/>
      <c r="N3" s="2"/>
      <c r="O3" s="2"/>
      <c r="P3" s="2"/>
      <c r="Q3" s="2"/>
      <c r="R3" s="2"/>
      <c r="S3" s="2"/>
      <c r="T3" s="2"/>
      <c r="U3" s="2"/>
      <c r="V3" s="2"/>
      <c r="W3" s="2"/>
      <c r="X3" s="2"/>
      <c r="Y3" s="2"/>
      <c r="Z3" s="2"/>
    </row>
    <row r="4" spans="1:26" ht="33" customHeight="1">
      <c r="A4" s="651" t="s">
        <v>1</v>
      </c>
      <c r="B4" s="649"/>
      <c r="C4" s="649"/>
      <c r="D4" s="649"/>
      <c r="E4" s="649"/>
      <c r="F4" s="649"/>
      <c r="G4" s="649"/>
      <c r="H4" s="649"/>
      <c r="I4" s="650"/>
      <c r="J4" s="3"/>
      <c r="K4" s="2"/>
      <c r="L4" s="2"/>
      <c r="M4" s="2"/>
      <c r="N4" s="2"/>
      <c r="O4" s="2"/>
      <c r="P4" s="2"/>
      <c r="Q4" s="2"/>
      <c r="R4" s="2"/>
      <c r="S4" s="2"/>
      <c r="T4" s="2"/>
      <c r="U4" s="2"/>
      <c r="V4" s="2"/>
      <c r="W4" s="2"/>
      <c r="X4" s="2"/>
      <c r="Y4" s="2"/>
      <c r="Z4" s="2"/>
    </row>
    <row r="5" spans="1:26" ht="15.75" customHeight="1">
      <c r="A5" s="652"/>
      <c r="B5" s="652"/>
      <c r="C5" s="652"/>
      <c r="D5" s="652"/>
      <c r="E5" s="652"/>
      <c r="F5" s="652"/>
      <c r="G5" s="652"/>
      <c r="H5" s="652"/>
      <c r="I5" s="652"/>
      <c r="J5" s="2"/>
      <c r="K5" s="2"/>
      <c r="L5" s="2"/>
      <c r="M5" s="2"/>
      <c r="N5" s="2"/>
      <c r="O5" s="2"/>
      <c r="P5" s="2"/>
      <c r="Q5" s="2"/>
      <c r="R5" s="2"/>
      <c r="S5" s="2"/>
      <c r="T5" s="2"/>
      <c r="U5" s="2"/>
      <c r="V5" s="2"/>
      <c r="W5" s="2"/>
      <c r="X5" s="2"/>
      <c r="Y5" s="2"/>
      <c r="Z5" s="2"/>
    </row>
    <row r="6" spans="1:26" ht="15.75" customHeight="1">
      <c r="A6" s="652"/>
      <c r="B6" s="653"/>
      <c r="C6" s="653"/>
      <c r="D6" s="653"/>
      <c r="E6" s="654"/>
      <c r="F6" s="653"/>
      <c r="G6" s="653"/>
      <c r="H6" s="653"/>
      <c r="I6" s="655"/>
      <c r="J6" s="2"/>
      <c r="K6" s="2"/>
      <c r="L6" s="2"/>
      <c r="M6" s="2"/>
      <c r="N6" s="2"/>
      <c r="O6" s="2"/>
      <c r="P6" s="2"/>
      <c r="Q6" s="2"/>
      <c r="R6" s="2"/>
      <c r="S6" s="2"/>
      <c r="T6" s="2"/>
      <c r="U6" s="2"/>
      <c r="V6" s="2"/>
      <c r="W6" s="2"/>
      <c r="X6" s="2"/>
      <c r="Y6" s="2"/>
      <c r="Z6" s="2"/>
    </row>
    <row r="7" spans="1:26" ht="15.75" customHeight="1">
      <c r="A7" s="652"/>
      <c r="B7" s="654" t="s">
        <v>2</v>
      </c>
      <c r="C7" s="653" t="s">
        <v>3</v>
      </c>
      <c r="D7" s="656" t="s">
        <v>4</v>
      </c>
      <c r="E7" s="653"/>
      <c r="F7" s="653"/>
      <c r="G7" s="653"/>
      <c r="H7" s="653"/>
      <c r="I7" s="655"/>
      <c r="J7" s="2"/>
      <c r="K7" s="2"/>
      <c r="L7" s="2"/>
      <c r="M7" s="2"/>
      <c r="N7" s="2"/>
      <c r="O7" s="2"/>
      <c r="P7" s="2"/>
      <c r="Q7" s="2"/>
      <c r="R7" s="2"/>
      <c r="S7" s="2"/>
      <c r="T7" s="2"/>
      <c r="U7" s="2"/>
      <c r="V7" s="2"/>
      <c r="W7" s="2"/>
      <c r="X7" s="2"/>
      <c r="Y7" s="2"/>
      <c r="Z7" s="2"/>
    </row>
    <row r="8" spans="1:26" ht="15.75" customHeight="1">
      <c r="A8" s="657"/>
      <c r="B8" s="654" t="s">
        <v>5</v>
      </c>
      <c r="C8" s="653" t="s">
        <v>3</v>
      </c>
      <c r="D8" s="658" t="s">
        <v>3917</v>
      </c>
      <c r="E8" s="654"/>
      <c r="F8" s="654"/>
      <c r="G8" s="654"/>
      <c r="H8" s="654"/>
      <c r="I8" s="655"/>
      <c r="J8" s="2"/>
      <c r="K8" s="2"/>
      <c r="L8" s="2"/>
      <c r="M8" s="2"/>
      <c r="N8" s="2"/>
      <c r="O8" s="2"/>
      <c r="P8" s="2"/>
      <c r="Q8" s="2"/>
      <c r="R8" s="2"/>
      <c r="S8" s="2"/>
      <c r="T8" s="2"/>
      <c r="U8" s="2"/>
      <c r="V8" s="2"/>
      <c r="W8" s="2"/>
      <c r="X8" s="2"/>
      <c r="Y8" s="2"/>
      <c r="Z8" s="2"/>
    </row>
    <row r="9" spans="1:26" ht="15.75" customHeight="1">
      <c r="A9" s="657"/>
      <c r="B9" s="653"/>
      <c r="C9" s="653"/>
      <c r="D9" s="658"/>
      <c r="E9" s="654"/>
      <c r="F9" s="654"/>
      <c r="G9" s="654"/>
      <c r="H9" s="654"/>
      <c r="I9" s="655"/>
      <c r="J9" s="2"/>
      <c r="K9" s="2"/>
      <c r="L9" s="2"/>
      <c r="M9" s="2"/>
      <c r="N9" s="2"/>
      <c r="O9" s="2"/>
      <c r="P9" s="2"/>
      <c r="Q9" s="2"/>
      <c r="R9" s="2"/>
      <c r="S9" s="2"/>
      <c r="T9" s="2"/>
      <c r="U9" s="2"/>
      <c r="V9" s="2"/>
      <c r="W9" s="2"/>
      <c r="X9" s="2"/>
      <c r="Y9" s="2"/>
      <c r="Z9" s="2"/>
    </row>
    <row r="10" spans="1:26" ht="15.75" customHeight="1">
      <c r="A10" s="657"/>
      <c r="B10" s="653"/>
      <c r="C10" s="653"/>
      <c r="D10" s="658"/>
      <c r="E10" s="654"/>
      <c r="F10" s="654"/>
      <c r="G10" s="654"/>
      <c r="H10" s="654"/>
      <c r="I10" s="655"/>
      <c r="J10" s="2"/>
      <c r="K10" s="2"/>
      <c r="L10" s="2"/>
      <c r="M10" s="2"/>
      <c r="N10" s="2"/>
      <c r="O10" s="2"/>
      <c r="P10" s="2"/>
      <c r="Q10" s="2"/>
      <c r="R10" s="2"/>
      <c r="S10" s="2"/>
      <c r="T10" s="2"/>
      <c r="U10" s="2"/>
      <c r="V10" s="2"/>
      <c r="W10" s="2"/>
      <c r="X10" s="2"/>
      <c r="Y10" s="2"/>
      <c r="Z10" s="2"/>
    </row>
    <row r="11" spans="1:26" ht="15.75" customHeight="1">
      <c r="A11" s="657"/>
      <c r="B11" s="657"/>
      <c r="C11" s="652"/>
      <c r="D11" s="652"/>
      <c r="E11" s="655"/>
      <c r="F11" s="657"/>
      <c r="G11" s="657"/>
      <c r="H11" s="657"/>
      <c r="I11" s="657"/>
      <c r="J11" s="2"/>
      <c r="K11" s="2"/>
      <c r="L11" s="2"/>
      <c r="M11" s="2"/>
      <c r="N11" s="2"/>
      <c r="O11" s="2"/>
      <c r="P11" s="2"/>
      <c r="Q11" s="2"/>
      <c r="R11" s="2"/>
      <c r="S11" s="2"/>
      <c r="T11" s="2"/>
      <c r="U11" s="2"/>
      <c r="V11" s="2"/>
      <c r="W11" s="2"/>
      <c r="X11" s="2"/>
      <c r="Y11" s="2"/>
      <c r="Z11" s="2"/>
    </row>
    <row r="12" spans="1:26" ht="15.75" customHeight="1">
      <c r="A12" s="657"/>
      <c r="B12" s="657"/>
      <c r="C12" s="652"/>
      <c r="D12" s="652"/>
      <c r="E12" s="655"/>
      <c r="F12" s="657"/>
      <c r="G12" s="657"/>
      <c r="H12" s="657"/>
      <c r="I12" s="657"/>
      <c r="J12" s="2"/>
      <c r="K12" s="2"/>
      <c r="L12" s="2"/>
      <c r="M12" s="2"/>
      <c r="N12" s="2"/>
      <c r="O12" s="2"/>
      <c r="P12" s="2"/>
      <c r="Q12" s="2"/>
      <c r="R12" s="2"/>
      <c r="S12" s="2"/>
      <c r="T12" s="2"/>
      <c r="U12" s="2"/>
      <c r="V12" s="2"/>
      <c r="W12" s="2"/>
      <c r="X12" s="2"/>
      <c r="Y12" s="2"/>
      <c r="Z12" s="2"/>
    </row>
    <row r="13" spans="1:26" ht="15.75" customHeight="1">
      <c r="A13" s="657"/>
      <c r="B13" s="657"/>
      <c r="C13" s="652"/>
      <c r="D13" s="652"/>
      <c r="E13" s="655"/>
      <c r="F13" s="657"/>
      <c r="G13" s="657"/>
      <c r="H13" s="657"/>
      <c r="I13" s="657"/>
      <c r="J13" s="2"/>
      <c r="K13" s="2"/>
      <c r="L13" s="2"/>
      <c r="M13" s="2"/>
      <c r="N13" s="2"/>
      <c r="O13" s="2"/>
      <c r="P13" s="2"/>
      <c r="Q13" s="2"/>
      <c r="R13" s="2"/>
      <c r="S13" s="2"/>
      <c r="T13" s="2"/>
      <c r="U13" s="2"/>
      <c r="V13" s="2"/>
      <c r="W13" s="2"/>
      <c r="X13" s="2"/>
      <c r="Y13" s="2"/>
      <c r="Z13" s="2"/>
    </row>
    <row r="14" spans="1:26" ht="15.75" customHeight="1">
      <c r="A14" s="657"/>
      <c r="B14" s="657"/>
      <c r="C14" s="652"/>
      <c r="D14" s="652"/>
      <c r="E14" s="655"/>
      <c r="F14" s="659" t="s">
        <v>3916</v>
      </c>
      <c r="G14" s="657"/>
      <c r="H14" s="657"/>
      <c r="I14" s="657"/>
      <c r="J14" s="2"/>
      <c r="K14" s="2"/>
      <c r="L14" s="2"/>
      <c r="M14" s="2"/>
      <c r="N14" s="2"/>
      <c r="O14" s="2"/>
      <c r="P14" s="2"/>
      <c r="Q14" s="2"/>
      <c r="R14" s="2"/>
      <c r="S14" s="2"/>
      <c r="T14" s="2"/>
      <c r="U14" s="2"/>
      <c r="V14" s="2"/>
      <c r="W14" s="2"/>
      <c r="X14" s="2"/>
      <c r="Y14" s="2"/>
      <c r="Z14" s="2"/>
    </row>
    <row r="15" spans="1:26" ht="15.75" customHeight="1">
      <c r="A15" s="652"/>
      <c r="B15" s="652"/>
      <c r="C15" s="652"/>
      <c r="D15" s="652"/>
      <c r="E15" s="660"/>
      <c r="F15" s="652"/>
      <c r="G15" s="652"/>
      <c r="H15" s="652"/>
      <c r="I15" s="652"/>
      <c r="J15" s="2"/>
      <c r="K15" s="2"/>
      <c r="L15" s="2"/>
      <c r="M15" s="2"/>
      <c r="N15" s="2"/>
      <c r="O15" s="2"/>
      <c r="P15" s="2"/>
      <c r="Q15" s="2"/>
      <c r="R15" s="2"/>
      <c r="S15" s="2"/>
      <c r="T15" s="2"/>
      <c r="U15" s="2"/>
      <c r="V15" s="2"/>
      <c r="W15" s="2"/>
      <c r="X15" s="2"/>
      <c r="Y15" s="2"/>
      <c r="Z15" s="2"/>
    </row>
    <row r="16" spans="1:26" ht="15.75" customHeight="1">
      <c r="A16" s="1"/>
      <c r="B16" s="1"/>
      <c r="C16" s="1"/>
      <c r="D16" s="1"/>
      <c r="E16" s="7"/>
      <c r="F16" s="1"/>
      <c r="G16" s="1"/>
      <c r="H16" s="1"/>
      <c r="I16" s="1"/>
      <c r="J16" s="2"/>
      <c r="K16" s="2"/>
      <c r="L16" s="2"/>
      <c r="M16" s="2"/>
      <c r="N16" s="2"/>
      <c r="O16" s="2"/>
      <c r="P16" s="2"/>
      <c r="Q16" s="2"/>
      <c r="R16" s="2"/>
      <c r="S16" s="2"/>
      <c r="T16" s="2"/>
      <c r="U16" s="2"/>
      <c r="V16" s="2"/>
      <c r="W16" s="2"/>
      <c r="X16" s="2"/>
      <c r="Y16" s="2"/>
      <c r="Z16" s="2"/>
    </row>
    <row r="17" spans="1:26" ht="13.5" customHeight="1">
      <c r="A17" s="1"/>
      <c r="B17" s="1"/>
      <c r="C17" s="1"/>
      <c r="D17" s="1"/>
      <c r="E17" s="1"/>
      <c r="F17" s="1"/>
      <c r="G17" s="1"/>
      <c r="H17" s="1"/>
      <c r="I17" s="2"/>
      <c r="J17" s="2"/>
      <c r="K17" s="2"/>
      <c r="L17" s="2"/>
      <c r="M17" s="2"/>
      <c r="N17" s="2"/>
      <c r="O17" s="2"/>
      <c r="P17" s="2"/>
      <c r="Q17" s="2"/>
      <c r="R17" s="2"/>
      <c r="S17" s="2"/>
      <c r="T17" s="2"/>
      <c r="U17" s="2"/>
      <c r="V17" s="2"/>
      <c r="W17" s="2"/>
      <c r="X17" s="2"/>
      <c r="Y17" s="2"/>
      <c r="Z17" s="2"/>
    </row>
    <row r="18" spans="1:26" ht="27.75" customHeight="1">
      <c r="A18" s="478" t="s">
        <v>6</v>
      </c>
      <c r="B18" s="476"/>
      <c r="C18" s="476"/>
      <c r="D18" s="476"/>
      <c r="E18" s="476"/>
      <c r="F18" s="476"/>
      <c r="G18" s="476"/>
      <c r="H18" s="476"/>
      <c r="I18" s="477"/>
      <c r="J18" s="2"/>
      <c r="K18" s="2"/>
      <c r="L18" s="2"/>
      <c r="M18" s="2"/>
      <c r="N18" s="2"/>
      <c r="O18" s="2"/>
      <c r="P18" s="2"/>
      <c r="Q18" s="2"/>
      <c r="R18" s="2"/>
      <c r="S18" s="2"/>
      <c r="T18" s="2"/>
      <c r="U18" s="2"/>
      <c r="V18" s="2"/>
      <c r="W18" s="2"/>
      <c r="X18" s="2"/>
      <c r="Y18" s="2"/>
      <c r="Z18" s="2"/>
    </row>
    <row r="19" spans="1:26" ht="15.75" customHeight="1">
      <c r="A19" s="1"/>
      <c r="B19" s="1"/>
      <c r="C19" s="1"/>
      <c r="D19" s="1"/>
      <c r="E19" s="1"/>
      <c r="F19" s="1"/>
      <c r="G19" s="1"/>
      <c r="H19" s="2"/>
      <c r="I19" s="2"/>
      <c r="J19" s="2"/>
      <c r="K19" s="2"/>
      <c r="L19" s="2"/>
      <c r="M19" s="2"/>
      <c r="N19" s="2"/>
      <c r="O19" s="2"/>
      <c r="P19" s="2"/>
      <c r="Q19" s="2"/>
      <c r="R19" s="2"/>
      <c r="S19" s="2"/>
      <c r="T19" s="2"/>
      <c r="U19" s="2"/>
      <c r="V19" s="2"/>
      <c r="W19" s="2"/>
      <c r="X19" s="2"/>
      <c r="Y19" s="2"/>
      <c r="Z19" s="2"/>
    </row>
    <row r="20" spans="1:26" ht="31.5" customHeight="1">
      <c r="A20" s="8" t="s">
        <v>7</v>
      </c>
      <c r="B20" s="8" t="s">
        <v>8</v>
      </c>
      <c r="C20" s="8" t="s">
        <v>9</v>
      </c>
      <c r="D20" s="479" t="s">
        <v>10</v>
      </c>
      <c r="E20" s="480"/>
      <c r="F20" s="8" t="s">
        <v>11</v>
      </c>
      <c r="G20" s="479" t="s">
        <v>12</v>
      </c>
      <c r="H20" s="480"/>
      <c r="I20" s="9" t="s">
        <v>13</v>
      </c>
      <c r="J20" s="2"/>
      <c r="K20" s="2"/>
      <c r="L20" s="2"/>
      <c r="M20" s="2"/>
      <c r="N20" s="2"/>
      <c r="O20" s="2"/>
      <c r="P20" s="2"/>
      <c r="Q20" s="2"/>
      <c r="R20" s="2"/>
      <c r="S20" s="2"/>
      <c r="T20" s="2"/>
      <c r="U20" s="2"/>
      <c r="V20" s="2"/>
      <c r="W20" s="2"/>
      <c r="X20" s="2"/>
      <c r="Y20" s="2"/>
      <c r="Z20" s="2"/>
    </row>
    <row r="21" spans="1:26" ht="90" customHeight="1">
      <c r="A21" s="10">
        <v>44905</v>
      </c>
      <c r="B21" s="11" t="s">
        <v>14</v>
      </c>
      <c r="C21" s="12" t="s">
        <v>15</v>
      </c>
      <c r="D21" s="483"/>
      <c r="E21" s="482"/>
      <c r="F21" s="11"/>
      <c r="G21" s="481" t="s">
        <v>16</v>
      </c>
      <c r="H21" s="482"/>
      <c r="I21" s="11" t="s">
        <v>17</v>
      </c>
      <c r="J21" s="2"/>
      <c r="K21" s="2"/>
      <c r="L21" s="2"/>
      <c r="M21" s="2"/>
      <c r="N21" s="2"/>
      <c r="O21" s="2"/>
      <c r="P21" s="2"/>
      <c r="Q21" s="2"/>
      <c r="R21" s="2"/>
      <c r="S21" s="2"/>
      <c r="T21" s="2"/>
      <c r="U21" s="2"/>
      <c r="V21" s="2"/>
      <c r="W21" s="2"/>
      <c r="X21" s="2"/>
      <c r="Y21" s="2"/>
      <c r="Z21" s="2"/>
    </row>
    <row r="22" spans="1:26" ht="161.25" customHeight="1">
      <c r="A22" s="10" t="s">
        <v>18</v>
      </c>
      <c r="B22" s="11" t="s">
        <v>14</v>
      </c>
      <c r="C22" s="12" t="s">
        <v>19</v>
      </c>
      <c r="D22" s="483"/>
      <c r="E22" s="482"/>
      <c r="F22" s="11"/>
      <c r="G22" s="483" t="s">
        <v>20</v>
      </c>
      <c r="H22" s="482"/>
      <c r="I22" s="11" t="s">
        <v>21</v>
      </c>
      <c r="J22" s="2"/>
      <c r="K22" s="2"/>
      <c r="L22" s="2"/>
      <c r="M22" s="2"/>
      <c r="N22" s="2"/>
      <c r="O22" s="2"/>
      <c r="P22" s="2"/>
      <c r="Q22" s="2"/>
      <c r="R22" s="2"/>
      <c r="S22" s="2"/>
      <c r="T22" s="2"/>
      <c r="U22" s="2"/>
      <c r="V22" s="2"/>
      <c r="W22" s="2"/>
      <c r="X22" s="2"/>
      <c r="Y22" s="2"/>
      <c r="Z22" s="2"/>
    </row>
    <row r="23" spans="1:26" ht="15.75" customHeight="1">
      <c r="A23" s="10"/>
      <c r="B23" s="11"/>
      <c r="C23" s="11"/>
      <c r="D23" s="483"/>
      <c r="E23" s="482"/>
      <c r="F23" s="11"/>
      <c r="G23" s="481"/>
      <c r="H23" s="482"/>
      <c r="I23" s="11"/>
      <c r="J23" s="2"/>
      <c r="K23" s="2"/>
      <c r="L23" s="2"/>
      <c r="M23" s="2"/>
      <c r="N23" s="2"/>
      <c r="O23" s="2"/>
      <c r="P23" s="2"/>
      <c r="Q23" s="2"/>
      <c r="R23" s="2"/>
      <c r="S23" s="2"/>
      <c r="T23" s="2"/>
      <c r="U23" s="2"/>
      <c r="V23" s="2"/>
      <c r="W23" s="2"/>
      <c r="X23" s="2"/>
      <c r="Y23" s="2"/>
      <c r="Z23" s="2"/>
    </row>
    <row r="24" spans="1:26" ht="15.75" customHeight="1">
      <c r="A24" s="10"/>
      <c r="B24" s="11"/>
      <c r="C24" s="11"/>
      <c r="D24" s="13"/>
      <c r="E24" s="15"/>
      <c r="F24" s="11"/>
      <c r="G24" s="14"/>
      <c r="H24" s="16"/>
      <c r="I24" s="11"/>
      <c r="J24" s="2"/>
      <c r="K24" s="2"/>
      <c r="L24" s="2"/>
      <c r="M24" s="2"/>
      <c r="N24" s="2"/>
      <c r="O24" s="2"/>
      <c r="P24" s="2"/>
      <c r="Q24" s="2"/>
      <c r="R24" s="2"/>
      <c r="S24" s="2"/>
      <c r="T24" s="2"/>
      <c r="U24" s="2"/>
      <c r="V24" s="2"/>
      <c r="W24" s="2"/>
      <c r="X24" s="2"/>
      <c r="Y24" s="2"/>
      <c r="Z24" s="2"/>
    </row>
    <row r="25" spans="1:26" ht="15.75" customHeight="1">
      <c r="A25" s="10"/>
      <c r="B25" s="11"/>
      <c r="C25" s="11"/>
      <c r="D25" s="13"/>
      <c r="E25" s="15"/>
      <c r="F25" s="11"/>
      <c r="G25" s="14"/>
      <c r="H25" s="16"/>
      <c r="I25" s="11"/>
      <c r="J25" s="2"/>
      <c r="K25" s="2"/>
      <c r="L25" s="2"/>
      <c r="M25" s="2"/>
      <c r="N25" s="2"/>
      <c r="O25" s="2"/>
      <c r="P25" s="2"/>
      <c r="Q25" s="2"/>
      <c r="R25" s="2"/>
      <c r="S25" s="2"/>
      <c r="T25" s="2"/>
      <c r="U25" s="2"/>
      <c r="V25" s="2"/>
      <c r="W25" s="2"/>
      <c r="X25" s="2"/>
      <c r="Y25" s="2"/>
      <c r="Z25" s="2"/>
    </row>
    <row r="26" spans="1:26" ht="15.75" customHeight="1">
      <c r="A26" s="10"/>
      <c r="B26" s="11"/>
      <c r="C26" s="11"/>
      <c r="D26" s="13"/>
      <c r="E26" s="15"/>
      <c r="F26" s="11"/>
      <c r="G26" s="14"/>
      <c r="H26" s="16"/>
      <c r="I26" s="11"/>
      <c r="J26" s="2"/>
      <c r="K26" s="2"/>
      <c r="L26" s="2"/>
      <c r="M26" s="2"/>
      <c r="N26" s="2"/>
      <c r="O26" s="2"/>
      <c r="P26" s="2"/>
      <c r="Q26" s="2"/>
      <c r="R26" s="2"/>
      <c r="S26" s="2"/>
      <c r="T26" s="2"/>
      <c r="U26" s="2"/>
      <c r="V26" s="2"/>
      <c r="W26" s="2"/>
      <c r="X26" s="2"/>
      <c r="Y26" s="2"/>
      <c r="Z26" s="2"/>
    </row>
    <row r="27" spans="1:26" ht="15.75" customHeight="1">
      <c r="A27" s="10"/>
      <c r="B27" s="11"/>
      <c r="C27" s="11"/>
      <c r="D27" s="13"/>
      <c r="E27" s="15"/>
      <c r="F27" s="11"/>
      <c r="G27" s="14"/>
      <c r="H27" s="16"/>
      <c r="I27" s="11"/>
      <c r="J27" s="2"/>
      <c r="K27" s="2"/>
      <c r="L27" s="2"/>
      <c r="M27" s="2"/>
      <c r="N27" s="2"/>
      <c r="O27" s="2"/>
      <c r="P27" s="2"/>
      <c r="Q27" s="2"/>
      <c r="R27" s="2"/>
      <c r="S27" s="2"/>
      <c r="T27" s="2"/>
      <c r="U27" s="2"/>
      <c r="V27" s="2"/>
      <c r="W27" s="2"/>
      <c r="X27" s="2"/>
      <c r="Y27" s="2"/>
      <c r="Z27" s="2"/>
    </row>
    <row r="28" spans="1:26" ht="15.75" customHeight="1">
      <c r="A28" s="10"/>
      <c r="B28" s="11"/>
      <c r="C28" s="11"/>
      <c r="D28" s="13"/>
      <c r="E28" s="15"/>
      <c r="F28" s="11"/>
      <c r="G28" s="14"/>
      <c r="H28" s="16"/>
      <c r="I28" s="11"/>
      <c r="J28" s="2"/>
      <c r="K28" s="2"/>
      <c r="L28" s="2"/>
      <c r="M28" s="2"/>
      <c r="N28" s="2"/>
      <c r="O28" s="2"/>
      <c r="P28" s="2"/>
      <c r="Q28" s="2"/>
      <c r="R28" s="2"/>
      <c r="S28" s="2"/>
      <c r="T28" s="2"/>
      <c r="U28" s="2"/>
      <c r="V28" s="2"/>
      <c r="W28" s="2"/>
      <c r="X28" s="2"/>
      <c r="Y28" s="2"/>
      <c r="Z28" s="2"/>
    </row>
    <row r="29" spans="1:26" ht="15.75" customHeight="1">
      <c r="A29" s="10"/>
      <c r="B29" s="11"/>
      <c r="C29" s="11"/>
      <c r="D29" s="13"/>
      <c r="E29" s="15"/>
      <c r="F29" s="11"/>
      <c r="G29" s="14"/>
      <c r="H29" s="16"/>
      <c r="I29" s="11"/>
      <c r="J29" s="2"/>
      <c r="K29" s="2"/>
      <c r="L29" s="2"/>
      <c r="M29" s="2"/>
      <c r="N29" s="2"/>
      <c r="O29" s="2"/>
      <c r="P29" s="2"/>
      <c r="Q29" s="2"/>
      <c r="R29" s="2"/>
      <c r="S29" s="2"/>
      <c r="T29" s="2"/>
      <c r="U29" s="2"/>
      <c r="V29" s="2"/>
      <c r="W29" s="2"/>
      <c r="X29" s="2"/>
      <c r="Y29" s="2"/>
      <c r="Z29" s="2"/>
    </row>
    <row r="30" spans="1:26" ht="15.75" customHeight="1">
      <c r="A30" s="10"/>
      <c r="B30" s="11"/>
      <c r="C30" s="11"/>
      <c r="D30" s="13"/>
      <c r="E30" s="15"/>
      <c r="F30" s="11"/>
      <c r="G30" s="14"/>
      <c r="H30" s="16"/>
      <c r="I30" s="11"/>
      <c r="J30" s="2"/>
      <c r="K30" s="2"/>
      <c r="L30" s="2"/>
      <c r="M30" s="2"/>
      <c r="N30" s="2"/>
      <c r="O30" s="2"/>
      <c r="P30" s="2"/>
      <c r="Q30" s="2"/>
      <c r="R30" s="2"/>
      <c r="S30" s="2"/>
      <c r="T30" s="2"/>
      <c r="U30" s="2"/>
      <c r="V30" s="2"/>
      <c r="W30" s="2"/>
      <c r="X30" s="2"/>
      <c r="Y30" s="2"/>
      <c r="Z30" s="2"/>
    </row>
    <row r="31" spans="1:26" ht="15.75" customHeight="1">
      <c r="A31" s="10"/>
      <c r="B31" s="11"/>
      <c r="C31" s="11"/>
      <c r="D31" s="13"/>
      <c r="E31" s="15"/>
      <c r="F31" s="11"/>
      <c r="G31" s="14"/>
      <c r="H31" s="16"/>
      <c r="I31" s="11"/>
      <c r="J31" s="2"/>
      <c r="K31" s="2"/>
      <c r="L31" s="2"/>
      <c r="M31" s="2"/>
      <c r="N31" s="2"/>
      <c r="O31" s="2"/>
      <c r="P31" s="2"/>
      <c r="Q31" s="2"/>
      <c r="R31" s="2"/>
      <c r="S31" s="2"/>
      <c r="T31" s="2"/>
      <c r="U31" s="2"/>
      <c r="V31" s="2"/>
      <c r="W31" s="2"/>
      <c r="X31" s="2"/>
      <c r="Y31" s="2"/>
      <c r="Z31" s="2"/>
    </row>
    <row r="32" spans="1:26" ht="15.75" customHeight="1">
      <c r="A32" s="10"/>
      <c r="B32" s="11"/>
      <c r="C32" s="11"/>
      <c r="D32" s="13"/>
      <c r="E32" s="15"/>
      <c r="F32" s="11"/>
      <c r="G32" s="14"/>
      <c r="H32" s="16"/>
      <c r="I32" s="11"/>
      <c r="J32" s="2"/>
      <c r="K32" s="2"/>
      <c r="L32" s="2"/>
      <c r="M32" s="2"/>
      <c r="N32" s="2"/>
      <c r="O32" s="2"/>
      <c r="P32" s="2"/>
      <c r="Q32" s="2"/>
      <c r="R32" s="2"/>
      <c r="S32" s="2"/>
      <c r="T32" s="2"/>
      <c r="U32" s="2"/>
      <c r="V32" s="2"/>
      <c r="W32" s="2"/>
      <c r="X32" s="2"/>
      <c r="Y32" s="2"/>
      <c r="Z32" s="2"/>
    </row>
    <row r="33" spans="1:26" ht="15.75" customHeight="1">
      <c r="A33" s="10"/>
      <c r="B33" s="11"/>
      <c r="C33" s="11"/>
      <c r="D33" s="13"/>
      <c r="E33" s="15"/>
      <c r="F33" s="11"/>
      <c r="G33" s="14"/>
      <c r="H33" s="16"/>
      <c r="I33" s="11"/>
      <c r="J33" s="2"/>
      <c r="K33" s="2"/>
      <c r="L33" s="2"/>
      <c r="M33" s="2"/>
      <c r="N33" s="2"/>
      <c r="O33" s="2"/>
      <c r="P33" s="2"/>
      <c r="Q33" s="2"/>
      <c r="R33" s="2"/>
      <c r="S33" s="2"/>
      <c r="T33" s="2"/>
      <c r="U33" s="2"/>
      <c r="V33" s="2"/>
      <c r="W33" s="2"/>
      <c r="X33" s="2"/>
      <c r="Y33" s="2"/>
      <c r="Z33" s="2"/>
    </row>
    <row r="34" spans="1:26" ht="15.75" customHeight="1">
      <c r="A34" s="10"/>
      <c r="B34" s="11"/>
      <c r="C34" s="11"/>
      <c r="D34" s="13"/>
      <c r="E34" s="15"/>
      <c r="F34" s="11"/>
      <c r="G34" s="14"/>
      <c r="H34" s="16"/>
      <c r="I34" s="11"/>
      <c r="J34" s="2"/>
      <c r="K34" s="2"/>
      <c r="L34" s="2"/>
      <c r="M34" s="2"/>
      <c r="N34" s="2"/>
      <c r="O34" s="2"/>
      <c r="P34" s="2"/>
      <c r="Q34" s="2"/>
      <c r="R34" s="2"/>
      <c r="S34" s="2"/>
      <c r="T34" s="2"/>
      <c r="U34" s="2"/>
      <c r="V34" s="2"/>
      <c r="W34" s="2"/>
      <c r="X34" s="2"/>
      <c r="Y34" s="2"/>
      <c r="Z34" s="2"/>
    </row>
    <row r="35" spans="1:26" ht="15.75" customHeight="1">
      <c r="A35" s="10"/>
      <c r="B35" s="11"/>
      <c r="C35" s="11"/>
      <c r="D35" s="13"/>
      <c r="E35" s="15"/>
      <c r="F35" s="11"/>
      <c r="G35" s="14"/>
      <c r="H35" s="16"/>
      <c r="I35" s="11"/>
      <c r="J35" s="2"/>
      <c r="K35" s="2"/>
      <c r="L35" s="2"/>
      <c r="M35" s="2"/>
      <c r="N35" s="2"/>
      <c r="O35" s="2"/>
      <c r="P35" s="2"/>
      <c r="Q35" s="2"/>
      <c r="R35" s="2"/>
      <c r="S35" s="2"/>
      <c r="T35" s="2"/>
      <c r="U35" s="2"/>
      <c r="V35" s="2"/>
      <c r="W35" s="2"/>
      <c r="X35" s="2"/>
      <c r="Y35" s="2"/>
      <c r="Z35" s="2"/>
    </row>
    <row r="36" spans="1:26" ht="15.75" customHeight="1">
      <c r="A36" s="10"/>
      <c r="B36" s="11"/>
      <c r="C36" s="11"/>
      <c r="D36" s="13"/>
      <c r="E36" s="15"/>
      <c r="F36" s="11"/>
      <c r="G36" s="14"/>
      <c r="H36" s="16"/>
      <c r="I36" s="11"/>
      <c r="J36" s="2"/>
      <c r="K36" s="2"/>
      <c r="L36" s="2"/>
      <c r="M36" s="2"/>
      <c r="N36" s="2"/>
      <c r="O36" s="2"/>
      <c r="P36" s="2"/>
      <c r="Q36" s="2"/>
      <c r="R36" s="2"/>
      <c r="S36" s="2"/>
      <c r="T36" s="2"/>
      <c r="U36" s="2"/>
      <c r="V36" s="2"/>
      <c r="W36" s="2"/>
      <c r="X36" s="2"/>
      <c r="Y36" s="2"/>
      <c r="Z36" s="2"/>
    </row>
    <row r="37" spans="1:26" ht="15.75" customHeight="1">
      <c r="A37" s="10"/>
      <c r="B37" s="11"/>
      <c r="C37" s="11"/>
      <c r="D37" s="13"/>
      <c r="E37" s="15"/>
      <c r="F37" s="11"/>
      <c r="G37" s="14"/>
      <c r="H37" s="16"/>
      <c r="I37" s="11"/>
      <c r="J37" s="2"/>
      <c r="K37" s="2"/>
      <c r="L37" s="2"/>
      <c r="M37" s="2"/>
      <c r="N37" s="2"/>
      <c r="O37" s="2"/>
      <c r="P37" s="2"/>
      <c r="Q37" s="2"/>
      <c r="R37" s="2"/>
      <c r="S37" s="2"/>
      <c r="T37" s="2"/>
      <c r="U37" s="2"/>
      <c r="V37" s="2"/>
      <c r="W37" s="2"/>
      <c r="X37" s="2"/>
      <c r="Y37" s="2"/>
      <c r="Z37" s="2"/>
    </row>
    <row r="38" spans="1:26" ht="15.75" customHeight="1">
      <c r="A38" s="10"/>
      <c r="B38" s="11"/>
      <c r="C38" s="11"/>
      <c r="D38" s="13"/>
      <c r="E38" s="15"/>
      <c r="F38" s="11"/>
      <c r="G38" s="14"/>
      <c r="H38" s="16"/>
      <c r="I38" s="11"/>
      <c r="J38" s="2"/>
      <c r="K38" s="2"/>
      <c r="L38" s="2"/>
      <c r="M38" s="2"/>
      <c r="N38" s="2"/>
      <c r="O38" s="2"/>
      <c r="P38" s="2"/>
      <c r="Q38" s="2"/>
      <c r="R38" s="2"/>
      <c r="S38" s="2"/>
      <c r="T38" s="2"/>
      <c r="U38" s="2"/>
      <c r="V38" s="2"/>
      <c r="W38" s="2"/>
      <c r="X38" s="2"/>
      <c r="Y38" s="2"/>
      <c r="Z38" s="2"/>
    </row>
    <row r="39" spans="1:26" ht="15.75" customHeight="1">
      <c r="A39" s="10"/>
      <c r="B39" s="11"/>
      <c r="C39" s="11"/>
      <c r="D39" s="13"/>
      <c r="E39" s="15"/>
      <c r="F39" s="11"/>
      <c r="G39" s="14"/>
      <c r="H39" s="16"/>
      <c r="I39" s="11"/>
      <c r="J39" s="2"/>
      <c r="K39" s="2"/>
      <c r="L39" s="2"/>
      <c r="M39" s="2"/>
      <c r="N39" s="2"/>
      <c r="O39" s="2"/>
      <c r="P39" s="2"/>
      <c r="Q39" s="2"/>
      <c r="R39" s="2"/>
      <c r="S39" s="2"/>
      <c r="T39" s="2"/>
      <c r="U39" s="2"/>
      <c r="V39" s="2"/>
      <c r="W39" s="2"/>
      <c r="X39" s="2"/>
      <c r="Y39" s="2"/>
      <c r="Z39" s="2"/>
    </row>
    <row r="40" spans="1:26" ht="15.75" customHeight="1">
      <c r="A40" s="10"/>
      <c r="B40" s="11"/>
      <c r="C40" s="11"/>
      <c r="D40" s="13"/>
      <c r="E40" s="15"/>
      <c r="F40" s="11"/>
      <c r="G40" s="14"/>
      <c r="H40" s="16"/>
      <c r="I40" s="11"/>
      <c r="J40" s="2"/>
      <c r="K40" s="2"/>
      <c r="L40" s="2"/>
      <c r="M40" s="2"/>
      <c r="N40" s="2"/>
      <c r="O40" s="2"/>
      <c r="P40" s="2"/>
      <c r="Q40" s="2"/>
      <c r="R40" s="2"/>
      <c r="S40" s="2"/>
      <c r="T40" s="2"/>
      <c r="U40" s="2"/>
      <c r="V40" s="2"/>
      <c r="W40" s="2"/>
      <c r="X40" s="2"/>
      <c r="Y40" s="2"/>
      <c r="Z40" s="2"/>
    </row>
    <row r="41" spans="1:26" ht="15.75" customHeight="1">
      <c r="A41" s="10"/>
      <c r="B41" s="11"/>
      <c r="C41" s="11"/>
      <c r="D41" s="13"/>
      <c r="E41" s="15"/>
      <c r="F41" s="11"/>
      <c r="G41" s="14"/>
      <c r="H41" s="16"/>
      <c r="I41" s="11"/>
      <c r="J41" s="2"/>
      <c r="K41" s="2"/>
      <c r="L41" s="2"/>
      <c r="M41" s="2"/>
      <c r="N41" s="2"/>
      <c r="O41" s="2"/>
      <c r="P41" s="2"/>
      <c r="Q41" s="2"/>
      <c r="R41" s="2"/>
      <c r="S41" s="2"/>
      <c r="T41" s="2"/>
      <c r="U41" s="2"/>
      <c r="V41" s="2"/>
      <c r="W41" s="2"/>
      <c r="X41" s="2"/>
      <c r="Y41" s="2"/>
      <c r="Z41" s="2"/>
    </row>
    <row r="42" spans="1:26" ht="15.75" customHeight="1">
      <c r="A42" s="10"/>
      <c r="B42" s="11"/>
      <c r="C42" s="11"/>
      <c r="D42" s="13"/>
      <c r="E42" s="15"/>
      <c r="F42" s="11"/>
      <c r="G42" s="14"/>
      <c r="H42" s="16"/>
      <c r="I42" s="11"/>
      <c r="J42" s="2"/>
      <c r="K42" s="2"/>
      <c r="L42" s="2"/>
      <c r="M42" s="2"/>
      <c r="N42" s="2"/>
      <c r="O42" s="2"/>
      <c r="P42" s="2"/>
      <c r="Q42" s="2"/>
      <c r="R42" s="2"/>
      <c r="S42" s="2"/>
      <c r="T42" s="2"/>
      <c r="U42" s="2"/>
      <c r="V42" s="2"/>
      <c r="W42" s="2"/>
      <c r="X42" s="2"/>
      <c r="Y42" s="2"/>
      <c r="Z42" s="2"/>
    </row>
    <row r="43" spans="1:26" ht="15.75" customHeight="1">
      <c r="A43" s="10"/>
      <c r="B43" s="11"/>
      <c r="C43" s="11"/>
      <c r="D43" s="13"/>
      <c r="E43" s="15"/>
      <c r="F43" s="11"/>
      <c r="G43" s="14"/>
      <c r="H43" s="16"/>
      <c r="I43" s="11"/>
      <c r="J43" s="2"/>
      <c r="K43" s="2"/>
      <c r="L43" s="2"/>
      <c r="M43" s="2"/>
      <c r="N43" s="2"/>
      <c r="O43" s="2"/>
      <c r="P43" s="2"/>
      <c r="Q43" s="2"/>
      <c r="R43" s="2"/>
      <c r="S43" s="2"/>
      <c r="T43" s="2"/>
      <c r="U43" s="2"/>
      <c r="V43" s="2"/>
      <c r="W43" s="2"/>
      <c r="X43" s="2"/>
      <c r="Y43" s="2"/>
      <c r="Z43" s="2"/>
    </row>
    <row r="44" spans="1:26" ht="15.75" customHeight="1">
      <c r="A44" s="10"/>
      <c r="B44" s="11"/>
      <c r="C44" s="11"/>
      <c r="D44" s="13"/>
      <c r="E44" s="15"/>
      <c r="F44" s="11"/>
      <c r="G44" s="14"/>
      <c r="H44" s="16"/>
      <c r="I44" s="11"/>
      <c r="J44" s="2"/>
      <c r="K44" s="2"/>
      <c r="L44" s="2"/>
      <c r="M44" s="2"/>
      <c r="N44" s="2"/>
      <c r="O44" s="2"/>
      <c r="P44" s="2"/>
      <c r="Q44" s="2"/>
      <c r="R44" s="2"/>
      <c r="S44" s="2"/>
      <c r="T44" s="2"/>
      <c r="U44" s="2"/>
      <c r="V44" s="2"/>
      <c r="W44" s="2"/>
      <c r="X44" s="2"/>
      <c r="Y44" s="2"/>
      <c r="Z44" s="2"/>
    </row>
    <row r="45" spans="1:26" ht="15.75" customHeight="1">
      <c r="A45" s="10"/>
      <c r="B45" s="11"/>
      <c r="C45" s="11"/>
      <c r="D45" s="13"/>
      <c r="E45" s="15"/>
      <c r="F45" s="11"/>
      <c r="G45" s="14"/>
      <c r="H45" s="16"/>
      <c r="I45" s="11"/>
      <c r="J45" s="2"/>
      <c r="K45" s="2"/>
      <c r="L45" s="2"/>
      <c r="M45" s="2"/>
      <c r="N45" s="2"/>
      <c r="O45" s="2"/>
      <c r="P45" s="2"/>
      <c r="Q45" s="2"/>
      <c r="R45" s="2"/>
      <c r="S45" s="2"/>
      <c r="T45" s="2"/>
      <c r="U45" s="2"/>
      <c r="V45" s="2"/>
      <c r="W45" s="2"/>
      <c r="X45" s="2"/>
      <c r="Y45" s="2"/>
      <c r="Z45" s="2"/>
    </row>
    <row r="46" spans="1:26" ht="15.75" customHeight="1">
      <c r="A46" s="10"/>
      <c r="B46" s="11"/>
      <c r="C46" s="11"/>
      <c r="D46" s="13"/>
      <c r="E46" s="15"/>
      <c r="F46" s="11"/>
      <c r="G46" s="14"/>
      <c r="H46" s="16"/>
      <c r="I46" s="11"/>
      <c r="J46" s="2"/>
      <c r="K46" s="2"/>
      <c r="L46" s="2"/>
      <c r="M46" s="2"/>
      <c r="N46" s="2"/>
      <c r="O46" s="2"/>
      <c r="P46" s="2"/>
      <c r="Q46" s="2"/>
      <c r="R46" s="2"/>
      <c r="S46" s="2"/>
      <c r="T46" s="2"/>
      <c r="U46" s="2"/>
      <c r="V46" s="2"/>
      <c r="W46" s="2"/>
      <c r="X46" s="2"/>
      <c r="Y46" s="2"/>
      <c r="Z46" s="2"/>
    </row>
    <row r="47" spans="1:26" ht="15.75" customHeight="1">
      <c r="A47" s="10"/>
      <c r="B47" s="11"/>
      <c r="C47" s="11"/>
      <c r="D47" s="13"/>
      <c r="E47" s="15"/>
      <c r="F47" s="11"/>
      <c r="G47" s="14"/>
      <c r="H47" s="16"/>
      <c r="I47" s="11"/>
      <c r="J47" s="2"/>
      <c r="K47" s="2"/>
      <c r="L47" s="2"/>
      <c r="M47" s="2"/>
      <c r="N47" s="2"/>
      <c r="O47" s="2"/>
      <c r="P47" s="2"/>
      <c r="Q47" s="2"/>
      <c r="R47" s="2"/>
      <c r="S47" s="2"/>
      <c r="T47" s="2"/>
      <c r="U47" s="2"/>
      <c r="V47" s="2"/>
      <c r="W47" s="2"/>
      <c r="X47" s="2"/>
      <c r="Y47" s="2"/>
      <c r="Z47" s="2"/>
    </row>
    <row r="48" spans="1:26" ht="15.75" customHeight="1">
      <c r="A48" s="10"/>
      <c r="B48" s="11"/>
      <c r="C48" s="11"/>
      <c r="D48" s="13"/>
      <c r="E48" s="15"/>
      <c r="F48" s="11"/>
      <c r="G48" s="14"/>
      <c r="H48" s="16"/>
      <c r="I48" s="11"/>
      <c r="J48" s="2"/>
      <c r="K48" s="2"/>
      <c r="L48" s="2"/>
      <c r="M48" s="2"/>
      <c r="N48" s="2"/>
      <c r="O48" s="2"/>
      <c r="P48" s="2"/>
      <c r="Q48" s="2"/>
      <c r="R48" s="2"/>
      <c r="S48" s="2"/>
      <c r="T48" s="2"/>
      <c r="U48" s="2"/>
      <c r="V48" s="2"/>
      <c r="W48" s="2"/>
      <c r="X48" s="2"/>
      <c r="Y48" s="2"/>
      <c r="Z48" s="2"/>
    </row>
    <row r="49" spans="1:26" ht="15.75" customHeight="1">
      <c r="A49" s="10"/>
      <c r="B49" s="11"/>
      <c r="C49" s="11"/>
      <c r="D49" s="13"/>
      <c r="E49" s="15"/>
      <c r="F49" s="11"/>
      <c r="G49" s="14"/>
      <c r="H49" s="16"/>
      <c r="I49" s="11"/>
      <c r="J49" s="2"/>
      <c r="K49" s="2"/>
      <c r="L49" s="2"/>
      <c r="M49" s="2"/>
      <c r="N49" s="2"/>
      <c r="O49" s="2"/>
      <c r="P49" s="2"/>
      <c r="Q49" s="2"/>
      <c r="R49" s="2"/>
      <c r="S49" s="2"/>
      <c r="T49" s="2"/>
      <c r="U49" s="2"/>
      <c r="V49" s="2"/>
      <c r="W49" s="2"/>
      <c r="X49" s="2"/>
      <c r="Y49" s="2"/>
      <c r="Z49" s="2"/>
    </row>
    <row r="50" spans="1:26" ht="15.75" customHeight="1">
      <c r="A50" s="10"/>
      <c r="B50" s="11"/>
      <c r="C50" s="11"/>
      <c r="D50" s="13"/>
      <c r="E50" s="15"/>
      <c r="F50" s="11"/>
      <c r="G50" s="14"/>
      <c r="H50" s="16"/>
      <c r="I50" s="11"/>
      <c r="J50" s="2"/>
      <c r="K50" s="2"/>
      <c r="L50" s="2"/>
      <c r="M50" s="2"/>
      <c r="N50" s="2"/>
      <c r="O50" s="2"/>
      <c r="P50" s="2"/>
      <c r="Q50" s="2"/>
      <c r="R50" s="2"/>
      <c r="S50" s="2"/>
      <c r="T50" s="2"/>
      <c r="U50" s="2"/>
      <c r="V50" s="2"/>
      <c r="W50" s="2"/>
      <c r="X50" s="2"/>
      <c r="Y50" s="2"/>
      <c r="Z50" s="2"/>
    </row>
    <row r="51" spans="1:26" ht="15.75" customHeight="1">
      <c r="A51" s="10"/>
      <c r="B51" s="11"/>
      <c r="C51" s="11"/>
      <c r="D51" s="13"/>
      <c r="E51" s="15"/>
      <c r="F51" s="11"/>
      <c r="G51" s="14"/>
      <c r="H51" s="16"/>
      <c r="I51" s="11"/>
      <c r="J51" s="2"/>
      <c r="K51" s="2"/>
      <c r="L51" s="2"/>
      <c r="M51" s="2"/>
      <c r="N51" s="2"/>
      <c r="O51" s="2"/>
      <c r="P51" s="2"/>
      <c r="Q51" s="2"/>
      <c r="R51" s="2"/>
      <c r="S51" s="2"/>
      <c r="T51" s="2"/>
      <c r="U51" s="2"/>
      <c r="V51" s="2"/>
      <c r="W51" s="2"/>
      <c r="X51" s="2"/>
      <c r="Y51" s="2"/>
      <c r="Z51" s="2"/>
    </row>
    <row r="52" spans="1:26" ht="15.75" customHeight="1">
      <c r="A52" s="10"/>
      <c r="B52" s="11"/>
      <c r="C52" s="11"/>
      <c r="D52" s="13"/>
      <c r="E52" s="15"/>
      <c r="F52" s="11"/>
      <c r="G52" s="14"/>
      <c r="H52" s="16"/>
      <c r="I52" s="11"/>
      <c r="J52" s="2"/>
      <c r="K52" s="2"/>
      <c r="L52" s="2"/>
      <c r="M52" s="2"/>
      <c r="N52" s="2"/>
      <c r="O52" s="2"/>
      <c r="P52" s="2"/>
      <c r="Q52" s="2"/>
      <c r="R52" s="2"/>
      <c r="S52" s="2"/>
      <c r="T52" s="2"/>
      <c r="U52" s="2"/>
      <c r="V52" s="2"/>
      <c r="W52" s="2"/>
      <c r="X52" s="2"/>
      <c r="Y52" s="2"/>
      <c r="Z52" s="2"/>
    </row>
    <row r="53" spans="1:26" ht="15.75" customHeight="1">
      <c r="A53" s="10"/>
      <c r="B53" s="11"/>
      <c r="C53" s="11"/>
      <c r="D53" s="13"/>
      <c r="E53" s="15"/>
      <c r="F53" s="11"/>
      <c r="G53" s="14"/>
      <c r="H53" s="16"/>
      <c r="I53" s="11"/>
      <c r="J53" s="2"/>
      <c r="K53" s="2"/>
      <c r="L53" s="2"/>
      <c r="M53" s="2"/>
      <c r="N53" s="2"/>
      <c r="O53" s="2"/>
      <c r="P53" s="2"/>
      <c r="Q53" s="2"/>
      <c r="R53" s="2"/>
      <c r="S53" s="2"/>
      <c r="T53" s="2"/>
      <c r="U53" s="2"/>
      <c r="V53" s="2"/>
      <c r="W53" s="2"/>
      <c r="X53" s="2"/>
      <c r="Y53" s="2"/>
      <c r="Z53" s="2"/>
    </row>
    <row r="54" spans="1:26" ht="15.75" customHeight="1">
      <c r="A54" s="10"/>
      <c r="B54" s="11"/>
      <c r="C54" s="11"/>
      <c r="D54" s="13"/>
      <c r="E54" s="15"/>
      <c r="F54" s="11"/>
      <c r="G54" s="14"/>
      <c r="H54" s="16"/>
      <c r="I54" s="11"/>
      <c r="J54" s="2"/>
      <c r="K54" s="2"/>
      <c r="L54" s="2"/>
      <c r="M54" s="2"/>
      <c r="N54" s="2"/>
      <c r="O54" s="2"/>
      <c r="P54" s="2"/>
      <c r="Q54" s="2"/>
      <c r="R54" s="2"/>
      <c r="S54" s="2"/>
      <c r="T54" s="2"/>
      <c r="U54" s="2"/>
      <c r="V54" s="2"/>
      <c r="W54" s="2"/>
      <c r="X54" s="2"/>
      <c r="Y54" s="2"/>
      <c r="Z54" s="2"/>
    </row>
    <row r="55" spans="1:26" ht="15.75" customHeight="1">
      <c r="A55" s="10"/>
      <c r="B55" s="11"/>
      <c r="C55" s="11"/>
      <c r="D55" s="13"/>
      <c r="E55" s="15"/>
      <c r="F55" s="11"/>
      <c r="G55" s="14"/>
      <c r="H55" s="16"/>
      <c r="I55" s="11"/>
      <c r="J55" s="2"/>
      <c r="K55" s="2"/>
      <c r="L55" s="2"/>
      <c r="M55" s="2"/>
      <c r="N55" s="2"/>
      <c r="O55" s="2"/>
      <c r="P55" s="2"/>
      <c r="Q55" s="2"/>
      <c r="R55" s="2"/>
      <c r="S55" s="2"/>
      <c r="T55" s="2"/>
      <c r="U55" s="2"/>
      <c r="V55" s="2"/>
      <c r="W55" s="2"/>
      <c r="X55" s="2"/>
      <c r="Y55" s="2"/>
      <c r="Z55" s="2"/>
    </row>
    <row r="56" spans="1:26" ht="15.75" customHeight="1">
      <c r="A56" s="10"/>
      <c r="B56" s="11"/>
      <c r="C56" s="11"/>
      <c r="D56" s="13"/>
      <c r="E56" s="15"/>
      <c r="F56" s="11"/>
      <c r="G56" s="14"/>
      <c r="H56" s="16"/>
      <c r="I56" s="11"/>
      <c r="J56" s="2"/>
      <c r="K56" s="2"/>
      <c r="L56" s="2"/>
      <c r="M56" s="2"/>
      <c r="N56" s="2"/>
      <c r="O56" s="2"/>
      <c r="P56" s="2"/>
      <c r="Q56" s="2"/>
      <c r="R56" s="2"/>
      <c r="S56" s="2"/>
      <c r="T56" s="2"/>
      <c r="U56" s="2"/>
      <c r="V56" s="2"/>
      <c r="W56" s="2"/>
      <c r="X56" s="2"/>
      <c r="Y56" s="2"/>
      <c r="Z56" s="2"/>
    </row>
    <row r="57" spans="1:26" ht="15.75" customHeight="1">
      <c r="A57" s="10"/>
      <c r="B57" s="11"/>
      <c r="C57" s="11"/>
      <c r="D57" s="13"/>
      <c r="E57" s="15"/>
      <c r="F57" s="11"/>
      <c r="G57" s="14"/>
      <c r="H57" s="16"/>
      <c r="I57" s="11"/>
      <c r="J57" s="2"/>
      <c r="K57" s="2"/>
      <c r="L57" s="2"/>
      <c r="M57" s="2"/>
      <c r="N57" s="2"/>
      <c r="O57" s="2"/>
      <c r="P57" s="2"/>
      <c r="Q57" s="2"/>
      <c r="R57" s="2"/>
      <c r="S57" s="2"/>
      <c r="T57" s="2"/>
      <c r="U57" s="2"/>
      <c r="V57" s="2"/>
      <c r="W57" s="2"/>
      <c r="X57" s="2"/>
      <c r="Y57" s="2"/>
      <c r="Z57" s="2"/>
    </row>
    <row r="58" spans="1:26" ht="15.75" customHeight="1">
      <c r="A58" s="10"/>
      <c r="B58" s="11"/>
      <c r="C58" s="11"/>
      <c r="D58" s="13"/>
      <c r="E58" s="15"/>
      <c r="F58" s="11"/>
      <c r="G58" s="14"/>
      <c r="H58" s="16"/>
      <c r="I58" s="11"/>
      <c r="J58" s="2"/>
      <c r="K58" s="2"/>
      <c r="L58" s="2"/>
      <c r="M58" s="2"/>
      <c r="N58" s="2"/>
      <c r="O58" s="2"/>
      <c r="P58" s="2"/>
      <c r="Q58" s="2"/>
      <c r="R58" s="2"/>
      <c r="S58" s="2"/>
      <c r="T58" s="2"/>
      <c r="U58" s="2"/>
      <c r="V58" s="2"/>
      <c r="W58" s="2"/>
      <c r="X58" s="2"/>
      <c r="Y58" s="2"/>
      <c r="Z58" s="2"/>
    </row>
    <row r="59" spans="1:26" ht="15.75" customHeight="1">
      <c r="A59" s="10"/>
      <c r="B59" s="11"/>
      <c r="C59" s="11"/>
      <c r="D59" s="13"/>
      <c r="E59" s="15"/>
      <c r="F59" s="11"/>
      <c r="G59" s="14"/>
      <c r="H59" s="16"/>
      <c r="I59" s="11"/>
      <c r="J59" s="2"/>
      <c r="K59" s="2"/>
      <c r="L59" s="2"/>
      <c r="M59" s="2"/>
      <c r="N59" s="2"/>
      <c r="O59" s="2"/>
      <c r="P59" s="2"/>
      <c r="Q59" s="2"/>
      <c r="R59" s="2"/>
      <c r="S59" s="2"/>
      <c r="T59" s="2"/>
      <c r="U59" s="2"/>
      <c r="V59" s="2"/>
      <c r="W59" s="2"/>
      <c r="X59" s="2"/>
      <c r="Y59" s="2"/>
      <c r="Z59" s="2"/>
    </row>
    <row r="60" spans="1:26" ht="15.75" customHeight="1">
      <c r="A60" s="10"/>
      <c r="B60" s="11"/>
      <c r="C60" s="11"/>
      <c r="D60" s="13"/>
      <c r="E60" s="15"/>
      <c r="F60" s="11"/>
      <c r="G60" s="14"/>
      <c r="H60" s="16"/>
      <c r="I60" s="11"/>
      <c r="J60" s="2"/>
      <c r="K60" s="2"/>
      <c r="L60" s="2"/>
      <c r="M60" s="2"/>
      <c r="N60" s="2"/>
      <c r="O60" s="2"/>
      <c r="P60" s="2"/>
      <c r="Q60" s="2"/>
      <c r="R60" s="2"/>
      <c r="S60" s="2"/>
      <c r="T60" s="2"/>
      <c r="U60" s="2"/>
      <c r="V60" s="2"/>
      <c r="W60" s="2"/>
      <c r="X60" s="2"/>
      <c r="Y60" s="2"/>
      <c r="Z60" s="2"/>
    </row>
    <row r="61" spans="1:26" ht="15.75" customHeight="1">
      <c r="A61" s="10"/>
      <c r="B61" s="11"/>
      <c r="C61" s="11"/>
      <c r="D61" s="13"/>
      <c r="E61" s="15"/>
      <c r="F61" s="11"/>
      <c r="G61" s="14"/>
      <c r="H61" s="16"/>
      <c r="I61" s="11"/>
      <c r="J61" s="2"/>
      <c r="K61" s="2"/>
      <c r="L61" s="2"/>
      <c r="M61" s="2"/>
      <c r="N61" s="2"/>
      <c r="O61" s="2"/>
      <c r="P61" s="2"/>
      <c r="Q61" s="2"/>
      <c r="R61" s="2"/>
      <c r="S61" s="2"/>
      <c r="T61" s="2"/>
      <c r="U61" s="2"/>
      <c r="V61" s="2"/>
      <c r="W61" s="2"/>
      <c r="X61" s="2"/>
      <c r="Y61" s="2"/>
      <c r="Z61" s="2"/>
    </row>
    <row r="62" spans="1:26" ht="15.75" customHeight="1">
      <c r="A62" s="10"/>
      <c r="B62" s="11"/>
      <c r="C62" s="11"/>
      <c r="D62" s="13"/>
      <c r="E62" s="15"/>
      <c r="F62" s="11"/>
      <c r="G62" s="14"/>
      <c r="H62" s="16"/>
      <c r="I62" s="11"/>
      <c r="J62" s="2"/>
      <c r="K62" s="2"/>
      <c r="L62" s="2"/>
      <c r="M62" s="2"/>
      <c r="N62" s="2"/>
      <c r="O62" s="2"/>
      <c r="P62" s="2"/>
      <c r="Q62" s="2"/>
      <c r="R62" s="2"/>
      <c r="S62" s="2"/>
      <c r="T62" s="2"/>
      <c r="U62" s="2"/>
      <c r="V62" s="2"/>
      <c r="W62" s="2"/>
      <c r="X62" s="2"/>
      <c r="Y62" s="2"/>
      <c r="Z62" s="2"/>
    </row>
    <row r="63" spans="1:26" ht="15.75" customHeight="1">
      <c r="A63" s="10"/>
      <c r="B63" s="11"/>
      <c r="C63" s="11"/>
      <c r="D63" s="13"/>
      <c r="E63" s="15"/>
      <c r="F63" s="11"/>
      <c r="G63" s="14"/>
      <c r="H63" s="16"/>
      <c r="I63" s="11"/>
      <c r="J63" s="2"/>
      <c r="K63" s="2"/>
      <c r="L63" s="2"/>
      <c r="M63" s="2"/>
      <c r="N63" s="2"/>
      <c r="O63" s="2"/>
      <c r="P63" s="2"/>
      <c r="Q63" s="2"/>
      <c r="R63" s="2"/>
      <c r="S63" s="2"/>
      <c r="T63" s="2"/>
      <c r="U63" s="2"/>
      <c r="V63" s="2"/>
      <c r="W63" s="2"/>
      <c r="X63" s="2"/>
      <c r="Y63" s="2"/>
      <c r="Z63" s="2"/>
    </row>
    <row r="64" spans="1:26" ht="15.75" customHeight="1">
      <c r="A64" s="10"/>
      <c r="B64" s="11"/>
      <c r="C64" s="11"/>
      <c r="D64" s="13"/>
      <c r="E64" s="15"/>
      <c r="F64" s="11"/>
      <c r="G64" s="14"/>
      <c r="H64" s="16"/>
      <c r="I64" s="11"/>
      <c r="J64" s="2"/>
      <c r="K64" s="2"/>
      <c r="L64" s="2"/>
      <c r="M64" s="2"/>
      <c r="N64" s="2"/>
      <c r="O64" s="2"/>
      <c r="P64" s="2"/>
      <c r="Q64" s="2"/>
      <c r="R64" s="2"/>
      <c r="S64" s="2"/>
      <c r="T64" s="2"/>
      <c r="U64" s="2"/>
      <c r="V64" s="2"/>
      <c r="W64" s="2"/>
      <c r="X64" s="2"/>
      <c r="Y64" s="2"/>
      <c r="Z64" s="2"/>
    </row>
    <row r="65" spans="1:26" ht="15.75" customHeight="1">
      <c r="A65" s="10"/>
      <c r="B65" s="11"/>
      <c r="C65" s="11"/>
      <c r="D65" s="13"/>
      <c r="E65" s="15"/>
      <c r="F65" s="11"/>
      <c r="G65" s="14"/>
      <c r="H65" s="16"/>
      <c r="I65" s="11"/>
      <c r="J65" s="2"/>
      <c r="K65" s="2"/>
      <c r="L65" s="2"/>
      <c r="M65" s="2"/>
      <c r="N65" s="2"/>
      <c r="O65" s="2"/>
      <c r="P65" s="2"/>
      <c r="Q65" s="2"/>
      <c r="R65" s="2"/>
      <c r="S65" s="2"/>
      <c r="T65" s="2"/>
      <c r="U65" s="2"/>
      <c r="V65" s="2"/>
      <c r="W65" s="2"/>
      <c r="X65" s="2"/>
      <c r="Y65" s="2"/>
      <c r="Z65" s="2"/>
    </row>
    <row r="66" spans="1:26" ht="15.75" customHeight="1">
      <c r="A66" s="10"/>
      <c r="B66" s="11"/>
      <c r="C66" s="11"/>
      <c r="D66" s="13"/>
      <c r="E66" s="15"/>
      <c r="F66" s="11"/>
      <c r="G66" s="14"/>
      <c r="H66" s="16"/>
      <c r="I66" s="11"/>
      <c r="J66" s="2"/>
      <c r="K66" s="2"/>
      <c r="L66" s="2"/>
      <c r="M66" s="2"/>
      <c r="N66" s="2"/>
      <c r="O66" s="2"/>
      <c r="P66" s="2"/>
      <c r="Q66" s="2"/>
      <c r="R66" s="2"/>
      <c r="S66" s="2"/>
      <c r="T66" s="2"/>
      <c r="U66" s="2"/>
      <c r="V66" s="2"/>
      <c r="W66" s="2"/>
      <c r="X66" s="2"/>
      <c r="Y66" s="2"/>
      <c r="Z66" s="2"/>
    </row>
    <row r="67" spans="1:26" ht="15.75" customHeight="1">
      <c r="A67" s="10"/>
      <c r="B67" s="11"/>
      <c r="C67" s="11"/>
      <c r="D67" s="13"/>
      <c r="E67" s="15"/>
      <c r="F67" s="11"/>
      <c r="G67" s="14"/>
      <c r="H67" s="16"/>
      <c r="I67" s="11"/>
      <c r="J67" s="2"/>
      <c r="K67" s="2"/>
      <c r="L67" s="2"/>
      <c r="M67" s="2"/>
      <c r="N67" s="2"/>
      <c r="O67" s="2"/>
      <c r="P67" s="2"/>
      <c r="Q67" s="2"/>
      <c r="R67" s="2"/>
      <c r="S67" s="2"/>
      <c r="T67" s="2"/>
      <c r="U67" s="2"/>
      <c r="V67" s="2"/>
      <c r="W67" s="2"/>
      <c r="X67" s="2"/>
      <c r="Y67" s="2"/>
      <c r="Z67" s="2"/>
    </row>
    <row r="68" spans="1:26" ht="15.75" customHeight="1">
      <c r="A68" s="10"/>
      <c r="B68" s="11"/>
      <c r="C68" s="11"/>
      <c r="D68" s="13"/>
      <c r="E68" s="15"/>
      <c r="F68" s="11"/>
      <c r="G68" s="14"/>
      <c r="H68" s="16"/>
      <c r="I68" s="11"/>
      <c r="J68" s="2"/>
      <c r="K68" s="2"/>
      <c r="L68" s="2"/>
      <c r="M68" s="2"/>
      <c r="N68" s="2"/>
      <c r="O68" s="2"/>
      <c r="P68" s="2"/>
      <c r="Q68" s="2"/>
      <c r="R68" s="2"/>
      <c r="S68" s="2"/>
      <c r="T68" s="2"/>
      <c r="U68" s="2"/>
      <c r="V68" s="2"/>
      <c r="W68" s="2"/>
      <c r="X68" s="2"/>
      <c r="Y68" s="2"/>
      <c r="Z68" s="2"/>
    </row>
    <row r="69" spans="1:26" ht="15.75" customHeight="1">
      <c r="A69" s="10"/>
      <c r="B69" s="11"/>
      <c r="C69" s="11"/>
      <c r="D69" s="13"/>
      <c r="E69" s="15"/>
      <c r="F69" s="11"/>
      <c r="G69" s="14"/>
      <c r="H69" s="16"/>
      <c r="I69" s="11"/>
      <c r="J69" s="2"/>
      <c r="K69" s="2"/>
      <c r="L69" s="2"/>
      <c r="M69" s="2"/>
      <c r="N69" s="2"/>
      <c r="O69" s="2"/>
      <c r="P69" s="2"/>
      <c r="Q69" s="2"/>
      <c r="R69" s="2"/>
      <c r="S69" s="2"/>
      <c r="T69" s="2"/>
      <c r="U69" s="2"/>
      <c r="V69" s="2"/>
      <c r="W69" s="2"/>
      <c r="X69" s="2"/>
      <c r="Y69" s="2"/>
      <c r="Z69" s="2"/>
    </row>
    <row r="70" spans="1:26" ht="15.75" customHeight="1">
      <c r="A70" s="10"/>
      <c r="B70" s="11"/>
      <c r="C70" s="11"/>
      <c r="D70" s="13"/>
      <c r="E70" s="15"/>
      <c r="F70" s="11"/>
      <c r="G70" s="14"/>
      <c r="H70" s="16"/>
      <c r="I70" s="11"/>
      <c r="J70" s="2"/>
      <c r="K70" s="2"/>
      <c r="L70" s="2"/>
      <c r="M70" s="2"/>
      <c r="N70" s="2"/>
      <c r="O70" s="2"/>
      <c r="P70" s="2"/>
      <c r="Q70" s="2"/>
      <c r="R70" s="2"/>
      <c r="S70" s="2"/>
      <c r="T70" s="2"/>
      <c r="U70" s="2"/>
      <c r="V70" s="2"/>
      <c r="W70" s="2"/>
      <c r="X70" s="2"/>
      <c r="Y70" s="2"/>
      <c r="Z70" s="2"/>
    </row>
    <row r="71" spans="1:26" ht="15.75" customHeight="1">
      <c r="A71" s="10"/>
      <c r="B71" s="11"/>
      <c r="C71" s="11"/>
      <c r="D71" s="13"/>
      <c r="E71" s="15"/>
      <c r="F71" s="11"/>
      <c r="G71" s="14"/>
      <c r="H71" s="16"/>
      <c r="I71" s="11"/>
      <c r="J71" s="2"/>
      <c r="K71" s="2"/>
      <c r="L71" s="2"/>
      <c r="M71" s="2"/>
      <c r="N71" s="2"/>
      <c r="O71" s="2"/>
      <c r="P71" s="2"/>
      <c r="Q71" s="2"/>
      <c r="R71" s="2"/>
      <c r="S71" s="2"/>
      <c r="T71" s="2"/>
      <c r="U71" s="2"/>
      <c r="V71" s="2"/>
      <c r="W71" s="2"/>
      <c r="X71" s="2"/>
      <c r="Y71" s="2"/>
      <c r="Z71" s="2"/>
    </row>
    <row r="72" spans="1:26" ht="15.75" customHeight="1">
      <c r="A72" s="10"/>
      <c r="B72" s="11"/>
      <c r="C72" s="11"/>
      <c r="D72" s="13"/>
      <c r="E72" s="15"/>
      <c r="F72" s="11"/>
      <c r="G72" s="14"/>
      <c r="H72" s="16"/>
      <c r="I72" s="11"/>
      <c r="J72" s="2"/>
      <c r="K72" s="2"/>
      <c r="L72" s="2"/>
      <c r="M72" s="2"/>
      <c r="N72" s="2"/>
      <c r="O72" s="2"/>
      <c r="P72" s="2"/>
      <c r="Q72" s="2"/>
      <c r="R72" s="2"/>
      <c r="S72" s="2"/>
      <c r="T72" s="2"/>
      <c r="U72" s="2"/>
      <c r="V72" s="2"/>
      <c r="W72" s="2"/>
      <c r="X72" s="2"/>
      <c r="Y72" s="2"/>
      <c r="Z72" s="2"/>
    </row>
    <row r="73" spans="1:26" ht="15.75" customHeight="1">
      <c r="A73" s="10"/>
      <c r="B73" s="11"/>
      <c r="C73" s="11"/>
      <c r="D73" s="13"/>
      <c r="E73" s="15"/>
      <c r="F73" s="11"/>
      <c r="G73" s="14"/>
      <c r="H73" s="16"/>
      <c r="I73" s="11"/>
      <c r="J73" s="2"/>
      <c r="K73" s="2"/>
      <c r="L73" s="2"/>
      <c r="M73" s="2"/>
      <c r="N73" s="2"/>
      <c r="O73" s="2"/>
      <c r="P73" s="2"/>
      <c r="Q73" s="2"/>
      <c r="R73" s="2"/>
      <c r="S73" s="2"/>
      <c r="T73" s="2"/>
      <c r="U73" s="2"/>
      <c r="V73" s="2"/>
      <c r="W73" s="2"/>
      <c r="X73" s="2"/>
      <c r="Y73" s="2"/>
      <c r="Z73" s="2"/>
    </row>
    <row r="74" spans="1:26" ht="15.75" customHeight="1">
      <c r="A74" s="10"/>
      <c r="B74" s="11"/>
      <c r="C74" s="11"/>
      <c r="D74" s="13"/>
      <c r="E74" s="15"/>
      <c r="F74" s="11"/>
      <c r="G74" s="14"/>
      <c r="H74" s="16"/>
      <c r="I74" s="11"/>
      <c r="J74" s="2"/>
      <c r="K74" s="2"/>
      <c r="L74" s="2"/>
      <c r="M74" s="2"/>
      <c r="N74" s="2"/>
      <c r="O74" s="2"/>
      <c r="P74" s="2"/>
      <c r="Q74" s="2"/>
      <c r="R74" s="2"/>
      <c r="S74" s="2"/>
      <c r="T74" s="2"/>
      <c r="U74" s="2"/>
      <c r="V74" s="2"/>
      <c r="W74" s="2"/>
      <c r="X74" s="2"/>
      <c r="Y74" s="2"/>
      <c r="Z74" s="2"/>
    </row>
    <row r="75" spans="1:26" ht="15.75" customHeight="1">
      <c r="A75" s="10"/>
      <c r="B75" s="11"/>
      <c r="C75" s="11"/>
      <c r="D75" s="13"/>
      <c r="E75" s="15"/>
      <c r="F75" s="11"/>
      <c r="G75" s="14"/>
      <c r="H75" s="16"/>
      <c r="I75" s="11"/>
      <c r="J75" s="2"/>
      <c r="K75" s="2"/>
      <c r="L75" s="2"/>
      <c r="M75" s="2"/>
      <c r="N75" s="2"/>
      <c r="O75" s="2"/>
      <c r="P75" s="2"/>
      <c r="Q75" s="2"/>
      <c r="R75" s="2"/>
      <c r="S75" s="2"/>
      <c r="T75" s="2"/>
      <c r="U75" s="2"/>
      <c r="V75" s="2"/>
      <c r="W75" s="2"/>
      <c r="X75" s="2"/>
      <c r="Y75" s="2"/>
      <c r="Z75" s="2"/>
    </row>
    <row r="76" spans="1:26" ht="15.75" customHeight="1">
      <c r="A76" s="10"/>
      <c r="B76" s="11"/>
      <c r="C76" s="11"/>
      <c r="D76" s="13"/>
      <c r="E76" s="15"/>
      <c r="F76" s="11"/>
      <c r="G76" s="14"/>
      <c r="H76" s="16"/>
      <c r="I76" s="11"/>
      <c r="J76" s="2"/>
      <c r="K76" s="2"/>
      <c r="L76" s="2"/>
      <c r="M76" s="2"/>
      <c r="N76" s="2"/>
      <c r="O76" s="2"/>
      <c r="P76" s="2"/>
      <c r="Q76" s="2"/>
      <c r="R76" s="2"/>
      <c r="S76" s="2"/>
      <c r="T76" s="2"/>
      <c r="U76" s="2"/>
      <c r="V76" s="2"/>
      <c r="W76" s="2"/>
      <c r="X76" s="2"/>
      <c r="Y76" s="2"/>
      <c r="Z76" s="2"/>
    </row>
    <row r="77" spans="1:26" ht="15.75" customHeight="1">
      <c r="A77" s="10"/>
      <c r="B77" s="11"/>
      <c r="C77" s="11"/>
      <c r="D77" s="13"/>
      <c r="E77" s="15"/>
      <c r="F77" s="11"/>
      <c r="G77" s="14"/>
      <c r="H77" s="16"/>
      <c r="I77" s="11"/>
      <c r="J77" s="2"/>
      <c r="K77" s="2"/>
      <c r="L77" s="2"/>
      <c r="M77" s="2"/>
      <c r="N77" s="2"/>
      <c r="O77" s="2"/>
      <c r="P77" s="2"/>
      <c r="Q77" s="2"/>
      <c r="R77" s="2"/>
      <c r="S77" s="2"/>
      <c r="T77" s="2"/>
      <c r="U77" s="2"/>
      <c r="V77" s="2"/>
      <c r="W77" s="2"/>
      <c r="X77" s="2"/>
      <c r="Y77" s="2"/>
      <c r="Z77" s="2"/>
    </row>
    <row r="78" spans="1:26" ht="15.75" customHeight="1">
      <c r="A78" s="10"/>
      <c r="B78" s="11"/>
      <c r="C78" s="11"/>
      <c r="D78" s="13"/>
      <c r="E78" s="15"/>
      <c r="F78" s="11"/>
      <c r="G78" s="14"/>
      <c r="H78" s="16"/>
      <c r="I78" s="11"/>
      <c r="J78" s="2"/>
      <c r="K78" s="2"/>
      <c r="L78" s="2"/>
      <c r="M78" s="2"/>
      <c r="N78" s="2"/>
      <c r="O78" s="2"/>
      <c r="P78" s="2"/>
      <c r="Q78" s="2"/>
      <c r="R78" s="2"/>
      <c r="S78" s="2"/>
      <c r="T78" s="2"/>
      <c r="U78" s="2"/>
      <c r="V78" s="2"/>
      <c r="W78" s="2"/>
      <c r="X78" s="2"/>
      <c r="Y78" s="2"/>
      <c r="Z78" s="2"/>
    </row>
    <row r="79" spans="1:26" ht="15.75" customHeight="1">
      <c r="A79" s="10"/>
      <c r="B79" s="11"/>
      <c r="C79" s="11"/>
      <c r="D79" s="483"/>
      <c r="E79" s="482"/>
      <c r="F79" s="11"/>
      <c r="G79" s="481"/>
      <c r="H79" s="482"/>
      <c r="I79" s="11"/>
      <c r="J79" s="2"/>
      <c r="K79" s="2"/>
      <c r="L79" s="2"/>
      <c r="M79" s="2"/>
      <c r="N79" s="2"/>
      <c r="O79" s="2"/>
      <c r="P79" s="2"/>
      <c r="Q79" s="2"/>
      <c r="R79" s="2"/>
      <c r="S79" s="2"/>
      <c r="T79" s="2"/>
      <c r="U79" s="2"/>
      <c r="V79" s="2"/>
      <c r="W79" s="2"/>
      <c r="X79" s="2"/>
      <c r="Y79" s="2"/>
      <c r="Z79" s="2"/>
    </row>
    <row r="80" spans="1:26" ht="15.75" customHeight="1">
      <c r="A80" s="10"/>
      <c r="B80" s="11"/>
      <c r="C80" s="11"/>
      <c r="D80" s="483"/>
      <c r="E80" s="482"/>
      <c r="F80" s="11"/>
      <c r="G80" s="481"/>
      <c r="H80" s="482"/>
      <c r="I80" s="11"/>
      <c r="J80" s="2"/>
      <c r="K80" s="2"/>
      <c r="L80" s="2"/>
      <c r="M80" s="2"/>
      <c r="N80" s="2"/>
      <c r="O80" s="2"/>
      <c r="P80" s="2"/>
      <c r="Q80" s="2"/>
      <c r="R80" s="2"/>
      <c r="S80" s="2"/>
      <c r="T80" s="2"/>
      <c r="U80" s="2"/>
      <c r="V80" s="2"/>
      <c r="W80" s="2"/>
      <c r="X80" s="2"/>
      <c r="Y80" s="2"/>
      <c r="Z80" s="2"/>
    </row>
    <row r="81" spans="1:26" ht="15.75" customHeight="1">
      <c r="A81" s="10"/>
      <c r="B81" s="11"/>
      <c r="C81" s="11"/>
      <c r="D81" s="483"/>
      <c r="E81" s="482"/>
      <c r="F81" s="11"/>
      <c r="G81" s="481"/>
      <c r="H81" s="482"/>
      <c r="I81" s="11"/>
      <c r="J81" s="2"/>
      <c r="K81" s="2"/>
      <c r="L81" s="2"/>
      <c r="M81" s="2"/>
      <c r="N81" s="2"/>
      <c r="O81" s="2"/>
      <c r="P81" s="2"/>
      <c r="Q81" s="2"/>
      <c r="R81" s="2"/>
      <c r="S81" s="2"/>
      <c r="T81" s="2"/>
      <c r="U81" s="2"/>
      <c r="V81" s="2"/>
      <c r="W81" s="2"/>
      <c r="X81" s="2"/>
      <c r="Y81" s="2"/>
      <c r="Z81" s="2"/>
    </row>
    <row r="82" spans="1:26" ht="15.75" customHeight="1">
      <c r="A82" s="10"/>
      <c r="B82" s="11"/>
      <c r="C82" s="11"/>
      <c r="D82" s="483"/>
      <c r="E82" s="482"/>
      <c r="F82" s="11"/>
      <c r="G82" s="481"/>
      <c r="H82" s="482"/>
      <c r="I82" s="11"/>
      <c r="J82" s="2"/>
      <c r="K82" s="2"/>
      <c r="L82" s="2"/>
      <c r="M82" s="2"/>
      <c r="N82" s="2"/>
      <c r="O82" s="2"/>
      <c r="P82" s="2"/>
      <c r="Q82" s="2"/>
      <c r="R82" s="2"/>
      <c r="S82" s="2"/>
      <c r="T82" s="2"/>
      <c r="U82" s="2"/>
      <c r="V82" s="2"/>
      <c r="W82" s="2"/>
      <c r="X82" s="2"/>
      <c r="Y82" s="2"/>
      <c r="Z82" s="2"/>
    </row>
    <row r="83" spans="1:26" ht="15.75" customHeight="1">
      <c r="A83" s="10"/>
      <c r="B83" s="11"/>
      <c r="C83" s="11"/>
      <c r="D83" s="483"/>
      <c r="E83" s="482"/>
      <c r="F83" s="11"/>
      <c r="G83" s="481"/>
      <c r="H83" s="482"/>
      <c r="I83" s="11"/>
      <c r="J83" s="2"/>
      <c r="K83" s="2"/>
      <c r="L83" s="2"/>
      <c r="M83" s="2"/>
      <c r="N83" s="2"/>
      <c r="O83" s="2"/>
      <c r="P83" s="2"/>
      <c r="Q83" s="2"/>
      <c r="R83" s="2"/>
      <c r="S83" s="2"/>
      <c r="T83" s="2"/>
      <c r="U83" s="2"/>
      <c r="V83" s="2"/>
      <c r="W83" s="2"/>
      <c r="X83" s="2"/>
      <c r="Y83" s="2"/>
      <c r="Z83" s="2"/>
    </row>
    <row r="84" spans="1:26" ht="15.75" customHeight="1">
      <c r="A84" s="10"/>
      <c r="B84" s="11"/>
      <c r="C84" s="11"/>
      <c r="D84" s="483"/>
      <c r="E84" s="482"/>
      <c r="F84" s="11"/>
      <c r="G84" s="481"/>
      <c r="H84" s="482"/>
      <c r="I84" s="11"/>
      <c r="J84" s="2"/>
      <c r="K84" s="2"/>
      <c r="L84" s="2"/>
      <c r="M84" s="2"/>
      <c r="N84" s="2"/>
      <c r="O84" s="2"/>
      <c r="P84" s="2"/>
      <c r="Q84" s="2"/>
      <c r="R84" s="2"/>
      <c r="S84" s="2"/>
      <c r="T84" s="2"/>
      <c r="U84" s="2"/>
      <c r="V84" s="2"/>
      <c r="W84" s="2"/>
      <c r="X84" s="2"/>
      <c r="Y84" s="2"/>
      <c r="Z84" s="2"/>
    </row>
    <row r="85" spans="1:26" ht="15.75" customHeight="1"/>
    <row r="86" spans="1:26" ht="15.75" customHeight="1"/>
    <row r="87" spans="1:26" ht="15.75" customHeight="1">
      <c r="A87" s="4"/>
      <c r="B87" s="4"/>
      <c r="C87" s="4"/>
      <c r="D87" s="4"/>
      <c r="E87" s="5"/>
      <c r="F87" s="4"/>
      <c r="G87" s="4"/>
      <c r="H87" s="4"/>
      <c r="I87" s="4"/>
      <c r="J87" s="2"/>
      <c r="K87" s="2"/>
      <c r="L87" s="2"/>
      <c r="M87" s="2"/>
      <c r="N87" s="2"/>
      <c r="O87" s="2"/>
      <c r="P87" s="2"/>
      <c r="Q87" s="2"/>
      <c r="R87" s="2"/>
      <c r="S87" s="2"/>
      <c r="T87" s="2"/>
      <c r="U87" s="2"/>
      <c r="V87" s="2"/>
      <c r="W87" s="2"/>
      <c r="X87" s="2"/>
      <c r="Y87" s="2"/>
      <c r="Z87" s="2"/>
    </row>
    <row r="88" spans="1:26" ht="15.75" customHeight="1">
      <c r="A88" s="4"/>
      <c r="B88" s="4"/>
      <c r="C88" s="4"/>
      <c r="D88" s="4"/>
      <c r="E88" s="5"/>
      <c r="F88" s="4"/>
      <c r="G88" s="4"/>
      <c r="H88" s="4"/>
      <c r="I88" s="4"/>
      <c r="J88" s="2"/>
      <c r="K88" s="2"/>
      <c r="L88" s="2"/>
      <c r="M88" s="2"/>
      <c r="N88" s="2"/>
      <c r="O88" s="2"/>
      <c r="P88" s="2"/>
      <c r="Q88" s="2"/>
      <c r="R88" s="2"/>
      <c r="S88" s="2"/>
      <c r="T88" s="2"/>
      <c r="U88" s="2"/>
      <c r="V88" s="2"/>
      <c r="W88" s="2"/>
      <c r="X88" s="2"/>
      <c r="Y88" s="2"/>
      <c r="Z88" s="2"/>
    </row>
    <row r="89" spans="1:26" ht="15.75" customHeight="1">
      <c r="A89" s="4"/>
      <c r="B89" s="4"/>
      <c r="C89" s="4"/>
      <c r="D89" s="4"/>
      <c r="E89" s="5"/>
      <c r="F89" s="484" t="s">
        <v>22</v>
      </c>
      <c r="G89" s="477"/>
      <c r="H89" s="4"/>
      <c r="I89" s="4"/>
      <c r="J89" s="2"/>
      <c r="K89" s="2"/>
      <c r="L89" s="2"/>
      <c r="M89" s="2"/>
      <c r="N89" s="2"/>
      <c r="O89" s="2"/>
      <c r="P89" s="2"/>
      <c r="Q89" s="2"/>
      <c r="R89" s="2"/>
      <c r="S89" s="2"/>
      <c r="T89" s="2"/>
      <c r="U89" s="2"/>
      <c r="V89" s="2"/>
      <c r="W89" s="2"/>
      <c r="X89" s="2"/>
      <c r="Y89" s="2"/>
      <c r="Z89" s="2"/>
    </row>
    <row r="90" spans="1:26" ht="15.75" customHeight="1">
      <c r="A90" s="4"/>
      <c r="B90" s="4"/>
      <c r="C90" s="4"/>
      <c r="D90" s="4"/>
      <c r="E90" s="5"/>
      <c r="F90" s="4"/>
      <c r="G90" s="4"/>
      <c r="H90" s="4"/>
      <c r="I90" s="4"/>
      <c r="J90" s="2"/>
      <c r="K90" s="2"/>
      <c r="L90" s="2"/>
      <c r="M90" s="2"/>
      <c r="N90" s="2"/>
      <c r="O90" s="2"/>
      <c r="P90" s="2"/>
      <c r="Q90" s="2"/>
      <c r="R90" s="2"/>
      <c r="S90" s="2"/>
      <c r="T90" s="2"/>
      <c r="U90" s="2"/>
      <c r="V90" s="2"/>
      <c r="W90" s="2"/>
      <c r="X90" s="2"/>
      <c r="Y90" s="2"/>
      <c r="Z90" s="2"/>
    </row>
    <row r="91" spans="1:26" ht="15.75" customHeight="1">
      <c r="A91" s="4"/>
      <c r="B91" s="4"/>
      <c r="C91" s="4"/>
      <c r="D91" s="4"/>
      <c r="E91" s="5"/>
      <c r="F91" s="4"/>
      <c r="G91" s="4"/>
      <c r="H91" s="4"/>
      <c r="I91" s="4"/>
      <c r="J91" s="2"/>
      <c r="K91" s="2"/>
      <c r="L91" s="2"/>
      <c r="M91" s="2"/>
      <c r="N91" s="2"/>
      <c r="O91" s="2"/>
      <c r="P91" s="2"/>
      <c r="Q91" s="2"/>
      <c r="R91" s="2"/>
      <c r="S91" s="2"/>
      <c r="T91" s="2"/>
      <c r="U91" s="2"/>
      <c r="V91" s="2"/>
      <c r="W91" s="2"/>
      <c r="X91" s="2"/>
      <c r="Y91" s="2"/>
      <c r="Z91" s="2"/>
    </row>
    <row r="92" spans="1:26" ht="15.75" customHeight="1">
      <c r="A92" s="4"/>
      <c r="B92" s="4"/>
      <c r="C92" s="4"/>
      <c r="D92" s="4"/>
      <c r="E92" s="5"/>
      <c r="F92" s="4"/>
      <c r="G92" s="4"/>
      <c r="H92" s="4"/>
      <c r="I92" s="4"/>
      <c r="J92" s="2"/>
      <c r="K92" s="2"/>
      <c r="L92" s="2"/>
      <c r="M92" s="2"/>
      <c r="N92" s="2"/>
      <c r="O92" s="2"/>
      <c r="P92" s="2"/>
      <c r="Q92" s="2"/>
      <c r="R92" s="2"/>
      <c r="S92" s="2"/>
      <c r="T92" s="2"/>
      <c r="U92" s="2"/>
      <c r="V92" s="2"/>
      <c r="W92" s="2"/>
      <c r="X92" s="2"/>
      <c r="Y92" s="2"/>
      <c r="Z92" s="2"/>
    </row>
    <row r="93" spans="1:26" ht="15.75" customHeight="1">
      <c r="A93" s="4"/>
      <c r="B93" s="4"/>
      <c r="C93" s="4"/>
      <c r="D93" s="4"/>
      <c r="E93" s="5"/>
      <c r="F93" s="4"/>
      <c r="G93" s="4"/>
      <c r="H93" s="4"/>
      <c r="I93" s="4"/>
      <c r="J93" s="2"/>
      <c r="K93" s="2"/>
      <c r="L93" s="2"/>
      <c r="M93" s="2"/>
      <c r="N93" s="2"/>
      <c r="O93" s="2"/>
      <c r="P93" s="2"/>
      <c r="Q93" s="2"/>
      <c r="R93" s="2"/>
      <c r="S93" s="2"/>
      <c r="T93" s="2"/>
      <c r="U93" s="2"/>
      <c r="V93" s="2"/>
      <c r="W93" s="2"/>
      <c r="X93" s="2"/>
      <c r="Y93" s="2"/>
      <c r="Z93" s="2"/>
    </row>
    <row r="94" spans="1:26" ht="15.75" customHeight="1">
      <c r="A94" s="6"/>
      <c r="B94" s="2"/>
      <c r="C94" s="17" t="s">
        <v>23</v>
      </c>
      <c r="D94" s="2" t="s">
        <v>18</v>
      </c>
      <c r="E94" s="2"/>
      <c r="F94" s="5"/>
      <c r="G94" s="4"/>
      <c r="H94" s="4"/>
      <c r="I94" s="18" t="s">
        <v>24</v>
      </c>
      <c r="J94" s="2"/>
      <c r="K94" s="2"/>
      <c r="L94" s="2"/>
      <c r="M94" s="2"/>
      <c r="N94" s="2"/>
      <c r="O94" s="2"/>
      <c r="P94" s="2"/>
      <c r="Q94" s="2"/>
      <c r="R94" s="2"/>
      <c r="S94" s="2"/>
      <c r="T94" s="2"/>
      <c r="U94" s="2"/>
      <c r="V94" s="2"/>
      <c r="W94" s="2"/>
      <c r="X94" s="2"/>
      <c r="Y94" s="2"/>
      <c r="Z94" s="2"/>
    </row>
    <row r="95" spans="1:26" ht="15.75" customHeight="1">
      <c r="A95" s="6"/>
      <c r="B95" s="2"/>
      <c r="C95" s="5"/>
      <c r="D95" s="2"/>
      <c r="E95" s="2"/>
      <c r="F95" s="4" t="s">
        <v>25</v>
      </c>
      <c r="G95" s="4"/>
      <c r="H95" s="6" t="s">
        <v>26</v>
      </c>
      <c r="I95" s="4"/>
      <c r="J95" s="2"/>
      <c r="K95" s="2"/>
      <c r="L95" s="2"/>
      <c r="M95" s="2"/>
      <c r="N95" s="2"/>
      <c r="O95" s="2"/>
      <c r="P95" s="2"/>
      <c r="Q95" s="2"/>
      <c r="R95" s="2"/>
      <c r="S95" s="2"/>
      <c r="T95" s="2"/>
      <c r="U95" s="2"/>
      <c r="V95" s="2"/>
      <c r="W95" s="2"/>
      <c r="X95" s="2"/>
      <c r="Y95" s="2"/>
      <c r="Z95" s="2"/>
    </row>
    <row r="96" spans="1:26" ht="15.75" customHeight="1">
      <c r="A96" s="6"/>
      <c r="B96" s="2"/>
      <c r="C96" s="5"/>
      <c r="D96" s="2"/>
      <c r="E96" s="2"/>
      <c r="F96" s="4"/>
      <c r="G96" s="4"/>
      <c r="H96" s="6"/>
      <c r="I96" s="4"/>
      <c r="J96" s="2"/>
      <c r="K96" s="2"/>
      <c r="L96" s="2"/>
      <c r="M96" s="2"/>
      <c r="N96" s="2"/>
      <c r="O96" s="2"/>
      <c r="P96" s="2"/>
      <c r="Q96" s="2"/>
      <c r="R96" s="2"/>
      <c r="S96" s="2"/>
      <c r="T96" s="2"/>
      <c r="U96" s="2"/>
      <c r="V96" s="2"/>
      <c r="W96" s="2"/>
      <c r="X96" s="2"/>
      <c r="Y96" s="2"/>
      <c r="Z96" s="2"/>
    </row>
    <row r="97" spans="1:26" ht="15.75" customHeight="1">
      <c r="A97" s="6"/>
      <c r="B97" s="2"/>
      <c r="C97" s="5"/>
      <c r="D97" s="2"/>
      <c r="E97" s="2"/>
      <c r="F97" s="4"/>
      <c r="G97" s="4"/>
      <c r="H97" s="6"/>
      <c r="I97" s="4"/>
      <c r="J97" s="2"/>
      <c r="K97" s="2"/>
      <c r="L97" s="2"/>
      <c r="M97" s="2"/>
      <c r="N97" s="2"/>
      <c r="O97" s="2"/>
      <c r="P97" s="2"/>
      <c r="Q97" s="2"/>
      <c r="R97" s="2"/>
      <c r="S97" s="2"/>
      <c r="T97" s="2"/>
      <c r="U97" s="2"/>
      <c r="V97" s="2"/>
      <c r="W97" s="2"/>
      <c r="X97" s="2"/>
      <c r="Y97" s="2"/>
      <c r="Z97" s="2"/>
    </row>
    <row r="98" spans="1:26" ht="15.75" customHeight="1">
      <c r="A98" s="6"/>
      <c r="B98" s="2"/>
      <c r="C98" s="17"/>
      <c r="D98" s="2"/>
      <c r="E98" s="2"/>
      <c r="F98" s="4"/>
      <c r="G98" s="4"/>
      <c r="H98" s="6"/>
      <c r="I98" s="4"/>
      <c r="J98" s="2"/>
      <c r="K98" s="2"/>
      <c r="L98" s="2"/>
      <c r="M98" s="2"/>
      <c r="N98" s="2"/>
      <c r="O98" s="2"/>
      <c r="P98" s="2"/>
      <c r="Q98" s="2"/>
      <c r="R98" s="2"/>
      <c r="S98" s="2"/>
      <c r="T98" s="2"/>
      <c r="U98" s="2"/>
      <c r="V98" s="2"/>
      <c r="W98" s="2"/>
      <c r="X98" s="2"/>
      <c r="Y98" s="2"/>
      <c r="Z98" s="2"/>
    </row>
    <row r="99" spans="1:26" ht="15.75" customHeight="1">
      <c r="A99" s="6"/>
      <c r="B99" s="2"/>
      <c r="C99" s="17"/>
      <c r="D99" s="2"/>
      <c r="E99" s="2"/>
      <c r="F99" s="4"/>
      <c r="G99" s="4"/>
      <c r="H99" s="6"/>
      <c r="I99" s="4"/>
      <c r="J99" s="2"/>
      <c r="K99" s="2"/>
      <c r="L99" s="2"/>
      <c r="M99" s="2"/>
      <c r="N99" s="2"/>
      <c r="O99" s="2"/>
      <c r="P99" s="2"/>
      <c r="Q99" s="2"/>
      <c r="R99" s="2"/>
      <c r="S99" s="2"/>
      <c r="T99" s="2"/>
      <c r="U99" s="2"/>
      <c r="V99" s="2"/>
      <c r="W99" s="2"/>
      <c r="X99" s="2"/>
      <c r="Y99" s="2"/>
      <c r="Z99" s="2"/>
    </row>
    <row r="100" spans="1:26" ht="15.75" customHeight="1">
      <c r="A100" s="6"/>
      <c r="B100" s="2"/>
      <c r="C100" s="17" t="s">
        <v>27</v>
      </c>
      <c r="D100" s="2"/>
      <c r="E100" s="2"/>
      <c r="F100" s="4"/>
      <c r="G100" s="4"/>
      <c r="H100" s="6"/>
      <c r="I100" s="19" t="s">
        <v>28</v>
      </c>
      <c r="J100" s="2"/>
      <c r="K100" s="2"/>
      <c r="L100" s="2"/>
      <c r="M100" s="2"/>
      <c r="N100" s="2"/>
      <c r="O100" s="2"/>
      <c r="P100" s="2"/>
      <c r="Q100" s="2"/>
      <c r="R100" s="2"/>
      <c r="S100" s="2"/>
      <c r="T100" s="2"/>
      <c r="U100" s="2"/>
      <c r="V100" s="2"/>
      <c r="W100" s="2"/>
      <c r="X100" s="2"/>
      <c r="Y100" s="2"/>
      <c r="Z100" s="2"/>
    </row>
    <row r="101" spans="1:26" ht="15.75" customHeight="1">
      <c r="A101" s="6"/>
      <c r="B101" s="2"/>
      <c r="C101" s="5"/>
      <c r="D101" s="2"/>
      <c r="E101" s="2"/>
      <c r="F101" s="5" t="s">
        <v>29</v>
      </c>
      <c r="G101" s="4"/>
      <c r="H101" s="6"/>
      <c r="I101" s="20"/>
      <c r="J101" s="2"/>
      <c r="K101" s="2"/>
      <c r="L101" s="2"/>
      <c r="M101" s="2"/>
      <c r="N101" s="2"/>
      <c r="O101" s="2"/>
      <c r="P101" s="2"/>
      <c r="Q101" s="2"/>
      <c r="R101" s="2"/>
      <c r="S101" s="2"/>
      <c r="T101" s="2"/>
      <c r="U101" s="2"/>
      <c r="V101" s="2"/>
      <c r="W101" s="2"/>
      <c r="X101" s="2"/>
      <c r="Y101" s="2"/>
      <c r="Z101" s="2"/>
    </row>
    <row r="102" spans="1:26" ht="15.75" customHeight="1">
      <c r="A102" s="6"/>
      <c r="B102" s="2"/>
      <c r="C102" s="5"/>
      <c r="D102" s="2"/>
      <c r="E102" s="2"/>
      <c r="F102" s="4"/>
      <c r="G102" s="4"/>
      <c r="H102" s="6"/>
      <c r="I102" s="20"/>
      <c r="J102" s="2"/>
      <c r="K102" s="2"/>
      <c r="L102" s="2"/>
      <c r="M102" s="2"/>
      <c r="N102" s="2"/>
      <c r="O102" s="2"/>
      <c r="P102" s="2"/>
      <c r="Q102" s="2"/>
      <c r="R102" s="2"/>
      <c r="S102" s="2"/>
      <c r="T102" s="2"/>
      <c r="U102" s="2"/>
      <c r="V102" s="2"/>
      <c r="W102" s="2"/>
      <c r="X102" s="2"/>
      <c r="Y102" s="2"/>
      <c r="Z102" s="2"/>
    </row>
    <row r="103" spans="1:26" ht="15.75" customHeight="1">
      <c r="A103" s="6"/>
      <c r="B103" s="2"/>
      <c r="C103" s="5"/>
      <c r="D103" s="2"/>
      <c r="E103" s="2"/>
      <c r="F103" s="4"/>
      <c r="G103" s="4"/>
      <c r="H103" s="6"/>
      <c r="I103" s="20"/>
      <c r="J103" s="2"/>
      <c r="K103" s="2"/>
      <c r="L103" s="2"/>
      <c r="M103" s="2"/>
      <c r="N103" s="2"/>
      <c r="O103" s="2"/>
      <c r="P103" s="2"/>
      <c r="Q103" s="2"/>
      <c r="R103" s="2"/>
      <c r="S103" s="2"/>
      <c r="T103" s="2"/>
      <c r="U103" s="2"/>
      <c r="V103" s="2"/>
      <c r="W103" s="2"/>
      <c r="X103" s="2"/>
      <c r="Y103" s="2"/>
      <c r="Z103" s="2"/>
    </row>
    <row r="104" spans="1:26" ht="15.75" customHeight="1">
      <c r="A104" s="6"/>
      <c r="B104" s="2"/>
      <c r="C104" s="5"/>
      <c r="D104" s="2"/>
      <c r="E104" s="2"/>
      <c r="F104" s="4"/>
      <c r="G104" s="4"/>
      <c r="H104" s="6"/>
      <c r="I104" s="20"/>
      <c r="J104" s="2"/>
      <c r="K104" s="2"/>
      <c r="L104" s="2"/>
      <c r="M104" s="2"/>
      <c r="N104" s="2"/>
      <c r="O104" s="2"/>
      <c r="P104" s="2"/>
      <c r="Q104" s="2"/>
      <c r="R104" s="2"/>
      <c r="S104" s="2"/>
      <c r="T104" s="2"/>
      <c r="U104" s="2"/>
      <c r="V104" s="2"/>
      <c r="W104" s="2"/>
      <c r="X104" s="2"/>
      <c r="Y104" s="2"/>
      <c r="Z104" s="2"/>
    </row>
    <row r="105" spans="1:26" ht="15.75" customHeight="1">
      <c r="A105" s="6"/>
      <c r="B105" s="2"/>
      <c r="C105" s="5"/>
      <c r="D105" s="2"/>
      <c r="E105" s="2"/>
      <c r="F105" s="4"/>
      <c r="G105" s="4"/>
      <c r="H105" s="6"/>
      <c r="I105" s="4"/>
      <c r="J105" s="2"/>
      <c r="K105" s="2"/>
      <c r="L105" s="2"/>
      <c r="M105" s="2"/>
      <c r="N105" s="2"/>
      <c r="O105" s="2"/>
      <c r="P105" s="2"/>
      <c r="Q105" s="2"/>
      <c r="R105" s="2"/>
      <c r="S105" s="2"/>
      <c r="T105" s="2"/>
      <c r="U105" s="2"/>
      <c r="V105" s="2"/>
      <c r="W105" s="2"/>
      <c r="X105" s="2"/>
      <c r="Y105" s="2"/>
      <c r="Z105" s="2"/>
    </row>
    <row r="106" spans="1:26" ht="15.75" customHeight="1">
      <c r="A106" s="6"/>
      <c r="B106" s="2"/>
      <c r="C106" s="17" t="s">
        <v>27</v>
      </c>
      <c r="D106" s="2"/>
      <c r="E106" s="2"/>
      <c r="F106" s="4"/>
      <c r="G106" s="4"/>
      <c r="H106" s="6"/>
      <c r="I106" s="4" t="s">
        <v>30</v>
      </c>
      <c r="J106" s="2"/>
      <c r="K106" s="2"/>
      <c r="L106" s="2"/>
      <c r="M106" s="2"/>
      <c r="N106" s="2"/>
      <c r="O106" s="2"/>
      <c r="P106" s="2"/>
      <c r="Q106" s="2"/>
      <c r="R106" s="2"/>
      <c r="S106" s="2"/>
      <c r="T106" s="2"/>
      <c r="U106" s="2"/>
      <c r="V106" s="2"/>
      <c r="W106" s="2"/>
      <c r="X106" s="2"/>
      <c r="Y106" s="2"/>
      <c r="Z106" s="2"/>
    </row>
    <row r="107" spans="1:26" ht="15.75" customHeight="1">
      <c r="A107" s="6"/>
      <c r="B107" s="2"/>
      <c r="C107" s="5"/>
      <c r="D107" s="2"/>
      <c r="E107" s="2"/>
      <c r="F107" s="5" t="s">
        <v>31</v>
      </c>
      <c r="G107" s="4"/>
      <c r="H107" s="6"/>
      <c r="I107" s="20"/>
      <c r="J107" s="2"/>
      <c r="K107" s="2"/>
      <c r="L107" s="2"/>
      <c r="M107" s="2"/>
      <c r="N107" s="2"/>
      <c r="O107" s="2"/>
      <c r="P107" s="2"/>
      <c r="Q107" s="2"/>
      <c r="R107" s="2"/>
      <c r="S107" s="2"/>
      <c r="T107" s="2"/>
      <c r="U107" s="2"/>
      <c r="V107" s="2"/>
      <c r="W107" s="2"/>
      <c r="X107" s="2"/>
      <c r="Y107" s="2"/>
      <c r="Z107" s="2"/>
    </row>
    <row r="108" spans="1:26" ht="15.75" customHeight="1">
      <c r="A108" s="6"/>
      <c r="B108" s="2"/>
      <c r="C108" s="5"/>
      <c r="D108" s="2"/>
      <c r="E108" s="2"/>
      <c r="F108" s="4"/>
      <c r="G108" s="4"/>
      <c r="H108" s="6"/>
      <c r="I108" s="20"/>
      <c r="J108" s="2"/>
      <c r="K108" s="2"/>
      <c r="L108" s="2"/>
      <c r="M108" s="2"/>
      <c r="N108" s="2"/>
      <c r="O108" s="2"/>
      <c r="P108" s="2"/>
      <c r="Q108" s="2"/>
      <c r="R108" s="2"/>
      <c r="S108" s="2"/>
      <c r="T108" s="2"/>
      <c r="U108" s="2"/>
      <c r="V108" s="2"/>
      <c r="W108" s="2"/>
      <c r="X108" s="2"/>
      <c r="Y108" s="2"/>
      <c r="Z108" s="2"/>
    </row>
    <row r="109" spans="1:26" ht="15.75" customHeight="1">
      <c r="A109" s="6"/>
      <c r="B109" s="2"/>
      <c r="C109" s="5"/>
      <c r="D109" s="2"/>
      <c r="E109" s="2"/>
      <c r="F109" s="4"/>
      <c r="G109" s="4"/>
      <c r="H109" s="6"/>
      <c r="I109" s="4"/>
      <c r="J109" s="2"/>
      <c r="K109" s="2"/>
      <c r="L109" s="2"/>
      <c r="M109" s="2"/>
      <c r="N109" s="2"/>
      <c r="O109" s="2"/>
      <c r="P109" s="2"/>
      <c r="Q109" s="2"/>
      <c r="R109" s="2"/>
      <c r="S109" s="2"/>
      <c r="T109" s="2"/>
      <c r="U109" s="2"/>
      <c r="V109" s="2"/>
      <c r="W109" s="2"/>
      <c r="X109" s="2"/>
      <c r="Y109" s="2"/>
      <c r="Z109" s="2"/>
    </row>
    <row r="110" spans="1:26" ht="15.75" customHeight="1">
      <c r="A110" s="6"/>
      <c r="B110" s="2"/>
      <c r="C110" s="5"/>
      <c r="D110" s="2"/>
      <c r="E110" s="2"/>
      <c r="F110" s="4"/>
      <c r="G110" s="4"/>
      <c r="H110" s="6"/>
      <c r="I110" s="4"/>
      <c r="J110" s="2"/>
      <c r="K110" s="2"/>
      <c r="L110" s="2"/>
      <c r="M110" s="2"/>
      <c r="N110" s="2"/>
      <c r="O110" s="2"/>
      <c r="P110" s="2"/>
      <c r="Q110" s="2"/>
      <c r="R110" s="2"/>
      <c r="S110" s="2"/>
      <c r="T110" s="2"/>
      <c r="U110" s="2"/>
      <c r="V110" s="2"/>
      <c r="W110" s="2"/>
      <c r="X110" s="2"/>
      <c r="Y110" s="2"/>
      <c r="Z110" s="2"/>
    </row>
    <row r="111" spans="1:26" ht="15.75" customHeight="1">
      <c r="A111" s="6"/>
      <c r="B111" s="2"/>
      <c r="C111" s="5"/>
      <c r="D111" s="2"/>
      <c r="E111" s="2"/>
      <c r="F111" s="4"/>
      <c r="G111" s="4"/>
      <c r="H111" s="6"/>
      <c r="I111" s="4"/>
      <c r="J111" s="2"/>
      <c r="K111" s="2"/>
      <c r="L111" s="2"/>
      <c r="M111" s="2"/>
      <c r="N111" s="2"/>
      <c r="O111" s="2"/>
      <c r="P111" s="2"/>
      <c r="Q111" s="2"/>
      <c r="R111" s="2"/>
      <c r="S111" s="2"/>
      <c r="T111" s="2"/>
      <c r="U111" s="2"/>
      <c r="V111" s="2"/>
      <c r="W111" s="2"/>
      <c r="X111" s="2"/>
      <c r="Y111" s="2"/>
      <c r="Z111" s="2"/>
    </row>
    <row r="112" spans="1:26" ht="15.75" customHeight="1">
      <c r="A112" s="6"/>
      <c r="B112" s="2"/>
      <c r="C112" s="17" t="s">
        <v>32</v>
      </c>
      <c r="D112" s="2"/>
      <c r="E112" s="2"/>
      <c r="F112" s="4"/>
      <c r="G112" s="4"/>
      <c r="H112" s="6"/>
      <c r="I112" s="4" t="s">
        <v>33</v>
      </c>
      <c r="J112" s="2"/>
      <c r="K112" s="2"/>
      <c r="L112" s="2"/>
      <c r="M112" s="2"/>
      <c r="N112" s="2"/>
      <c r="O112" s="2"/>
      <c r="P112" s="2"/>
      <c r="Q112" s="2"/>
      <c r="R112" s="2"/>
      <c r="S112" s="2"/>
      <c r="T112" s="2"/>
      <c r="U112" s="2"/>
      <c r="V112" s="2"/>
      <c r="W112" s="2"/>
      <c r="X112" s="2"/>
      <c r="Y112" s="2"/>
      <c r="Z112" s="2"/>
    </row>
    <row r="113" spans="1:26" ht="15.75" customHeight="1">
      <c r="A113" s="4"/>
      <c r="B113" s="4"/>
      <c r="C113" s="6"/>
      <c r="D113" s="2"/>
      <c r="E113" s="2"/>
      <c r="F113" s="5" t="s">
        <v>29</v>
      </c>
      <c r="G113" s="4"/>
      <c r="H113" s="6"/>
      <c r="I113" s="4"/>
      <c r="J113" s="6"/>
      <c r="K113" s="2"/>
      <c r="L113" s="2"/>
      <c r="M113" s="2"/>
      <c r="N113" s="2"/>
      <c r="O113" s="2"/>
      <c r="P113" s="2"/>
      <c r="Q113" s="2"/>
      <c r="R113" s="2"/>
      <c r="S113" s="2"/>
      <c r="T113" s="2"/>
      <c r="U113" s="2"/>
      <c r="V113" s="2"/>
      <c r="W113" s="2"/>
      <c r="X113" s="2"/>
      <c r="Y113" s="2"/>
      <c r="Z113" s="2"/>
    </row>
    <row r="114" spans="1:26" ht="15.75" customHeight="1">
      <c r="A114" s="4"/>
      <c r="B114" s="4"/>
      <c r="C114" s="6"/>
      <c r="D114" s="4"/>
      <c r="E114" s="4"/>
      <c r="F114" s="4"/>
      <c r="G114" s="4"/>
      <c r="H114" s="4"/>
      <c r="I114" s="4"/>
      <c r="J114" s="2"/>
      <c r="K114" s="2"/>
      <c r="L114" s="2"/>
      <c r="M114" s="2"/>
      <c r="N114" s="2"/>
      <c r="O114" s="2"/>
      <c r="P114" s="2"/>
      <c r="Q114" s="2"/>
      <c r="R114" s="2"/>
      <c r="S114" s="2"/>
      <c r="T114" s="2"/>
      <c r="U114" s="2"/>
      <c r="V114" s="2"/>
      <c r="W114" s="2"/>
      <c r="X114" s="2"/>
      <c r="Y114" s="2"/>
      <c r="Z114" s="2"/>
    </row>
    <row r="115" spans="1:26" ht="15.75" customHeight="1">
      <c r="A115" s="4"/>
      <c r="B115" s="4"/>
      <c r="C115" s="4"/>
      <c r="D115" s="4"/>
      <c r="E115" s="4"/>
      <c r="F115" s="4"/>
      <c r="G115" s="4"/>
      <c r="H115" s="4"/>
      <c r="I115" s="6"/>
      <c r="J115" s="2"/>
      <c r="K115" s="2"/>
      <c r="L115" s="2"/>
      <c r="M115" s="2"/>
      <c r="N115" s="2"/>
      <c r="O115" s="2"/>
      <c r="P115" s="2"/>
      <c r="Q115" s="2"/>
      <c r="R115" s="2"/>
      <c r="S115" s="2"/>
      <c r="T115" s="2"/>
      <c r="U115" s="2"/>
      <c r="V115" s="2"/>
      <c r="W115" s="2"/>
      <c r="X115" s="2"/>
      <c r="Y115" s="2"/>
      <c r="Z115" s="2"/>
    </row>
    <row r="116" spans="1:26" ht="15.75" customHeight="1">
      <c r="A116" s="21"/>
      <c r="B116" s="21"/>
      <c r="C116" s="21"/>
      <c r="D116" s="21"/>
      <c r="E116" s="21"/>
      <c r="F116" s="21"/>
      <c r="G116" s="21"/>
      <c r="H116" s="21"/>
      <c r="I116" s="21"/>
      <c r="J116" s="22"/>
      <c r="K116" s="22"/>
      <c r="L116" s="22"/>
      <c r="M116" s="22"/>
      <c r="N116" s="22"/>
      <c r="O116" s="22"/>
      <c r="P116" s="22"/>
    </row>
    <row r="117" spans="1:26" ht="15.75" customHeight="1">
      <c r="A117" s="22"/>
      <c r="B117" s="22"/>
      <c r="C117" s="22"/>
      <c r="D117" s="22"/>
      <c r="E117" s="22"/>
      <c r="F117" s="22"/>
      <c r="G117" s="22"/>
      <c r="H117" s="22"/>
      <c r="I117" s="22"/>
      <c r="J117" s="22"/>
      <c r="K117" s="22"/>
      <c r="L117" s="22"/>
      <c r="M117" s="22"/>
      <c r="N117" s="22"/>
      <c r="O117" s="22"/>
      <c r="P117" s="22"/>
    </row>
    <row r="118" spans="1:26" ht="15.75" customHeight="1">
      <c r="A118" s="22"/>
      <c r="B118" s="22"/>
      <c r="C118" s="22"/>
      <c r="D118" s="22"/>
      <c r="E118" s="22"/>
      <c r="F118" s="22"/>
      <c r="G118" s="22"/>
      <c r="H118" s="22"/>
      <c r="I118" s="22"/>
      <c r="J118" s="22"/>
      <c r="K118" s="22"/>
      <c r="L118" s="22"/>
      <c r="M118" s="22"/>
      <c r="N118" s="22"/>
      <c r="O118" s="22"/>
      <c r="P118" s="22"/>
    </row>
    <row r="119" spans="1:26" ht="15.75" customHeight="1">
      <c r="A119" s="22"/>
      <c r="B119" s="22"/>
      <c r="C119" s="22"/>
      <c r="D119" s="22"/>
      <c r="E119" s="22"/>
      <c r="F119" s="22"/>
      <c r="G119" s="22"/>
      <c r="H119" s="22"/>
      <c r="I119" s="22"/>
      <c r="J119" s="22"/>
      <c r="K119" s="22"/>
      <c r="L119" s="22"/>
      <c r="M119" s="22"/>
      <c r="N119" s="22"/>
      <c r="O119" s="22"/>
      <c r="P119" s="22"/>
    </row>
    <row r="120" spans="1:26" ht="15.75" customHeight="1">
      <c r="A120" s="22"/>
      <c r="B120" s="22"/>
      <c r="C120" s="22"/>
      <c r="D120" s="22"/>
      <c r="E120" s="22"/>
      <c r="F120" s="22"/>
      <c r="G120" s="22"/>
      <c r="H120" s="22"/>
      <c r="I120" s="22"/>
      <c r="J120" s="22"/>
      <c r="K120" s="22"/>
      <c r="L120" s="22"/>
      <c r="M120" s="22"/>
      <c r="N120" s="22"/>
      <c r="O120" s="22"/>
      <c r="P120" s="22"/>
    </row>
    <row r="121" spans="1:26" ht="15.75" customHeight="1">
      <c r="A121" s="22"/>
      <c r="B121" s="22"/>
      <c r="C121" s="22"/>
      <c r="D121" s="22"/>
      <c r="E121" s="22"/>
      <c r="F121" s="22"/>
      <c r="G121" s="22"/>
      <c r="H121" s="22"/>
      <c r="I121" s="22"/>
      <c r="J121" s="22"/>
      <c r="K121" s="22"/>
      <c r="L121" s="22"/>
      <c r="M121" s="22"/>
      <c r="N121" s="22"/>
      <c r="O121" s="22"/>
      <c r="P121" s="22"/>
    </row>
    <row r="122" spans="1:26" ht="15.75" customHeight="1">
      <c r="A122" s="22"/>
      <c r="B122" s="22"/>
      <c r="C122" s="22"/>
      <c r="D122" s="22"/>
      <c r="E122" s="22"/>
      <c r="F122" s="22"/>
      <c r="G122" s="22"/>
      <c r="H122" s="22"/>
      <c r="I122" s="22"/>
      <c r="J122" s="22"/>
      <c r="K122" s="22"/>
      <c r="L122" s="22"/>
      <c r="M122" s="22"/>
      <c r="N122" s="22"/>
      <c r="O122" s="22"/>
      <c r="P122" s="22"/>
    </row>
    <row r="123" spans="1:26" ht="15.75" customHeight="1">
      <c r="A123" s="22"/>
      <c r="B123" s="22"/>
      <c r="C123" s="22"/>
      <c r="D123" s="22"/>
      <c r="E123" s="22"/>
      <c r="F123" s="22"/>
      <c r="G123" s="22"/>
      <c r="H123" s="22"/>
      <c r="I123" s="22"/>
      <c r="J123" s="22"/>
      <c r="K123" s="22"/>
      <c r="L123" s="22"/>
      <c r="M123" s="22"/>
      <c r="N123" s="22"/>
      <c r="O123" s="22"/>
      <c r="P123" s="22"/>
    </row>
    <row r="124" spans="1:26" ht="15.75" customHeight="1">
      <c r="A124" s="22"/>
      <c r="B124" s="22"/>
      <c r="C124" s="22"/>
      <c r="D124" s="22"/>
      <c r="E124" s="22"/>
      <c r="F124" s="22"/>
      <c r="G124" s="22"/>
      <c r="H124" s="22"/>
      <c r="I124" s="22"/>
      <c r="J124" s="22"/>
      <c r="K124" s="22"/>
      <c r="L124" s="22"/>
      <c r="M124" s="22"/>
      <c r="N124" s="22"/>
      <c r="O124" s="22"/>
      <c r="P124" s="22"/>
    </row>
    <row r="125" spans="1:26" ht="15.75" customHeight="1">
      <c r="A125" s="22"/>
      <c r="B125" s="22"/>
      <c r="C125" s="22"/>
      <c r="D125" s="22"/>
      <c r="E125" s="22"/>
      <c r="F125" s="22"/>
      <c r="G125" s="22"/>
      <c r="H125" s="22"/>
      <c r="I125" s="22"/>
      <c r="J125" s="22"/>
      <c r="K125" s="22"/>
      <c r="L125" s="22"/>
      <c r="M125" s="22"/>
      <c r="N125" s="22"/>
      <c r="O125" s="22"/>
      <c r="P125" s="22"/>
    </row>
    <row r="126" spans="1:26" ht="15.75" customHeight="1">
      <c r="A126" s="22"/>
      <c r="B126" s="22"/>
      <c r="C126" s="22"/>
      <c r="D126" s="22"/>
      <c r="E126" s="22"/>
      <c r="F126" s="22"/>
      <c r="G126" s="22"/>
      <c r="H126" s="22"/>
      <c r="I126" s="22"/>
      <c r="J126" s="22"/>
      <c r="K126" s="22"/>
      <c r="L126" s="22"/>
      <c r="M126" s="22"/>
      <c r="N126" s="22"/>
      <c r="O126" s="22"/>
      <c r="P126" s="22"/>
    </row>
    <row r="127" spans="1:26" ht="15.75" customHeight="1">
      <c r="A127" s="22"/>
      <c r="B127" s="22"/>
      <c r="C127" s="22"/>
      <c r="D127" s="22"/>
      <c r="E127" s="22"/>
      <c r="F127" s="22"/>
      <c r="G127" s="22"/>
      <c r="H127" s="22"/>
      <c r="I127" s="22"/>
      <c r="J127" s="22"/>
      <c r="K127" s="22"/>
      <c r="L127" s="22"/>
      <c r="M127" s="22"/>
      <c r="N127" s="22"/>
      <c r="O127" s="22"/>
      <c r="P127" s="22"/>
    </row>
    <row r="128" spans="1:26" ht="15.75" customHeight="1">
      <c r="A128" s="22"/>
      <c r="B128" s="22"/>
      <c r="C128" s="22"/>
      <c r="D128" s="22"/>
      <c r="E128" s="22"/>
      <c r="F128" s="22"/>
      <c r="G128" s="22"/>
      <c r="H128" s="22"/>
      <c r="I128" s="22"/>
      <c r="J128" s="22"/>
      <c r="K128" s="22"/>
      <c r="L128" s="22"/>
      <c r="M128" s="22"/>
      <c r="N128" s="22"/>
      <c r="O128" s="22"/>
      <c r="P128" s="22"/>
    </row>
    <row r="129" spans="1:16" ht="15.75" customHeight="1">
      <c r="A129" s="22"/>
      <c r="B129" s="22"/>
      <c r="C129" s="22"/>
      <c r="D129" s="22"/>
      <c r="E129" s="22"/>
      <c r="F129" s="22"/>
      <c r="G129" s="22"/>
      <c r="H129" s="22"/>
      <c r="I129" s="22"/>
      <c r="J129" s="22"/>
      <c r="K129" s="22"/>
      <c r="L129" s="22"/>
      <c r="M129" s="22"/>
      <c r="N129" s="22"/>
      <c r="O129" s="22"/>
      <c r="P129" s="22"/>
    </row>
    <row r="130" spans="1:16" ht="15.75" customHeight="1"/>
    <row r="131" spans="1:16" ht="15.75" customHeight="1"/>
    <row r="132" spans="1:16" ht="15.75" customHeight="1"/>
    <row r="133" spans="1:16" ht="15.75" customHeight="1"/>
    <row r="134" spans="1:16" ht="15.75" customHeight="1"/>
    <row r="135" spans="1:16" ht="15.75" customHeight="1"/>
    <row r="136" spans="1:16" ht="15.75" customHeight="1"/>
    <row r="137" spans="1:16" ht="15.75" customHeight="1"/>
    <row r="138" spans="1:16" ht="15.75" customHeight="1"/>
    <row r="139" spans="1:16" ht="15.75" customHeight="1"/>
    <row r="140" spans="1:16" ht="15.75" customHeight="1"/>
    <row r="141" spans="1:16" ht="15.75" customHeight="1"/>
    <row r="142" spans="1:16" ht="15.75" customHeight="1"/>
    <row r="143" spans="1:16" ht="15.75" customHeight="1"/>
    <row r="144" spans="1:16"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sheetData>
  <mergeCells count="24">
    <mergeCell ref="G84:H84"/>
    <mergeCell ref="F89:G89"/>
    <mergeCell ref="D81:E81"/>
    <mergeCell ref="G81:H81"/>
    <mergeCell ref="D82:E82"/>
    <mergeCell ref="G82:H82"/>
    <mergeCell ref="D83:E83"/>
    <mergeCell ref="G83:H83"/>
    <mergeCell ref="D84:E84"/>
    <mergeCell ref="G21:H21"/>
    <mergeCell ref="G79:H79"/>
    <mergeCell ref="G80:H80"/>
    <mergeCell ref="D21:E21"/>
    <mergeCell ref="D22:E22"/>
    <mergeCell ref="G22:H22"/>
    <mergeCell ref="D23:E23"/>
    <mergeCell ref="G23:H23"/>
    <mergeCell ref="D79:E79"/>
    <mergeCell ref="D80:E80"/>
    <mergeCell ref="A3:I3"/>
    <mergeCell ref="A4:I4"/>
    <mergeCell ref="A18:I18"/>
    <mergeCell ref="D20:E20"/>
    <mergeCell ref="G20:H20"/>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2"/>
  <sheetViews>
    <sheetView tabSelected="1" workbookViewId="0">
      <selection activeCell="D10" sqref="D10"/>
    </sheetView>
  </sheetViews>
  <sheetFormatPr defaultColWidth="14.42578125" defaultRowHeight="15" customHeight="1"/>
  <cols>
    <col min="1" max="1" width="8.7109375" customWidth="1"/>
    <col min="2" max="2" width="28" customWidth="1"/>
    <col min="3" max="3" width="18.5703125" customWidth="1"/>
    <col min="4" max="4" width="20.85546875" customWidth="1"/>
    <col min="5" max="5" width="16.42578125" customWidth="1"/>
    <col min="6" max="6" width="17.85546875" customWidth="1"/>
    <col min="7" max="7" width="17.140625" customWidth="1"/>
    <col min="8" max="9" width="15" customWidth="1"/>
    <col min="10" max="10" width="8.7109375" hidden="1" customWidth="1"/>
    <col min="11" max="25" width="8.7109375" customWidth="1"/>
  </cols>
  <sheetData>
    <row r="1" spans="1:10" ht="25.5">
      <c r="A1" s="485" t="s">
        <v>34</v>
      </c>
      <c r="B1" s="476"/>
      <c r="C1" s="476"/>
      <c r="D1" s="476"/>
      <c r="E1" s="476"/>
      <c r="F1" s="476"/>
      <c r="G1" s="476"/>
      <c r="H1" s="476"/>
      <c r="I1" s="477"/>
    </row>
    <row r="2" spans="1:10">
      <c r="A2" s="23"/>
      <c r="B2" s="23"/>
      <c r="C2" s="24"/>
      <c r="D2" s="24"/>
      <c r="E2" s="24"/>
      <c r="F2" s="24"/>
      <c r="G2" s="24"/>
      <c r="H2" s="24"/>
      <c r="I2" s="24"/>
    </row>
    <row r="3" spans="1:10" ht="102">
      <c r="A3" s="25" t="s">
        <v>35</v>
      </c>
      <c r="B3" s="25" t="s">
        <v>36</v>
      </c>
      <c r="C3" s="25" t="s">
        <v>37</v>
      </c>
      <c r="D3" s="25" t="s">
        <v>38</v>
      </c>
      <c r="E3" s="25" t="s">
        <v>39</v>
      </c>
      <c r="F3" s="25" t="s">
        <v>41</v>
      </c>
      <c r="G3" s="25" t="s">
        <v>42</v>
      </c>
      <c r="H3" s="25" t="s">
        <v>43</v>
      </c>
      <c r="I3" s="25" t="s">
        <v>44</v>
      </c>
    </row>
    <row r="4" spans="1:10">
      <c r="A4" s="26">
        <v>1</v>
      </c>
      <c r="B4" s="108" t="s">
        <v>1134</v>
      </c>
      <c r="C4" s="27">
        <f>'Quản lý vai trò'!D4</f>
        <v>287</v>
      </c>
      <c r="D4" s="27">
        <f>'Quản lý vai trò'!D5</f>
        <v>3</v>
      </c>
      <c r="E4" s="27">
        <f>'Quản lý vai trò'!D6</f>
        <v>7</v>
      </c>
      <c r="F4" s="27">
        <f>'Quản lý vai trò'!D8</f>
        <v>297</v>
      </c>
      <c r="G4" s="28">
        <f>C4/F4</f>
        <v>0.96632996632996637</v>
      </c>
      <c r="H4" s="28">
        <f>D4/F4</f>
        <v>1.0101010101010102E-2</v>
      </c>
      <c r="I4" s="28">
        <f>(C4+D4)/F4</f>
        <v>0.97643097643097643</v>
      </c>
      <c r="J4" s="29" t="s">
        <v>46</v>
      </c>
    </row>
    <row r="5" spans="1:10">
      <c r="A5" s="26">
        <v>2</v>
      </c>
      <c r="B5" s="108" t="s">
        <v>1454</v>
      </c>
      <c r="C5" s="27">
        <f>'Quản lý người dùng PVI'!D4</f>
        <v>668</v>
      </c>
      <c r="D5" s="27">
        <f>'Quản lý người dùng PVI'!D5</f>
        <v>5</v>
      </c>
      <c r="E5" s="27">
        <f>'Quản lý người dùng PVI'!D6</f>
        <v>22</v>
      </c>
      <c r="F5" s="27">
        <f>'Quản lý người dùng PVI'!D7</f>
        <v>694</v>
      </c>
      <c r="G5" s="28">
        <f>C5/F5</f>
        <v>0.96253602305475505</v>
      </c>
      <c r="H5" s="28">
        <f>D5/F5</f>
        <v>7.2046109510086453E-3</v>
      </c>
      <c r="I5" s="28">
        <f>(C5+D5)/F5</f>
        <v>0.96974063400576371</v>
      </c>
      <c r="J5" s="29" t="s">
        <v>46</v>
      </c>
    </row>
    <row r="6" spans="1:10" ht="15.75" customHeight="1">
      <c r="A6" s="26">
        <v>3</v>
      </c>
      <c r="B6" s="108" t="s">
        <v>1455</v>
      </c>
      <c r="C6" s="27">
        <f>'Quản lý doanh nghiệp'!D4</f>
        <v>275</v>
      </c>
      <c r="D6" s="27">
        <f>'Quản lý doanh nghiệp'!D5</f>
        <v>11</v>
      </c>
      <c r="E6" s="27">
        <f>'Quản lý doanh nghiệp'!D6</f>
        <v>0</v>
      </c>
      <c r="F6" s="27">
        <f>C6+D6+E6</f>
        <v>286</v>
      </c>
      <c r="G6" s="28">
        <f>C6/F6</f>
        <v>0.96153846153846156</v>
      </c>
      <c r="H6" s="28">
        <f>D6/F6</f>
        <v>3.8461538461538464E-2</v>
      </c>
      <c r="I6" s="28">
        <f>(C6+D6)/F6</f>
        <v>1</v>
      </c>
      <c r="J6" s="29"/>
    </row>
    <row r="7" spans="1:10">
      <c r="A7" s="39">
        <v>4</v>
      </c>
      <c r="B7" s="108" t="s">
        <v>47</v>
      </c>
      <c r="C7" s="27">
        <f>'Quản lý thành viên'!D4</f>
        <v>926</v>
      </c>
      <c r="D7" s="27">
        <f>'Quản lý thành viên'!D5</f>
        <v>6</v>
      </c>
      <c r="E7" s="27">
        <f>'Quản lý thành viên'!D6</f>
        <v>22</v>
      </c>
      <c r="F7" s="27">
        <f>C7+D7+E7</f>
        <v>954</v>
      </c>
      <c r="G7" s="28">
        <f>C7/F7</f>
        <v>0.97064989517819711</v>
      </c>
      <c r="H7" s="28">
        <f>D7/F7</f>
        <v>6.2893081761006293E-3</v>
      </c>
      <c r="I7" s="28">
        <f>(C7+D7)/F7</f>
        <v>0.97693920335429774</v>
      </c>
      <c r="J7" s="40"/>
    </row>
    <row r="8" spans="1:10">
      <c r="A8" s="30" t="s">
        <v>48</v>
      </c>
      <c r="B8" s="27"/>
      <c r="C8" s="27">
        <f>SUM(C4:C7)</f>
        <v>2156</v>
      </c>
      <c r="D8" s="27">
        <f>D4+D5+D6+D7</f>
        <v>25</v>
      </c>
      <c r="E8" s="27">
        <f>SUM(E4:E7)</f>
        <v>51</v>
      </c>
      <c r="F8" s="27">
        <f>SUM(F4:F7)</f>
        <v>2231</v>
      </c>
      <c r="G8" s="31">
        <f>C8/F8</f>
        <v>0.96638278798744959</v>
      </c>
      <c r="H8" s="31">
        <f>D8/F8</f>
        <v>1.1205737337516808E-2</v>
      </c>
      <c r="I8" s="31">
        <f>(C8+D8)/F8</f>
        <v>0.97758852532496643</v>
      </c>
    </row>
    <row r="12" spans="1:10">
      <c r="E12" s="22" t="s">
        <v>49</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I1"/>
  </mergeCells>
  <hyperlinks>
    <hyperlink ref="B4" location="'Quản lý vai trò'!A1" display="Quản lý vai trò" xr:uid="{00000000-0004-0000-0100-000000000000}"/>
    <hyperlink ref="B5" location="'Quản lý người dùng PVI'!A1" display="Quản lý người dùng PVI" xr:uid="{00000000-0004-0000-0100-000001000000}"/>
    <hyperlink ref="B6" location="'Quản lý Doanh nghiệp'!A1" display="Quản lý Doanh nghiệp" xr:uid="{00000000-0004-0000-0100-000002000000}"/>
    <hyperlink ref="B7" location="'Quản lý thành viên'!A1" display="Quản lý thành viên" xr:uid="{00000000-0004-0000-0100-000003000000}"/>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DB3E2"/>
  </sheetPr>
  <dimension ref="A1:AG1417"/>
  <sheetViews>
    <sheetView showGridLines="0" workbookViewId="0">
      <selection activeCell="B14" sqref="A14:XFD14"/>
    </sheetView>
  </sheetViews>
  <sheetFormatPr defaultColWidth="14.42578125" defaultRowHeight="15" outlineLevelRow="1"/>
  <cols>
    <col min="1" max="1" width="15.28515625" style="127" customWidth="1"/>
    <col min="2" max="2" width="45.7109375" style="127" customWidth="1"/>
    <col min="3" max="3" width="40.28515625" style="127" customWidth="1"/>
    <col min="4" max="4" width="46.42578125" style="127" customWidth="1"/>
    <col min="5" max="5" width="9.140625" style="127" customWidth="1"/>
    <col min="6" max="6" width="11" style="127" customWidth="1"/>
    <col min="7" max="7" width="8.7109375" style="127" customWidth="1"/>
    <col min="8" max="16" width="8.7109375" style="127" hidden="1" customWidth="1"/>
    <col min="17" max="17" width="9.140625" style="127" customWidth="1"/>
    <col min="18" max="18" width="8.7109375" style="127" customWidth="1"/>
    <col min="19" max="19" width="66.85546875" style="206" customWidth="1"/>
    <col min="20" max="20" width="33.85546875" style="127" customWidth="1"/>
    <col min="21" max="26" width="8.7109375" style="127" customWidth="1"/>
    <col min="27" max="16384" width="14.42578125" style="127"/>
  </cols>
  <sheetData>
    <row r="1" spans="1:26" ht="26.1" customHeight="1">
      <c r="B1" s="128"/>
      <c r="C1" s="521" t="s">
        <v>50</v>
      </c>
      <c r="D1" s="522"/>
    </row>
    <row r="2" spans="1:26">
      <c r="B2" s="128"/>
      <c r="C2" s="129" t="s">
        <v>51</v>
      </c>
      <c r="D2" s="130" t="s">
        <v>45</v>
      </c>
    </row>
    <row r="3" spans="1:26">
      <c r="B3" s="128"/>
      <c r="C3" s="129" t="s">
        <v>52</v>
      </c>
      <c r="D3" s="131" t="s">
        <v>53</v>
      </c>
    </row>
    <row r="4" spans="1:26">
      <c r="B4" s="128"/>
      <c r="C4" s="129" t="s">
        <v>37</v>
      </c>
      <c r="D4" s="132">
        <f>COUNTIF($E$15:$E$4627,"P")</f>
        <v>668</v>
      </c>
    </row>
    <row r="5" spans="1:26">
      <c r="B5" s="128"/>
      <c r="C5" s="129" t="s">
        <v>38</v>
      </c>
      <c r="D5" s="132">
        <f>COUNTIF($E$15:$E$4627,"F")</f>
        <v>5</v>
      </c>
    </row>
    <row r="6" spans="1:26" ht="28.5">
      <c r="B6" s="128"/>
      <c r="C6" s="129" t="s">
        <v>39</v>
      </c>
      <c r="D6" s="132">
        <f>COUNTIF($E$15:$E$4627,"PE")</f>
        <v>22</v>
      </c>
    </row>
    <row r="7" spans="1:26">
      <c r="B7" s="128"/>
      <c r="C7" s="129" t="s">
        <v>41</v>
      </c>
      <c r="D7" s="132">
        <f>COUNTA($D$11:$D$4627)</f>
        <v>694</v>
      </c>
    </row>
    <row r="8" spans="1:26">
      <c r="B8" s="128"/>
      <c r="C8" s="128"/>
    </row>
    <row r="9" spans="1:26">
      <c r="A9" s="523" t="s">
        <v>52</v>
      </c>
      <c r="B9" s="524" t="s">
        <v>54</v>
      </c>
      <c r="C9" s="524" t="s">
        <v>55</v>
      </c>
      <c r="D9" s="523" t="s">
        <v>56</v>
      </c>
      <c r="E9" s="528" t="s">
        <v>1692</v>
      </c>
      <c r="F9" s="497"/>
      <c r="G9" s="498"/>
      <c r="H9" s="528" t="s">
        <v>58</v>
      </c>
      <c r="I9" s="497"/>
      <c r="J9" s="498"/>
      <c r="K9" s="528" t="e">
        <f>#REF!</f>
        <v>#REF!</v>
      </c>
      <c r="L9" s="497"/>
      <c r="M9" s="498"/>
      <c r="N9" s="528" t="e">
        <f>#REF!</f>
        <v>#REF!</v>
      </c>
      <c r="O9" s="497"/>
      <c r="P9" s="498"/>
      <c r="Q9" s="523" t="s">
        <v>59</v>
      </c>
      <c r="R9" s="523" t="s">
        <v>60</v>
      </c>
      <c r="S9" s="523" t="s">
        <v>61</v>
      </c>
    </row>
    <row r="10" spans="1:26">
      <c r="A10" s="495"/>
      <c r="B10" s="495"/>
      <c r="C10" s="495"/>
      <c r="D10" s="495"/>
      <c r="E10" s="133" t="s">
        <v>62</v>
      </c>
      <c r="F10" s="332">
        <v>44909</v>
      </c>
      <c r="G10" s="133" t="s">
        <v>64</v>
      </c>
      <c r="H10" s="133" t="s">
        <v>62</v>
      </c>
      <c r="I10" s="133" t="s">
        <v>63</v>
      </c>
      <c r="J10" s="133" t="s">
        <v>64</v>
      </c>
      <c r="K10" s="133" t="s">
        <v>62</v>
      </c>
      <c r="L10" s="133" t="s">
        <v>63</v>
      </c>
      <c r="M10" s="133" t="s">
        <v>64</v>
      </c>
      <c r="N10" s="133" t="s">
        <v>62</v>
      </c>
      <c r="O10" s="133" t="s">
        <v>63</v>
      </c>
      <c r="P10" s="133" t="s">
        <v>64</v>
      </c>
      <c r="Q10" s="495"/>
      <c r="R10" s="495"/>
      <c r="S10" s="525"/>
    </row>
    <row r="11" spans="1:26" ht="44.25" customHeight="1">
      <c r="A11" s="134" t="str">
        <f>IF(AND(D11="",D11=""),"",$D$3&amp;"_"&amp;ROW()-11-COUNTBLANK($D$11:D11))</f>
        <v/>
      </c>
      <c r="B11" s="526" t="s">
        <v>1733</v>
      </c>
      <c r="C11" s="497"/>
      <c r="D11" s="497"/>
      <c r="E11" s="497"/>
      <c r="F11" s="497"/>
      <c r="G11" s="497"/>
      <c r="H11" s="497"/>
      <c r="I11" s="497"/>
      <c r="J11" s="497"/>
      <c r="K11" s="497"/>
      <c r="L11" s="497"/>
      <c r="M11" s="497"/>
      <c r="N11" s="497"/>
      <c r="O11" s="497"/>
      <c r="P11" s="497"/>
      <c r="Q11" s="497"/>
      <c r="R11" s="497"/>
      <c r="S11" s="498"/>
    </row>
    <row r="12" spans="1:26">
      <c r="A12" s="134" t="str">
        <f>IF(AND(D12="",D12=""),"",$D$3&amp;"_"&amp;ROW()-11-COUNTBLANK($D$12:D12))</f>
        <v/>
      </c>
      <c r="B12" s="527" t="s">
        <v>65</v>
      </c>
      <c r="C12" s="497"/>
      <c r="D12" s="497"/>
      <c r="E12" s="497"/>
      <c r="F12" s="497"/>
      <c r="G12" s="497"/>
      <c r="H12" s="497"/>
      <c r="I12" s="497"/>
      <c r="J12" s="497"/>
      <c r="K12" s="497"/>
      <c r="L12" s="497"/>
      <c r="M12" s="497"/>
      <c r="N12" s="497"/>
      <c r="O12" s="497"/>
      <c r="P12" s="497"/>
      <c r="Q12" s="497"/>
      <c r="R12" s="497"/>
      <c r="S12" s="498"/>
    </row>
    <row r="13" spans="1:26" outlineLevel="1">
      <c r="A13" s="134"/>
      <c r="B13" s="515" t="s">
        <v>66</v>
      </c>
      <c r="C13" s="497"/>
      <c r="D13" s="497"/>
      <c r="E13" s="497"/>
      <c r="F13" s="497"/>
      <c r="G13" s="497"/>
      <c r="H13" s="497"/>
      <c r="I13" s="497"/>
      <c r="J13" s="497"/>
      <c r="K13" s="497"/>
      <c r="L13" s="497"/>
      <c r="M13" s="497"/>
      <c r="N13" s="497"/>
      <c r="O13" s="497"/>
      <c r="P13" s="497"/>
      <c r="Q13" s="497"/>
      <c r="R13" s="497"/>
      <c r="S13" s="498"/>
    </row>
    <row r="14" spans="1:26" outlineLevel="1">
      <c r="A14" s="134" t="str">
        <f>IF(AND(D14="",D14=""),"",$D$3&amp;"_"&amp;ROW()-11-COUNTBLANK($D$11:D14))</f>
        <v/>
      </c>
      <c r="B14" s="529" t="s">
        <v>67</v>
      </c>
      <c r="C14" s="497"/>
      <c r="D14" s="497"/>
      <c r="E14" s="497"/>
      <c r="F14" s="497"/>
      <c r="G14" s="497"/>
      <c r="H14" s="497"/>
      <c r="I14" s="497"/>
      <c r="J14" s="497"/>
      <c r="K14" s="497"/>
      <c r="L14" s="497"/>
      <c r="M14" s="497"/>
      <c r="N14" s="497"/>
      <c r="O14" s="497"/>
      <c r="P14" s="497"/>
      <c r="Q14" s="497"/>
      <c r="R14" s="497"/>
      <c r="S14" s="498"/>
      <c r="T14" s="135"/>
      <c r="U14" s="135"/>
      <c r="V14" s="135"/>
      <c r="W14" s="135"/>
      <c r="X14" s="135"/>
      <c r="Y14" s="135"/>
      <c r="Z14" s="135"/>
    </row>
    <row r="15" spans="1:26" ht="210" outlineLevel="1">
      <c r="A15" s="134" t="str">
        <f>IF(AND(D15="",D15=""),"",$D$3&amp;"_"&amp;ROW()-11-COUNTBLANK($D$11:D15))</f>
        <v>QLND_0</v>
      </c>
      <c r="B15" s="136" t="s">
        <v>68</v>
      </c>
      <c r="C15" s="107" t="s">
        <v>741</v>
      </c>
      <c r="D15" s="107" t="s">
        <v>1734</v>
      </c>
      <c r="E15" s="137" t="s">
        <v>1459</v>
      </c>
      <c r="F15" s="138"/>
      <c r="G15" s="138"/>
      <c r="H15" s="138"/>
      <c r="I15" s="138"/>
      <c r="J15" s="138"/>
      <c r="K15" s="138"/>
      <c r="L15" s="138"/>
      <c r="M15" s="138"/>
      <c r="N15" s="138"/>
      <c r="O15" s="138"/>
      <c r="P15" s="138"/>
      <c r="Q15" s="139" t="str">
        <f t="shared" ref="Q15:Q34"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PE</v>
      </c>
      <c r="R15" s="140"/>
      <c r="S15" s="269"/>
      <c r="T15" s="135"/>
      <c r="U15" s="135"/>
      <c r="V15" s="135"/>
      <c r="W15" s="135"/>
      <c r="X15" s="135"/>
      <c r="Y15" s="135"/>
      <c r="Z15" s="135"/>
    </row>
    <row r="16" spans="1:26" ht="120" outlineLevel="1">
      <c r="A16" s="134" t="str">
        <f>IF(AND(D16="",D16=""),"",$D$3&amp;"_"&amp;ROW()-11-COUNTBLANK($D$11:D16))</f>
        <v>QLND_1</v>
      </c>
      <c r="B16" s="136" t="s">
        <v>69</v>
      </c>
      <c r="C16" s="107" t="s">
        <v>1457</v>
      </c>
      <c r="D16" s="107" t="s">
        <v>1458</v>
      </c>
      <c r="E16" s="137" t="s">
        <v>1456</v>
      </c>
      <c r="F16" s="138"/>
      <c r="G16" s="138"/>
      <c r="H16" s="138"/>
      <c r="I16" s="138"/>
      <c r="J16" s="138"/>
      <c r="K16" s="138"/>
      <c r="L16" s="138"/>
      <c r="M16" s="138"/>
      <c r="N16" s="138"/>
      <c r="O16" s="138"/>
      <c r="P16" s="138"/>
      <c r="Q16" s="139" t="str">
        <f t="shared" si="0"/>
        <v>P</v>
      </c>
      <c r="R16" s="140"/>
      <c r="S16" s="269"/>
      <c r="T16" s="141"/>
      <c r="U16" s="135"/>
      <c r="V16" s="135"/>
      <c r="W16" s="135"/>
      <c r="X16" s="135"/>
      <c r="Y16" s="135"/>
      <c r="Z16" s="135"/>
    </row>
    <row r="17" spans="1:26" ht="45" outlineLevel="1">
      <c r="A17" s="146"/>
      <c r="B17" s="173" t="s">
        <v>1649</v>
      </c>
      <c r="C17" s="107" t="s">
        <v>1650</v>
      </c>
      <c r="D17" s="107" t="s">
        <v>1651</v>
      </c>
      <c r="E17" s="137" t="s">
        <v>1640</v>
      </c>
      <c r="F17" s="138"/>
      <c r="G17" s="138"/>
      <c r="H17" s="138"/>
      <c r="I17" s="138"/>
      <c r="J17" s="138"/>
      <c r="K17" s="138"/>
      <c r="L17" s="138"/>
      <c r="M17" s="138"/>
      <c r="N17" s="138"/>
      <c r="O17" s="138"/>
      <c r="P17" s="138"/>
      <c r="Q17" s="139" t="str">
        <f t="shared" si="0"/>
        <v>F</v>
      </c>
      <c r="R17" s="140"/>
      <c r="S17" s="269" t="s">
        <v>1652</v>
      </c>
      <c r="T17" s="312"/>
      <c r="U17" s="177"/>
      <c r="V17" s="177"/>
      <c r="W17" s="177"/>
      <c r="X17" s="177"/>
      <c r="Y17" s="177"/>
      <c r="Z17" s="177"/>
    </row>
    <row r="18" spans="1:26" ht="30" outlineLevel="1">
      <c r="A18" s="134" t="str">
        <f>IF(AND(D18="",D18=""),"",$D$3&amp;"_"&amp;ROW()-11-COUNTBLANK($D$11:D18))</f>
        <v>QLND_3</v>
      </c>
      <c r="B18" s="136" t="s">
        <v>71</v>
      </c>
      <c r="C18" s="107" t="s">
        <v>1103</v>
      </c>
      <c r="D18" s="142" t="s">
        <v>1044</v>
      </c>
      <c r="E18" s="137" t="s">
        <v>1459</v>
      </c>
      <c r="F18" s="138"/>
      <c r="G18" s="138"/>
      <c r="H18" s="138"/>
      <c r="I18" s="138"/>
      <c r="J18" s="138"/>
      <c r="K18" s="138"/>
      <c r="L18" s="138"/>
      <c r="M18" s="138"/>
      <c r="N18" s="138"/>
      <c r="O18" s="138"/>
      <c r="P18" s="138"/>
      <c r="Q18" s="139" t="str">
        <f t="shared" si="0"/>
        <v>PE</v>
      </c>
      <c r="R18" s="140"/>
      <c r="S18" s="269" t="s">
        <v>1642</v>
      </c>
      <c r="T18" s="135"/>
      <c r="U18" s="135"/>
      <c r="V18" s="135"/>
      <c r="W18" s="135"/>
      <c r="X18" s="135"/>
      <c r="Y18" s="135"/>
      <c r="Z18" s="135"/>
    </row>
    <row r="19" spans="1:26" ht="30" outlineLevel="1">
      <c r="A19" s="134" t="str">
        <f>IF(AND(D19="",D19=""),"",$D$3&amp;"_"&amp;ROW()-11-COUNTBLANK($D$11:D19))</f>
        <v>QLND_4</v>
      </c>
      <c r="B19" s="136" t="s">
        <v>74</v>
      </c>
      <c r="C19" s="107" t="s">
        <v>1043</v>
      </c>
      <c r="D19" s="107" t="s">
        <v>1045</v>
      </c>
      <c r="E19" s="137" t="s">
        <v>1459</v>
      </c>
      <c r="F19" s="138"/>
      <c r="G19" s="138"/>
      <c r="H19" s="138"/>
      <c r="I19" s="138"/>
      <c r="J19" s="138"/>
      <c r="K19" s="138"/>
      <c r="L19" s="138"/>
      <c r="M19" s="138"/>
      <c r="N19" s="138"/>
      <c r="O19" s="138"/>
      <c r="P19" s="138"/>
      <c r="Q19" s="139" t="str">
        <f t="shared" si="0"/>
        <v>PE</v>
      </c>
      <c r="R19" s="140"/>
      <c r="S19" s="269" t="s">
        <v>1642</v>
      </c>
      <c r="T19" s="135"/>
      <c r="U19" s="135"/>
      <c r="V19" s="135"/>
      <c r="W19" s="135"/>
      <c r="X19" s="135"/>
      <c r="Y19" s="135"/>
      <c r="Z19" s="135"/>
    </row>
    <row r="20" spans="1:26" outlineLevel="1">
      <c r="A20" s="134" t="str">
        <f>IF(AND(D20="",D20=""),"",$D$3&amp;"_"&amp;ROW()-11-COUNTBLANK($D$11:D20))</f>
        <v/>
      </c>
      <c r="B20" s="530" t="s">
        <v>77</v>
      </c>
      <c r="C20" s="497"/>
      <c r="D20" s="497"/>
      <c r="E20" s="497"/>
      <c r="F20" s="497"/>
      <c r="G20" s="497"/>
      <c r="H20" s="497"/>
      <c r="I20" s="497"/>
      <c r="J20" s="497"/>
      <c r="K20" s="497"/>
      <c r="L20" s="497"/>
      <c r="M20" s="497"/>
      <c r="N20" s="497"/>
      <c r="O20" s="497"/>
      <c r="P20" s="497"/>
      <c r="Q20" s="497"/>
      <c r="R20" s="497"/>
      <c r="S20" s="498"/>
    </row>
    <row r="21" spans="1:26" ht="60" outlineLevel="1">
      <c r="A21" s="134" t="str">
        <f>IF(AND(D21="",D21=""),"",$D$3&amp;"_"&amp;ROW()-11-COUNTBLANK($D$11:D21))</f>
        <v>QLND_5</v>
      </c>
      <c r="B21" s="59" t="s">
        <v>78</v>
      </c>
      <c r="C21" s="59" t="s">
        <v>1046</v>
      </c>
      <c r="D21" s="109" t="s">
        <v>1735</v>
      </c>
      <c r="E21" s="137" t="s">
        <v>1456</v>
      </c>
      <c r="F21" s="138"/>
      <c r="G21" s="138"/>
      <c r="H21" s="138"/>
      <c r="I21" s="138"/>
      <c r="J21" s="138"/>
      <c r="K21" s="138"/>
      <c r="L21" s="138"/>
      <c r="M21" s="138"/>
      <c r="N21" s="138"/>
      <c r="O21" s="138"/>
      <c r="P21" s="138"/>
      <c r="Q21" s="139" t="str">
        <f t="shared" si="0"/>
        <v>P</v>
      </c>
      <c r="R21" s="143"/>
      <c r="S21" s="109"/>
    </row>
    <row r="22" spans="1:26" ht="30" outlineLevel="1">
      <c r="A22" s="134" t="str">
        <f>IF(AND(D22="",D22=""),"",$D$3&amp;"_"&amp;ROW()-11-COUNTBLANK($D$11:D22))</f>
        <v>QLND_6</v>
      </c>
      <c r="B22" s="107" t="s">
        <v>80</v>
      </c>
      <c r="C22" s="107" t="s">
        <v>1047</v>
      </c>
      <c r="D22" s="107" t="s">
        <v>1124</v>
      </c>
      <c r="E22" s="137" t="s">
        <v>1456</v>
      </c>
      <c r="F22" s="138"/>
      <c r="G22" s="138"/>
      <c r="H22" s="138"/>
      <c r="I22" s="138"/>
      <c r="J22" s="138"/>
      <c r="K22" s="138"/>
      <c r="L22" s="138"/>
      <c r="M22" s="138"/>
      <c r="N22" s="138"/>
      <c r="O22" s="138"/>
      <c r="P22" s="138"/>
      <c r="Q22" s="139" t="str">
        <f t="shared" si="0"/>
        <v>P</v>
      </c>
      <c r="R22" s="143"/>
      <c r="S22" s="109"/>
    </row>
    <row r="23" spans="1:26" outlineLevel="1">
      <c r="A23" s="134" t="str">
        <f>IF(AND(D23="",D23=""),"",$D$3&amp;"_"&amp;ROW()-11-COUNTBLANK($D$11:D23))</f>
        <v/>
      </c>
      <c r="B23" s="530" t="s">
        <v>82</v>
      </c>
      <c r="C23" s="497"/>
      <c r="D23" s="497"/>
      <c r="E23" s="497"/>
      <c r="F23" s="497"/>
      <c r="G23" s="497"/>
      <c r="H23" s="497"/>
      <c r="I23" s="497"/>
      <c r="J23" s="497"/>
      <c r="K23" s="497"/>
      <c r="L23" s="497"/>
      <c r="M23" s="497"/>
      <c r="N23" s="497"/>
      <c r="O23" s="497"/>
      <c r="P23" s="497"/>
      <c r="Q23" s="497"/>
      <c r="R23" s="497"/>
      <c r="S23" s="498"/>
    </row>
    <row r="24" spans="1:26" ht="30" outlineLevel="1">
      <c r="A24" s="134" t="str">
        <f>IF(AND(D24="",D24=""),"",$D$3&amp;"_"&amp;ROW()-11-COUNTBLANK($D$11:D24))</f>
        <v>QLND_7</v>
      </c>
      <c r="B24" s="107" t="s">
        <v>83</v>
      </c>
      <c r="C24" s="107" t="s">
        <v>1048</v>
      </c>
      <c r="D24" s="107" t="s">
        <v>1049</v>
      </c>
      <c r="E24" s="137" t="s">
        <v>1456</v>
      </c>
      <c r="F24" s="138"/>
      <c r="G24" s="138"/>
      <c r="H24" s="138"/>
      <c r="I24" s="138"/>
      <c r="J24" s="138"/>
      <c r="K24" s="138"/>
      <c r="L24" s="138"/>
      <c r="M24" s="138"/>
      <c r="N24" s="138"/>
      <c r="O24" s="138"/>
      <c r="P24" s="138"/>
      <c r="Q24" s="139" t="str">
        <f t="shared" si="0"/>
        <v>P</v>
      </c>
      <c r="R24" s="140"/>
      <c r="S24" s="269"/>
    </row>
    <row r="25" spans="1:26" ht="30" outlineLevel="1">
      <c r="A25" s="134" t="str">
        <f>IF(AND(D25="",D25=""),"",$D$3&amp;"_"&amp;ROW()-11-COUNTBLANK($D$11:D25))</f>
        <v>QLND_8</v>
      </c>
      <c r="B25" s="107" t="s">
        <v>1739</v>
      </c>
      <c r="C25" s="107" t="s">
        <v>1738</v>
      </c>
      <c r="D25" s="107" t="s">
        <v>1740</v>
      </c>
      <c r="E25" s="137" t="s">
        <v>1456</v>
      </c>
      <c r="F25" s="138"/>
      <c r="G25" s="138"/>
      <c r="H25" s="138"/>
      <c r="I25" s="138"/>
      <c r="J25" s="138"/>
      <c r="K25" s="138"/>
      <c r="L25" s="138"/>
      <c r="M25" s="138"/>
      <c r="N25" s="138"/>
      <c r="O25" s="138"/>
      <c r="P25" s="138"/>
      <c r="Q25" s="139" t="str">
        <f t="shared" si="0"/>
        <v>P</v>
      </c>
      <c r="R25" s="140"/>
      <c r="S25" s="269"/>
    </row>
    <row r="26" spans="1:26" ht="30" outlineLevel="1">
      <c r="A26" s="134" t="str">
        <f>IF(AND(D26="",D26=""),"",$D$3&amp;"_"&amp;ROW()-11-COUNTBLANK($D$11:D26))</f>
        <v>QLND_9</v>
      </c>
      <c r="B26" s="107" t="s">
        <v>88</v>
      </c>
      <c r="C26" s="107" t="s">
        <v>1736</v>
      </c>
      <c r="D26" s="107" t="s">
        <v>1737</v>
      </c>
      <c r="E26" s="137" t="s">
        <v>1456</v>
      </c>
      <c r="F26" s="138"/>
      <c r="G26" s="138"/>
      <c r="H26" s="138"/>
      <c r="I26" s="138"/>
      <c r="J26" s="138"/>
      <c r="K26" s="138"/>
      <c r="L26" s="138"/>
      <c r="M26" s="138"/>
      <c r="N26" s="138"/>
      <c r="O26" s="138"/>
      <c r="P26" s="138"/>
      <c r="Q26" s="139" t="str">
        <f t="shared" si="0"/>
        <v>P</v>
      </c>
      <c r="R26" s="140"/>
      <c r="S26" s="269"/>
      <c r="T26" s="144"/>
    </row>
    <row r="27" spans="1:26" ht="30" outlineLevel="1">
      <c r="A27" s="134" t="str">
        <f>IF(AND(D27="",D27=""),"",$D$3&amp;"_"&amp;ROW()-11-COUNTBLANK($D$11:D27))</f>
        <v>QLND_10</v>
      </c>
      <c r="B27" s="107" t="s">
        <v>91</v>
      </c>
      <c r="C27" s="107" t="s">
        <v>1741</v>
      </c>
      <c r="D27" s="107" t="s">
        <v>1742</v>
      </c>
      <c r="E27" s="137" t="s">
        <v>1456</v>
      </c>
      <c r="F27" s="138"/>
      <c r="G27" s="138"/>
      <c r="H27" s="138"/>
      <c r="I27" s="138"/>
      <c r="J27" s="138"/>
      <c r="K27" s="138"/>
      <c r="L27" s="138"/>
      <c r="M27" s="138"/>
      <c r="N27" s="138"/>
      <c r="O27" s="138"/>
      <c r="P27" s="138"/>
      <c r="Q27" s="139" t="str">
        <f t="shared" si="0"/>
        <v>P</v>
      </c>
      <c r="R27" s="140"/>
      <c r="S27" s="269"/>
      <c r="T27" s="144"/>
    </row>
    <row r="28" spans="1:26" ht="30" outlineLevel="1">
      <c r="A28" s="134" t="str">
        <f>IF(AND(D28="",D28=""),"",$D$3&amp;"_"&amp;ROW()-11-COUNTBLANK($D$11:D28))</f>
        <v>QLND_11</v>
      </c>
      <c r="B28" s="107" t="s">
        <v>93</v>
      </c>
      <c r="C28" s="107" t="s">
        <v>1054</v>
      </c>
      <c r="D28" s="107" t="s">
        <v>1743</v>
      </c>
      <c r="E28" s="137" t="s">
        <v>1456</v>
      </c>
      <c r="F28" s="138"/>
      <c r="G28" s="138"/>
      <c r="H28" s="138"/>
      <c r="I28" s="138"/>
      <c r="J28" s="138"/>
      <c r="K28" s="138"/>
      <c r="L28" s="138"/>
      <c r="M28" s="138"/>
      <c r="N28" s="138"/>
      <c r="O28" s="138"/>
      <c r="P28" s="138"/>
      <c r="Q28" s="139" t="str">
        <f t="shared" si="0"/>
        <v>P</v>
      </c>
      <c r="R28" s="140"/>
      <c r="S28" s="269"/>
    </row>
    <row r="29" spans="1:26" outlineLevel="1">
      <c r="A29" s="134" t="str">
        <f>IF(AND(D29="",D29=""),"",$D$3&amp;"_"&amp;ROW()-11-COUNTBLANK($D$11:D29))</f>
        <v/>
      </c>
      <c r="B29" s="143" t="s">
        <v>1744</v>
      </c>
      <c r="C29" s="145" t="s">
        <v>1745</v>
      </c>
      <c r="D29" s="107"/>
      <c r="E29" s="137" t="s">
        <v>1456</v>
      </c>
      <c r="F29" s="138"/>
      <c r="G29" s="138"/>
      <c r="H29" s="138"/>
      <c r="I29" s="138"/>
      <c r="J29" s="138"/>
      <c r="K29" s="138"/>
      <c r="L29" s="138"/>
      <c r="M29" s="138"/>
      <c r="N29" s="138"/>
      <c r="O29" s="138"/>
      <c r="P29" s="138"/>
      <c r="Q29" s="139" t="str">
        <f t="shared" si="0"/>
        <v>P</v>
      </c>
      <c r="R29" s="140"/>
      <c r="S29" s="269"/>
      <c r="T29" s="144"/>
    </row>
    <row r="30" spans="1:26" outlineLevel="1">
      <c r="A30" s="134" t="str">
        <f>IF(AND(D30="",D30=""),"",$D$3&amp;"_"&amp;ROW()-11-COUNTBLANK($D$11:D30))</f>
        <v>QLND_12</v>
      </c>
      <c r="B30" s="501" t="s">
        <v>97</v>
      </c>
      <c r="C30" s="107" t="s">
        <v>1057</v>
      </c>
      <c r="D30" s="107" t="s">
        <v>1746</v>
      </c>
      <c r="E30" s="137" t="s">
        <v>1456</v>
      </c>
      <c r="F30" s="138"/>
      <c r="G30" s="138"/>
      <c r="H30" s="138"/>
      <c r="I30" s="138"/>
      <c r="J30" s="138"/>
      <c r="K30" s="138"/>
      <c r="L30" s="138"/>
      <c r="M30" s="138"/>
      <c r="N30" s="138"/>
      <c r="O30" s="138"/>
      <c r="P30" s="138"/>
      <c r="Q30" s="139" t="str">
        <f t="shared" si="0"/>
        <v>P</v>
      </c>
      <c r="R30" s="140"/>
      <c r="S30" s="269"/>
      <c r="T30" s="144"/>
    </row>
    <row r="31" spans="1:26" outlineLevel="1">
      <c r="A31" s="134" t="str">
        <f>IF(AND(D31="",D31=""),"",$D$3&amp;"_"&amp;ROW()-11-COUNTBLANK($D$11:D31))</f>
        <v>QLND_13</v>
      </c>
      <c r="B31" s="501"/>
      <c r="C31" s="107" t="s">
        <v>1059</v>
      </c>
      <c r="D31" s="107" t="s">
        <v>1747</v>
      </c>
      <c r="E31" s="137" t="s">
        <v>1456</v>
      </c>
      <c r="F31" s="138"/>
      <c r="G31" s="138"/>
      <c r="H31" s="138"/>
      <c r="I31" s="138"/>
      <c r="J31" s="138"/>
      <c r="K31" s="138"/>
      <c r="L31" s="138"/>
      <c r="M31" s="138"/>
      <c r="N31" s="138"/>
      <c r="O31" s="138"/>
      <c r="P31" s="138"/>
      <c r="Q31" s="139" t="str">
        <f t="shared" si="0"/>
        <v>P</v>
      </c>
      <c r="R31" s="140"/>
      <c r="S31" s="269"/>
      <c r="T31" s="144"/>
    </row>
    <row r="32" spans="1:26" outlineLevel="1">
      <c r="A32" s="134" t="str">
        <f>IF(AND(D32="",D32=""),"",$D$3&amp;"_"&amp;ROW()-11-COUNTBLANK($D$11:D32))</f>
        <v>QLND_14</v>
      </c>
      <c r="B32" s="501"/>
      <c r="C32" s="107" t="s">
        <v>1061</v>
      </c>
      <c r="D32" s="107" t="s">
        <v>1748</v>
      </c>
      <c r="E32" s="137" t="s">
        <v>1456</v>
      </c>
      <c r="F32" s="138"/>
      <c r="G32" s="138"/>
      <c r="H32" s="138"/>
      <c r="I32" s="138"/>
      <c r="J32" s="138"/>
      <c r="K32" s="138"/>
      <c r="L32" s="138"/>
      <c r="M32" s="138"/>
      <c r="N32" s="138"/>
      <c r="O32" s="138"/>
      <c r="P32" s="138"/>
      <c r="Q32" s="139" t="str">
        <f t="shared" si="0"/>
        <v>P</v>
      </c>
      <c r="R32" s="140"/>
      <c r="S32" s="269"/>
      <c r="T32" s="144"/>
    </row>
    <row r="33" spans="1:20" outlineLevel="1">
      <c r="A33" s="134" t="str">
        <f>IF(AND(D33="",D33=""),"",$D$3&amp;"_"&amp;ROW()-11-COUNTBLANK($D$11:D33))</f>
        <v>QLND_15</v>
      </c>
      <c r="B33" s="501"/>
      <c r="C33" s="107" t="s">
        <v>1063</v>
      </c>
      <c r="D33" s="107" t="s">
        <v>1749</v>
      </c>
      <c r="E33" s="137" t="s">
        <v>1456</v>
      </c>
      <c r="F33" s="138"/>
      <c r="G33" s="138"/>
      <c r="H33" s="138"/>
      <c r="I33" s="138"/>
      <c r="J33" s="138"/>
      <c r="K33" s="138"/>
      <c r="L33" s="138"/>
      <c r="M33" s="138"/>
      <c r="N33" s="138"/>
      <c r="O33" s="138"/>
      <c r="P33" s="138"/>
      <c r="Q33" s="139" t="str">
        <f t="shared" si="0"/>
        <v>P</v>
      </c>
      <c r="R33" s="140"/>
      <c r="S33" s="269"/>
      <c r="T33" s="144"/>
    </row>
    <row r="34" spans="1:20" ht="30" outlineLevel="1">
      <c r="A34" s="134" t="str">
        <f>IF(AND(D34="",D34=""),"",$D$3&amp;"_"&amp;ROW()-11-COUNTBLANK($D$11:D34))</f>
        <v>QLND_16</v>
      </c>
      <c r="B34" s="107" t="s">
        <v>1751</v>
      </c>
      <c r="C34" s="142" t="s">
        <v>1750</v>
      </c>
      <c r="D34" s="142" t="s">
        <v>1752</v>
      </c>
      <c r="E34" s="137" t="s">
        <v>1456</v>
      </c>
      <c r="F34" s="138"/>
      <c r="G34" s="138"/>
      <c r="H34" s="138"/>
      <c r="I34" s="138"/>
      <c r="J34" s="138"/>
      <c r="K34" s="138"/>
      <c r="L34" s="138"/>
      <c r="M34" s="138"/>
      <c r="N34" s="138"/>
      <c r="O34" s="138"/>
      <c r="P34" s="138"/>
      <c r="Q34" s="139" t="str">
        <f t="shared" si="0"/>
        <v>P</v>
      </c>
      <c r="R34" s="140"/>
      <c r="S34" s="269"/>
    </row>
    <row r="35" spans="1:20" outlineLevel="1">
      <c r="A35" s="134" t="str">
        <f>IF(AND(D35="",D35=""),"",$D$3&amp;"_"&amp;ROW()-11-COUNTBLANK($D$11:D35))</f>
        <v/>
      </c>
      <c r="B35" s="496" t="s">
        <v>110</v>
      </c>
      <c r="C35" s="497"/>
      <c r="D35" s="497"/>
      <c r="E35" s="497"/>
      <c r="F35" s="497"/>
      <c r="G35" s="497"/>
      <c r="H35" s="497"/>
      <c r="I35" s="497"/>
      <c r="J35" s="497"/>
      <c r="K35" s="497"/>
      <c r="L35" s="497"/>
      <c r="M35" s="497"/>
      <c r="N35" s="497"/>
      <c r="O35" s="497"/>
      <c r="P35" s="497"/>
      <c r="Q35" s="497"/>
      <c r="R35" s="497"/>
      <c r="S35" s="498"/>
    </row>
    <row r="36" spans="1:20" ht="15.75" customHeight="1" outlineLevel="1">
      <c r="A36" s="146" t="str">
        <f>IF(AND(D36="",D36=""),"",$D$3&amp;"_"&amp;ROW()-11-COUNTBLANK($D$11:D36))</f>
        <v/>
      </c>
      <c r="B36" s="505" t="s">
        <v>249</v>
      </c>
      <c r="C36" s="506"/>
      <c r="D36" s="506"/>
      <c r="E36" s="506"/>
      <c r="F36" s="506"/>
      <c r="G36" s="506"/>
      <c r="H36" s="506"/>
      <c r="I36" s="506"/>
      <c r="J36" s="506"/>
      <c r="K36" s="506"/>
      <c r="L36" s="506"/>
      <c r="M36" s="506"/>
      <c r="N36" s="506"/>
      <c r="O36" s="506"/>
      <c r="P36" s="506"/>
      <c r="Q36" s="506"/>
      <c r="R36" s="506"/>
      <c r="S36" s="507"/>
    </row>
    <row r="37" spans="1:20" ht="30" outlineLevel="1">
      <c r="A37" s="134" t="str">
        <f>IF(AND(D37="",D37=""),"",$D$3&amp;"_"&amp;ROW()-11-COUNTBLANK($D$11:D37))</f>
        <v>QLND_17</v>
      </c>
      <c r="B37" s="109" t="s">
        <v>140</v>
      </c>
      <c r="C37" s="107" t="s">
        <v>1754</v>
      </c>
      <c r="D37" s="59" t="s">
        <v>1574</v>
      </c>
      <c r="E37" s="137" t="s">
        <v>1456</v>
      </c>
      <c r="F37" s="138"/>
      <c r="G37" s="138"/>
      <c r="H37" s="138"/>
      <c r="I37" s="138"/>
      <c r="J37" s="138"/>
      <c r="K37" s="138"/>
      <c r="L37" s="138"/>
      <c r="M37" s="138"/>
      <c r="N37" s="138"/>
      <c r="O37" s="138"/>
      <c r="P37" s="138"/>
      <c r="Q37" s="139" t="str">
        <f t="shared" ref="Q37:Q44" si="1">IF(OR(IF(G37="",IF(F37="",IF(E37="","",E37),F37),G37)="F",IF(J37="",IF(I37="",IF(H37="","",H37),I37),J37)="F",IF(M37="",IF(L37="",IF(K37="","",K37),L37),M37)="F",IF(P37="",IF(O37="",IF(N37="","",N37),O37),P37)="F")=TRUE,"F",IF(OR(IF(G37="",IF(F37="",IF(E37="","",E37),F37),G37)="PE",IF(J37="",IF(I37="",IF(H37="","",H37),I37),J37)="PE",IF(M37="",IF(L37="",IF(K37="","",K37),L37),M37)="PE",IF(P37="",IF(O37="",IF(N37="","",N37),O37),P37)="PE")=TRUE,"PE",IF(AND(IF(G37="",IF(F37="",IF(E37="","",E37),F37),G37)="",IF(J37="",IF(I37="",IF(H37="","",H37),I37),J37)="",IF(M37="",IF(L37="",IF(K37="","",K37),L37),M37)="",IF(P37="",IF(O37="",IF(N37="","",N37),O37),P37)="")=TRUE,"","P")))</f>
        <v>P</v>
      </c>
      <c r="R37" s="147"/>
      <c r="S37" s="273"/>
    </row>
    <row r="38" spans="1:20" ht="103.5" customHeight="1" outlineLevel="1">
      <c r="A38" s="134" t="str">
        <f>IF(AND(D38="",D38=""),"",$D$3&amp;"_"&amp;ROW()-11-COUNTBLANK($D$11:D38))</f>
        <v>QLND_18</v>
      </c>
      <c r="B38" s="109" t="s">
        <v>1657</v>
      </c>
      <c r="C38" s="107" t="s">
        <v>1755</v>
      </c>
      <c r="D38" s="107" t="s">
        <v>1778</v>
      </c>
      <c r="E38" s="137" t="s">
        <v>1456</v>
      </c>
      <c r="F38" s="138"/>
      <c r="G38" s="138"/>
      <c r="H38" s="138"/>
      <c r="I38" s="138"/>
      <c r="J38" s="138"/>
      <c r="K38" s="138"/>
      <c r="L38" s="138"/>
      <c r="M38" s="138"/>
      <c r="N38" s="138"/>
      <c r="O38" s="138"/>
      <c r="P38" s="138"/>
      <c r="Q38" s="139" t="str">
        <f t="shared" si="1"/>
        <v>P</v>
      </c>
      <c r="R38" s="147"/>
      <c r="S38" s="59"/>
    </row>
    <row r="39" spans="1:20" ht="45" outlineLevel="1">
      <c r="A39" s="134" t="str">
        <f>IF(AND(D39="",D39=""),"",$D$3&amp;"_"&amp;ROW()-11-COUNTBLANK($D$11:D39))</f>
        <v>QLND_19</v>
      </c>
      <c r="B39" s="148" t="s">
        <v>1753</v>
      </c>
      <c r="C39" s="149" t="s">
        <v>1767</v>
      </c>
      <c r="D39" s="59" t="s">
        <v>1766</v>
      </c>
      <c r="E39" s="137" t="s">
        <v>1456</v>
      </c>
      <c r="F39" s="138"/>
      <c r="G39" s="138"/>
      <c r="H39" s="138"/>
      <c r="I39" s="138"/>
      <c r="J39" s="138"/>
      <c r="K39" s="138"/>
      <c r="L39" s="138"/>
      <c r="M39" s="138"/>
      <c r="N39" s="138"/>
      <c r="O39" s="138"/>
      <c r="P39" s="138"/>
      <c r="Q39" s="139" t="str">
        <f t="shared" si="1"/>
        <v>P</v>
      </c>
      <c r="R39" s="147"/>
      <c r="S39" s="273"/>
      <c r="T39" s="144"/>
    </row>
    <row r="40" spans="1:20" ht="45" outlineLevel="1">
      <c r="A40" s="134" t="str">
        <f>IF(AND(D40="",D40=""),"",$D$3&amp;"_"&amp;ROW()-11-COUNTBLANK($D$11:D40))</f>
        <v>QLND_20</v>
      </c>
      <c r="B40" s="148" t="s">
        <v>145</v>
      </c>
      <c r="C40" s="149" t="s">
        <v>1768</v>
      </c>
      <c r="D40" s="59" t="s">
        <v>546</v>
      </c>
      <c r="E40" s="137" t="s">
        <v>1456</v>
      </c>
      <c r="F40" s="138"/>
      <c r="G40" s="138"/>
      <c r="H40" s="138"/>
      <c r="I40" s="138"/>
      <c r="J40" s="138"/>
      <c r="K40" s="138"/>
      <c r="L40" s="138"/>
      <c r="M40" s="138"/>
      <c r="N40" s="138"/>
      <c r="O40" s="138"/>
      <c r="P40" s="138"/>
      <c r="Q40" s="139" t="str">
        <f t="shared" si="1"/>
        <v>P</v>
      </c>
      <c r="R40" s="147"/>
      <c r="S40" s="273"/>
    </row>
    <row r="41" spans="1:20" ht="75" outlineLevel="1">
      <c r="A41" s="134" t="str">
        <f>IF(AND(D41="",D41=""),"",$D$3&amp;"_"&amp;ROW()-11-COUNTBLANK($D$11:D41))</f>
        <v>QLND_21</v>
      </c>
      <c r="B41" s="150" t="s">
        <v>116</v>
      </c>
      <c r="C41" s="151" t="s">
        <v>1771</v>
      </c>
      <c r="D41" s="59" t="s">
        <v>546</v>
      </c>
      <c r="E41" s="137" t="s">
        <v>1456</v>
      </c>
      <c r="F41" s="138"/>
      <c r="G41" s="138"/>
      <c r="H41" s="138"/>
      <c r="I41" s="138"/>
      <c r="J41" s="138"/>
      <c r="K41" s="138"/>
      <c r="L41" s="138"/>
      <c r="M41" s="138"/>
      <c r="N41" s="138"/>
      <c r="O41" s="138"/>
      <c r="P41" s="138"/>
      <c r="Q41" s="139" t="str">
        <f t="shared" si="1"/>
        <v>P</v>
      </c>
      <c r="R41" s="143"/>
      <c r="S41" s="109"/>
    </row>
    <row r="42" spans="1:20" ht="30" outlineLevel="1">
      <c r="A42" s="134" t="str">
        <f>IF(AND(D42="",D42=""),"",$D$3&amp;"_"&amp;ROW()-11-COUNTBLANK($D$11:D42))</f>
        <v>QLND_22</v>
      </c>
      <c r="B42" s="148" t="s">
        <v>1772</v>
      </c>
      <c r="C42" s="149" t="s">
        <v>1773</v>
      </c>
      <c r="D42" s="59" t="s">
        <v>1774</v>
      </c>
      <c r="E42" s="137" t="s">
        <v>1456</v>
      </c>
      <c r="F42" s="138"/>
      <c r="G42" s="138"/>
      <c r="H42" s="138"/>
      <c r="I42" s="138"/>
      <c r="J42" s="138"/>
      <c r="K42" s="138"/>
      <c r="L42" s="138"/>
      <c r="M42" s="138"/>
      <c r="N42" s="138"/>
      <c r="O42" s="138"/>
      <c r="P42" s="138"/>
      <c r="Q42" s="139" t="str">
        <f t="shared" si="1"/>
        <v>P</v>
      </c>
      <c r="R42" s="147"/>
      <c r="S42" s="273"/>
    </row>
    <row r="43" spans="1:20" ht="60" outlineLevel="1">
      <c r="A43" s="134" t="str">
        <f>IF(AND(D43="",D43=""),"",$D$3&amp;"_"&amp;ROW()-11-COUNTBLANK($D$11:D43))</f>
        <v>QLND_23</v>
      </c>
      <c r="B43" s="150" t="s">
        <v>120</v>
      </c>
      <c r="C43" s="154" t="s">
        <v>1769</v>
      </c>
      <c r="D43" s="151" t="s">
        <v>1775</v>
      </c>
      <c r="E43" s="137" t="s">
        <v>1456</v>
      </c>
      <c r="F43" s="155"/>
      <c r="G43" s="155"/>
      <c r="H43" s="155"/>
      <c r="I43" s="155"/>
      <c r="J43" s="155"/>
      <c r="K43" s="155"/>
      <c r="L43" s="155"/>
      <c r="M43" s="155"/>
      <c r="N43" s="155"/>
      <c r="O43" s="155"/>
      <c r="P43" s="155"/>
      <c r="Q43" s="139" t="str">
        <f t="shared" si="1"/>
        <v>P</v>
      </c>
      <c r="R43" s="153"/>
      <c r="S43" s="275"/>
      <c r="T43" s="144"/>
    </row>
    <row r="44" spans="1:20" ht="45" outlineLevel="1">
      <c r="A44" s="134" t="str">
        <f>IF(AND(D44="",D44=""),"",$D$3&amp;"_"&amp;ROW()-11-COUNTBLANK($D$11:D44))</f>
        <v>QLND_24</v>
      </c>
      <c r="B44" s="148" t="s">
        <v>122</v>
      </c>
      <c r="C44" s="149" t="s">
        <v>1757</v>
      </c>
      <c r="D44" s="107" t="s">
        <v>896</v>
      </c>
      <c r="E44" s="137" t="s">
        <v>1456</v>
      </c>
      <c r="F44" s="138"/>
      <c r="G44" s="138"/>
      <c r="H44" s="138"/>
      <c r="I44" s="138"/>
      <c r="J44" s="138"/>
      <c r="K44" s="138"/>
      <c r="L44" s="138"/>
      <c r="M44" s="138"/>
      <c r="N44" s="138"/>
      <c r="O44" s="138"/>
      <c r="P44" s="138"/>
      <c r="Q44" s="139" t="str">
        <f t="shared" si="1"/>
        <v>P</v>
      </c>
      <c r="R44" s="147"/>
      <c r="S44" s="273"/>
    </row>
    <row r="45" spans="1:20" ht="15.75" customHeight="1" outlineLevel="1">
      <c r="A45" s="146" t="str">
        <f t="shared" ref="A45:A53" si="2">IF(AND(D45="",D45=""),"",$D$3&amp;"_"&amp;ROW()-11-COUNTBLANK($D$12:D45))</f>
        <v/>
      </c>
      <c r="B45" s="505" t="s">
        <v>1663</v>
      </c>
      <c r="C45" s="506"/>
      <c r="D45" s="506"/>
      <c r="E45" s="506"/>
      <c r="F45" s="506"/>
      <c r="G45" s="506"/>
      <c r="H45" s="506"/>
      <c r="I45" s="506"/>
      <c r="J45" s="506"/>
      <c r="K45" s="506"/>
      <c r="L45" s="506"/>
      <c r="M45" s="506"/>
      <c r="N45" s="506"/>
      <c r="O45" s="506"/>
      <c r="P45" s="506"/>
      <c r="Q45" s="506"/>
      <c r="R45" s="506"/>
      <c r="S45" s="507"/>
    </row>
    <row r="46" spans="1:20" ht="30" outlineLevel="1">
      <c r="A46" s="134" t="str">
        <f t="shared" si="2"/>
        <v>QLND_26</v>
      </c>
      <c r="B46" s="109" t="s">
        <v>140</v>
      </c>
      <c r="C46" s="107" t="s">
        <v>1776</v>
      </c>
      <c r="D46" s="59" t="s">
        <v>1777</v>
      </c>
      <c r="E46" s="137" t="s">
        <v>1456</v>
      </c>
      <c r="F46" s="138"/>
      <c r="G46" s="138"/>
      <c r="H46" s="138"/>
      <c r="I46" s="138"/>
      <c r="J46" s="138"/>
      <c r="K46" s="138"/>
      <c r="L46" s="138"/>
      <c r="M46" s="138"/>
      <c r="N46" s="138"/>
      <c r="O46" s="138"/>
      <c r="P46" s="138"/>
      <c r="Q46" s="139" t="str">
        <f t="shared" ref="Q46:Q53" si="3">IF(OR(IF(G46="",IF(F46="",IF(E46="","",E46),F46),G46)="F",IF(J46="",IF(I46="",IF(H46="","",H46),I46),J46)="F",IF(M46="",IF(L46="",IF(K46="","",K46),L46),M46)="F",IF(P46="",IF(O46="",IF(N46="","",N46),O46),P46)="F")=TRUE,"F",IF(OR(IF(G46="",IF(F46="",IF(E46="","",E46),F46),G46)="PE",IF(J46="",IF(I46="",IF(H46="","",H46),I46),J46)="PE",IF(M46="",IF(L46="",IF(K46="","",K46),L46),M46)="PE",IF(P46="",IF(O46="",IF(N46="","",N46),O46),P46)="PE")=TRUE,"PE",IF(AND(IF(G46="",IF(F46="",IF(E46="","",E46),F46),G46)="",IF(J46="",IF(I46="",IF(H46="","",H46),I46),J46)="",IF(M46="",IF(L46="",IF(K46="","",K46),L46),M46)="",IF(P46="",IF(O46="",IF(N46="","",N46),O46),P46)="")=TRUE,"","P")))</f>
        <v>P</v>
      </c>
      <c r="R46" s="147"/>
      <c r="S46" s="273"/>
    </row>
    <row r="47" spans="1:20" ht="90" outlineLevel="1">
      <c r="A47" s="134" t="str">
        <f>IF(AND(D47="",D47=""),"",$D$3&amp;"_"&amp;ROW()-11-COUNTBLANK($D$11:D47))</f>
        <v>QLND_26</v>
      </c>
      <c r="B47" s="109" t="s">
        <v>1657</v>
      </c>
      <c r="C47" s="107" t="s">
        <v>1755</v>
      </c>
      <c r="D47" s="107" t="s">
        <v>1779</v>
      </c>
      <c r="E47" s="137" t="s">
        <v>1456</v>
      </c>
      <c r="F47" s="138"/>
      <c r="G47" s="138"/>
      <c r="H47" s="138"/>
      <c r="I47" s="138"/>
      <c r="J47" s="138"/>
      <c r="K47" s="138"/>
      <c r="L47" s="138"/>
      <c r="M47" s="138"/>
      <c r="N47" s="138"/>
      <c r="O47" s="138"/>
      <c r="P47" s="138"/>
      <c r="Q47" s="139" t="str">
        <f t="shared" si="3"/>
        <v>P</v>
      </c>
      <c r="R47" s="147"/>
      <c r="S47" s="59"/>
    </row>
    <row r="48" spans="1:20" ht="45" outlineLevel="1">
      <c r="A48" s="134" t="str">
        <f t="shared" si="2"/>
        <v>QLND_28</v>
      </c>
      <c r="B48" s="148" t="s">
        <v>113</v>
      </c>
      <c r="C48" s="149" t="s">
        <v>1767</v>
      </c>
      <c r="D48" s="59" t="s">
        <v>1766</v>
      </c>
      <c r="E48" s="137" t="s">
        <v>1456</v>
      </c>
      <c r="F48" s="138"/>
      <c r="G48" s="138"/>
      <c r="H48" s="138"/>
      <c r="I48" s="138"/>
      <c r="J48" s="138"/>
      <c r="K48" s="138"/>
      <c r="L48" s="138"/>
      <c r="M48" s="138"/>
      <c r="N48" s="138"/>
      <c r="O48" s="138"/>
      <c r="P48" s="138"/>
      <c r="Q48" s="139" t="str">
        <f t="shared" si="3"/>
        <v>P</v>
      </c>
      <c r="R48" s="147"/>
      <c r="S48" s="273"/>
      <c r="T48" s="144"/>
    </row>
    <row r="49" spans="1:26" ht="45" outlineLevel="1">
      <c r="A49" s="134" t="str">
        <f t="shared" si="2"/>
        <v>QLND_29</v>
      </c>
      <c r="B49" s="148" t="s">
        <v>145</v>
      </c>
      <c r="C49" s="149" t="s">
        <v>1759</v>
      </c>
      <c r="D49" s="59" t="s">
        <v>546</v>
      </c>
      <c r="E49" s="137" t="s">
        <v>1456</v>
      </c>
      <c r="F49" s="138"/>
      <c r="G49" s="138"/>
      <c r="H49" s="138"/>
      <c r="I49" s="138"/>
      <c r="J49" s="138"/>
      <c r="K49" s="138"/>
      <c r="L49" s="138"/>
      <c r="M49" s="138"/>
      <c r="N49" s="138"/>
      <c r="O49" s="138"/>
      <c r="P49" s="138"/>
      <c r="Q49" s="139" t="str">
        <f t="shared" si="3"/>
        <v>P</v>
      </c>
      <c r="R49" s="147"/>
      <c r="S49" s="273"/>
    </row>
    <row r="50" spans="1:26" ht="75" outlineLevel="1">
      <c r="A50" s="134" t="str">
        <f t="shared" si="2"/>
        <v>QLND_30</v>
      </c>
      <c r="B50" s="150" t="s">
        <v>116</v>
      </c>
      <c r="C50" s="151" t="s">
        <v>1771</v>
      </c>
      <c r="D50" s="59" t="s">
        <v>546</v>
      </c>
      <c r="E50" s="137" t="s">
        <v>1456</v>
      </c>
      <c r="F50" s="138"/>
      <c r="G50" s="138"/>
      <c r="H50" s="138"/>
      <c r="I50" s="138"/>
      <c r="J50" s="138"/>
      <c r="K50" s="138"/>
      <c r="L50" s="138"/>
      <c r="M50" s="138"/>
      <c r="N50" s="138"/>
      <c r="O50" s="138"/>
      <c r="P50" s="138"/>
      <c r="Q50" s="139" t="str">
        <f t="shared" si="3"/>
        <v>P</v>
      </c>
      <c r="R50" s="143"/>
      <c r="S50" s="109"/>
    </row>
    <row r="51" spans="1:26" ht="30" outlineLevel="1">
      <c r="A51" s="134" t="str">
        <f>IF(AND(D51="",D51=""),"",$D$3&amp;"_"&amp;ROW()-11-COUNTBLANK($D$11:D51))</f>
        <v>QLND_30</v>
      </c>
      <c r="B51" s="148" t="s">
        <v>1772</v>
      </c>
      <c r="C51" s="149" t="s">
        <v>1780</v>
      </c>
      <c r="D51" s="59" t="s">
        <v>1781</v>
      </c>
      <c r="E51" s="137" t="s">
        <v>1456</v>
      </c>
      <c r="F51" s="138"/>
      <c r="G51" s="138"/>
      <c r="H51" s="138"/>
      <c r="I51" s="138"/>
      <c r="J51" s="138"/>
      <c r="K51" s="138"/>
      <c r="L51" s="138"/>
      <c r="M51" s="138"/>
      <c r="N51" s="138"/>
      <c r="O51" s="138"/>
      <c r="P51" s="138"/>
      <c r="Q51" s="139" t="str">
        <f t="shared" si="3"/>
        <v>P</v>
      </c>
      <c r="R51" s="147"/>
      <c r="S51" s="273"/>
    </row>
    <row r="52" spans="1:26" ht="45" outlineLevel="1">
      <c r="A52" s="134" t="str">
        <f t="shared" si="2"/>
        <v>QLND_32</v>
      </c>
      <c r="B52" s="150" t="s">
        <v>120</v>
      </c>
      <c r="C52" s="154" t="s">
        <v>1769</v>
      </c>
      <c r="D52" s="151" t="s">
        <v>1073</v>
      </c>
      <c r="E52" s="137" t="s">
        <v>1456</v>
      </c>
      <c r="F52" s="155"/>
      <c r="G52" s="155"/>
      <c r="H52" s="155"/>
      <c r="I52" s="155"/>
      <c r="J52" s="155"/>
      <c r="K52" s="155"/>
      <c r="L52" s="155"/>
      <c r="M52" s="155"/>
      <c r="N52" s="155"/>
      <c r="O52" s="155"/>
      <c r="P52" s="155"/>
      <c r="Q52" s="139" t="str">
        <f t="shared" si="3"/>
        <v>P</v>
      </c>
      <c r="R52" s="153"/>
      <c r="S52" s="275"/>
      <c r="T52" s="144"/>
    </row>
    <row r="53" spans="1:26" ht="45" outlineLevel="1">
      <c r="A53" s="134" t="str">
        <f t="shared" si="2"/>
        <v>QLND_33</v>
      </c>
      <c r="B53" s="148" t="s">
        <v>122</v>
      </c>
      <c r="C53" s="149" t="s">
        <v>1757</v>
      </c>
      <c r="D53" s="107" t="s">
        <v>896</v>
      </c>
      <c r="E53" s="137" t="s">
        <v>1456</v>
      </c>
      <c r="F53" s="138"/>
      <c r="G53" s="138"/>
      <c r="H53" s="138"/>
      <c r="I53" s="138"/>
      <c r="J53" s="138"/>
      <c r="K53" s="138"/>
      <c r="L53" s="138"/>
      <c r="M53" s="138"/>
      <c r="N53" s="138"/>
      <c r="O53" s="138"/>
      <c r="P53" s="138"/>
      <c r="Q53" s="139" t="str">
        <f t="shared" si="3"/>
        <v>P</v>
      </c>
      <c r="R53" s="147"/>
      <c r="S53" s="273"/>
    </row>
    <row r="54" spans="1:26" ht="15.75" customHeight="1" outlineLevel="1">
      <c r="A54" s="146" t="str">
        <f>IF(AND(D54="",D54=""),"",$D$3&amp;"_"&amp;ROW()-11-COUNTBLANK($D$11:D54))</f>
        <v/>
      </c>
      <c r="B54" s="505" t="s">
        <v>1662</v>
      </c>
      <c r="C54" s="506"/>
      <c r="D54" s="506"/>
      <c r="E54" s="506"/>
      <c r="F54" s="506"/>
      <c r="G54" s="506"/>
      <c r="H54" s="506"/>
      <c r="I54" s="506"/>
      <c r="J54" s="506"/>
      <c r="K54" s="506"/>
      <c r="L54" s="506"/>
      <c r="M54" s="506"/>
      <c r="N54" s="506"/>
      <c r="O54" s="506"/>
      <c r="P54" s="506"/>
      <c r="Q54" s="506"/>
      <c r="R54" s="506"/>
      <c r="S54" s="507"/>
    </row>
    <row r="55" spans="1:26" ht="30" outlineLevel="1">
      <c r="A55" s="134" t="str">
        <f>IF(AND(D55="",D55=""),"",$D$3&amp;"_"&amp;ROW()-11-COUNTBLANK($D$11:D55))</f>
        <v>QLND_33</v>
      </c>
      <c r="B55" s="109" t="s">
        <v>140</v>
      </c>
      <c r="C55" s="107" t="s">
        <v>1776</v>
      </c>
      <c r="D55" s="59" t="s">
        <v>1777</v>
      </c>
      <c r="E55" s="137" t="s">
        <v>1456</v>
      </c>
      <c r="F55" s="138"/>
      <c r="G55" s="138"/>
      <c r="H55" s="138"/>
      <c r="I55" s="138"/>
      <c r="J55" s="138"/>
      <c r="K55" s="138"/>
      <c r="L55" s="138"/>
      <c r="M55" s="138"/>
      <c r="N55" s="138"/>
      <c r="O55" s="138"/>
      <c r="P55" s="138"/>
      <c r="Q55" s="139" t="str">
        <f t="shared" ref="Q55:Q62" si="4">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P</v>
      </c>
      <c r="R55" s="147"/>
      <c r="S55" s="273"/>
    </row>
    <row r="56" spans="1:26" ht="90" outlineLevel="1">
      <c r="A56" s="134" t="str">
        <f>IF(AND(D56="",D56=""),"",$D$3&amp;"_"&amp;ROW()-11-COUNTBLANK($D$11:D56))</f>
        <v>QLND_34</v>
      </c>
      <c r="B56" s="109" t="s">
        <v>1657</v>
      </c>
      <c r="C56" s="107" t="s">
        <v>1755</v>
      </c>
      <c r="D56" s="107" t="s">
        <v>1782</v>
      </c>
      <c r="E56" s="137" t="s">
        <v>1456</v>
      </c>
      <c r="F56" s="138"/>
      <c r="G56" s="138"/>
      <c r="H56" s="138"/>
      <c r="I56" s="138"/>
      <c r="J56" s="138"/>
      <c r="K56" s="138"/>
      <c r="L56" s="138"/>
      <c r="M56" s="138"/>
      <c r="N56" s="138"/>
      <c r="O56" s="138"/>
      <c r="P56" s="138"/>
      <c r="Q56" s="139" t="str">
        <f t="shared" si="4"/>
        <v>P</v>
      </c>
      <c r="R56" s="147"/>
      <c r="S56" s="59"/>
    </row>
    <row r="57" spans="1:26" ht="45" outlineLevel="1">
      <c r="A57" s="134" t="str">
        <f>IF(AND(D57="",D57=""),"",$D$3&amp;"_"&amp;ROW()-11-COUNTBLANK($D$11:D57))</f>
        <v>QLND_35</v>
      </c>
      <c r="B57" s="148" t="s">
        <v>113</v>
      </c>
      <c r="C57" s="149" t="s">
        <v>1767</v>
      </c>
      <c r="D57" s="59" t="s">
        <v>1766</v>
      </c>
      <c r="E57" s="137" t="s">
        <v>1456</v>
      </c>
      <c r="F57" s="138"/>
      <c r="G57" s="138"/>
      <c r="H57" s="138"/>
      <c r="I57" s="138"/>
      <c r="J57" s="138"/>
      <c r="K57" s="138"/>
      <c r="L57" s="138"/>
      <c r="M57" s="138"/>
      <c r="N57" s="138"/>
      <c r="O57" s="138"/>
      <c r="P57" s="138"/>
      <c r="Q57" s="139" t="str">
        <f t="shared" si="4"/>
        <v>P</v>
      </c>
      <c r="R57" s="147"/>
      <c r="S57" s="273"/>
      <c r="T57" s="144"/>
    </row>
    <row r="58" spans="1:26" ht="45" outlineLevel="1">
      <c r="A58" s="134" t="str">
        <f>IF(AND(D58="",D58=""),"",$D$3&amp;"_"&amp;ROW()-11-COUNTBLANK($D$11:D58))</f>
        <v>QLND_36</v>
      </c>
      <c r="B58" s="148" t="s">
        <v>145</v>
      </c>
      <c r="C58" s="149" t="s">
        <v>1759</v>
      </c>
      <c r="D58" s="59" t="s">
        <v>546</v>
      </c>
      <c r="E58" s="137" t="s">
        <v>1456</v>
      </c>
      <c r="F58" s="138"/>
      <c r="G58" s="138"/>
      <c r="H58" s="138"/>
      <c r="I58" s="138"/>
      <c r="J58" s="138"/>
      <c r="K58" s="138"/>
      <c r="L58" s="138"/>
      <c r="M58" s="138"/>
      <c r="N58" s="138"/>
      <c r="O58" s="138"/>
      <c r="P58" s="138"/>
      <c r="Q58" s="139" t="str">
        <f t="shared" si="4"/>
        <v>P</v>
      </c>
      <c r="R58" s="147"/>
      <c r="S58" s="273"/>
    </row>
    <row r="59" spans="1:26" ht="75" outlineLevel="1">
      <c r="A59" s="134" t="str">
        <f>IF(AND(D59="",D59=""),"",$D$3&amp;"_"&amp;ROW()-11-COUNTBLANK($D$11:D59))</f>
        <v>QLND_37</v>
      </c>
      <c r="B59" s="150" t="s">
        <v>116</v>
      </c>
      <c r="C59" s="151" t="s">
        <v>1771</v>
      </c>
      <c r="D59" s="59" t="s">
        <v>546</v>
      </c>
      <c r="E59" s="137" t="s">
        <v>1456</v>
      </c>
      <c r="F59" s="138"/>
      <c r="G59" s="138"/>
      <c r="H59" s="138"/>
      <c r="I59" s="138"/>
      <c r="J59" s="138"/>
      <c r="K59" s="138"/>
      <c r="L59" s="138"/>
      <c r="M59" s="138"/>
      <c r="N59" s="138"/>
      <c r="O59" s="138"/>
      <c r="P59" s="138"/>
      <c r="Q59" s="139" t="str">
        <f t="shared" si="4"/>
        <v>P</v>
      </c>
      <c r="R59" s="143"/>
      <c r="S59" s="109"/>
    </row>
    <row r="60" spans="1:26" ht="30" outlineLevel="1">
      <c r="A60" s="134" t="str">
        <f>IF(AND(D60="",D60=""),"",$D$3&amp;"_"&amp;ROW()-11-COUNTBLANK($D$11:D60))</f>
        <v>QLND_38</v>
      </c>
      <c r="B60" s="148" t="s">
        <v>1772</v>
      </c>
      <c r="C60" s="149" t="s">
        <v>1780</v>
      </c>
      <c r="D60" s="59" t="s">
        <v>1781</v>
      </c>
      <c r="E60" s="137" t="s">
        <v>1456</v>
      </c>
      <c r="F60" s="138"/>
      <c r="G60" s="138"/>
      <c r="H60" s="138"/>
      <c r="I60" s="138"/>
      <c r="J60" s="138"/>
      <c r="K60" s="138"/>
      <c r="L60" s="138"/>
      <c r="M60" s="138"/>
      <c r="N60" s="138"/>
      <c r="O60" s="138"/>
      <c r="P60" s="138"/>
      <c r="Q60" s="139" t="str">
        <f t="shared" si="4"/>
        <v>P</v>
      </c>
      <c r="R60" s="147"/>
      <c r="S60" s="273"/>
    </row>
    <row r="61" spans="1:26" ht="45" outlineLevel="1">
      <c r="A61" s="134" t="str">
        <f>IF(AND(D61="",D61=""),"",$D$3&amp;"_"&amp;ROW()-11-COUNTBLANK($D$11:D61))</f>
        <v>QLND_39</v>
      </c>
      <c r="B61" s="150" t="s">
        <v>120</v>
      </c>
      <c r="C61" s="154" t="s">
        <v>1769</v>
      </c>
      <c r="D61" s="151" t="s">
        <v>1073</v>
      </c>
      <c r="E61" s="137" t="s">
        <v>1456</v>
      </c>
      <c r="F61" s="155"/>
      <c r="G61" s="155"/>
      <c r="H61" s="155"/>
      <c r="I61" s="155"/>
      <c r="J61" s="155"/>
      <c r="K61" s="155"/>
      <c r="L61" s="155"/>
      <c r="M61" s="155"/>
      <c r="N61" s="155"/>
      <c r="O61" s="155"/>
      <c r="P61" s="155"/>
      <c r="Q61" s="139" t="str">
        <f t="shared" si="4"/>
        <v>P</v>
      </c>
      <c r="R61" s="153"/>
      <c r="S61" s="275"/>
      <c r="T61" s="144"/>
    </row>
    <row r="62" spans="1:26" ht="45" outlineLevel="1">
      <c r="A62" s="134" t="str">
        <f>IF(AND(D62="",D62=""),"",$D$3&amp;"_"&amp;ROW()-11-COUNTBLANK($D$11:D62))</f>
        <v>QLND_40</v>
      </c>
      <c r="B62" s="148" t="s">
        <v>122</v>
      </c>
      <c r="C62" s="149" t="s">
        <v>1757</v>
      </c>
      <c r="D62" s="107" t="s">
        <v>896</v>
      </c>
      <c r="E62" s="137" t="s">
        <v>1456</v>
      </c>
      <c r="F62" s="138"/>
      <c r="G62" s="138"/>
      <c r="H62" s="138"/>
      <c r="I62" s="138"/>
      <c r="J62" s="138"/>
      <c r="K62" s="138"/>
      <c r="L62" s="138"/>
      <c r="M62" s="138"/>
      <c r="N62" s="138"/>
      <c r="O62" s="138"/>
      <c r="P62" s="138"/>
      <c r="Q62" s="139" t="str">
        <f t="shared" si="4"/>
        <v>P</v>
      </c>
      <c r="R62" s="147"/>
      <c r="S62" s="273"/>
    </row>
    <row r="63" spans="1:26" ht="15.75" customHeight="1" outlineLevel="1">
      <c r="A63" s="146" t="str">
        <f>IF(AND(D63="",D63=""),"",$D$3&amp;"_"&amp;ROW()-11-COUNTBLANK($D$11:D63))</f>
        <v/>
      </c>
      <c r="B63" s="505" t="s">
        <v>1719</v>
      </c>
      <c r="C63" s="506"/>
      <c r="D63" s="506"/>
      <c r="E63" s="506"/>
      <c r="F63" s="506"/>
      <c r="G63" s="506"/>
      <c r="H63" s="506"/>
      <c r="I63" s="506"/>
      <c r="J63" s="506"/>
      <c r="K63" s="506"/>
      <c r="L63" s="506"/>
      <c r="M63" s="506"/>
      <c r="N63" s="506"/>
      <c r="O63" s="506"/>
      <c r="P63" s="506"/>
      <c r="Q63" s="506"/>
      <c r="R63" s="506"/>
      <c r="S63" s="507"/>
    </row>
    <row r="64" spans="1:26" ht="31.5" customHeight="1" outlineLevel="1">
      <c r="A64" s="146" t="str">
        <f>IF(AND(D64="",D64=""),"",$D$3&amp;"_"&amp;ROW()-11-COUNTBLANK($D$11:D64))</f>
        <v>QLND_41</v>
      </c>
      <c r="B64" s="107" t="s">
        <v>140</v>
      </c>
      <c r="C64" s="109" t="s">
        <v>1798</v>
      </c>
      <c r="D64" s="59" t="s">
        <v>1799</v>
      </c>
      <c r="E64" s="137" t="s">
        <v>1456</v>
      </c>
      <c r="F64" s="138"/>
      <c r="G64" s="138"/>
      <c r="H64" s="138"/>
      <c r="I64" s="138"/>
      <c r="J64" s="138"/>
      <c r="K64" s="138"/>
      <c r="L64" s="138"/>
      <c r="M64" s="138"/>
      <c r="N64" s="138"/>
      <c r="O64" s="138"/>
      <c r="P64" s="138"/>
      <c r="Q64" s="139" t="str">
        <f t="shared" ref="Q64:Q76" si="5">IF(OR(IF(G64="",IF(F64="",IF(E64="","",E64),F64),G64)="F",IF(J64="",IF(I64="",IF(H64="","",H64),I64),J64)="F",IF(M64="",IF(L64="",IF(K64="","",K64),L64),M64)="F",IF(P64="",IF(O64="",IF(N64="","",N64),O64),P64)="F")=TRUE,"F",IF(OR(IF(G64="",IF(F64="",IF(E64="","",E64),F64),G64)="PE",IF(J64="",IF(I64="",IF(H64="","",H64),I64),J64)="PE",IF(M64="",IF(L64="",IF(K64="","",K64),L64),M64)="PE",IF(P64="",IF(O64="",IF(N64="","",N64),O64),P64)="PE")=TRUE,"PE",IF(AND(IF(G64="",IF(F64="",IF(E64="","",E64),F64),G64)="",IF(J64="",IF(I64="",IF(H64="","",H64),I64),J64)="",IF(M64="",IF(L64="",IF(K64="","",K64),L64),M64)="",IF(P64="",IF(O64="",IF(N64="","",N64),O64),P64)="")=TRUE,"","P")))</f>
        <v>P</v>
      </c>
      <c r="R64" s="107"/>
      <c r="S64" s="107"/>
      <c r="T64" s="156"/>
      <c r="U64" s="156"/>
      <c r="V64" s="156"/>
      <c r="W64" s="156"/>
      <c r="X64" s="156"/>
      <c r="Y64" s="156"/>
      <c r="Z64" s="156"/>
    </row>
    <row r="65" spans="1:26" ht="42" customHeight="1" outlineLevel="1">
      <c r="A65" s="146" t="str">
        <f>IF(AND(D65="",D65=""),"",$D$3&amp;"_"&amp;ROW()-11-COUNTBLANK($D$11:D65))</f>
        <v>QLND_42</v>
      </c>
      <c r="B65" s="157" t="s">
        <v>1800</v>
      </c>
      <c r="C65" s="109" t="s">
        <v>1801</v>
      </c>
      <c r="D65" s="148" t="s">
        <v>1802</v>
      </c>
      <c r="E65" s="137" t="s">
        <v>1456</v>
      </c>
      <c r="F65" s="138"/>
      <c r="G65" s="138"/>
      <c r="H65" s="138"/>
      <c r="I65" s="138"/>
      <c r="J65" s="138"/>
      <c r="K65" s="138"/>
      <c r="L65" s="138"/>
      <c r="M65" s="138"/>
      <c r="N65" s="138"/>
      <c r="O65" s="138"/>
      <c r="P65" s="138"/>
      <c r="Q65" s="139" t="str">
        <f t="shared" si="5"/>
        <v>P</v>
      </c>
      <c r="R65" s="107"/>
      <c r="S65" s="107"/>
      <c r="T65" s="156"/>
      <c r="U65" s="156"/>
      <c r="V65" s="156"/>
      <c r="W65" s="156"/>
      <c r="X65" s="156"/>
      <c r="Y65" s="156"/>
      <c r="Z65" s="156"/>
    </row>
    <row r="66" spans="1:26" ht="25.5" customHeight="1" outlineLevel="1">
      <c r="A66" s="146" t="str">
        <f>IF(AND(D66="",D66=""),"",$D$3&amp;"_"&amp;ROW()-11-COUNTBLANK($D$11:D66))</f>
        <v>QLND_43</v>
      </c>
      <c r="B66" s="107" t="s">
        <v>678</v>
      </c>
      <c r="C66" s="143" t="s">
        <v>726</v>
      </c>
      <c r="D66" s="143" t="s">
        <v>680</v>
      </c>
      <c r="E66" s="137" t="s">
        <v>1456</v>
      </c>
      <c r="F66" s="138"/>
      <c r="G66" s="138"/>
      <c r="H66" s="138"/>
      <c r="I66" s="138"/>
      <c r="J66" s="138"/>
      <c r="K66" s="138"/>
      <c r="L66" s="138"/>
      <c r="M66" s="138"/>
      <c r="N66" s="138"/>
      <c r="O66" s="138"/>
      <c r="P66" s="138"/>
      <c r="Q66" s="139" t="str">
        <f t="shared" si="5"/>
        <v>P</v>
      </c>
      <c r="R66" s="107"/>
      <c r="S66" s="107"/>
      <c r="T66" s="156"/>
      <c r="U66" s="156"/>
      <c r="V66" s="156"/>
      <c r="W66" s="156"/>
      <c r="X66" s="156"/>
      <c r="Y66" s="156"/>
      <c r="Z66" s="156"/>
    </row>
    <row r="67" spans="1:26" ht="101.25" customHeight="1" outlineLevel="1">
      <c r="A67" s="146" t="str">
        <f>IF(AND(D67="",D67=""),"",$D$3&amp;"_"&amp;ROW()-11-COUNTBLANK($D$11:D67))</f>
        <v>QLND_44</v>
      </c>
      <c r="B67" s="157" t="s">
        <v>724</v>
      </c>
      <c r="C67" s="109" t="s">
        <v>1783</v>
      </c>
      <c r="D67" s="109" t="s">
        <v>1806</v>
      </c>
      <c r="E67" s="137" t="s">
        <v>1456</v>
      </c>
      <c r="F67" s="138"/>
      <c r="G67" s="138"/>
      <c r="H67" s="138"/>
      <c r="I67" s="138"/>
      <c r="J67" s="138"/>
      <c r="K67" s="138"/>
      <c r="L67" s="138"/>
      <c r="M67" s="138"/>
      <c r="N67" s="138"/>
      <c r="O67" s="138"/>
      <c r="P67" s="138"/>
      <c r="Q67" s="139" t="str">
        <f t="shared" si="5"/>
        <v>P</v>
      </c>
      <c r="R67" s="107"/>
      <c r="S67" s="107"/>
      <c r="T67" s="156"/>
      <c r="U67" s="156"/>
      <c r="V67" s="156"/>
      <c r="W67" s="156"/>
      <c r="X67" s="156"/>
      <c r="Y67" s="156"/>
      <c r="Z67" s="156"/>
    </row>
    <row r="68" spans="1:26" ht="107.25" customHeight="1" outlineLevel="1">
      <c r="A68" s="146" t="str">
        <f>IF(AND(D68="",D68=""),"",$D$3&amp;"_"&amp;ROW()-11-COUNTBLANK($D$11:D68))</f>
        <v>QLND_45</v>
      </c>
      <c r="B68" s="157" t="s">
        <v>1803</v>
      </c>
      <c r="C68" s="158" t="s">
        <v>1804</v>
      </c>
      <c r="D68" s="109" t="s">
        <v>1805</v>
      </c>
      <c r="E68" s="137" t="s">
        <v>1456</v>
      </c>
      <c r="F68" s="138"/>
      <c r="G68" s="138"/>
      <c r="H68" s="138"/>
      <c r="I68" s="138"/>
      <c r="J68" s="138"/>
      <c r="K68" s="138"/>
      <c r="L68" s="138"/>
      <c r="M68" s="138"/>
      <c r="N68" s="138"/>
      <c r="O68" s="138"/>
      <c r="P68" s="138"/>
      <c r="Q68" s="139" t="str">
        <f t="shared" si="5"/>
        <v>P</v>
      </c>
      <c r="R68" s="107"/>
      <c r="S68" s="107"/>
      <c r="T68" s="156"/>
      <c r="U68" s="156"/>
      <c r="V68" s="156"/>
      <c r="W68" s="156"/>
      <c r="X68" s="156"/>
      <c r="Y68" s="156"/>
      <c r="Z68" s="156"/>
    </row>
    <row r="69" spans="1:26" ht="45" outlineLevel="1">
      <c r="A69" s="134" t="str">
        <f>IF(AND(D69="",D69=""),"",$D$3&amp;"_"&amp;ROW()-11-COUNTBLANK($D$11:D69))</f>
        <v>QLND_46</v>
      </c>
      <c r="B69" s="148" t="s">
        <v>1808</v>
      </c>
      <c r="C69" s="149" t="s">
        <v>1807</v>
      </c>
      <c r="D69" s="59" t="s">
        <v>1073</v>
      </c>
      <c r="E69" s="137" t="s">
        <v>1456</v>
      </c>
      <c r="F69" s="138"/>
      <c r="G69" s="138"/>
      <c r="H69" s="138"/>
      <c r="I69" s="138"/>
      <c r="J69" s="138"/>
      <c r="K69" s="138"/>
      <c r="L69" s="138"/>
      <c r="M69" s="138"/>
      <c r="N69" s="138"/>
      <c r="O69" s="138"/>
      <c r="P69" s="138"/>
      <c r="Q69" s="139" t="str">
        <f t="shared" si="5"/>
        <v>P</v>
      </c>
      <c r="R69" s="143"/>
      <c r="S69" s="109"/>
    </row>
    <row r="70" spans="1:26" ht="48.95" customHeight="1" outlineLevel="1">
      <c r="A70" s="159" t="str">
        <f>IF(AND(D70="",D70=""),"",$D$3&amp;"_"&amp;ROW()-11-COUNTBLANK($D$11:D70))</f>
        <v>QLND_47</v>
      </c>
      <c r="B70" s="160" t="s">
        <v>1809</v>
      </c>
      <c r="C70" s="161" t="s">
        <v>1786</v>
      </c>
      <c r="D70" s="161" t="s">
        <v>1810</v>
      </c>
      <c r="E70" s="137" t="s">
        <v>1456</v>
      </c>
      <c r="F70" s="138"/>
      <c r="G70" s="138"/>
      <c r="H70" s="138"/>
      <c r="I70" s="138"/>
      <c r="J70" s="138"/>
      <c r="K70" s="138"/>
      <c r="L70" s="138"/>
      <c r="M70" s="138"/>
      <c r="N70" s="138"/>
      <c r="O70" s="138"/>
      <c r="P70" s="138"/>
      <c r="Q70" s="139" t="str">
        <f t="shared" si="5"/>
        <v>P</v>
      </c>
      <c r="R70" s="107"/>
      <c r="S70" s="107"/>
      <c r="T70" s="156"/>
      <c r="U70" s="156"/>
      <c r="V70" s="156"/>
      <c r="W70" s="156"/>
      <c r="X70" s="156"/>
      <c r="Y70" s="156"/>
      <c r="Z70" s="156"/>
    </row>
    <row r="71" spans="1:26" ht="45" outlineLevel="1">
      <c r="A71" s="134" t="str">
        <f t="shared" ref="A71:A103" si="6">IF(AND(D71="",D71=""),"",$D$3&amp;"_"&amp;ROW()-11-COUNTBLANK($D$12:D71))</f>
        <v>QLND_49</v>
      </c>
      <c r="B71" s="148" t="s">
        <v>113</v>
      </c>
      <c r="C71" s="149" t="s">
        <v>1787</v>
      </c>
      <c r="D71" s="59" t="s">
        <v>183</v>
      </c>
      <c r="E71" s="137" t="s">
        <v>1456</v>
      </c>
      <c r="F71" s="138"/>
      <c r="G71" s="138"/>
      <c r="H71" s="138"/>
      <c r="I71" s="138"/>
      <c r="J71" s="138"/>
      <c r="K71" s="138"/>
      <c r="L71" s="138"/>
      <c r="M71" s="138"/>
      <c r="N71" s="138"/>
      <c r="O71" s="138"/>
      <c r="P71" s="138"/>
      <c r="Q71" s="139" t="str">
        <f t="shared" si="5"/>
        <v>P</v>
      </c>
      <c r="R71" s="143"/>
      <c r="S71" s="109"/>
    </row>
    <row r="72" spans="1:26" ht="105" outlineLevel="1">
      <c r="A72" s="134" t="str">
        <f t="shared" si="6"/>
        <v>QLND_50</v>
      </c>
      <c r="B72" s="148" t="s">
        <v>114</v>
      </c>
      <c r="C72" s="149" t="s">
        <v>1788</v>
      </c>
      <c r="D72" s="59" t="s">
        <v>546</v>
      </c>
      <c r="E72" s="137" t="s">
        <v>1456</v>
      </c>
      <c r="F72" s="138"/>
      <c r="G72" s="138"/>
      <c r="H72" s="138"/>
      <c r="I72" s="138"/>
      <c r="J72" s="138"/>
      <c r="K72" s="138"/>
      <c r="L72" s="138"/>
      <c r="M72" s="138"/>
      <c r="N72" s="138"/>
      <c r="O72" s="138"/>
      <c r="P72" s="138"/>
      <c r="Q72" s="139" t="str">
        <f t="shared" si="5"/>
        <v>P</v>
      </c>
      <c r="R72" s="143"/>
      <c r="S72" s="109"/>
    </row>
    <row r="73" spans="1:26" ht="45" outlineLevel="1">
      <c r="A73" s="134" t="str">
        <f t="shared" si="6"/>
        <v>QLND_51</v>
      </c>
      <c r="B73" s="150" t="s">
        <v>117</v>
      </c>
      <c r="C73" s="154" t="s">
        <v>1789</v>
      </c>
      <c r="D73" s="151" t="s">
        <v>546</v>
      </c>
      <c r="E73" s="137" t="s">
        <v>1456</v>
      </c>
      <c r="F73" s="138"/>
      <c r="G73" s="138"/>
      <c r="H73" s="138"/>
      <c r="I73" s="138"/>
      <c r="J73" s="138"/>
      <c r="K73" s="138"/>
      <c r="L73" s="138"/>
      <c r="M73" s="138"/>
      <c r="N73" s="138"/>
      <c r="O73" s="138"/>
      <c r="P73" s="138"/>
      <c r="Q73" s="139" t="str">
        <f t="shared" si="5"/>
        <v>P</v>
      </c>
      <c r="R73" s="143"/>
      <c r="S73" s="109"/>
    </row>
    <row r="74" spans="1:26" ht="30" outlineLevel="1">
      <c r="A74" s="134" t="str">
        <f t="shared" si="6"/>
        <v>QLND_52</v>
      </c>
      <c r="B74" s="148" t="s">
        <v>124</v>
      </c>
      <c r="C74" s="149" t="s">
        <v>1764</v>
      </c>
      <c r="D74" s="107" t="s">
        <v>1811</v>
      </c>
      <c r="E74" s="137" t="s">
        <v>1456</v>
      </c>
      <c r="F74" s="138"/>
      <c r="G74" s="138"/>
      <c r="H74" s="138"/>
      <c r="I74" s="138"/>
      <c r="J74" s="138"/>
      <c r="K74" s="138"/>
      <c r="L74" s="138"/>
      <c r="M74" s="138"/>
      <c r="N74" s="138"/>
      <c r="O74" s="138"/>
      <c r="P74" s="138"/>
      <c r="Q74" s="139" t="str">
        <f t="shared" si="5"/>
        <v>P</v>
      </c>
      <c r="R74" s="143"/>
      <c r="S74" s="109"/>
    </row>
    <row r="75" spans="1:26" ht="45" outlineLevel="1">
      <c r="A75" s="134" t="str">
        <f t="shared" si="6"/>
        <v>QLND_53</v>
      </c>
      <c r="B75" s="492" t="s">
        <v>150</v>
      </c>
      <c r="C75" s="149" t="s">
        <v>1790</v>
      </c>
      <c r="D75" s="107" t="s">
        <v>1811</v>
      </c>
      <c r="E75" s="137" t="s">
        <v>1456</v>
      </c>
      <c r="F75" s="138"/>
      <c r="G75" s="138"/>
      <c r="H75" s="138"/>
      <c r="I75" s="138"/>
      <c r="J75" s="138"/>
      <c r="K75" s="138"/>
      <c r="L75" s="138"/>
      <c r="M75" s="138"/>
      <c r="N75" s="138"/>
      <c r="O75" s="138"/>
      <c r="P75" s="138"/>
      <c r="Q75" s="139" t="str">
        <f t="shared" si="5"/>
        <v>P</v>
      </c>
      <c r="R75" s="143"/>
      <c r="S75" s="109"/>
    </row>
    <row r="76" spans="1:26" ht="45" outlineLevel="1">
      <c r="A76" s="134" t="str">
        <f t="shared" si="6"/>
        <v>QLND_54</v>
      </c>
      <c r="B76" s="495"/>
      <c r="C76" s="149" t="s">
        <v>1791</v>
      </c>
      <c r="D76" s="59" t="s">
        <v>189</v>
      </c>
      <c r="E76" s="137" t="s">
        <v>1456</v>
      </c>
      <c r="F76" s="138"/>
      <c r="G76" s="138"/>
      <c r="H76" s="138"/>
      <c r="I76" s="138"/>
      <c r="J76" s="138"/>
      <c r="K76" s="138"/>
      <c r="L76" s="138"/>
      <c r="M76" s="138"/>
      <c r="N76" s="138"/>
      <c r="O76" s="138"/>
      <c r="P76" s="138"/>
      <c r="Q76" s="139" t="str">
        <f t="shared" si="5"/>
        <v>P</v>
      </c>
      <c r="R76" s="143"/>
      <c r="S76" s="109"/>
    </row>
    <row r="77" spans="1:26" ht="18" customHeight="1" outlineLevel="1">
      <c r="A77" s="134" t="str">
        <f t="shared" si="6"/>
        <v/>
      </c>
      <c r="B77" s="162" t="s">
        <v>897</v>
      </c>
      <c r="C77" s="163"/>
      <c r="D77" s="164"/>
      <c r="E77" s="164"/>
      <c r="F77" s="164"/>
      <c r="G77" s="164"/>
      <c r="H77" s="164"/>
      <c r="I77" s="164"/>
      <c r="J77" s="164"/>
      <c r="K77" s="164"/>
      <c r="L77" s="164"/>
      <c r="M77" s="164"/>
      <c r="N77" s="164"/>
      <c r="O77" s="164"/>
      <c r="P77" s="164"/>
      <c r="Q77" s="164"/>
      <c r="R77" s="164"/>
      <c r="S77" s="313"/>
    </row>
    <row r="78" spans="1:26" ht="30" outlineLevel="1">
      <c r="A78" s="134" t="str">
        <f t="shared" si="6"/>
        <v>QLND_55</v>
      </c>
      <c r="B78" s="157" t="s">
        <v>140</v>
      </c>
      <c r="C78" s="165" t="s">
        <v>1792</v>
      </c>
      <c r="D78" s="59" t="s">
        <v>1812</v>
      </c>
      <c r="E78" s="155" t="s">
        <v>1456</v>
      </c>
      <c r="F78" s="155"/>
      <c r="G78" s="155"/>
      <c r="H78" s="155"/>
      <c r="I78" s="155"/>
      <c r="J78" s="155"/>
      <c r="K78" s="155"/>
      <c r="L78" s="155"/>
      <c r="M78" s="155"/>
      <c r="N78" s="155"/>
      <c r="O78" s="155"/>
      <c r="P78" s="155"/>
      <c r="Q78" s="139" t="str">
        <f t="shared" ref="Q78:Q89" si="7">IF(OR(IF(G78="",IF(F78="",IF(E78="","",E78),F78),G78)="F",IF(J78="",IF(I78="",IF(H78="","",H78),I78),J78)="F",IF(M78="",IF(L78="",IF(K78="","",K78),L78),M78)="F",IF(P78="",IF(O78="",IF(N78="","",N78),O78),P78)="F")=TRUE,"F",IF(OR(IF(G78="",IF(F78="",IF(E78="","",E78),F78),G78)="PE",IF(J78="",IF(I78="",IF(H78="","",H78),I78),J78)="PE",IF(M78="",IF(L78="",IF(K78="","",K78),L78),M78)="PE",IF(P78="",IF(O78="",IF(N78="","",N78),O78),P78)="PE")=TRUE,"PE",IF(AND(IF(G78="",IF(F78="",IF(E78="","",E78),F78),G78)="",IF(J78="",IF(I78="",IF(H78="","",H78),I78),J78)="",IF(M78="",IF(L78="",IF(K78="","",K78),L78),M78)="",IF(P78="",IF(O78="",IF(N78="","",N78),O78),P78)="")=TRUE,"","P")))</f>
        <v>P</v>
      </c>
      <c r="R78" s="166"/>
      <c r="S78" s="158"/>
    </row>
    <row r="79" spans="1:26" ht="45" outlineLevel="1">
      <c r="A79" s="134" t="str">
        <f t="shared" si="6"/>
        <v>QLND_56</v>
      </c>
      <c r="B79" s="107" t="s">
        <v>895</v>
      </c>
      <c r="C79" s="167" t="s">
        <v>1793</v>
      </c>
      <c r="D79" s="109" t="s">
        <v>1813</v>
      </c>
      <c r="E79" s="155" t="s">
        <v>1456</v>
      </c>
      <c r="F79" s="138"/>
      <c r="G79" s="138"/>
      <c r="H79" s="138"/>
      <c r="I79" s="138"/>
      <c r="J79" s="138"/>
      <c r="K79" s="138"/>
      <c r="L79" s="138"/>
      <c r="M79" s="138"/>
      <c r="N79" s="138"/>
      <c r="O79" s="138"/>
      <c r="P79" s="138"/>
      <c r="Q79" s="139" t="str">
        <f t="shared" si="7"/>
        <v>P</v>
      </c>
      <c r="R79" s="143"/>
      <c r="S79" s="109"/>
    </row>
    <row r="80" spans="1:26" ht="60" outlineLevel="1">
      <c r="A80" s="134" t="str">
        <f t="shared" si="6"/>
        <v>QLND_57</v>
      </c>
      <c r="B80" s="107" t="s">
        <v>181</v>
      </c>
      <c r="C80" s="167" t="s">
        <v>1794</v>
      </c>
      <c r="D80" s="107" t="s">
        <v>1070</v>
      </c>
      <c r="E80" s="155" t="s">
        <v>1456</v>
      </c>
      <c r="F80" s="168"/>
      <c r="G80" s="168"/>
      <c r="H80" s="168"/>
      <c r="I80" s="168"/>
      <c r="J80" s="168"/>
      <c r="K80" s="168"/>
      <c r="L80" s="168"/>
      <c r="M80" s="168"/>
      <c r="N80" s="168"/>
      <c r="O80" s="168"/>
      <c r="P80" s="168"/>
      <c r="Q80" s="139" t="str">
        <f t="shared" si="7"/>
        <v>P</v>
      </c>
      <c r="R80" s="143"/>
      <c r="S80" s="109"/>
    </row>
    <row r="81" spans="1:19" ht="75" outlineLevel="1">
      <c r="A81" s="134" t="str">
        <f t="shared" si="6"/>
        <v>QLND_58</v>
      </c>
      <c r="B81" s="148" t="s">
        <v>516</v>
      </c>
      <c r="C81" s="149" t="s">
        <v>1795</v>
      </c>
      <c r="D81" s="59" t="s">
        <v>1814</v>
      </c>
      <c r="E81" s="155" t="s">
        <v>1456</v>
      </c>
      <c r="F81" s="138"/>
      <c r="G81" s="138"/>
      <c r="H81" s="138"/>
      <c r="I81" s="138"/>
      <c r="J81" s="138"/>
      <c r="K81" s="138"/>
      <c r="L81" s="138"/>
      <c r="M81" s="138"/>
      <c r="N81" s="138"/>
      <c r="O81" s="138"/>
      <c r="P81" s="138"/>
      <c r="Q81" s="139" t="str">
        <f t="shared" si="7"/>
        <v>P</v>
      </c>
      <c r="R81" s="143"/>
      <c r="S81" s="109"/>
    </row>
    <row r="82" spans="1:19" ht="129" customHeight="1" outlineLevel="1">
      <c r="A82" s="134" t="str">
        <f t="shared" si="6"/>
        <v>QLND_59</v>
      </c>
      <c r="B82" s="169" t="s">
        <v>1816</v>
      </c>
      <c r="C82" s="149" t="s">
        <v>1817</v>
      </c>
      <c r="D82" s="126" t="s">
        <v>1815</v>
      </c>
      <c r="E82" s="155" t="s">
        <v>1456</v>
      </c>
      <c r="F82" s="138"/>
      <c r="G82" s="138"/>
      <c r="H82" s="138"/>
      <c r="I82" s="138"/>
      <c r="J82" s="138"/>
      <c r="K82" s="138"/>
      <c r="L82" s="138"/>
      <c r="M82" s="138"/>
      <c r="N82" s="138"/>
      <c r="O82" s="138"/>
      <c r="P82" s="138"/>
      <c r="Q82" s="139" t="str">
        <f t="shared" si="7"/>
        <v>P</v>
      </c>
      <c r="R82" s="143"/>
      <c r="S82" s="109"/>
    </row>
    <row r="83" spans="1:19" ht="60" outlineLevel="1">
      <c r="A83" s="134" t="str">
        <f>IF(AND(D83="",D83=""),"",$D$3&amp;"_"&amp;ROW()-11-COUNTBLANK($D$11:D83))</f>
        <v>QLND_59</v>
      </c>
      <c r="B83" s="148" t="s">
        <v>1818</v>
      </c>
      <c r="C83" s="149" t="s">
        <v>1785</v>
      </c>
      <c r="D83" s="59" t="s">
        <v>1819</v>
      </c>
      <c r="E83" s="155" t="s">
        <v>1456</v>
      </c>
      <c r="F83" s="138"/>
      <c r="G83" s="138"/>
      <c r="H83" s="138"/>
      <c r="I83" s="138"/>
      <c r="J83" s="138"/>
      <c r="K83" s="138"/>
      <c r="L83" s="138"/>
      <c r="M83" s="138"/>
      <c r="N83" s="138"/>
      <c r="O83" s="138"/>
      <c r="P83" s="138"/>
      <c r="Q83" s="139" t="str">
        <f t="shared" si="7"/>
        <v>P</v>
      </c>
      <c r="R83" s="143"/>
      <c r="S83" s="109"/>
    </row>
    <row r="84" spans="1:19" ht="45" outlineLevel="1">
      <c r="A84" s="134" t="str">
        <f t="shared" si="6"/>
        <v>QLND_61</v>
      </c>
      <c r="B84" s="148" t="s">
        <v>113</v>
      </c>
      <c r="C84" s="149" t="s">
        <v>1787</v>
      </c>
      <c r="D84" s="59" t="s">
        <v>193</v>
      </c>
      <c r="E84" s="155" t="s">
        <v>1456</v>
      </c>
      <c r="F84" s="138"/>
      <c r="G84" s="138"/>
      <c r="H84" s="138"/>
      <c r="I84" s="138"/>
      <c r="J84" s="138"/>
      <c r="K84" s="138"/>
      <c r="L84" s="138"/>
      <c r="M84" s="138"/>
      <c r="N84" s="138"/>
      <c r="O84" s="138"/>
      <c r="P84" s="138"/>
      <c r="Q84" s="139" t="str">
        <f t="shared" si="7"/>
        <v>P</v>
      </c>
      <c r="R84" s="143"/>
      <c r="S84" s="109"/>
    </row>
    <row r="85" spans="1:19" ht="105" outlineLevel="1">
      <c r="A85" s="134" t="str">
        <f t="shared" si="6"/>
        <v>QLND_62</v>
      </c>
      <c r="B85" s="148" t="s">
        <v>114</v>
      </c>
      <c r="C85" s="149" t="s">
        <v>1796</v>
      </c>
      <c r="D85" s="59" t="s">
        <v>546</v>
      </c>
      <c r="E85" s="155" t="s">
        <v>1456</v>
      </c>
      <c r="F85" s="138"/>
      <c r="G85" s="138"/>
      <c r="H85" s="138"/>
      <c r="I85" s="138"/>
      <c r="J85" s="138"/>
      <c r="K85" s="138"/>
      <c r="L85" s="138"/>
      <c r="M85" s="138"/>
      <c r="N85" s="138"/>
      <c r="O85" s="138"/>
      <c r="P85" s="138"/>
      <c r="Q85" s="139" t="str">
        <f t="shared" si="7"/>
        <v>P</v>
      </c>
      <c r="R85" s="143"/>
      <c r="S85" s="109"/>
    </row>
    <row r="86" spans="1:19" ht="45" outlineLevel="1">
      <c r="A86" s="134" t="str">
        <f t="shared" si="6"/>
        <v>QLND_63</v>
      </c>
      <c r="B86" s="150" t="s">
        <v>117</v>
      </c>
      <c r="C86" s="154" t="s">
        <v>1789</v>
      </c>
      <c r="D86" s="151" t="s">
        <v>546</v>
      </c>
      <c r="E86" s="155" t="s">
        <v>1456</v>
      </c>
      <c r="F86" s="138"/>
      <c r="G86" s="138"/>
      <c r="H86" s="138"/>
      <c r="I86" s="138"/>
      <c r="J86" s="138"/>
      <c r="K86" s="138"/>
      <c r="L86" s="138"/>
      <c r="M86" s="138"/>
      <c r="N86" s="138"/>
      <c r="O86" s="138"/>
      <c r="P86" s="138"/>
      <c r="Q86" s="139" t="str">
        <f t="shared" si="7"/>
        <v>P</v>
      </c>
      <c r="R86" s="143"/>
      <c r="S86" s="109"/>
    </row>
    <row r="87" spans="1:19" ht="30" outlineLevel="1">
      <c r="A87" s="134" t="str">
        <f t="shared" si="6"/>
        <v>QLND_64</v>
      </c>
      <c r="B87" s="148" t="s">
        <v>124</v>
      </c>
      <c r="C87" s="149" t="s">
        <v>1764</v>
      </c>
      <c r="D87" s="107" t="s">
        <v>1820</v>
      </c>
      <c r="E87" s="155" t="s">
        <v>1456</v>
      </c>
      <c r="F87" s="138"/>
      <c r="G87" s="138"/>
      <c r="H87" s="138"/>
      <c r="I87" s="138"/>
      <c r="J87" s="138"/>
      <c r="K87" s="138"/>
      <c r="L87" s="138"/>
      <c r="M87" s="138"/>
      <c r="N87" s="138"/>
      <c r="O87" s="138"/>
      <c r="P87" s="138"/>
      <c r="Q87" s="139" t="str">
        <f t="shared" si="7"/>
        <v>P</v>
      </c>
      <c r="R87" s="143"/>
      <c r="S87" s="109"/>
    </row>
    <row r="88" spans="1:19" ht="45" outlineLevel="1">
      <c r="A88" s="134" t="str">
        <f t="shared" si="6"/>
        <v>QLND_65</v>
      </c>
      <c r="B88" s="492" t="s">
        <v>150</v>
      </c>
      <c r="C88" s="149" t="s">
        <v>1790</v>
      </c>
      <c r="D88" s="107" t="s">
        <v>1820</v>
      </c>
      <c r="E88" s="155" t="s">
        <v>1456</v>
      </c>
      <c r="F88" s="138"/>
      <c r="G88" s="138"/>
      <c r="H88" s="138"/>
      <c r="I88" s="138"/>
      <c r="J88" s="138"/>
      <c r="K88" s="138"/>
      <c r="L88" s="138"/>
      <c r="M88" s="138"/>
      <c r="N88" s="138"/>
      <c r="O88" s="138"/>
      <c r="P88" s="138"/>
      <c r="Q88" s="139" t="str">
        <f t="shared" si="7"/>
        <v>P</v>
      </c>
      <c r="R88" s="143"/>
      <c r="S88" s="109"/>
    </row>
    <row r="89" spans="1:19" ht="45" outlineLevel="1">
      <c r="A89" s="134" t="str">
        <f t="shared" si="6"/>
        <v>QLND_66</v>
      </c>
      <c r="B89" s="495"/>
      <c r="C89" s="149" t="s">
        <v>1791</v>
      </c>
      <c r="D89" s="59" t="s">
        <v>187</v>
      </c>
      <c r="E89" s="155" t="s">
        <v>1456</v>
      </c>
      <c r="F89" s="138"/>
      <c r="G89" s="138"/>
      <c r="H89" s="138"/>
      <c r="I89" s="138"/>
      <c r="J89" s="138"/>
      <c r="K89" s="138"/>
      <c r="L89" s="138"/>
      <c r="M89" s="138"/>
      <c r="N89" s="138"/>
      <c r="O89" s="138"/>
      <c r="P89" s="138"/>
      <c r="Q89" s="139" t="str">
        <f t="shared" si="7"/>
        <v>P</v>
      </c>
      <c r="R89" s="143"/>
      <c r="S89" s="109"/>
    </row>
    <row r="90" spans="1:19" ht="18" customHeight="1" outlineLevel="1">
      <c r="A90" s="134" t="str">
        <f t="shared" si="6"/>
        <v/>
      </c>
      <c r="B90" s="162" t="s">
        <v>1105</v>
      </c>
      <c r="C90" s="163"/>
      <c r="D90" s="164"/>
      <c r="E90" s="164"/>
      <c r="F90" s="164"/>
      <c r="G90" s="164"/>
      <c r="H90" s="164"/>
      <c r="I90" s="164"/>
      <c r="J90" s="164"/>
      <c r="K90" s="164"/>
      <c r="L90" s="164"/>
      <c r="M90" s="164"/>
      <c r="N90" s="164"/>
      <c r="O90" s="164"/>
      <c r="P90" s="164"/>
      <c r="Q90" s="164"/>
      <c r="R90" s="164"/>
      <c r="S90" s="313"/>
    </row>
    <row r="91" spans="1:19" ht="30" outlineLevel="1">
      <c r="A91" s="134" t="str">
        <f t="shared" si="6"/>
        <v>QLND_67</v>
      </c>
      <c r="B91" s="157" t="s">
        <v>140</v>
      </c>
      <c r="C91" s="165" t="s">
        <v>1792</v>
      </c>
      <c r="D91" s="59" t="s">
        <v>1069</v>
      </c>
      <c r="E91" s="155" t="s">
        <v>1456</v>
      </c>
      <c r="F91" s="155"/>
      <c r="G91" s="155"/>
      <c r="H91" s="155"/>
      <c r="I91" s="155"/>
      <c r="J91" s="155"/>
      <c r="K91" s="155"/>
      <c r="L91" s="155"/>
      <c r="M91" s="155"/>
      <c r="N91" s="155"/>
      <c r="O91" s="155"/>
      <c r="P91" s="155"/>
      <c r="Q91" s="139" t="str">
        <f t="shared" ref="Q91:Q103" si="8">IF(OR(IF(G91="",IF(F91="",IF(E91="","",E91),F91),G91)="F",IF(J91="",IF(I91="",IF(H91="","",H91),I91),J91)="F",IF(M91="",IF(L91="",IF(K91="","",K91),L91),M91)="F",IF(P91="",IF(O91="",IF(N91="","",N91),O91),P91)="F")=TRUE,"F",IF(OR(IF(G91="",IF(F91="",IF(E91="","",E91),F91),G91)="PE",IF(J91="",IF(I91="",IF(H91="","",H91),I91),J91)="PE",IF(M91="",IF(L91="",IF(K91="","",K91),L91),M91)="PE",IF(P91="",IF(O91="",IF(N91="","",N91),O91),P91)="PE")=TRUE,"PE",IF(AND(IF(G91="",IF(F91="",IF(E91="","",E91),F91),G91)="",IF(J91="",IF(I91="",IF(H91="","",H91),I91),J91)="",IF(M91="",IF(L91="",IF(K91="","",K91),L91),M91)="",IF(P91="",IF(O91="",IF(N91="","",N91),O91),P91)="")=TRUE,"","P")))</f>
        <v>P</v>
      </c>
      <c r="R91" s="166"/>
      <c r="S91" s="158"/>
    </row>
    <row r="92" spans="1:19" ht="30" outlineLevel="1">
      <c r="A92" s="134" t="str">
        <f t="shared" si="6"/>
        <v>QLND_68</v>
      </c>
      <c r="B92" s="107" t="s">
        <v>141</v>
      </c>
      <c r="C92" s="167" t="s">
        <v>1797</v>
      </c>
      <c r="D92" s="109" t="s">
        <v>725</v>
      </c>
      <c r="E92" s="155" t="s">
        <v>1456</v>
      </c>
      <c r="F92" s="138"/>
      <c r="G92" s="138"/>
      <c r="H92" s="138"/>
      <c r="I92" s="138"/>
      <c r="J92" s="138"/>
      <c r="K92" s="138"/>
      <c r="L92" s="138"/>
      <c r="M92" s="138"/>
      <c r="N92" s="138"/>
      <c r="O92" s="138"/>
      <c r="P92" s="138"/>
      <c r="Q92" s="139" t="str">
        <f t="shared" si="8"/>
        <v>P</v>
      </c>
      <c r="R92" s="143"/>
      <c r="S92" s="109"/>
    </row>
    <row r="93" spans="1:19" ht="60" outlineLevel="1">
      <c r="A93" s="134" t="str">
        <f t="shared" si="6"/>
        <v>QLND_69</v>
      </c>
      <c r="B93" s="107" t="s">
        <v>181</v>
      </c>
      <c r="C93" s="167" t="s">
        <v>1794</v>
      </c>
      <c r="D93" s="107" t="s">
        <v>900</v>
      </c>
      <c r="E93" s="155" t="s">
        <v>1456</v>
      </c>
      <c r="F93" s="168"/>
      <c r="G93" s="168"/>
      <c r="H93" s="168"/>
      <c r="I93" s="168"/>
      <c r="J93" s="168"/>
      <c r="K93" s="168"/>
      <c r="L93" s="168"/>
      <c r="M93" s="168"/>
      <c r="N93" s="168"/>
      <c r="O93" s="168"/>
      <c r="P93" s="168"/>
      <c r="Q93" s="139" t="str">
        <f t="shared" si="8"/>
        <v>P</v>
      </c>
      <c r="R93" s="143"/>
      <c r="S93" s="109"/>
    </row>
    <row r="94" spans="1:19" ht="86.25" customHeight="1" outlineLevel="1">
      <c r="A94" s="134" t="str">
        <f t="shared" si="6"/>
        <v>QLND_70</v>
      </c>
      <c r="B94" s="148" t="s">
        <v>518</v>
      </c>
      <c r="C94" s="149" t="s">
        <v>1821</v>
      </c>
      <c r="D94" s="59" t="s">
        <v>1822</v>
      </c>
      <c r="E94" s="155" t="s">
        <v>1456</v>
      </c>
      <c r="F94" s="138"/>
      <c r="G94" s="138"/>
      <c r="H94" s="138"/>
      <c r="I94" s="138"/>
      <c r="J94" s="138"/>
      <c r="K94" s="138"/>
      <c r="L94" s="138"/>
      <c r="M94" s="138"/>
      <c r="N94" s="138"/>
      <c r="O94" s="138"/>
      <c r="P94" s="138"/>
      <c r="Q94" s="139" t="str">
        <f t="shared" si="8"/>
        <v>P</v>
      </c>
      <c r="R94" s="143"/>
      <c r="S94" s="109"/>
    </row>
    <row r="95" spans="1:19" ht="105" outlineLevel="1">
      <c r="A95" s="134" t="str">
        <f t="shared" si="6"/>
        <v>QLND_71</v>
      </c>
      <c r="B95" s="169" t="s">
        <v>1823</v>
      </c>
      <c r="C95" s="149" t="s">
        <v>1824</v>
      </c>
      <c r="D95" s="126" t="s">
        <v>1825</v>
      </c>
      <c r="E95" s="155" t="s">
        <v>1456</v>
      </c>
      <c r="F95" s="138"/>
      <c r="G95" s="138"/>
      <c r="H95" s="138"/>
      <c r="I95" s="138"/>
      <c r="J95" s="138"/>
      <c r="K95" s="138"/>
      <c r="L95" s="138"/>
      <c r="M95" s="138"/>
      <c r="N95" s="138"/>
      <c r="O95" s="138"/>
      <c r="P95" s="138"/>
      <c r="Q95" s="139" t="str">
        <f t="shared" si="8"/>
        <v>P</v>
      </c>
      <c r="R95" s="143"/>
      <c r="S95" s="109"/>
    </row>
    <row r="96" spans="1:19" ht="60" outlineLevel="1">
      <c r="A96" s="134" t="str">
        <f t="shared" si="6"/>
        <v>QLND_72</v>
      </c>
      <c r="B96" s="148" t="s">
        <v>855</v>
      </c>
      <c r="C96" s="149" t="s">
        <v>1784</v>
      </c>
      <c r="D96" s="107" t="s">
        <v>898</v>
      </c>
      <c r="E96" s="155" t="s">
        <v>1456</v>
      </c>
      <c r="F96" s="138"/>
      <c r="G96" s="138"/>
      <c r="H96" s="138"/>
      <c r="I96" s="138"/>
      <c r="J96" s="138"/>
      <c r="K96" s="138"/>
      <c r="L96" s="138"/>
      <c r="M96" s="138"/>
      <c r="N96" s="138"/>
      <c r="O96" s="138"/>
      <c r="P96" s="138"/>
      <c r="Q96" s="139" t="str">
        <f t="shared" si="8"/>
        <v>P</v>
      </c>
      <c r="R96" s="143"/>
      <c r="S96" s="109"/>
    </row>
    <row r="97" spans="1:20" ht="60" outlineLevel="1">
      <c r="A97" s="134" t="str">
        <f t="shared" si="6"/>
        <v>QLND_73</v>
      </c>
      <c r="B97" s="148" t="s">
        <v>855</v>
      </c>
      <c r="C97" s="149" t="s">
        <v>1785</v>
      </c>
      <c r="D97" s="59" t="s">
        <v>899</v>
      </c>
      <c r="E97" s="155" t="s">
        <v>1456</v>
      </c>
      <c r="F97" s="138"/>
      <c r="G97" s="138"/>
      <c r="H97" s="138"/>
      <c r="I97" s="138"/>
      <c r="J97" s="138"/>
      <c r="K97" s="138"/>
      <c r="L97" s="138"/>
      <c r="M97" s="138"/>
      <c r="N97" s="138"/>
      <c r="O97" s="138"/>
      <c r="P97" s="138"/>
      <c r="Q97" s="139" t="str">
        <f t="shared" si="8"/>
        <v>P</v>
      </c>
      <c r="R97" s="143"/>
      <c r="S97" s="109"/>
    </row>
    <row r="98" spans="1:20" ht="45" outlineLevel="1">
      <c r="A98" s="134" t="str">
        <f t="shared" si="6"/>
        <v>QLND_74</v>
      </c>
      <c r="B98" s="148" t="s">
        <v>113</v>
      </c>
      <c r="C98" s="149" t="s">
        <v>1787</v>
      </c>
      <c r="D98" s="59" t="s">
        <v>193</v>
      </c>
      <c r="E98" s="155" t="s">
        <v>1456</v>
      </c>
      <c r="F98" s="138"/>
      <c r="G98" s="138"/>
      <c r="H98" s="138"/>
      <c r="I98" s="138"/>
      <c r="J98" s="138"/>
      <c r="K98" s="138"/>
      <c r="L98" s="138"/>
      <c r="M98" s="138"/>
      <c r="N98" s="138"/>
      <c r="O98" s="138"/>
      <c r="P98" s="138"/>
      <c r="Q98" s="139" t="str">
        <f t="shared" si="8"/>
        <v>P</v>
      </c>
      <c r="R98" s="143"/>
      <c r="S98" s="109"/>
    </row>
    <row r="99" spans="1:20" ht="105" outlineLevel="1">
      <c r="A99" s="134" t="str">
        <f t="shared" si="6"/>
        <v>QLND_75</v>
      </c>
      <c r="B99" s="148" t="s">
        <v>114</v>
      </c>
      <c r="C99" s="149" t="s">
        <v>1796</v>
      </c>
      <c r="D99" s="59" t="s">
        <v>546</v>
      </c>
      <c r="E99" s="155" t="s">
        <v>1456</v>
      </c>
      <c r="F99" s="138"/>
      <c r="G99" s="138"/>
      <c r="H99" s="138"/>
      <c r="I99" s="138"/>
      <c r="J99" s="138"/>
      <c r="K99" s="138"/>
      <c r="L99" s="138"/>
      <c r="M99" s="138"/>
      <c r="N99" s="138"/>
      <c r="O99" s="138"/>
      <c r="P99" s="138"/>
      <c r="Q99" s="139" t="str">
        <f t="shared" si="8"/>
        <v>P</v>
      </c>
      <c r="R99" s="143"/>
      <c r="S99" s="109"/>
    </row>
    <row r="100" spans="1:20" ht="45" outlineLevel="1">
      <c r="A100" s="134" t="str">
        <f t="shared" si="6"/>
        <v>QLND_76</v>
      </c>
      <c r="B100" s="150" t="s">
        <v>117</v>
      </c>
      <c r="C100" s="154" t="s">
        <v>1789</v>
      </c>
      <c r="D100" s="151" t="s">
        <v>546</v>
      </c>
      <c r="E100" s="155" t="s">
        <v>1456</v>
      </c>
      <c r="F100" s="138"/>
      <c r="G100" s="138"/>
      <c r="H100" s="138"/>
      <c r="I100" s="138"/>
      <c r="J100" s="138"/>
      <c r="K100" s="138"/>
      <c r="L100" s="138"/>
      <c r="M100" s="138"/>
      <c r="N100" s="138"/>
      <c r="O100" s="138"/>
      <c r="P100" s="138"/>
      <c r="Q100" s="139" t="str">
        <f t="shared" si="8"/>
        <v>P</v>
      </c>
      <c r="R100" s="143"/>
      <c r="S100" s="109"/>
    </row>
    <row r="101" spans="1:20" ht="60" outlineLevel="1">
      <c r="A101" s="134" t="str">
        <f t="shared" si="6"/>
        <v>QLND_77</v>
      </c>
      <c r="B101" s="148" t="s">
        <v>120</v>
      </c>
      <c r="C101" s="149" t="s">
        <v>1756</v>
      </c>
      <c r="D101" s="59" t="s">
        <v>1826</v>
      </c>
      <c r="E101" s="155" t="s">
        <v>1456</v>
      </c>
      <c r="F101" s="138"/>
      <c r="G101" s="138"/>
      <c r="H101" s="138"/>
      <c r="I101" s="138"/>
      <c r="J101" s="138"/>
      <c r="K101" s="138"/>
      <c r="L101" s="138"/>
      <c r="M101" s="138"/>
      <c r="N101" s="138"/>
      <c r="O101" s="138"/>
      <c r="P101" s="138"/>
      <c r="Q101" s="139" t="str">
        <f t="shared" si="8"/>
        <v>P</v>
      </c>
      <c r="R101" s="143"/>
      <c r="S101" s="109"/>
    </row>
    <row r="102" spans="1:20" ht="45" outlineLevel="1">
      <c r="A102" s="134" t="str">
        <f t="shared" si="6"/>
        <v>QLND_78</v>
      </c>
      <c r="B102" s="492" t="s">
        <v>150</v>
      </c>
      <c r="C102" s="149" t="s">
        <v>1790</v>
      </c>
      <c r="D102" s="59" t="s">
        <v>1820</v>
      </c>
      <c r="E102" s="155" t="s">
        <v>1456</v>
      </c>
      <c r="F102" s="138"/>
      <c r="G102" s="138"/>
      <c r="H102" s="138"/>
      <c r="I102" s="138"/>
      <c r="J102" s="138"/>
      <c r="K102" s="138"/>
      <c r="L102" s="138"/>
      <c r="M102" s="138"/>
      <c r="N102" s="138"/>
      <c r="O102" s="138"/>
      <c r="P102" s="138"/>
      <c r="Q102" s="139" t="str">
        <f t="shared" si="8"/>
        <v>P</v>
      </c>
      <c r="R102" s="143"/>
      <c r="S102" s="109"/>
    </row>
    <row r="103" spans="1:20" ht="45" outlineLevel="1">
      <c r="A103" s="134" t="str">
        <f t="shared" si="6"/>
        <v>QLND_79</v>
      </c>
      <c r="B103" s="495"/>
      <c r="C103" s="149" t="s">
        <v>1791</v>
      </c>
      <c r="D103" s="59" t="s">
        <v>187</v>
      </c>
      <c r="E103" s="155" t="s">
        <v>1456</v>
      </c>
      <c r="F103" s="138"/>
      <c r="G103" s="138"/>
      <c r="H103" s="138"/>
      <c r="I103" s="138"/>
      <c r="J103" s="138"/>
      <c r="K103" s="138"/>
      <c r="L103" s="138"/>
      <c r="M103" s="138"/>
      <c r="N103" s="138"/>
      <c r="O103" s="138"/>
      <c r="P103" s="138"/>
      <c r="Q103" s="139" t="str">
        <f t="shared" si="8"/>
        <v>P</v>
      </c>
      <c r="R103" s="143"/>
      <c r="S103" s="109"/>
    </row>
    <row r="104" spans="1:20" ht="15.75" customHeight="1" outlineLevel="1">
      <c r="A104" s="146" t="str">
        <f>IF(AND(D104="",D104=""),"",$D$3&amp;"_"&amp;ROW()-11-COUNTBLANK($D$11:D104))</f>
        <v/>
      </c>
      <c r="B104" s="505" t="s">
        <v>1522</v>
      </c>
      <c r="C104" s="506"/>
      <c r="D104" s="506"/>
      <c r="E104" s="506"/>
      <c r="F104" s="506"/>
      <c r="G104" s="506"/>
      <c r="H104" s="506"/>
      <c r="I104" s="506"/>
      <c r="J104" s="506"/>
      <c r="K104" s="506"/>
      <c r="L104" s="506"/>
      <c r="M104" s="506"/>
      <c r="N104" s="506"/>
      <c r="O104" s="506"/>
      <c r="P104" s="506"/>
      <c r="Q104" s="506"/>
      <c r="R104" s="506"/>
      <c r="S104" s="507"/>
    </row>
    <row r="105" spans="1:20" ht="30" outlineLevel="1">
      <c r="A105" s="134" t="str">
        <f>IF(AND(D105="",D105=""),"",$D$3&amp;"_"&amp;ROW()-11-COUNTBLANK($D$11:D105))</f>
        <v>QLND_79</v>
      </c>
      <c r="B105" s="109" t="s">
        <v>111</v>
      </c>
      <c r="C105" s="107" t="s">
        <v>1827</v>
      </c>
      <c r="D105" s="59" t="s">
        <v>1777</v>
      </c>
      <c r="E105" s="137" t="s">
        <v>1456</v>
      </c>
      <c r="F105" s="138"/>
      <c r="G105" s="138"/>
      <c r="H105" s="138"/>
      <c r="I105" s="138"/>
      <c r="J105" s="138"/>
      <c r="K105" s="138"/>
      <c r="L105" s="138"/>
      <c r="M105" s="138"/>
      <c r="N105" s="138"/>
      <c r="O105" s="138"/>
      <c r="P105" s="138"/>
      <c r="Q105" s="139" t="str">
        <f t="shared" ref="Q105:Q113" si="9">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P</v>
      </c>
      <c r="R105" s="147"/>
      <c r="S105" s="273"/>
    </row>
    <row r="106" spans="1:20" ht="63" customHeight="1" outlineLevel="1">
      <c r="A106" s="134" t="str">
        <f>IF(AND(D106="",D106=""),"",$D$3&amp;"_"&amp;ROW()-11-COUNTBLANK($D$11:D106))</f>
        <v>QLND_80</v>
      </c>
      <c r="B106" s="109" t="s">
        <v>1657</v>
      </c>
      <c r="C106" s="107" t="s">
        <v>1828</v>
      </c>
      <c r="D106" s="107" t="s">
        <v>1829</v>
      </c>
      <c r="E106" s="137" t="s">
        <v>1456</v>
      </c>
      <c r="F106" s="138"/>
      <c r="G106" s="138"/>
      <c r="H106" s="138"/>
      <c r="I106" s="138"/>
      <c r="J106" s="138"/>
      <c r="K106" s="138"/>
      <c r="L106" s="138"/>
      <c r="M106" s="138"/>
      <c r="N106" s="138"/>
      <c r="O106" s="138"/>
      <c r="P106" s="138"/>
      <c r="Q106" s="139" t="str">
        <f t="shared" si="9"/>
        <v>P</v>
      </c>
      <c r="R106" s="147"/>
      <c r="S106" s="59"/>
    </row>
    <row r="107" spans="1:20" ht="45" outlineLevel="1">
      <c r="A107" s="134" t="str">
        <f>IF(AND(D107="",D107=""),"",$D$3&amp;"_"&amp;ROW()-11-COUNTBLANK($D$11:D107))</f>
        <v>QLND_81</v>
      </c>
      <c r="B107" s="148" t="s">
        <v>113</v>
      </c>
      <c r="C107" s="149" t="s">
        <v>1758</v>
      </c>
      <c r="D107" s="59" t="s">
        <v>1830</v>
      </c>
      <c r="E107" s="137" t="s">
        <v>1456</v>
      </c>
      <c r="F107" s="138"/>
      <c r="G107" s="138"/>
      <c r="H107" s="138"/>
      <c r="I107" s="138"/>
      <c r="J107" s="138"/>
      <c r="K107" s="138"/>
      <c r="L107" s="138"/>
      <c r="M107" s="138"/>
      <c r="N107" s="138"/>
      <c r="O107" s="138"/>
      <c r="P107" s="138"/>
      <c r="Q107" s="139" t="str">
        <f t="shared" si="9"/>
        <v>P</v>
      </c>
      <c r="R107" s="147"/>
      <c r="S107" s="273"/>
      <c r="T107" s="144"/>
    </row>
    <row r="108" spans="1:20" ht="45" outlineLevel="1">
      <c r="A108" s="134" t="str">
        <f>IF(AND(D108="",D108=""),"",$D$3&amp;"_"&amp;ROW()-11-COUNTBLANK($D$11:D108))</f>
        <v>QLND_82</v>
      </c>
      <c r="B108" s="148" t="s">
        <v>145</v>
      </c>
      <c r="C108" s="149" t="s">
        <v>1831</v>
      </c>
      <c r="D108" s="59" t="s">
        <v>546</v>
      </c>
      <c r="E108" s="137" t="s">
        <v>1456</v>
      </c>
      <c r="F108" s="138"/>
      <c r="G108" s="138"/>
      <c r="H108" s="138"/>
      <c r="I108" s="138"/>
      <c r="J108" s="138"/>
      <c r="K108" s="138"/>
      <c r="L108" s="138"/>
      <c r="M108" s="138"/>
      <c r="N108" s="138"/>
      <c r="O108" s="138"/>
      <c r="P108" s="138"/>
      <c r="Q108" s="139" t="str">
        <f t="shared" si="9"/>
        <v>P</v>
      </c>
      <c r="R108" s="147"/>
      <c r="S108" s="273"/>
    </row>
    <row r="109" spans="1:20" ht="90" outlineLevel="1">
      <c r="A109" s="134" t="str">
        <f>IF(AND(D109="",D109=""),"",$D$3&amp;"_"&amp;ROW()-11-COUNTBLANK($D$11:D109))</f>
        <v>QLND_83</v>
      </c>
      <c r="B109" s="150" t="s">
        <v>116</v>
      </c>
      <c r="C109" s="151" t="s">
        <v>1832</v>
      </c>
      <c r="D109" s="59" t="s">
        <v>546</v>
      </c>
      <c r="E109" s="137" t="s">
        <v>1456</v>
      </c>
      <c r="F109" s="138"/>
      <c r="G109" s="138"/>
      <c r="H109" s="138"/>
      <c r="I109" s="138"/>
      <c r="J109" s="138"/>
      <c r="K109" s="138"/>
      <c r="L109" s="138"/>
      <c r="M109" s="138"/>
      <c r="N109" s="138"/>
      <c r="O109" s="138"/>
      <c r="P109" s="138"/>
      <c r="Q109" s="139" t="str">
        <f t="shared" si="9"/>
        <v>P</v>
      </c>
      <c r="R109" s="143"/>
      <c r="S109" s="109"/>
    </row>
    <row r="110" spans="1:20" ht="45" outlineLevel="1">
      <c r="A110" s="134" t="str">
        <f>IF(AND(D110="",D110=""),"",$D$3&amp;"_"&amp;ROW()-11-COUNTBLANK($D$11:D110))</f>
        <v>QLND_84</v>
      </c>
      <c r="B110" s="148" t="s">
        <v>117</v>
      </c>
      <c r="C110" s="149" t="s">
        <v>1760</v>
      </c>
      <c r="D110" s="59" t="s">
        <v>546</v>
      </c>
      <c r="E110" s="137" t="s">
        <v>1456</v>
      </c>
      <c r="F110" s="138"/>
      <c r="G110" s="138"/>
      <c r="H110" s="138"/>
      <c r="I110" s="138"/>
      <c r="J110" s="138"/>
      <c r="K110" s="138"/>
      <c r="L110" s="138"/>
      <c r="M110" s="138"/>
      <c r="N110" s="138"/>
      <c r="O110" s="138"/>
      <c r="P110" s="138"/>
      <c r="Q110" s="139" t="str">
        <f t="shared" si="9"/>
        <v>P</v>
      </c>
      <c r="R110" s="147"/>
      <c r="S110" s="273"/>
    </row>
    <row r="111" spans="1:20" ht="30" outlineLevel="1">
      <c r="A111" s="134" t="str">
        <f>IF(AND(D111="",D111=""),"",$D$3&amp;"_"&amp;ROW()-11-COUNTBLANK($D$11:D111))</f>
        <v>QLND_85</v>
      </c>
      <c r="B111" s="148" t="s">
        <v>1833</v>
      </c>
      <c r="C111" s="149" t="s">
        <v>1834</v>
      </c>
      <c r="D111" s="59" t="s">
        <v>1835</v>
      </c>
      <c r="E111" s="137" t="s">
        <v>1456</v>
      </c>
      <c r="F111" s="138"/>
      <c r="G111" s="138"/>
      <c r="H111" s="138"/>
      <c r="I111" s="138"/>
      <c r="J111" s="138"/>
      <c r="K111" s="138"/>
      <c r="L111" s="138"/>
      <c r="M111" s="138"/>
      <c r="N111" s="138"/>
      <c r="O111" s="138"/>
      <c r="P111" s="138"/>
      <c r="Q111" s="139" t="str">
        <f t="shared" si="9"/>
        <v>P</v>
      </c>
      <c r="R111" s="147"/>
      <c r="S111" s="273"/>
    </row>
    <row r="112" spans="1:20" ht="60" outlineLevel="1">
      <c r="A112" s="134" t="str">
        <f>IF(AND(D112="",D112=""),"",$D$3&amp;"_"&amp;ROW()-11-COUNTBLANK($D$11:D112))</f>
        <v>QLND_86</v>
      </c>
      <c r="B112" s="150" t="s">
        <v>120</v>
      </c>
      <c r="C112" s="154" t="s">
        <v>1769</v>
      </c>
      <c r="D112" s="151" t="s">
        <v>1775</v>
      </c>
      <c r="E112" s="137" t="s">
        <v>1456</v>
      </c>
      <c r="F112" s="155"/>
      <c r="G112" s="155"/>
      <c r="H112" s="155"/>
      <c r="I112" s="155"/>
      <c r="J112" s="155"/>
      <c r="K112" s="155"/>
      <c r="L112" s="155"/>
      <c r="M112" s="155"/>
      <c r="N112" s="155"/>
      <c r="O112" s="155"/>
      <c r="P112" s="155"/>
      <c r="Q112" s="139" t="str">
        <f t="shared" si="9"/>
        <v>P</v>
      </c>
      <c r="R112" s="153"/>
      <c r="S112" s="275"/>
      <c r="T112" s="144"/>
    </row>
    <row r="113" spans="1:26" ht="45" outlineLevel="1">
      <c r="A113" s="134" t="str">
        <f>IF(AND(D113="",D113=""),"",$D$3&amp;"_"&amp;ROW()-11-COUNTBLANK($D$11:D113))</f>
        <v>QLND_87</v>
      </c>
      <c r="B113" s="148" t="s">
        <v>122</v>
      </c>
      <c r="C113" s="149" t="s">
        <v>1757</v>
      </c>
      <c r="D113" s="107" t="s">
        <v>1836</v>
      </c>
      <c r="E113" s="137" t="s">
        <v>1456</v>
      </c>
      <c r="F113" s="138"/>
      <c r="G113" s="138"/>
      <c r="H113" s="138"/>
      <c r="I113" s="138"/>
      <c r="J113" s="138"/>
      <c r="K113" s="138"/>
      <c r="L113" s="138"/>
      <c r="M113" s="138"/>
      <c r="N113" s="138"/>
      <c r="O113" s="138"/>
      <c r="P113" s="138"/>
      <c r="Q113" s="139" t="str">
        <f t="shared" si="9"/>
        <v>P</v>
      </c>
      <c r="R113" s="147"/>
      <c r="S113" s="273"/>
    </row>
    <row r="114" spans="1:26" outlineLevel="1">
      <c r="A114" s="134" t="str">
        <f>IF(AND(D114="",D114=""),"",$D$3&amp;"_"&amp;ROW()-11-COUNTBLANK($D$11:D114))</f>
        <v/>
      </c>
      <c r="B114" s="508" t="s">
        <v>126</v>
      </c>
      <c r="C114" s="509"/>
      <c r="D114" s="509"/>
      <c r="E114" s="509"/>
      <c r="F114" s="509"/>
      <c r="G114" s="509"/>
      <c r="H114" s="509"/>
      <c r="I114" s="509"/>
      <c r="J114" s="509"/>
      <c r="K114" s="509"/>
      <c r="L114" s="509"/>
      <c r="M114" s="509"/>
      <c r="N114" s="509"/>
      <c r="O114" s="509"/>
      <c r="P114" s="509"/>
      <c r="Q114" s="509"/>
      <c r="R114" s="509"/>
      <c r="S114" s="510"/>
    </row>
    <row r="115" spans="1:26" outlineLevel="1">
      <c r="A115" s="134" t="str">
        <f>IF(AND(D115="",D115=""),"",$D$3&amp;"_"&amp;ROW()-11-COUNTBLANK($D$11:D115))</f>
        <v>QLND_88</v>
      </c>
      <c r="B115" s="170" t="s">
        <v>127</v>
      </c>
      <c r="C115" s="170" t="s">
        <v>128</v>
      </c>
      <c r="D115" s="151" t="s">
        <v>1075</v>
      </c>
      <c r="E115" s="171" t="s">
        <v>1456</v>
      </c>
      <c r="F115" s="155"/>
      <c r="G115" s="155"/>
      <c r="H115" s="155"/>
      <c r="I115" s="155"/>
      <c r="J115" s="155"/>
      <c r="K115" s="155"/>
      <c r="L115" s="155"/>
      <c r="M115" s="155"/>
      <c r="N115" s="155"/>
      <c r="O115" s="155"/>
      <c r="P115" s="155"/>
      <c r="Q115" s="139" t="str">
        <f>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P</v>
      </c>
      <c r="R115" s="172"/>
      <c r="S115" s="314"/>
      <c r="T115" s="135"/>
      <c r="U115" s="135"/>
      <c r="V115" s="135"/>
      <c r="W115" s="135"/>
      <c r="X115" s="135"/>
      <c r="Y115" s="135"/>
      <c r="Z115" s="135"/>
    </row>
    <row r="116" spans="1:26" ht="60.75" customHeight="1" outlineLevel="1">
      <c r="A116" s="134" t="str">
        <f>IF(AND(D116="",D116=""),"",$D$3&amp;"_"&amp;ROW()-11-COUNTBLANK($D$11:D116))</f>
        <v>QLND_89</v>
      </c>
      <c r="B116" s="511" t="s">
        <v>129</v>
      </c>
      <c r="C116" s="173" t="s">
        <v>1083</v>
      </c>
      <c r="D116" s="59" t="s">
        <v>1084</v>
      </c>
      <c r="E116" s="171" t="s">
        <v>1456</v>
      </c>
      <c r="F116" s="138"/>
      <c r="G116" s="138"/>
      <c r="H116" s="138"/>
      <c r="I116" s="138"/>
      <c r="J116" s="138"/>
      <c r="K116" s="138"/>
      <c r="L116" s="138"/>
      <c r="M116" s="138"/>
      <c r="N116" s="138"/>
      <c r="O116" s="138"/>
      <c r="P116" s="138"/>
      <c r="Q116" s="139" t="str">
        <f t="shared" ref="Q116:Q129" si="10">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P</v>
      </c>
      <c r="R116" s="140"/>
      <c r="S116" s="269"/>
      <c r="T116" s="135"/>
      <c r="U116" s="135"/>
      <c r="V116" s="135"/>
      <c r="W116" s="135"/>
      <c r="X116" s="135"/>
      <c r="Y116" s="135"/>
      <c r="Z116" s="135"/>
    </row>
    <row r="117" spans="1:26" outlineLevel="1">
      <c r="A117" s="134" t="str">
        <f>IF(AND(D117="",D117=""),"",$D$3&amp;"_"&amp;ROW()-11-COUNTBLANK($D$11:D117))</f>
        <v>QLND_90</v>
      </c>
      <c r="B117" s="512"/>
      <c r="C117" s="173" t="s">
        <v>1085</v>
      </c>
      <c r="D117" s="59" t="s">
        <v>608</v>
      </c>
      <c r="E117" s="171" t="s">
        <v>1456</v>
      </c>
      <c r="F117" s="138"/>
      <c r="G117" s="138"/>
      <c r="H117" s="138"/>
      <c r="I117" s="138"/>
      <c r="J117" s="138"/>
      <c r="K117" s="138"/>
      <c r="L117" s="138"/>
      <c r="M117" s="138"/>
      <c r="N117" s="138"/>
      <c r="O117" s="138"/>
      <c r="P117" s="138"/>
      <c r="Q117" s="139" t="str">
        <f t="shared" si="10"/>
        <v>P</v>
      </c>
      <c r="R117" s="140"/>
      <c r="S117" s="269"/>
      <c r="T117" s="135"/>
      <c r="U117" s="135"/>
      <c r="V117" s="135"/>
      <c r="W117" s="135"/>
      <c r="X117" s="135"/>
      <c r="Y117" s="135"/>
      <c r="Z117" s="135"/>
    </row>
    <row r="118" spans="1:26" ht="30" outlineLevel="1">
      <c r="A118" s="134" t="str">
        <f>IF(AND(D118="",D118=""),"",$D$3&amp;"_"&amp;ROW()-11-COUNTBLANK($D$11:D118))</f>
        <v>QLND_91</v>
      </c>
      <c r="B118" s="512"/>
      <c r="C118" s="173" t="s">
        <v>132</v>
      </c>
      <c r="D118" s="59" t="s">
        <v>1074</v>
      </c>
      <c r="E118" s="171" t="s">
        <v>1456</v>
      </c>
      <c r="F118" s="138"/>
      <c r="G118" s="138"/>
      <c r="H118" s="138"/>
      <c r="I118" s="138"/>
      <c r="J118" s="138"/>
      <c r="K118" s="138"/>
      <c r="L118" s="138"/>
      <c r="M118" s="138"/>
      <c r="N118" s="138"/>
      <c r="O118" s="138"/>
      <c r="P118" s="138"/>
      <c r="Q118" s="139" t="str">
        <f t="shared" si="10"/>
        <v>P</v>
      </c>
      <c r="R118" s="140"/>
      <c r="S118" s="269"/>
      <c r="T118" s="135"/>
      <c r="U118" s="135"/>
      <c r="V118" s="135"/>
      <c r="W118" s="135"/>
      <c r="X118" s="135"/>
      <c r="Y118" s="135"/>
      <c r="Z118" s="135"/>
    </row>
    <row r="119" spans="1:26" ht="90" outlineLevel="1">
      <c r="A119" s="134" t="str">
        <f>IF(AND(D119="",D119=""),"",$D$3&amp;"_"&amp;ROW()-11-COUNTBLANK($D$11:D119))</f>
        <v>QLND_92</v>
      </c>
      <c r="B119" s="513"/>
      <c r="C119" s="174" t="s">
        <v>727</v>
      </c>
      <c r="D119" s="59" t="s">
        <v>1078</v>
      </c>
      <c r="E119" s="171" t="s">
        <v>1456</v>
      </c>
      <c r="F119" s="152"/>
      <c r="G119" s="152"/>
      <c r="H119" s="152"/>
      <c r="I119" s="152"/>
      <c r="J119" s="152"/>
      <c r="K119" s="152"/>
      <c r="L119" s="152"/>
      <c r="M119" s="152"/>
      <c r="N119" s="152"/>
      <c r="O119" s="152"/>
      <c r="P119" s="152"/>
      <c r="Q119" s="139" t="str">
        <f t="shared" si="10"/>
        <v>P</v>
      </c>
      <c r="R119" s="175"/>
      <c r="S119" s="315"/>
      <c r="T119" s="176"/>
      <c r="U119" s="177"/>
      <c r="V119" s="177"/>
      <c r="W119" s="177"/>
      <c r="X119" s="177"/>
      <c r="Y119" s="177"/>
      <c r="Z119" s="177"/>
    </row>
    <row r="120" spans="1:26" ht="75" outlineLevel="1">
      <c r="A120" s="134" t="str">
        <f>IF(AND(D120="",D120=""),"",$D$3&amp;"_"&amp;ROW()-11-COUNTBLANK($D$11:D120))</f>
        <v>QLND_93</v>
      </c>
      <c r="B120" s="513"/>
      <c r="C120" s="174" t="s">
        <v>728</v>
      </c>
      <c r="D120" s="59" t="s">
        <v>1076</v>
      </c>
      <c r="E120" s="171" t="s">
        <v>1456</v>
      </c>
      <c r="F120" s="152"/>
      <c r="G120" s="152"/>
      <c r="H120" s="152"/>
      <c r="I120" s="152"/>
      <c r="J120" s="152"/>
      <c r="K120" s="152"/>
      <c r="L120" s="152"/>
      <c r="M120" s="152"/>
      <c r="N120" s="152"/>
      <c r="O120" s="152"/>
      <c r="P120" s="152"/>
      <c r="Q120" s="139" t="str">
        <f t="shared" si="10"/>
        <v>P</v>
      </c>
      <c r="R120" s="175"/>
      <c r="S120" s="315"/>
      <c r="T120" s="177"/>
      <c r="U120" s="177"/>
      <c r="V120" s="177"/>
      <c r="W120" s="177"/>
      <c r="X120" s="177"/>
      <c r="Y120" s="177"/>
      <c r="Z120" s="177"/>
    </row>
    <row r="121" spans="1:26" ht="75" outlineLevel="1">
      <c r="A121" s="134" t="str">
        <f>IF(AND(D121="",D121=""),"",$D$3&amp;"_"&amp;ROW()-11-COUNTBLANK($D$11:D121))</f>
        <v>QLND_94</v>
      </c>
      <c r="B121" s="513"/>
      <c r="C121" s="174" t="s">
        <v>729</v>
      </c>
      <c r="D121" s="59" t="s">
        <v>1077</v>
      </c>
      <c r="E121" s="171" t="s">
        <v>1456</v>
      </c>
      <c r="F121" s="152"/>
      <c r="G121" s="152"/>
      <c r="H121" s="152"/>
      <c r="I121" s="152"/>
      <c r="J121" s="152"/>
      <c r="K121" s="152"/>
      <c r="L121" s="152"/>
      <c r="M121" s="152"/>
      <c r="N121" s="152"/>
      <c r="O121" s="152"/>
      <c r="P121" s="152"/>
      <c r="Q121" s="139" t="str">
        <f t="shared" si="10"/>
        <v>P</v>
      </c>
      <c r="R121" s="175"/>
      <c r="S121" s="315"/>
      <c r="T121" s="177"/>
      <c r="U121" s="177"/>
      <c r="V121" s="177"/>
      <c r="W121" s="177"/>
      <c r="X121" s="177"/>
      <c r="Y121" s="177"/>
      <c r="Z121" s="177"/>
    </row>
    <row r="122" spans="1:26" ht="132.75" customHeight="1" outlineLevel="1">
      <c r="A122" s="134" t="str">
        <f>IF(AND(D122="",D122=""),"",$D$3&amp;"_"&amp;ROW()-11-COUNTBLANK($D$11:D122))</f>
        <v>QLND_95</v>
      </c>
      <c r="B122" s="513"/>
      <c r="C122" s="174" t="s">
        <v>133</v>
      </c>
      <c r="D122" s="73" t="s">
        <v>1079</v>
      </c>
      <c r="E122" s="171" t="s">
        <v>1456</v>
      </c>
      <c r="F122" s="152"/>
      <c r="G122" s="152"/>
      <c r="H122" s="152"/>
      <c r="I122" s="152"/>
      <c r="J122" s="152"/>
      <c r="K122" s="152"/>
      <c r="L122" s="152"/>
      <c r="M122" s="152"/>
      <c r="N122" s="152"/>
      <c r="O122" s="152"/>
      <c r="P122" s="152"/>
      <c r="Q122" s="139" t="str">
        <f t="shared" si="10"/>
        <v>P</v>
      </c>
      <c r="R122" s="175"/>
      <c r="S122" s="315"/>
      <c r="T122" s="135"/>
      <c r="U122" s="135"/>
      <c r="V122" s="135"/>
      <c r="W122" s="135"/>
      <c r="X122" s="135"/>
      <c r="Y122" s="135"/>
      <c r="Z122" s="135"/>
    </row>
    <row r="123" spans="1:26" ht="191.25" customHeight="1" outlineLevel="1">
      <c r="A123" s="134" t="str">
        <f>IF(AND(D123="",D123=""),"",$D$3&amp;"_"&amp;ROW()-11-COUNTBLANK($D$11:D123))</f>
        <v>QLND_96</v>
      </c>
      <c r="B123" s="125" t="s">
        <v>127</v>
      </c>
      <c r="C123" s="125" t="s">
        <v>127</v>
      </c>
      <c r="D123" s="178" t="s">
        <v>1536</v>
      </c>
      <c r="E123" s="171" t="s">
        <v>1456</v>
      </c>
      <c r="F123" s="179"/>
      <c r="G123" s="179"/>
      <c r="H123" s="179"/>
      <c r="I123" s="179"/>
      <c r="J123" s="179"/>
      <c r="K123" s="179"/>
      <c r="L123" s="179"/>
      <c r="M123" s="179"/>
      <c r="N123" s="179"/>
      <c r="O123" s="179"/>
      <c r="P123" s="179"/>
      <c r="Q123" s="139" t="str">
        <f t="shared" si="10"/>
        <v>P</v>
      </c>
      <c r="R123" s="180"/>
      <c r="S123" s="181"/>
      <c r="T123" s="177"/>
      <c r="U123" s="177"/>
      <c r="V123" s="177"/>
      <c r="W123" s="177"/>
      <c r="X123" s="177"/>
      <c r="Y123" s="177"/>
      <c r="Z123" s="177"/>
    </row>
    <row r="124" spans="1:26" ht="89.1" customHeight="1" outlineLevel="1">
      <c r="A124" s="134" t="str">
        <f>IF(AND(D124="",D124=""),"",$D$3&amp;"_"&amp;ROW()-11-COUNTBLANK($D$11:D124))</f>
        <v>QLND_97</v>
      </c>
      <c r="B124" s="125" t="s">
        <v>545</v>
      </c>
      <c r="C124" s="161" t="s">
        <v>548</v>
      </c>
      <c r="D124" s="182" t="s">
        <v>1500</v>
      </c>
      <c r="E124" s="171" t="s">
        <v>1456</v>
      </c>
      <c r="F124" s="179"/>
      <c r="G124" s="179"/>
      <c r="H124" s="179"/>
      <c r="I124" s="179"/>
      <c r="J124" s="179"/>
      <c r="K124" s="179"/>
      <c r="L124" s="179"/>
      <c r="M124" s="179"/>
      <c r="N124" s="179"/>
      <c r="O124" s="179"/>
      <c r="P124" s="179"/>
      <c r="Q124" s="139" t="str">
        <f t="shared" si="10"/>
        <v>P</v>
      </c>
      <c r="R124" s="180"/>
      <c r="S124" s="306"/>
      <c r="T124" s="183"/>
      <c r="U124" s="177"/>
      <c r="V124" s="177"/>
      <c r="W124" s="177"/>
      <c r="X124" s="177"/>
      <c r="Y124" s="177"/>
      <c r="Z124" s="177"/>
    </row>
    <row r="125" spans="1:26" ht="30" outlineLevel="1">
      <c r="A125" s="134" t="str">
        <f>IF(AND(D125="",D125=""),"",$D$3&amp;"_"&amp;ROW()-11-COUNTBLANK($D$11:D125))</f>
        <v>QLND_98</v>
      </c>
      <c r="B125" s="329" t="s">
        <v>135</v>
      </c>
      <c r="C125" s="184" t="s">
        <v>1761</v>
      </c>
      <c r="D125" s="185" t="s">
        <v>1080</v>
      </c>
      <c r="E125" s="171" t="s">
        <v>1456</v>
      </c>
      <c r="F125" s="186"/>
      <c r="G125" s="186"/>
      <c r="H125" s="186"/>
      <c r="I125" s="186"/>
      <c r="J125" s="186"/>
      <c r="K125" s="186"/>
      <c r="L125" s="186"/>
      <c r="M125" s="186"/>
      <c r="N125" s="186"/>
      <c r="O125" s="186"/>
      <c r="P125" s="186"/>
      <c r="Q125" s="139" t="str">
        <f t="shared" si="10"/>
        <v>P</v>
      </c>
      <c r="R125" s="187"/>
      <c r="S125" s="316"/>
      <c r="T125" s="141"/>
      <c r="U125" s="135"/>
      <c r="V125" s="135"/>
      <c r="W125" s="135"/>
      <c r="X125" s="135"/>
      <c r="Y125" s="135"/>
      <c r="Z125" s="135"/>
    </row>
    <row r="126" spans="1:26" ht="30" outlineLevel="1">
      <c r="A126" s="134" t="str">
        <f>IF(AND(D126="",D126=""),"",$D$3&amp;"_"&amp;ROW()-11-COUNTBLANK($D$11:D126))</f>
        <v>QLND_99</v>
      </c>
      <c r="B126" s="148" t="s">
        <v>134</v>
      </c>
      <c r="C126" s="149" t="s">
        <v>1762</v>
      </c>
      <c r="D126" s="107" t="s">
        <v>1081</v>
      </c>
      <c r="E126" s="171" t="s">
        <v>1456</v>
      </c>
      <c r="F126" s="138"/>
      <c r="G126" s="138"/>
      <c r="H126" s="138"/>
      <c r="I126" s="138"/>
      <c r="J126" s="138"/>
      <c r="K126" s="138"/>
      <c r="L126" s="138"/>
      <c r="M126" s="138"/>
      <c r="N126" s="138"/>
      <c r="O126" s="138"/>
      <c r="P126" s="138"/>
      <c r="Q126" s="139" t="str">
        <f t="shared" si="10"/>
        <v>P</v>
      </c>
      <c r="R126" s="147"/>
      <c r="S126" s="273"/>
    </row>
    <row r="127" spans="1:26" ht="30" outlineLevel="1">
      <c r="A127" s="134" t="str">
        <f>IF(AND(D127="",D127=""),"",$D$3&amp;"_"&amp;ROW()-11-COUNTBLANK($D$11:D127))</f>
        <v>QLND_100</v>
      </c>
      <c r="B127" s="148" t="s">
        <v>531</v>
      </c>
      <c r="C127" s="149" t="s">
        <v>1763</v>
      </c>
      <c r="D127" s="151" t="s">
        <v>1073</v>
      </c>
      <c r="E127" s="171" t="s">
        <v>1456</v>
      </c>
      <c r="F127" s="138"/>
      <c r="G127" s="138"/>
      <c r="H127" s="138"/>
      <c r="I127" s="138"/>
      <c r="J127" s="138"/>
      <c r="K127" s="138"/>
      <c r="L127" s="138"/>
      <c r="M127" s="138"/>
      <c r="N127" s="138"/>
      <c r="O127" s="138"/>
      <c r="P127" s="138"/>
      <c r="Q127" s="139" t="str">
        <f t="shared" si="10"/>
        <v>P</v>
      </c>
      <c r="R127" s="147"/>
      <c r="S127" s="273"/>
    </row>
    <row r="128" spans="1:26" ht="30" outlineLevel="1">
      <c r="A128" s="134" t="str">
        <f>IF(AND(D128="",D128=""),"",$D$3&amp;"_"&amp;ROW()-11-COUNTBLANK($D$11:D128))</f>
        <v>QLND_101</v>
      </c>
      <c r="B128" s="148" t="s">
        <v>124</v>
      </c>
      <c r="C128" s="149" t="s">
        <v>1770</v>
      </c>
      <c r="D128" s="107" t="s">
        <v>1820</v>
      </c>
      <c r="E128" s="171" t="s">
        <v>1456</v>
      </c>
      <c r="F128" s="138"/>
      <c r="G128" s="138"/>
      <c r="H128" s="138"/>
      <c r="I128" s="138"/>
      <c r="J128" s="138"/>
      <c r="K128" s="138"/>
      <c r="L128" s="138"/>
      <c r="M128" s="138"/>
      <c r="N128" s="138"/>
      <c r="O128" s="138"/>
      <c r="P128" s="138"/>
      <c r="Q128" s="139" t="str">
        <f t="shared" si="10"/>
        <v>P</v>
      </c>
      <c r="R128" s="147"/>
      <c r="S128" s="273"/>
    </row>
    <row r="129" spans="1:26" ht="41.1" customHeight="1" outlineLevel="1">
      <c r="A129" s="134" t="str">
        <f>IF(AND(D129="",D129=""),"",$D$3&amp;"_"&amp;ROW()-11-COUNTBLANK($D$11:D129))</f>
        <v>QLND_102</v>
      </c>
      <c r="B129" s="148" t="s">
        <v>532</v>
      </c>
      <c r="C129" s="149" t="s">
        <v>1765</v>
      </c>
      <c r="D129" s="107" t="s">
        <v>1820</v>
      </c>
      <c r="E129" s="171" t="s">
        <v>1456</v>
      </c>
      <c r="F129" s="138"/>
      <c r="G129" s="138"/>
      <c r="H129" s="138"/>
      <c r="I129" s="138"/>
      <c r="J129" s="138"/>
      <c r="K129" s="138"/>
      <c r="L129" s="138"/>
      <c r="M129" s="138"/>
      <c r="N129" s="138"/>
      <c r="O129" s="138"/>
      <c r="P129" s="138"/>
      <c r="Q129" s="139" t="str">
        <f t="shared" si="10"/>
        <v>P</v>
      </c>
      <c r="R129" s="147"/>
      <c r="S129" s="273"/>
      <c r="T129" s="144"/>
    </row>
    <row r="130" spans="1:26">
      <c r="A130" s="134" t="str">
        <f>IF(AND(D130="",D130=""),"",$D$3&amp;"_"&amp;ROW()-11-COUNTBLANK($D$11:D130))</f>
        <v/>
      </c>
      <c r="B130" s="514" t="s">
        <v>137</v>
      </c>
      <c r="C130" s="509"/>
      <c r="D130" s="509"/>
      <c r="E130" s="509"/>
      <c r="F130" s="509"/>
      <c r="G130" s="509"/>
      <c r="H130" s="509"/>
      <c r="I130" s="509"/>
      <c r="J130" s="509"/>
      <c r="K130" s="509"/>
      <c r="L130" s="509"/>
      <c r="M130" s="509"/>
      <c r="N130" s="509"/>
      <c r="O130" s="509"/>
      <c r="P130" s="509"/>
      <c r="Q130" s="509"/>
      <c r="R130" s="509"/>
      <c r="S130" s="510"/>
    </row>
    <row r="131" spans="1:26" outlineLevel="1">
      <c r="A131" s="134" t="str">
        <f>IF(AND(D131="",D131=""),"",$D$3&amp;"_"&amp;ROW()-11-COUNTBLANK($D$11:D131))</f>
        <v/>
      </c>
      <c r="B131" s="515" t="s">
        <v>138</v>
      </c>
      <c r="C131" s="497"/>
      <c r="D131" s="497"/>
      <c r="E131" s="497"/>
      <c r="F131" s="497"/>
      <c r="G131" s="497"/>
      <c r="H131" s="497"/>
      <c r="I131" s="497"/>
      <c r="J131" s="497"/>
      <c r="K131" s="497"/>
      <c r="L131" s="497"/>
      <c r="M131" s="497"/>
      <c r="N131" s="497"/>
      <c r="O131" s="497"/>
      <c r="P131" s="497"/>
      <c r="Q131" s="497"/>
      <c r="R131" s="497"/>
      <c r="S131" s="498"/>
    </row>
    <row r="132" spans="1:26" outlineLevel="1">
      <c r="A132" s="134" t="str">
        <f>IF(AND(D132="",D132=""),"",$D$3&amp;"_"&amp;ROW()-11-COUNTBLANK($D$11:D132))</f>
        <v/>
      </c>
      <c r="B132" s="516" t="s">
        <v>67</v>
      </c>
      <c r="C132" s="517"/>
      <c r="D132" s="517"/>
      <c r="E132" s="517"/>
      <c r="F132" s="517"/>
      <c r="G132" s="517"/>
      <c r="H132" s="517"/>
      <c r="I132" s="517"/>
      <c r="J132" s="517"/>
      <c r="K132" s="517"/>
      <c r="L132" s="517"/>
      <c r="M132" s="517"/>
      <c r="N132" s="517"/>
      <c r="O132" s="517"/>
      <c r="P132" s="517"/>
      <c r="Q132" s="517"/>
      <c r="R132" s="517"/>
      <c r="S132" s="518"/>
      <c r="T132" s="135"/>
      <c r="U132" s="135"/>
      <c r="V132" s="135"/>
      <c r="W132" s="135"/>
      <c r="X132" s="135"/>
      <c r="Y132" s="135"/>
      <c r="Z132" s="135"/>
    </row>
    <row r="133" spans="1:26" ht="270" outlineLevel="1">
      <c r="A133" s="134" t="str">
        <f>IF(AND(D133="",D133=""),"",$D$3&amp;"_"&amp;ROW()-11-COUNTBLANK($D$11:D133))</f>
        <v>QLND_103</v>
      </c>
      <c r="B133" s="107" t="s">
        <v>68</v>
      </c>
      <c r="C133" s="107" t="s">
        <v>744</v>
      </c>
      <c r="D133" s="107" t="s">
        <v>1720</v>
      </c>
      <c r="E133" s="138" t="s">
        <v>1456</v>
      </c>
      <c r="F133" s="138"/>
      <c r="G133" s="138"/>
      <c r="H133" s="138"/>
      <c r="I133" s="138"/>
      <c r="J133" s="138"/>
      <c r="K133" s="138"/>
      <c r="L133" s="138"/>
      <c r="M133" s="138"/>
      <c r="N133" s="138"/>
      <c r="O133" s="138"/>
      <c r="P133" s="138"/>
      <c r="Q133" s="139" t="str">
        <f>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P</v>
      </c>
      <c r="R133" s="140"/>
      <c r="S133" s="269"/>
      <c r="T133" s="141"/>
      <c r="U133" s="135"/>
      <c r="V133" s="135"/>
      <c r="W133" s="135"/>
      <c r="X133" s="135"/>
      <c r="Y133" s="135"/>
      <c r="Z133" s="135"/>
    </row>
    <row r="134" spans="1:26" ht="90" outlineLevel="1">
      <c r="A134" s="146" t="str">
        <f>IF(AND(D134="",D134=""),"",$D$3&amp;"_"&amp;ROW()-11-COUNTBLANK($D$11:D134))</f>
        <v>QLND_104</v>
      </c>
      <c r="B134" s="308" t="s">
        <v>1721</v>
      </c>
      <c r="C134" s="189" t="s">
        <v>1722</v>
      </c>
      <c r="D134" s="189" t="s">
        <v>1723</v>
      </c>
      <c r="E134" s="138" t="s">
        <v>1456</v>
      </c>
      <c r="F134" s="138"/>
      <c r="G134" s="186"/>
      <c r="H134" s="186"/>
      <c r="I134" s="186"/>
      <c r="J134" s="186"/>
      <c r="K134" s="186"/>
      <c r="L134" s="186"/>
      <c r="M134" s="186"/>
      <c r="N134" s="186"/>
      <c r="O134" s="186"/>
      <c r="P134" s="186"/>
      <c r="Q134" s="139" t="str">
        <f>IF(OR(IF(G134="",IF(F134="",IF(E134="","",E134),F134),G134)="F",IF(J134="",IF(I134="",IF(H134="","",H134),I134),J134)="F",IF(M134="",IF(L134="",IF(K134="","",K134),L134),M134)="F",IF(P134="",IF(O134="",IF(N134="","",N134),O134),P134)="F")=TRUE,"F",IF(OR(IF(G134="",IF(F134="",IF(E134="","",E134),F134),G134)="PE",IF(J134="",IF(I134="",IF(H134="","",H134),I134),J134)="PE",IF(M134="",IF(L134="",IF(K134="","",K134),L134),M134)="PE",IF(P134="",IF(O134="",IF(N134="","",N134),O134),P134)="PE")=TRUE,"PE",IF(AND(IF(G134="",IF(F134="",IF(E134="","",E134),F134),G134)="",IF(J134="",IF(I134="",IF(H134="","",H134),I134),J134)="",IF(M134="",IF(L134="",IF(K134="","",K134),L134),M134)="",IF(P134="",IF(O134="",IF(N134="","",N134),O134),P134)="")=TRUE,"","P")))</f>
        <v>P</v>
      </c>
      <c r="R134" s="187"/>
      <c r="S134" s="339"/>
      <c r="T134" s="312"/>
      <c r="U134" s="177"/>
      <c r="V134" s="177"/>
      <c r="W134" s="177"/>
      <c r="X134" s="177"/>
      <c r="Y134" s="177"/>
      <c r="Z134" s="177"/>
    </row>
    <row r="135" spans="1:26" ht="120" outlineLevel="1">
      <c r="A135" s="134" t="str">
        <f>IF(AND(D135="",D135=""),"",$D$3&amp;"_"&amp;ROW()-11-COUNTBLANK($D$11:D135))</f>
        <v>QLND_105</v>
      </c>
      <c r="B135" s="188" t="s">
        <v>69</v>
      </c>
      <c r="C135" s="189" t="s">
        <v>742</v>
      </c>
      <c r="D135" s="189" t="s">
        <v>70</v>
      </c>
      <c r="E135" s="138" t="s">
        <v>1456</v>
      </c>
      <c r="F135" s="190"/>
      <c r="G135" s="190"/>
      <c r="H135" s="190"/>
      <c r="I135" s="190"/>
      <c r="J135" s="190"/>
      <c r="K135" s="190"/>
      <c r="L135" s="190"/>
      <c r="M135" s="190"/>
      <c r="N135" s="190"/>
      <c r="O135" s="190"/>
      <c r="P135" s="190"/>
      <c r="Q135" s="139" t="str">
        <f t="shared" ref="Q135:Q137" si="11">IF(OR(IF(G135="",IF(F135="",IF(E135="","",E135),F135),G135)="F",IF(J135="",IF(I135="",IF(H135="","",H135),I135),J135)="F",IF(M135="",IF(L135="",IF(K135="","",K135),L135),M135)="F",IF(P135="",IF(O135="",IF(N135="","",N135),O135),P135)="F")=TRUE,"F",IF(OR(IF(G135="",IF(F135="",IF(E135="","",E135),F135),G135)="PE",IF(J135="",IF(I135="",IF(H135="","",H135),I135),J135)="PE",IF(M135="",IF(L135="",IF(K135="","",K135),L135),M135)="PE",IF(P135="",IF(O135="",IF(N135="","",N135),O135),P135)="PE")=TRUE,"PE",IF(AND(IF(G135="",IF(F135="",IF(E135="","",E135),F135),G135)="",IF(J135="",IF(I135="",IF(H135="","",H135),I135),J135)="",IF(M135="",IF(L135="",IF(K135="","",K135),L135),M135)="",IF(P135="",IF(O135="",IF(N135="","",N135),O135),P135)="")=TRUE,"","P")))</f>
        <v>P</v>
      </c>
      <c r="R135" s="191"/>
      <c r="S135" s="317"/>
      <c r="T135" s="141"/>
      <c r="U135" s="135"/>
      <c r="V135" s="135"/>
      <c r="W135" s="135"/>
      <c r="X135" s="135"/>
      <c r="Y135" s="135"/>
      <c r="Z135" s="135"/>
    </row>
    <row r="136" spans="1:26" ht="30" outlineLevel="1">
      <c r="A136" s="134" t="str">
        <f>IF(AND(D136="",D136=""),"",$D$3&amp;"_"&amp;ROW()-11-COUNTBLANK($D$11:D136))</f>
        <v>QLND_106</v>
      </c>
      <c r="B136" s="136" t="s">
        <v>71</v>
      </c>
      <c r="C136" s="107" t="s">
        <v>1088</v>
      </c>
      <c r="D136" s="142" t="s">
        <v>1044</v>
      </c>
      <c r="E136" s="138" t="s">
        <v>1456</v>
      </c>
      <c r="F136" s="138"/>
      <c r="G136" s="138"/>
      <c r="H136" s="138"/>
      <c r="I136" s="138"/>
      <c r="J136" s="138"/>
      <c r="K136" s="138"/>
      <c r="L136" s="138"/>
      <c r="M136" s="138"/>
      <c r="N136" s="138"/>
      <c r="O136" s="138"/>
      <c r="P136" s="138"/>
      <c r="Q136" s="139" t="str">
        <f t="shared" si="11"/>
        <v>P</v>
      </c>
      <c r="R136" s="140"/>
      <c r="S136" s="269"/>
      <c r="T136" s="135"/>
      <c r="U136" s="135"/>
      <c r="V136" s="135"/>
      <c r="W136" s="135"/>
      <c r="X136" s="135"/>
      <c r="Y136" s="135"/>
      <c r="Z136" s="135"/>
    </row>
    <row r="137" spans="1:26" ht="30" outlineLevel="1">
      <c r="A137" s="134" t="str">
        <f>IF(AND(D137="",D137=""),"",$D$3&amp;"_"&amp;ROW()-11-COUNTBLANK($D$11:D137))</f>
        <v>QLND_107</v>
      </c>
      <c r="B137" s="136" t="s">
        <v>74</v>
      </c>
      <c r="C137" s="107" t="s">
        <v>1089</v>
      </c>
      <c r="D137" s="107" t="s">
        <v>1045</v>
      </c>
      <c r="E137" s="138" t="s">
        <v>1456</v>
      </c>
      <c r="F137" s="138"/>
      <c r="G137" s="138"/>
      <c r="H137" s="138"/>
      <c r="I137" s="138"/>
      <c r="J137" s="138"/>
      <c r="K137" s="138"/>
      <c r="L137" s="138"/>
      <c r="M137" s="138"/>
      <c r="N137" s="138"/>
      <c r="O137" s="138"/>
      <c r="P137" s="138"/>
      <c r="Q137" s="139" t="str">
        <f t="shared" si="11"/>
        <v>P</v>
      </c>
      <c r="R137" s="140"/>
      <c r="S137" s="269"/>
      <c r="T137" s="135"/>
      <c r="U137" s="135"/>
      <c r="V137" s="135"/>
      <c r="W137" s="135"/>
      <c r="X137" s="135"/>
      <c r="Y137" s="135"/>
      <c r="Z137" s="135"/>
    </row>
    <row r="138" spans="1:26" outlineLevel="1">
      <c r="A138" s="134" t="str">
        <f>IF(AND(D138="",D138=""),"",$D$3&amp;"_"&amp;ROW()-11-COUNTBLANK($D$11:D138))</f>
        <v/>
      </c>
      <c r="B138" s="496" t="s">
        <v>110</v>
      </c>
      <c r="C138" s="497"/>
      <c r="D138" s="497"/>
      <c r="E138" s="497"/>
      <c r="F138" s="497"/>
      <c r="G138" s="497"/>
      <c r="H138" s="497"/>
      <c r="I138" s="497"/>
      <c r="J138" s="497"/>
      <c r="K138" s="497"/>
      <c r="L138" s="497"/>
      <c r="M138" s="497"/>
      <c r="N138" s="497"/>
      <c r="O138" s="497"/>
      <c r="P138" s="497"/>
      <c r="Q138" s="497"/>
      <c r="R138" s="497"/>
      <c r="S138" s="498"/>
    </row>
    <row r="139" spans="1:26" ht="15" customHeight="1" outlineLevel="1">
      <c r="A139" s="134" t="str">
        <f>IF(AND(D139="",D139=""),"",$D$3&amp;"_"&amp;ROW()-11-COUNTBLANK($D$11:D139))</f>
        <v/>
      </c>
      <c r="B139" s="192" t="s">
        <v>174</v>
      </c>
      <c r="C139" s="193"/>
      <c r="D139" s="194"/>
      <c r="E139" s="194"/>
      <c r="F139" s="194"/>
      <c r="G139" s="194"/>
      <c r="H139" s="194"/>
      <c r="I139" s="194"/>
      <c r="J139" s="194"/>
      <c r="K139" s="194"/>
      <c r="L139" s="194"/>
      <c r="M139" s="194"/>
      <c r="N139" s="194"/>
      <c r="O139" s="194"/>
      <c r="P139" s="194"/>
      <c r="Q139" s="194"/>
      <c r="R139" s="194"/>
      <c r="S139" s="318"/>
    </row>
    <row r="140" spans="1:26" ht="30" outlineLevel="1">
      <c r="A140" s="134" t="str">
        <f>IF(AND(D140="",D140=""),"",$D$3&amp;"_"&amp;ROW()-11-COUNTBLANK($D$11:D140))</f>
        <v>QLND_108</v>
      </c>
      <c r="B140" s="107" t="s">
        <v>140</v>
      </c>
      <c r="C140" s="107" t="s">
        <v>1838</v>
      </c>
      <c r="D140" s="109" t="s">
        <v>1837</v>
      </c>
      <c r="E140" s="138" t="s">
        <v>1456</v>
      </c>
      <c r="F140" s="138"/>
      <c r="G140" s="138"/>
      <c r="H140" s="138"/>
      <c r="I140" s="138"/>
      <c r="J140" s="138"/>
      <c r="K140" s="138"/>
      <c r="L140" s="138"/>
      <c r="M140" s="138"/>
      <c r="N140" s="138"/>
      <c r="O140" s="138"/>
      <c r="P140" s="138"/>
      <c r="Q140" s="139" t="str">
        <f>IF(OR(IF(G140="",IF(F140="",IF(E140="","",E140),F140),G140)="F",IF(J140="",IF(I140="",IF(H140="","",H140),I140),J140)="F",IF(M140="",IF(L140="",IF(K140="","",K140),L140),M140)="F",IF(P140="",IF(O140="",IF(N140="","",N140),O140),P140)="F")=TRUE,"F",IF(OR(IF(G140="",IF(F140="",IF(E140="","",E140),F140),G140)="PE",IF(J140="",IF(I140="",IF(H140="","",H140),I140),J140)="PE",IF(M140="",IF(L140="",IF(K140="","",K140),L140),M140)="PE",IF(P140="",IF(O140="",IF(N140="","",N140),O140),P140)="PE")=TRUE,"PE",IF(AND(IF(G140="",IF(F140="",IF(E140="","",E140),F140),G140)="",IF(J140="",IF(I140="",IF(H140="","",H140),I140),J140)="",IF(M140="",IF(L140="",IF(K140="","",K140),L140),M140)="",IF(P140="",IF(O140="",IF(N140="","",N140),O140),P140)="")=TRUE,"","P")))</f>
        <v>P</v>
      </c>
      <c r="R140" s="143"/>
      <c r="S140" s="109"/>
    </row>
    <row r="141" spans="1:26" ht="90" outlineLevel="1">
      <c r="A141" s="134" t="str">
        <f>IF(AND(D141="",D141=""),"",$D$3&amp;"_"&amp;ROW()-11-COUNTBLANK($D$11:D141))</f>
        <v>QLND_109</v>
      </c>
      <c r="B141" s="157" t="s">
        <v>141</v>
      </c>
      <c r="C141" s="107" t="s">
        <v>1990</v>
      </c>
      <c r="D141" s="109" t="s">
        <v>560</v>
      </c>
      <c r="E141" s="138" t="s">
        <v>1456</v>
      </c>
      <c r="F141" s="138"/>
      <c r="G141" s="138"/>
      <c r="H141" s="138"/>
      <c r="I141" s="138"/>
      <c r="J141" s="138"/>
      <c r="K141" s="138"/>
      <c r="L141" s="138"/>
      <c r="M141" s="138"/>
      <c r="N141" s="138"/>
      <c r="O141" s="138"/>
      <c r="P141" s="138"/>
      <c r="Q141" s="139" t="str">
        <f t="shared" ref="Q141:Q159" si="12">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143"/>
      <c r="S141" s="109"/>
    </row>
    <row r="142" spans="1:26" ht="90" outlineLevel="1">
      <c r="A142" s="134" t="str">
        <f>IF(AND(D142="",D142=""),"",$D$3&amp;"_"&amp;ROW()-11-COUNTBLANK($D$11:D142))</f>
        <v>QLND_110</v>
      </c>
      <c r="B142" s="107" t="s">
        <v>143</v>
      </c>
      <c r="C142" s="136" t="s">
        <v>1989</v>
      </c>
      <c r="D142" s="109" t="s">
        <v>505</v>
      </c>
      <c r="E142" s="138" t="s">
        <v>1456</v>
      </c>
      <c r="F142" s="138"/>
      <c r="G142" s="138"/>
      <c r="H142" s="138"/>
      <c r="I142" s="138"/>
      <c r="J142" s="138"/>
      <c r="K142" s="138"/>
      <c r="L142" s="138"/>
      <c r="M142" s="138"/>
      <c r="N142" s="138"/>
      <c r="O142" s="138"/>
      <c r="P142" s="138"/>
      <c r="Q142" s="139" t="str">
        <f t="shared" si="12"/>
        <v>P</v>
      </c>
      <c r="R142" s="143"/>
      <c r="S142" s="109"/>
      <c r="T142" s="144"/>
    </row>
    <row r="143" spans="1:26" ht="30" outlineLevel="1">
      <c r="A143" s="134" t="str">
        <f>IF(AND(D143="",D143=""),"",$D$3&amp;"_"&amp;ROW()-11-COUNTBLANK($D$11:D143))</f>
        <v>QLND_111</v>
      </c>
      <c r="B143" s="157" t="s">
        <v>502</v>
      </c>
      <c r="C143" s="165" t="s">
        <v>1841</v>
      </c>
      <c r="D143" s="109" t="s">
        <v>1090</v>
      </c>
      <c r="E143" s="138" t="s">
        <v>1456</v>
      </c>
      <c r="F143" s="138"/>
      <c r="G143" s="138"/>
      <c r="H143" s="138"/>
      <c r="I143" s="138"/>
      <c r="J143" s="138"/>
      <c r="K143" s="138"/>
      <c r="L143" s="138"/>
      <c r="M143" s="138"/>
      <c r="N143" s="138"/>
      <c r="O143" s="138"/>
      <c r="P143" s="138"/>
      <c r="Q143" s="139" t="str">
        <f t="shared" si="12"/>
        <v>P</v>
      </c>
      <c r="R143" s="143"/>
      <c r="S143" s="109"/>
    </row>
    <row r="144" spans="1:26" ht="90" outlineLevel="1">
      <c r="A144" s="134" t="str">
        <f>IF(AND(D144="",D144=""),"",$D$3&amp;"_"&amp;ROW()-11-COUNTBLANK($D$11:D144))</f>
        <v>QLND_112</v>
      </c>
      <c r="B144" s="150" t="s">
        <v>114</v>
      </c>
      <c r="C144" s="154" t="s">
        <v>1842</v>
      </c>
      <c r="D144" s="151" t="s">
        <v>1100</v>
      </c>
      <c r="E144" s="138" t="s">
        <v>1456</v>
      </c>
      <c r="F144" s="138"/>
      <c r="G144" s="138"/>
      <c r="H144" s="138"/>
      <c r="I144" s="138"/>
      <c r="J144" s="138"/>
      <c r="K144" s="138"/>
      <c r="L144" s="138"/>
      <c r="M144" s="138"/>
      <c r="N144" s="138"/>
      <c r="O144" s="138"/>
      <c r="P144" s="138"/>
      <c r="Q144" s="139" t="str">
        <f t="shared" si="12"/>
        <v>P</v>
      </c>
      <c r="R144" s="143"/>
      <c r="S144" s="109"/>
      <c r="T144" s="144"/>
    </row>
    <row r="145" spans="1:20" ht="60" outlineLevel="1">
      <c r="A145" s="134" t="str">
        <f>IF(AND(D145="",D145=""),"",$D$3&amp;"_"&amp;ROW()-11-COUNTBLANK($D$11:D145))</f>
        <v>QLND_113</v>
      </c>
      <c r="B145" s="492" t="s">
        <v>148</v>
      </c>
      <c r="C145" s="149" t="s">
        <v>1843</v>
      </c>
      <c r="D145" s="59" t="s">
        <v>671</v>
      </c>
      <c r="E145" s="138" t="s">
        <v>1456</v>
      </c>
      <c r="F145" s="138"/>
      <c r="G145" s="138"/>
      <c r="H145" s="138"/>
      <c r="I145" s="138"/>
      <c r="J145" s="138"/>
      <c r="K145" s="138"/>
      <c r="L145" s="138"/>
      <c r="M145" s="138"/>
      <c r="N145" s="138"/>
      <c r="O145" s="138"/>
      <c r="P145" s="138"/>
      <c r="Q145" s="139" t="str">
        <f t="shared" si="12"/>
        <v>P</v>
      </c>
      <c r="R145" s="143"/>
      <c r="S145" s="109"/>
      <c r="T145" s="144"/>
    </row>
    <row r="146" spans="1:20" ht="30" outlineLevel="1">
      <c r="A146" s="134" t="str">
        <f>IF(AND(D146="",D146=""),"",$D$3&amp;"_"&amp;ROW()-11-COUNTBLANK($D$11:D146))</f>
        <v>QLND_114</v>
      </c>
      <c r="B146" s="502"/>
      <c r="C146" s="154" t="s">
        <v>1844</v>
      </c>
      <c r="D146" s="151" t="s">
        <v>198</v>
      </c>
      <c r="E146" s="138" t="s">
        <v>1456</v>
      </c>
      <c r="F146" s="155"/>
      <c r="G146" s="155"/>
      <c r="H146" s="155"/>
      <c r="I146" s="155"/>
      <c r="J146" s="155"/>
      <c r="K146" s="155"/>
      <c r="L146" s="155"/>
      <c r="M146" s="155"/>
      <c r="N146" s="155"/>
      <c r="O146" s="155"/>
      <c r="P146" s="155"/>
      <c r="Q146" s="139" t="str">
        <f t="shared" si="12"/>
        <v>P</v>
      </c>
      <c r="R146" s="166"/>
      <c r="S146" s="158"/>
    </row>
    <row r="147" spans="1:20" ht="75" outlineLevel="1">
      <c r="A147" s="134" t="str">
        <f>IF(AND(D147="",D147=""),"",$D$3&amp;"_"&amp;ROW()-11-COUNTBLANK($D$11:D147))</f>
        <v>QLND_115</v>
      </c>
      <c r="B147" s="59" t="s">
        <v>177</v>
      </c>
      <c r="C147" s="149" t="s">
        <v>1845</v>
      </c>
      <c r="D147" s="59" t="s">
        <v>1101</v>
      </c>
      <c r="E147" s="138" t="s">
        <v>1456</v>
      </c>
      <c r="F147" s="138"/>
      <c r="G147" s="138"/>
      <c r="H147" s="138"/>
      <c r="I147" s="138"/>
      <c r="J147" s="138"/>
      <c r="K147" s="138"/>
      <c r="L147" s="138"/>
      <c r="M147" s="138"/>
      <c r="N147" s="138"/>
      <c r="O147" s="138"/>
      <c r="P147" s="138"/>
      <c r="Q147" s="139" t="str">
        <f t="shared" si="12"/>
        <v>P</v>
      </c>
      <c r="R147" s="143"/>
      <c r="S147" s="109"/>
      <c r="T147" s="144"/>
    </row>
    <row r="148" spans="1:20" ht="75" outlineLevel="1">
      <c r="A148" s="134" t="str">
        <f>IF(AND(D148="",D148=""),"",$D$3&amp;"_"&amp;ROW()-11-COUNTBLANK($D$11:D148))</f>
        <v>QLND_116</v>
      </c>
      <c r="B148" s="73" t="s">
        <v>1091</v>
      </c>
      <c r="C148" s="149" t="s">
        <v>1846</v>
      </c>
      <c r="D148" s="59" t="s">
        <v>1991</v>
      </c>
      <c r="E148" s="138" t="s">
        <v>1456</v>
      </c>
      <c r="F148" s="138"/>
      <c r="G148" s="138"/>
      <c r="H148" s="138"/>
      <c r="I148" s="138"/>
      <c r="J148" s="138"/>
      <c r="K148" s="138"/>
      <c r="L148" s="138"/>
      <c r="M148" s="138"/>
      <c r="N148" s="138"/>
      <c r="O148" s="138"/>
      <c r="P148" s="138"/>
      <c r="Q148" s="139" t="str">
        <f t="shared" si="12"/>
        <v>P</v>
      </c>
      <c r="R148" s="143"/>
      <c r="S148" s="109"/>
      <c r="T148" s="144"/>
    </row>
    <row r="149" spans="1:20" ht="105" outlineLevel="1">
      <c r="A149" s="134" t="str">
        <f>IF(AND(D149="",D149=""),"",$D$3&amp;"_"&amp;ROW()-11-COUNTBLANK($D$11:D149))</f>
        <v>QLND_117</v>
      </c>
      <c r="B149" s="492" t="s">
        <v>1093</v>
      </c>
      <c r="C149" s="149" t="s">
        <v>1847</v>
      </c>
      <c r="D149" s="59" t="s">
        <v>1092</v>
      </c>
      <c r="E149" s="138" t="s">
        <v>1456</v>
      </c>
      <c r="F149" s="138"/>
      <c r="G149" s="138"/>
      <c r="H149" s="138"/>
      <c r="I149" s="138"/>
      <c r="J149" s="138"/>
      <c r="K149" s="138"/>
      <c r="L149" s="138"/>
      <c r="M149" s="138"/>
      <c r="N149" s="138"/>
      <c r="O149" s="138"/>
      <c r="P149" s="138"/>
      <c r="Q149" s="139" t="str">
        <f t="shared" si="12"/>
        <v>P</v>
      </c>
      <c r="R149" s="143"/>
      <c r="S149" s="109"/>
      <c r="T149" s="144"/>
    </row>
    <row r="150" spans="1:20" ht="75" outlineLevel="1">
      <c r="A150" s="134" t="str">
        <f>IF(AND(D150="",D150=""),"",$D$3&amp;"_"&amp;ROW()-11-COUNTBLANK($D$11:D150))</f>
        <v>QLND_118</v>
      </c>
      <c r="B150" s="493"/>
      <c r="C150" s="149" t="s">
        <v>1848</v>
      </c>
      <c r="D150" s="59" t="s">
        <v>1094</v>
      </c>
      <c r="E150" s="138" t="s">
        <v>1456</v>
      </c>
      <c r="F150" s="138"/>
      <c r="G150" s="138"/>
      <c r="H150" s="138"/>
      <c r="I150" s="138"/>
      <c r="J150" s="138"/>
      <c r="K150" s="138"/>
      <c r="L150" s="138"/>
      <c r="M150" s="138"/>
      <c r="N150" s="138"/>
      <c r="O150" s="138"/>
      <c r="P150" s="138"/>
      <c r="Q150" s="139" t="str">
        <f t="shared" si="12"/>
        <v>P</v>
      </c>
      <c r="R150" s="143"/>
      <c r="S150" s="109"/>
      <c r="T150" s="144"/>
    </row>
    <row r="151" spans="1:20" ht="105" outlineLevel="1">
      <c r="A151" s="134" t="str">
        <f>IF(AND(D151="",D151=""),"",$D$3&amp;"_"&amp;ROW()-11-COUNTBLANK($D$11:D151))</f>
        <v>QLND_119</v>
      </c>
      <c r="B151" s="502"/>
      <c r="C151" s="59" t="s">
        <v>1849</v>
      </c>
      <c r="D151" s="59" t="s">
        <v>1092</v>
      </c>
      <c r="E151" s="138" t="s">
        <v>1456</v>
      </c>
      <c r="F151" s="138"/>
      <c r="G151" s="138"/>
      <c r="H151" s="138"/>
      <c r="I151" s="138"/>
      <c r="J151" s="138"/>
      <c r="K151" s="138"/>
      <c r="L151" s="138"/>
      <c r="M151" s="138"/>
      <c r="N151" s="138"/>
      <c r="O151" s="138"/>
      <c r="P151" s="138"/>
      <c r="Q151" s="139" t="str">
        <f t="shared" si="12"/>
        <v>P</v>
      </c>
      <c r="R151" s="143"/>
      <c r="S151" s="109"/>
      <c r="T151" s="144"/>
    </row>
    <row r="152" spans="1:20" ht="60" outlineLevel="1">
      <c r="A152" s="159" t="str">
        <f>IF(AND(D152="",D152=""),"",$D$3&amp;"_"&amp;ROW()-11-COUNTBLANK($D$11:D152))</f>
        <v>QLND_120</v>
      </c>
      <c r="B152" s="337" t="s">
        <v>1714</v>
      </c>
      <c r="C152" s="338" t="s">
        <v>1850</v>
      </c>
      <c r="D152" s="338" t="s">
        <v>1713</v>
      </c>
      <c r="E152" s="138" t="s">
        <v>1456</v>
      </c>
      <c r="F152" s="335"/>
      <c r="G152" s="335"/>
      <c r="H152" s="335"/>
      <c r="I152" s="335"/>
      <c r="J152" s="335"/>
      <c r="K152" s="335"/>
      <c r="L152" s="335"/>
      <c r="M152" s="335"/>
      <c r="N152" s="335"/>
      <c r="O152" s="335"/>
      <c r="P152" s="335"/>
      <c r="Q152" s="139" t="str">
        <f t="shared" si="12"/>
        <v>P</v>
      </c>
      <c r="R152" s="336"/>
      <c r="S152" s="334"/>
      <c r="T152" s="144"/>
    </row>
    <row r="153" spans="1:20" ht="60" outlineLevel="1">
      <c r="A153" s="159" t="str">
        <f>IF(AND(D153="",D153=""),"",$D$3&amp;"_"&amp;ROW()-11-COUNTBLANK($D$11:D153))</f>
        <v>QLND_121</v>
      </c>
      <c r="B153" s="337" t="s">
        <v>1715</v>
      </c>
      <c r="C153" s="338" t="s">
        <v>1851</v>
      </c>
      <c r="D153" s="338" t="s">
        <v>1716</v>
      </c>
      <c r="E153" s="138" t="s">
        <v>1456</v>
      </c>
      <c r="F153" s="335"/>
      <c r="G153" s="335"/>
      <c r="H153" s="335"/>
      <c r="I153" s="335"/>
      <c r="J153" s="335"/>
      <c r="K153" s="335"/>
      <c r="L153" s="335"/>
      <c r="M153" s="335"/>
      <c r="N153" s="335"/>
      <c r="O153" s="335"/>
      <c r="P153" s="335"/>
      <c r="Q153" s="139" t="str">
        <f t="shared" si="12"/>
        <v>P</v>
      </c>
      <c r="R153" s="336"/>
      <c r="S153" s="334"/>
      <c r="T153" s="144"/>
    </row>
    <row r="154" spans="1:20" ht="60" outlineLevel="1">
      <c r="A154" s="159" t="str">
        <f>IF(AND(D154="",D154=""),"",$D$3&amp;"_"&amp;ROW()-11-COUNTBLANK($D$11:D154))</f>
        <v>QLND_122</v>
      </c>
      <c r="B154" s="197" t="s">
        <v>788</v>
      </c>
      <c r="C154" s="174" t="s">
        <v>1852</v>
      </c>
      <c r="D154" s="198" t="s">
        <v>1724</v>
      </c>
      <c r="E154" s="138" t="s">
        <v>1456</v>
      </c>
      <c r="F154" s="152"/>
      <c r="G154" s="152"/>
      <c r="H154" s="152"/>
      <c r="I154" s="152"/>
      <c r="J154" s="152"/>
      <c r="K154" s="152"/>
      <c r="L154" s="152"/>
      <c r="M154" s="152"/>
      <c r="N154" s="152"/>
      <c r="O154" s="152"/>
      <c r="P154" s="152"/>
      <c r="Q154" s="139" t="str">
        <f t="shared" si="12"/>
        <v>P</v>
      </c>
      <c r="R154" s="166"/>
      <c r="S154" s="158" t="s">
        <v>1725</v>
      </c>
      <c r="T154" s="144"/>
    </row>
    <row r="155" spans="1:20" ht="75" outlineLevel="1">
      <c r="A155" s="159" t="str">
        <f>IF(AND(D155="",D155=""),"",$D$3&amp;"_"&amp;ROW()-11-COUNTBLANK($D$11:D155))</f>
        <v>QLND_123</v>
      </c>
      <c r="B155" s="199" t="s">
        <v>903</v>
      </c>
      <c r="C155" s="160" t="s">
        <v>1853</v>
      </c>
      <c r="D155" s="59" t="s">
        <v>671</v>
      </c>
      <c r="E155" s="138" t="s">
        <v>1456</v>
      </c>
      <c r="F155" s="179"/>
      <c r="G155" s="179"/>
      <c r="H155" s="179"/>
      <c r="I155" s="179"/>
      <c r="J155" s="179"/>
      <c r="K155" s="179"/>
      <c r="L155" s="179"/>
      <c r="M155" s="179"/>
      <c r="N155" s="179"/>
      <c r="O155" s="179"/>
      <c r="P155" s="179"/>
      <c r="Q155" s="139" t="str">
        <f t="shared" si="12"/>
        <v>P</v>
      </c>
      <c r="R155" s="125"/>
      <c r="S155" s="161"/>
      <c r="T155" s="144"/>
    </row>
    <row r="156" spans="1:20" ht="45" outlineLevel="1">
      <c r="A156" s="146" t="str">
        <f>IF(AND(D156="",D156=""),"",$D$3&amp;"_"&amp;ROW()-11-COUNTBLANK($D$11:D156))</f>
        <v>QLND_124</v>
      </c>
      <c r="B156" s="520" t="s">
        <v>150</v>
      </c>
      <c r="C156" s="200" t="s">
        <v>1854</v>
      </c>
      <c r="D156" s="178" t="s">
        <v>1726</v>
      </c>
      <c r="E156" s="138" t="s">
        <v>1456</v>
      </c>
      <c r="F156" s="186"/>
      <c r="G156" s="186"/>
      <c r="H156" s="186"/>
      <c r="I156" s="186"/>
      <c r="J156" s="186"/>
      <c r="K156" s="186"/>
      <c r="L156" s="186"/>
      <c r="M156" s="186"/>
      <c r="N156" s="186"/>
      <c r="O156" s="186"/>
      <c r="P156" s="186"/>
      <c r="Q156" s="139" t="str">
        <f t="shared" si="12"/>
        <v>P</v>
      </c>
      <c r="R156" s="118"/>
      <c r="S156" s="211"/>
      <c r="T156" s="144"/>
    </row>
    <row r="157" spans="1:20" ht="135" outlineLevel="1">
      <c r="A157" s="134" t="str">
        <f>IF(AND(D157="",D157=""),"",$D$3&amp;"_"&amp;ROW()-11-COUNTBLANK($D$11:D157))</f>
        <v>QLND_125</v>
      </c>
      <c r="B157" s="501"/>
      <c r="C157" s="201" t="s">
        <v>1855</v>
      </c>
      <c r="D157" s="59" t="s">
        <v>1095</v>
      </c>
      <c r="E157" s="138" t="s">
        <v>1456</v>
      </c>
      <c r="F157" s="138"/>
      <c r="G157" s="138"/>
      <c r="H157" s="138"/>
      <c r="I157" s="138"/>
      <c r="J157" s="138"/>
      <c r="K157" s="138"/>
      <c r="L157" s="138"/>
      <c r="M157" s="138"/>
      <c r="N157" s="138"/>
      <c r="O157" s="138"/>
      <c r="P157" s="138"/>
      <c r="Q157" s="139" t="str">
        <f t="shared" si="12"/>
        <v>P</v>
      </c>
      <c r="R157" s="143"/>
      <c r="S157" s="109"/>
    </row>
    <row r="158" spans="1:20" ht="90" outlineLevel="1">
      <c r="A158" s="134" t="str">
        <f>IF(AND(D158="",D158=""),"",$D$3&amp;"_"&amp;ROW()-11-COUNTBLANK($D$11:D158))</f>
        <v>QLND_126</v>
      </c>
      <c r="B158" s="502"/>
      <c r="C158" s="149" t="s">
        <v>1856</v>
      </c>
      <c r="D158" s="196" t="s">
        <v>1727</v>
      </c>
      <c r="E158" s="138" t="s">
        <v>1456</v>
      </c>
      <c r="F158" s="138"/>
      <c r="G158" s="138"/>
      <c r="H158" s="138"/>
      <c r="I158" s="138"/>
      <c r="J158" s="138"/>
      <c r="K158" s="138"/>
      <c r="L158" s="138"/>
      <c r="M158" s="138"/>
      <c r="N158" s="138"/>
      <c r="O158" s="138"/>
      <c r="P158" s="138"/>
      <c r="Q158" s="139" t="str">
        <f t="shared" si="12"/>
        <v>P</v>
      </c>
      <c r="R158" s="143"/>
      <c r="S158" s="109"/>
    </row>
    <row r="159" spans="1:20" ht="75" outlineLevel="1">
      <c r="A159" s="134" t="str">
        <f>IF(AND(D159="",D159=""),"",$D$3&amp;"_"&amp;ROW()-11-COUNTBLANK($D$11:D159))</f>
        <v>QLND_127</v>
      </c>
      <c r="B159" s="495"/>
      <c r="C159" s="149" t="s">
        <v>1857</v>
      </c>
      <c r="D159" s="59" t="s">
        <v>671</v>
      </c>
      <c r="E159" s="138" t="s">
        <v>1456</v>
      </c>
      <c r="F159" s="138"/>
      <c r="G159" s="138"/>
      <c r="H159" s="138"/>
      <c r="I159" s="138"/>
      <c r="J159" s="138"/>
      <c r="K159" s="138"/>
      <c r="L159" s="138"/>
      <c r="M159" s="138"/>
      <c r="N159" s="138"/>
      <c r="O159" s="138"/>
      <c r="P159" s="138"/>
      <c r="Q159" s="139" t="str">
        <f t="shared" si="12"/>
        <v>P</v>
      </c>
      <c r="R159" s="143"/>
      <c r="S159" s="109"/>
    </row>
    <row r="160" spans="1:20" outlineLevel="1">
      <c r="A160" s="134" t="str">
        <f>IF(AND(D160="",D160=""),"",$D$3&amp;"_"&amp;ROW()-11-COUNTBLANK($D$11:D160))</f>
        <v/>
      </c>
      <c r="B160" s="202" t="s">
        <v>139</v>
      </c>
      <c r="C160" s="203"/>
      <c r="D160" s="204"/>
      <c r="E160" s="204"/>
      <c r="F160" s="204"/>
      <c r="G160" s="204"/>
      <c r="H160" s="204"/>
      <c r="I160" s="204"/>
      <c r="J160" s="204"/>
      <c r="K160" s="204"/>
      <c r="L160" s="204"/>
      <c r="M160" s="204"/>
      <c r="N160" s="204"/>
      <c r="O160" s="204"/>
      <c r="P160" s="204"/>
      <c r="Q160" s="204"/>
      <c r="R160" s="204"/>
      <c r="S160" s="319"/>
    </row>
    <row r="161" spans="1:20" ht="30" outlineLevel="1">
      <c r="A161" s="134" t="str">
        <f>IF(AND(D161="",D161=""),"",$D$3&amp;"_"&amp;ROW()-11-COUNTBLANK($D$11:D161))</f>
        <v>QLND_128</v>
      </c>
      <c r="B161" s="107" t="s">
        <v>140</v>
      </c>
      <c r="C161" s="107" t="s">
        <v>1838</v>
      </c>
      <c r="D161" s="109" t="s">
        <v>1992</v>
      </c>
      <c r="E161" s="137" t="s">
        <v>1456</v>
      </c>
      <c r="F161" s="138"/>
      <c r="G161" s="138"/>
      <c r="H161" s="138"/>
      <c r="I161" s="138"/>
      <c r="J161" s="138"/>
      <c r="K161" s="138"/>
      <c r="L161" s="138"/>
      <c r="M161" s="138"/>
      <c r="N161" s="138"/>
      <c r="O161" s="138"/>
      <c r="P161" s="138"/>
      <c r="Q161" s="139" t="str">
        <f t="shared" ref="Q161:Q229" si="13">IF(OR(IF(G161="",IF(F161="",IF(E161="","",E161),F161),G161)="F",IF(J161="",IF(I161="",IF(H161="","",H161),I161),J161)="F",IF(M161="",IF(L161="",IF(K161="","",K161),L161),M161)="F",IF(P161="",IF(O161="",IF(N161="","",N161),O161),P161)="F")=TRUE,"F",IF(OR(IF(G161="",IF(F161="",IF(E161="","",E161),F161),G161)="PE",IF(J161="",IF(I161="",IF(H161="","",H161),I161),J161)="PE",IF(M161="",IF(L161="",IF(K161="","",K161),L161),M161)="PE",IF(P161="",IF(O161="",IF(N161="","",N161),O161),P161)="PE")=TRUE,"PE",IF(AND(IF(G161="",IF(F161="",IF(E161="","",E161),F161),G161)="",IF(J161="",IF(I161="",IF(H161="","",H161),I161),J161)="",IF(M161="",IF(L161="",IF(K161="","",K161),L161),M161)="",IF(P161="",IF(O161="",IF(N161="","",N161),O161),P161)="")=TRUE,"","P")))</f>
        <v>P</v>
      </c>
      <c r="R161" s="143"/>
      <c r="S161" s="109"/>
    </row>
    <row r="162" spans="1:20" ht="75" outlineLevel="1">
      <c r="A162" s="134" t="str">
        <f>IF(AND(D162="",D162=""),"",$D$3&amp;"_"&amp;ROW()-11-COUNTBLANK($D$11:D162))</f>
        <v>QLND_129</v>
      </c>
      <c r="B162" s="157" t="s">
        <v>141</v>
      </c>
      <c r="C162" s="107" t="s">
        <v>1858</v>
      </c>
      <c r="D162" s="109" t="s">
        <v>1086</v>
      </c>
      <c r="E162" s="137" t="s">
        <v>1456</v>
      </c>
      <c r="F162" s="138"/>
      <c r="G162" s="138"/>
      <c r="H162" s="138"/>
      <c r="I162" s="138"/>
      <c r="J162" s="138"/>
      <c r="K162" s="138"/>
      <c r="L162" s="138"/>
      <c r="M162" s="138"/>
      <c r="N162" s="138"/>
      <c r="O162" s="138"/>
      <c r="P162" s="138"/>
      <c r="Q162" s="139" t="str">
        <f t="shared" si="13"/>
        <v>P</v>
      </c>
      <c r="R162" s="143"/>
      <c r="S162" s="109"/>
    </row>
    <row r="163" spans="1:20" ht="60" outlineLevel="1">
      <c r="A163" s="134" t="str">
        <f>IF(AND(D163="",D163=""),"",$D$3&amp;"_"&amp;ROW()-11-COUNTBLANK($D$11:D163))</f>
        <v>QLND_130</v>
      </c>
      <c r="B163" s="107" t="s">
        <v>143</v>
      </c>
      <c r="C163" s="136" t="s">
        <v>1993</v>
      </c>
      <c r="D163" s="109" t="s">
        <v>505</v>
      </c>
      <c r="E163" s="137" t="s">
        <v>1456</v>
      </c>
      <c r="F163" s="138"/>
      <c r="G163" s="138"/>
      <c r="H163" s="138"/>
      <c r="I163" s="138"/>
      <c r="J163" s="138"/>
      <c r="K163" s="138"/>
      <c r="L163" s="138"/>
      <c r="M163" s="138"/>
      <c r="N163" s="138"/>
      <c r="O163" s="138"/>
      <c r="P163" s="138"/>
      <c r="Q163" s="139" t="str">
        <f t="shared" si="13"/>
        <v>P</v>
      </c>
      <c r="R163" s="143"/>
      <c r="S163" s="109"/>
      <c r="T163" s="144"/>
    </row>
    <row r="164" spans="1:20" ht="60" outlineLevel="1">
      <c r="A164" s="134" t="str">
        <f>IF(AND(D164="",D164=""),"",$D$3&amp;"_"&amp;ROW()-11-COUNTBLANK($D$11:D164))</f>
        <v>QLND_131</v>
      </c>
      <c r="B164" s="148" t="s">
        <v>145</v>
      </c>
      <c r="C164" s="149" t="s">
        <v>1859</v>
      </c>
      <c r="D164" s="109" t="s">
        <v>1017</v>
      </c>
      <c r="E164" s="137" t="s">
        <v>1456</v>
      </c>
      <c r="F164" s="138"/>
      <c r="G164" s="138"/>
      <c r="H164" s="138"/>
      <c r="I164" s="138"/>
      <c r="J164" s="138"/>
      <c r="K164" s="138"/>
      <c r="L164" s="138"/>
      <c r="M164" s="138"/>
      <c r="N164" s="138"/>
      <c r="O164" s="138"/>
      <c r="P164" s="138"/>
      <c r="Q164" s="139" t="str">
        <f t="shared" si="13"/>
        <v>P</v>
      </c>
      <c r="R164" s="143"/>
      <c r="S164" s="109"/>
      <c r="T164" s="144"/>
    </row>
    <row r="165" spans="1:20" ht="100.5" customHeight="1" outlineLevel="1">
      <c r="A165" s="134" t="str">
        <f>IF(AND(D165="",D165=""),"",$D$3&amp;"_"&amp;ROW()-11-COUNTBLANK($D$11:D165))</f>
        <v>QLND_132</v>
      </c>
      <c r="B165" s="150" t="s">
        <v>116</v>
      </c>
      <c r="C165" s="154" t="s">
        <v>1860</v>
      </c>
      <c r="D165" s="109" t="s">
        <v>1017</v>
      </c>
      <c r="E165" s="137" t="s">
        <v>1456</v>
      </c>
      <c r="F165" s="138"/>
      <c r="G165" s="138"/>
      <c r="H165" s="138"/>
      <c r="I165" s="138"/>
      <c r="J165" s="138"/>
      <c r="K165" s="138"/>
      <c r="L165" s="138"/>
      <c r="M165" s="138"/>
      <c r="N165" s="138"/>
      <c r="O165" s="138"/>
      <c r="P165" s="138"/>
      <c r="Q165" s="139" t="str">
        <f t="shared" si="13"/>
        <v>P</v>
      </c>
      <c r="R165" s="143"/>
      <c r="S165" s="109"/>
      <c r="T165" s="144"/>
    </row>
    <row r="166" spans="1:20" ht="60" outlineLevel="1">
      <c r="A166" s="134" t="str">
        <f>IF(AND(D166="",D166=""),"",$D$3&amp;"_"&amp;ROW()-11-COUNTBLANK($D$11:D166))</f>
        <v>QLND_133</v>
      </c>
      <c r="B166" s="148" t="s">
        <v>117</v>
      </c>
      <c r="C166" s="149" t="s">
        <v>1861</v>
      </c>
      <c r="D166" s="59" t="s">
        <v>1097</v>
      </c>
      <c r="E166" s="137" t="s">
        <v>1456</v>
      </c>
      <c r="F166" s="138"/>
      <c r="G166" s="138"/>
      <c r="H166" s="138"/>
      <c r="I166" s="138"/>
      <c r="J166" s="138"/>
      <c r="K166" s="138"/>
      <c r="L166" s="138"/>
      <c r="M166" s="138"/>
      <c r="N166" s="138"/>
      <c r="O166" s="138"/>
      <c r="P166" s="138"/>
      <c r="Q166" s="139" t="str">
        <f t="shared" si="13"/>
        <v>P</v>
      </c>
      <c r="R166" s="143"/>
      <c r="S166" s="109"/>
    </row>
    <row r="167" spans="1:20" ht="30" outlineLevel="1">
      <c r="A167" s="134" t="str">
        <f>IF(AND(D167="",D167=""),"",$D$3&amp;"_"&amp;ROW()-11-COUNTBLANK($D$11:D167))</f>
        <v>QLND_134</v>
      </c>
      <c r="B167" s="492" t="s">
        <v>148</v>
      </c>
      <c r="C167" s="149" t="s">
        <v>1862</v>
      </c>
      <c r="D167" s="59" t="s">
        <v>733</v>
      </c>
      <c r="E167" s="137" t="s">
        <v>1456</v>
      </c>
      <c r="F167" s="138"/>
      <c r="G167" s="138"/>
      <c r="H167" s="138"/>
      <c r="I167" s="138"/>
      <c r="J167" s="138"/>
      <c r="K167" s="138"/>
      <c r="L167" s="138"/>
      <c r="M167" s="138"/>
      <c r="N167" s="138"/>
      <c r="O167" s="138"/>
      <c r="P167" s="138"/>
      <c r="Q167" s="139" t="str">
        <f t="shared" si="13"/>
        <v>P</v>
      </c>
      <c r="R167" s="143"/>
      <c r="S167" s="109"/>
      <c r="T167" s="144"/>
    </row>
    <row r="168" spans="1:20" ht="60" outlineLevel="1">
      <c r="A168" s="134" t="str">
        <f>IF(AND(D168="",D168=""),"",$D$3&amp;"_"&amp;ROW()-11-COUNTBLANK($D$11:D168))</f>
        <v>QLND_135</v>
      </c>
      <c r="B168" s="495"/>
      <c r="C168" s="149" t="s">
        <v>1863</v>
      </c>
      <c r="D168" s="59" t="s">
        <v>1994</v>
      </c>
      <c r="E168" s="137" t="s">
        <v>1456</v>
      </c>
      <c r="F168" s="138"/>
      <c r="G168" s="138"/>
      <c r="H168" s="138"/>
      <c r="I168" s="138"/>
      <c r="J168" s="138"/>
      <c r="K168" s="138"/>
      <c r="L168" s="138"/>
      <c r="M168" s="138"/>
      <c r="N168" s="138"/>
      <c r="O168" s="138"/>
      <c r="P168" s="138"/>
      <c r="Q168" s="139" t="str">
        <f t="shared" si="13"/>
        <v>P</v>
      </c>
      <c r="R168" s="143"/>
      <c r="S168" s="109"/>
    </row>
    <row r="169" spans="1:20" ht="60" outlineLevel="1">
      <c r="A169" s="134" t="str">
        <f>IF(AND(D169="",D169=""),"",$D$3&amp;"_"&amp;ROW()-11-COUNTBLANK($D$11:D169))</f>
        <v>QLND_136</v>
      </c>
      <c r="B169" s="148" t="s">
        <v>149</v>
      </c>
      <c r="C169" s="149" t="s">
        <v>1864</v>
      </c>
      <c r="D169" s="59" t="s">
        <v>1994</v>
      </c>
      <c r="E169" s="137" t="s">
        <v>1456</v>
      </c>
      <c r="F169" s="138"/>
      <c r="G169" s="138"/>
      <c r="H169" s="138"/>
      <c r="I169" s="138"/>
      <c r="J169" s="138"/>
      <c r="K169" s="138"/>
      <c r="L169" s="138"/>
      <c r="M169" s="138"/>
      <c r="N169" s="138"/>
      <c r="O169" s="138"/>
      <c r="P169" s="138"/>
      <c r="Q169" s="139" t="str">
        <f t="shared" si="13"/>
        <v>P</v>
      </c>
      <c r="R169" s="143"/>
      <c r="S169" s="109"/>
    </row>
    <row r="170" spans="1:20" ht="60" outlineLevel="1">
      <c r="A170" s="134" t="str">
        <f>IF(AND(D170="",D170=""),"",$D$3&amp;"_"&amp;ROW()-11-COUNTBLANK($D$11:D170))</f>
        <v>QLND_137</v>
      </c>
      <c r="B170" s="148" t="s">
        <v>901</v>
      </c>
      <c r="C170" s="149" t="s">
        <v>1865</v>
      </c>
      <c r="D170" s="59" t="s">
        <v>1994</v>
      </c>
      <c r="E170" s="137" t="s">
        <v>1456</v>
      </c>
      <c r="F170" s="138"/>
      <c r="G170" s="138"/>
      <c r="H170" s="138"/>
      <c r="I170" s="138"/>
      <c r="J170" s="138"/>
      <c r="K170" s="138"/>
      <c r="L170" s="138"/>
      <c r="M170" s="138"/>
      <c r="N170" s="138"/>
      <c r="O170" s="138"/>
      <c r="P170" s="138"/>
      <c r="Q170" s="139" t="str">
        <f t="shared" si="13"/>
        <v>P</v>
      </c>
      <c r="R170" s="143"/>
      <c r="S170" s="109"/>
    </row>
    <row r="171" spans="1:20" ht="45" outlineLevel="1">
      <c r="A171" s="134" t="str">
        <f>IF(AND(D171="",D171=""),"",$D$3&amp;"_"&amp;ROW()-11-COUNTBLANK($D$11:D171))</f>
        <v>QLND_138</v>
      </c>
      <c r="B171" s="148" t="s">
        <v>261</v>
      </c>
      <c r="C171" s="149" t="s">
        <v>1866</v>
      </c>
      <c r="D171" s="59" t="s">
        <v>1087</v>
      </c>
      <c r="E171" s="137" t="s">
        <v>1456</v>
      </c>
      <c r="F171" s="138"/>
      <c r="G171" s="138"/>
      <c r="H171" s="138"/>
      <c r="I171" s="138"/>
      <c r="J171" s="138"/>
      <c r="K171" s="138"/>
      <c r="L171" s="138"/>
      <c r="M171" s="138"/>
      <c r="N171" s="138"/>
      <c r="O171" s="138"/>
      <c r="P171" s="138"/>
      <c r="Q171" s="139" t="str">
        <f t="shared" si="13"/>
        <v>P</v>
      </c>
      <c r="R171" s="143"/>
      <c r="S171" s="109"/>
    </row>
    <row r="172" spans="1:20" ht="14.1" customHeight="1" outlineLevel="1">
      <c r="A172" s="134" t="str">
        <f>IF(AND(D172="",D172=""),"",$D$3&amp;"_"&amp;ROW()-11-COUNTBLANK($D$11:D172))</f>
        <v/>
      </c>
      <c r="B172" s="192" t="s">
        <v>152</v>
      </c>
      <c r="C172" s="193"/>
      <c r="D172" s="194"/>
      <c r="E172" s="194"/>
      <c r="F172" s="194"/>
      <c r="G172" s="194"/>
      <c r="H172" s="194"/>
      <c r="I172" s="194"/>
      <c r="J172" s="194"/>
      <c r="K172" s="194"/>
      <c r="L172" s="194"/>
      <c r="M172" s="194"/>
      <c r="N172" s="194"/>
      <c r="O172" s="194"/>
      <c r="P172" s="194"/>
      <c r="Q172" s="194"/>
      <c r="R172" s="194"/>
      <c r="S172" s="318"/>
    </row>
    <row r="173" spans="1:20" ht="30" outlineLevel="1">
      <c r="A173" s="134" t="str">
        <f t="shared" ref="A173:A243" si="14">IF(AND(D173="",D173=""),"",$D$3&amp;"_"&amp;ROW()-11-COUNTBLANK($D$12:D173))</f>
        <v>QLND_140</v>
      </c>
      <c r="B173" s="107" t="s">
        <v>140</v>
      </c>
      <c r="C173" s="107" t="s">
        <v>1867</v>
      </c>
      <c r="D173" s="109" t="s">
        <v>1995</v>
      </c>
      <c r="E173" s="137" t="s">
        <v>1456</v>
      </c>
      <c r="F173" s="138"/>
      <c r="G173" s="138"/>
      <c r="H173" s="138"/>
      <c r="I173" s="138"/>
      <c r="J173" s="138"/>
      <c r="K173" s="138"/>
      <c r="L173" s="138"/>
      <c r="M173" s="138"/>
      <c r="N173" s="138"/>
      <c r="O173" s="138"/>
      <c r="P173" s="138"/>
      <c r="Q173" s="139" t="str">
        <f t="shared" si="13"/>
        <v>P</v>
      </c>
      <c r="R173" s="143"/>
      <c r="S173" s="109"/>
    </row>
    <row r="174" spans="1:20" ht="75" outlineLevel="1">
      <c r="A174" s="134" t="str">
        <f t="shared" si="14"/>
        <v>QLND_141</v>
      </c>
      <c r="B174" s="157" t="s">
        <v>141</v>
      </c>
      <c r="C174" s="107" t="s">
        <v>1868</v>
      </c>
      <c r="D174" s="59" t="s">
        <v>1098</v>
      </c>
      <c r="E174" s="137" t="s">
        <v>1456</v>
      </c>
      <c r="F174" s="138"/>
      <c r="G174" s="138"/>
      <c r="H174" s="138"/>
      <c r="I174" s="138"/>
      <c r="J174" s="138"/>
      <c r="K174" s="138"/>
      <c r="L174" s="138"/>
      <c r="M174" s="138"/>
      <c r="N174" s="138"/>
      <c r="O174" s="138"/>
      <c r="P174" s="138"/>
      <c r="Q174" s="139" t="str">
        <f t="shared" si="13"/>
        <v>P</v>
      </c>
      <c r="R174" s="143"/>
      <c r="S174" s="109"/>
    </row>
    <row r="175" spans="1:20" ht="75" outlineLevel="1">
      <c r="A175" s="134" t="str">
        <f t="shared" si="14"/>
        <v>QLND_142</v>
      </c>
      <c r="B175" s="107" t="s">
        <v>143</v>
      </c>
      <c r="C175" s="136" t="s">
        <v>1996</v>
      </c>
      <c r="D175" s="109" t="s">
        <v>1997</v>
      </c>
      <c r="E175" s="137" t="s">
        <v>1456</v>
      </c>
      <c r="F175" s="155"/>
      <c r="G175" s="155"/>
      <c r="H175" s="155"/>
      <c r="I175" s="155"/>
      <c r="J175" s="155"/>
      <c r="K175" s="155"/>
      <c r="L175" s="155"/>
      <c r="M175" s="155"/>
      <c r="N175" s="155"/>
      <c r="O175" s="155"/>
      <c r="P175" s="155"/>
      <c r="Q175" s="139" t="str">
        <f t="shared" si="13"/>
        <v>P</v>
      </c>
      <c r="R175" s="166"/>
      <c r="S175" s="158"/>
    </row>
    <row r="176" spans="1:20" ht="75" outlineLevel="1">
      <c r="A176" s="134" t="str">
        <f t="shared" si="14"/>
        <v>QLND_143</v>
      </c>
      <c r="B176" s="150" t="s">
        <v>114</v>
      </c>
      <c r="C176" s="154" t="s">
        <v>1869</v>
      </c>
      <c r="D176" s="151" t="s">
        <v>551</v>
      </c>
      <c r="E176" s="137" t="s">
        <v>1456</v>
      </c>
      <c r="F176" s="155"/>
      <c r="G176" s="155"/>
      <c r="H176" s="155"/>
      <c r="I176" s="155"/>
      <c r="J176" s="155"/>
      <c r="K176" s="155"/>
      <c r="L176" s="155"/>
      <c r="M176" s="155"/>
      <c r="N176" s="155"/>
      <c r="O176" s="155"/>
      <c r="P176" s="155"/>
      <c r="Q176" s="139" t="str">
        <f t="shared" si="13"/>
        <v>P</v>
      </c>
      <c r="R176" s="166"/>
      <c r="S176" s="158"/>
      <c r="T176" s="144"/>
    </row>
    <row r="177" spans="1:20" ht="75" outlineLevel="1">
      <c r="A177" s="134" t="str">
        <f t="shared" si="14"/>
        <v>QLND_144</v>
      </c>
      <c r="B177" s="148" t="s">
        <v>155</v>
      </c>
      <c r="C177" s="149" t="s">
        <v>1870</v>
      </c>
      <c r="D177" s="143" t="s">
        <v>156</v>
      </c>
      <c r="E177" s="137" t="s">
        <v>1456</v>
      </c>
      <c r="F177" s="138"/>
      <c r="G177" s="138"/>
      <c r="H177" s="138"/>
      <c r="I177" s="138"/>
      <c r="J177" s="138"/>
      <c r="K177" s="138"/>
      <c r="L177" s="138"/>
      <c r="M177" s="138"/>
      <c r="N177" s="138"/>
      <c r="O177" s="138"/>
      <c r="P177" s="138"/>
      <c r="Q177" s="139" t="str">
        <f t="shared" si="13"/>
        <v>P</v>
      </c>
      <c r="R177" s="143"/>
      <c r="S177" s="109"/>
    </row>
    <row r="178" spans="1:20" ht="45" outlineLevel="1">
      <c r="A178" s="134" t="str">
        <f t="shared" si="14"/>
        <v>QLND_145</v>
      </c>
      <c r="B178" s="148" t="s">
        <v>157</v>
      </c>
      <c r="C178" s="149" t="s">
        <v>1871</v>
      </c>
      <c r="D178" s="109" t="s">
        <v>609</v>
      </c>
      <c r="E178" s="137" t="s">
        <v>1456</v>
      </c>
      <c r="F178" s="138"/>
      <c r="G178" s="138"/>
      <c r="H178" s="138"/>
      <c r="I178" s="138"/>
      <c r="J178" s="138"/>
      <c r="K178" s="138"/>
      <c r="L178" s="138"/>
      <c r="M178" s="138"/>
      <c r="N178" s="138"/>
      <c r="O178" s="138"/>
      <c r="P178" s="138"/>
      <c r="Q178" s="139" t="str">
        <f t="shared" si="13"/>
        <v>P</v>
      </c>
      <c r="R178" s="143"/>
      <c r="S178" s="109"/>
      <c r="T178" s="144"/>
    </row>
    <row r="179" spans="1:20" ht="60" outlineLevel="1">
      <c r="A179" s="134" t="str">
        <f t="shared" si="14"/>
        <v>QLND_146</v>
      </c>
      <c r="B179" s="148" t="s">
        <v>158</v>
      </c>
      <c r="C179" s="149" t="s">
        <v>1872</v>
      </c>
      <c r="D179" s="59" t="s">
        <v>159</v>
      </c>
      <c r="E179" s="137" t="s">
        <v>1456</v>
      </c>
      <c r="F179" s="138"/>
      <c r="G179" s="138"/>
      <c r="H179" s="138"/>
      <c r="I179" s="138"/>
      <c r="J179" s="138"/>
      <c r="K179" s="138"/>
      <c r="L179" s="138"/>
      <c r="M179" s="138"/>
      <c r="N179" s="138"/>
      <c r="O179" s="138"/>
      <c r="P179" s="138"/>
      <c r="Q179" s="139" t="str">
        <f t="shared" si="13"/>
        <v>P</v>
      </c>
      <c r="R179" s="143"/>
      <c r="S179" s="109"/>
    </row>
    <row r="180" spans="1:20" ht="45" outlineLevel="1">
      <c r="A180" s="134" t="str">
        <f t="shared" si="14"/>
        <v>QLND_147</v>
      </c>
      <c r="B180" s="148" t="s">
        <v>550</v>
      </c>
      <c r="C180" s="149" t="s">
        <v>1873</v>
      </c>
      <c r="D180" s="59" t="s">
        <v>160</v>
      </c>
      <c r="E180" s="137" t="s">
        <v>1456</v>
      </c>
      <c r="F180" s="138"/>
      <c r="G180" s="138"/>
      <c r="H180" s="138"/>
      <c r="I180" s="138"/>
      <c r="J180" s="138"/>
      <c r="K180" s="138"/>
      <c r="L180" s="138"/>
      <c r="M180" s="138"/>
      <c r="N180" s="138"/>
      <c r="O180" s="138"/>
      <c r="P180" s="138"/>
      <c r="Q180" s="139" t="str">
        <f t="shared" si="13"/>
        <v>P</v>
      </c>
      <c r="R180" s="143"/>
      <c r="S180" s="109"/>
    </row>
    <row r="181" spans="1:20" ht="60" outlineLevel="1">
      <c r="A181" s="134" t="str">
        <f t="shared" si="14"/>
        <v>QLND_148</v>
      </c>
      <c r="B181" s="109" t="s">
        <v>1096</v>
      </c>
      <c r="C181" s="149" t="s">
        <v>1874</v>
      </c>
      <c r="D181" s="59" t="s">
        <v>162</v>
      </c>
      <c r="E181" s="137" t="s">
        <v>1456</v>
      </c>
      <c r="F181" s="138"/>
      <c r="G181" s="138"/>
      <c r="H181" s="138"/>
      <c r="I181" s="138"/>
      <c r="J181" s="138"/>
      <c r="K181" s="138"/>
      <c r="L181" s="138"/>
      <c r="M181" s="138"/>
      <c r="N181" s="138"/>
      <c r="O181" s="138"/>
      <c r="P181" s="138"/>
      <c r="Q181" s="139" t="str">
        <f t="shared" si="13"/>
        <v>P</v>
      </c>
      <c r="R181" s="143"/>
      <c r="S181" s="109"/>
    </row>
    <row r="182" spans="1:20" ht="120" outlineLevel="1">
      <c r="A182" s="134" t="str">
        <f t="shared" si="14"/>
        <v>QLND_149</v>
      </c>
      <c r="B182" s="148" t="s">
        <v>163</v>
      </c>
      <c r="C182" s="149" t="s">
        <v>1875</v>
      </c>
      <c r="D182" s="59" t="s">
        <v>559</v>
      </c>
      <c r="E182" s="137" t="s">
        <v>1456</v>
      </c>
      <c r="F182" s="138"/>
      <c r="G182" s="138"/>
      <c r="H182" s="138"/>
      <c r="I182" s="138"/>
      <c r="J182" s="138"/>
      <c r="K182" s="138"/>
      <c r="L182" s="138"/>
      <c r="M182" s="138"/>
      <c r="N182" s="138"/>
      <c r="O182" s="138"/>
      <c r="P182" s="138"/>
      <c r="Q182" s="139" t="str">
        <f t="shared" si="13"/>
        <v>P</v>
      </c>
      <c r="R182" s="143"/>
      <c r="S182" s="109"/>
      <c r="T182" s="144"/>
    </row>
    <row r="183" spans="1:20" ht="90" outlineLevel="1">
      <c r="A183" s="134" t="str">
        <f t="shared" si="14"/>
        <v>QLND_150</v>
      </c>
      <c r="B183" s="109" t="s">
        <v>164</v>
      </c>
      <c r="C183" s="149" t="s">
        <v>1876</v>
      </c>
      <c r="D183" s="59" t="s">
        <v>559</v>
      </c>
      <c r="E183" s="137" t="s">
        <v>1456</v>
      </c>
      <c r="F183" s="138"/>
      <c r="G183" s="138"/>
      <c r="H183" s="138"/>
      <c r="I183" s="138"/>
      <c r="J183" s="138"/>
      <c r="K183" s="138"/>
      <c r="L183" s="138"/>
      <c r="M183" s="138"/>
      <c r="N183" s="138"/>
      <c r="O183" s="138"/>
      <c r="P183" s="138"/>
      <c r="Q183" s="139" t="str">
        <f t="shared" si="13"/>
        <v>P</v>
      </c>
      <c r="R183" s="143"/>
      <c r="S183" s="109"/>
    </row>
    <row r="184" spans="1:20" ht="60" outlineLevel="1">
      <c r="A184" s="134" t="str">
        <f t="shared" si="14"/>
        <v>QLND_151</v>
      </c>
      <c r="B184" s="206" t="s">
        <v>165</v>
      </c>
      <c r="C184" s="207" t="s">
        <v>1877</v>
      </c>
      <c r="D184" s="59" t="s">
        <v>559</v>
      </c>
      <c r="E184" s="137" t="s">
        <v>1456</v>
      </c>
      <c r="F184" s="138"/>
      <c r="G184" s="138"/>
      <c r="H184" s="138"/>
      <c r="I184" s="138"/>
      <c r="J184" s="138"/>
      <c r="K184" s="138"/>
      <c r="L184" s="138"/>
      <c r="M184" s="138"/>
      <c r="N184" s="138"/>
      <c r="O184" s="138"/>
      <c r="P184" s="138"/>
      <c r="Q184" s="139" t="str">
        <f t="shared" si="13"/>
        <v>P</v>
      </c>
      <c r="R184" s="143"/>
      <c r="S184" s="109"/>
    </row>
    <row r="185" spans="1:20" ht="75" outlineLevel="1">
      <c r="A185" s="134" t="str">
        <f t="shared" si="14"/>
        <v>QLND_152</v>
      </c>
      <c r="B185" s="148" t="s">
        <v>167</v>
      </c>
      <c r="C185" s="149" t="s">
        <v>1878</v>
      </c>
      <c r="D185" s="59" t="s">
        <v>559</v>
      </c>
      <c r="E185" s="137" t="s">
        <v>1456</v>
      </c>
      <c r="F185" s="138"/>
      <c r="G185" s="138"/>
      <c r="H185" s="138"/>
      <c r="I185" s="138"/>
      <c r="J185" s="138"/>
      <c r="K185" s="138"/>
      <c r="L185" s="138"/>
      <c r="M185" s="138"/>
      <c r="N185" s="138"/>
      <c r="O185" s="138"/>
      <c r="P185" s="138"/>
      <c r="Q185" s="139" t="str">
        <f t="shared" si="13"/>
        <v>P</v>
      </c>
      <c r="R185" s="143"/>
      <c r="S185" s="109"/>
      <c r="T185" s="144"/>
    </row>
    <row r="186" spans="1:20" ht="75" outlineLevel="1">
      <c r="A186" s="134" t="str">
        <f t="shared" si="14"/>
        <v>QLND_153</v>
      </c>
      <c r="B186" s="109" t="s">
        <v>168</v>
      </c>
      <c r="C186" s="149" t="s">
        <v>1879</v>
      </c>
      <c r="D186" s="59" t="s">
        <v>169</v>
      </c>
      <c r="E186" s="137" t="s">
        <v>1456</v>
      </c>
      <c r="F186" s="138"/>
      <c r="G186" s="138"/>
      <c r="H186" s="138"/>
      <c r="I186" s="138"/>
      <c r="J186" s="138"/>
      <c r="K186" s="138"/>
      <c r="L186" s="138"/>
      <c r="M186" s="138"/>
      <c r="N186" s="138"/>
      <c r="O186" s="138"/>
      <c r="P186" s="138"/>
      <c r="Q186" s="139" t="str">
        <f t="shared" si="13"/>
        <v>P</v>
      </c>
      <c r="R186" s="143"/>
      <c r="S186" s="109"/>
    </row>
    <row r="187" spans="1:20" ht="75" outlineLevel="1">
      <c r="A187" s="134" t="str">
        <f t="shared" si="14"/>
        <v>QLND_154</v>
      </c>
      <c r="B187" s="150" t="s">
        <v>170</v>
      </c>
      <c r="C187" s="154" t="s">
        <v>1880</v>
      </c>
      <c r="D187" s="151" t="s">
        <v>171</v>
      </c>
      <c r="E187" s="137" t="s">
        <v>1456</v>
      </c>
      <c r="F187" s="155"/>
      <c r="G187" s="155"/>
      <c r="H187" s="155"/>
      <c r="I187" s="155"/>
      <c r="J187" s="155"/>
      <c r="K187" s="155"/>
      <c r="L187" s="155"/>
      <c r="M187" s="155"/>
      <c r="N187" s="155"/>
      <c r="O187" s="155"/>
      <c r="P187" s="155"/>
      <c r="Q187" s="139" t="str">
        <f t="shared" si="13"/>
        <v>P</v>
      </c>
      <c r="R187" s="166"/>
      <c r="S187" s="158"/>
    </row>
    <row r="188" spans="1:20" ht="60" outlineLevel="1">
      <c r="A188" s="134" t="str">
        <f t="shared" si="14"/>
        <v>QLND_155</v>
      </c>
      <c r="B188" s="492" t="s">
        <v>150</v>
      </c>
      <c r="C188" s="149" t="s">
        <v>1881</v>
      </c>
      <c r="D188" s="59" t="s">
        <v>551</v>
      </c>
      <c r="E188" s="137" t="s">
        <v>1456</v>
      </c>
      <c r="F188" s="138"/>
      <c r="G188" s="138"/>
      <c r="H188" s="138"/>
      <c r="I188" s="138"/>
      <c r="J188" s="138"/>
      <c r="K188" s="138"/>
      <c r="L188" s="138"/>
      <c r="M188" s="138"/>
      <c r="N188" s="138"/>
      <c r="O188" s="138"/>
      <c r="P188" s="138"/>
      <c r="Q188" s="139" t="str">
        <f t="shared" si="13"/>
        <v>P</v>
      </c>
      <c r="R188" s="143"/>
      <c r="S188" s="109"/>
      <c r="T188" s="144"/>
    </row>
    <row r="189" spans="1:20" ht="60" outlineLevel="1">
      <c r="A189" s="134" t="str">
        <f t="shared" si="14"/>
        <v>QLND_156</v>
      </c>
      <c r="B189" s="501"/>
      <c r="C189" s="149" t="s">
        <v>1882</v>
      </c>
      <c r="D189" s="59" t="s">
        <v>559</v>
      </c>
      <c r="E189" s="137" t="s">
        <v>1456</v>
      </c>
      <c r="F189" s="138"/>
      <c r="G189" s="138"/>
      <c r="H189" s="138"/>
      <c r="I189" s="138"/>
      <c r="J189" s="138"/>
      <c r="K189" s="138"/>
      <c r="L189" s="138"/>
      <c r="M189" s="138"/>
      <c r="N189" s="138"/>
      <c r="O189" s="138"/>
      <c r="P189" s="138"/>
      <c r="Q189" s="139" t="str">
        <f t="shared" si="13"/>
        <v>P</v>
      </c>
      <c r="R189" s="143"/>
      <c r="S189" s="109"/>
      <c r="T189" s="144"/>
    </row>
    <row r="190" spans="1:20" ht="60" outlineLevel="1">
      <c r="A190" s="134" t="str">
        <f t="shared" si="14"/>
        <v>QLND_157</v>
      </c>
      <c r="B190" s="495"/>
      <c r="C190" s="149" t="s">
        <v>1883</v>
      </c>
      <c r="D190" s="59" t="s">
        <v>173</v>
      </c>
      <c r="E190" s="137" t="s">
        <v>1456</v>
      </c>
      <c r="F190" s="138"/>
      <c r="G190" s="138"/>
      <c r="H190" s="138"/>
      <c r="I190" s="138"/>
      <c r="J190" s="138"/>
      <c r="K190" s="138"/>
      <c r="L190" s="138"/>
      <c r="M190" s="138"/>
      <c r="N190" s="138"/>
      <c r="O190" s="138"/>
      <c r="P190" s="138"/>
      <c r="Q190" s="139" t="str">
        <f t="shared" si="13"/>
        <v>P</v>
      </c>
      <c r="R190" s="143"/>
      <c r="S190" s="109"/>
      <c r="T190" s="144"/>
    </row>
    <row r="191" spans="1:20" ht="36" customHeight="1" outlineLevel="1">
      <c r="A191" s="134" t="str">
        <f t="shared" si="14"/>
        <v/>
      </c>
      <c r="B191" s="192" t="s">
        <v>1575</v>
      </c>
      <c r="C191" s="193"/>
      <c r="D191" s="194"/>
      <c r="E191" s="194"/>
      <c r="F191" s="194"/>
      <c r="G191" s="194"/>
      <c r="H191" s="194"/>
      <c r="I191" s="194"/>
      <c r="J191" s="194"/>
      <c r="K191" s="194"/>
      <c r="L191" s="194"/>
      <c r="M191" s="194"/>
      <c r="N191" s="194"/>
      <c r="O191" s="194"/>
      <c r="P191" s="194"/>
      <c r="Q191" s="194"/>
      <c r="R191" s="194"/>
      <c r="S191" s="318"/>
    </row>
    <row r="192" spans="1:20" ht="30" outlineLevel="1">
      <c r="A192" s="134" t="str">
        <f t="shared" si="14"/>
        <v>QLND_158</v>
      </c>
      <c r="B192" s="107" t="s">
        <v>140</v>
      </c>
      <c r="C192" s="107" t="s">
        <v>1838</v>
      </c>
      <c r="D192" s="109" t="s">
        <v>1998</v>
      </c>
      <c r="E192" s="138" t="s">
        <v>1456</v>
      </c>
      <c r="F192" s="138"/>
      <c r="G192" s="138"/>
      <c r="H192" s="138"/>
      <c r="I192" s="138"/>
      <c r="J192" s="138"/>
      <c r="K192" s="138"/>
      <c r="L192" s="138"/>
      <c r="M192" s="138"/>
      <c r="N192" s="138"/>
      <c r="O192" s="138"/>
      <c r="P192" s="138"/>
      <c r="Q192" s="139" t="str">
        <f t="shared" ref="Q192:Q208" si="15">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P</v>
      </c>
      <c r="R192" s="143"/>
      <c r="S192" s="109"/>
    </row>
    <row r="193" spans="1:19" ht="60" outlineLevel="1">
      <c r="A193" s="134" t="str">
        <f t="shared" si="14"/>
        <v>QLND_159</v>
      </c>
      <c r="B193" s="157" t="s">
        <v>141</v>
      </c>
      <c r="C193" s="107" t="s">
        <v>1839</v>
      </c>
      <c r="D193" s="109" t="s">
        <v>904</v>
      </c>
      <c r="E193" s="138" t="s">
        <v>1456</v>
      </c>
      <c r="F193" s="138"/>
      <c r="G193" s="138"/>
      <c r="H193" s="138"/>
      <c r="I193" s="138"/>
      <c r="J193" s="138"/>
      <c r="K193" s="138"/>
      <c r="L193" s="138"/>
      <c r="M193" s="138"/>
      <c r="N193" s="138"/>
      <c r="O193" s="138"/>
      <c r="P193" s="138"/>
      <c r="Q193" s="139" t="str">
        <f t="shared" si="15"/>
        <v>P</v>
      </c>
      <c r="R193" s="143"/>
      <c r="S193" s="109"/>
    </row>
    <row r="194" spans="1:19" ht="60" outlineLevel="1">
      <c r="A194" s="134" t="str">
        <f t="shared" si="14"/>
        <v>QLND_160</v>
      </c>
      <c r="B194" s="148" t="s">
        <v>197</v>
      </c>
      <c r="C194" s="107" t="s">
        <v>1884</v>
      </c>
      <c r="D194" s="59" t="s">
        <v>905</v>
      </c>
      <c r="E194" s="138" t="s">
        <v>1456</v>
      </c>
      <c r="F194" s="138"/>
      <c r="G194" s="138"/>
      <c r="H194" s="138"/>
      <c r="I194" s="138"/>
      <c r="J194" s="138"/>
      <c r="K194" s="138"/>
      <c r="L194" s="138"/>
      <c r="M194" s="138"/>
      <c r="N194" s="138"/>
      <c r="O194" s="138"/>
      <c r="P194" s="138"/>
      <c r="Q194" s="139" t="str">
        <f t="shared" si="15"/>
        <v>P</v>
      </c>
      <c r="R194" s="143"/>
      <c r="S194" s="109"/>
    </row>
    <row r="195" spans="1:19" ht="105" outlineLevel="1">
      <c r="A195" s="134" t="str">
        <f t="shared" si="14"/>
        <v>QLND_161</v>
      </c>
      <c r="B195" s="148" t="s">
        <v>114</v>
      </c>
      <c r="C195" s="149" t="s">
        <v>1885</v>
      </c>
      <c r="D195" s="59" t="s">
        <v>1541</v>
      </c>
      <c r="E195" s="138" t="s">
        <v>1456</v>
      </c>
      <c r="F195" s="138"/>
      <c r="G195" s="138"/>
      <c r="H195" s="138"/>
      <c r="I195" s="138"/>
      <c r="J195" s="138"/>
      <c r="K195" s="138"/>
      <c r="L195" s="138"/>
      <c r="M195" s="138"/>
      <c r="N195" s="138"/>
      <c r="O195" s="138"/>
      <c r="P195" s="138"/>
      <c r="Q195" s="139" t="str">
        <f t="shared" si="15"/>
        <v>P</v>
      </c>
      <c r="R195" s="143"/>
      <c r="S195" s="109"/>
    </row>
    <row r="196" spans="1:19" ht="60" outlineLevel="1">
      <c r="A196" s="134" t="str">
        <f t="shared" si="14"/>
        <v>QLND_162</v>
      </c>
      <c r="B196" s="492" t="s">
        <v>148</v>
      </c>
      <c r="C196" s="149" t="s">
        <v>1886</v>
      </c>
      <c r="D196" s="59" t="s">
        <v>671</v>
      </c>
      <c r="E196" s="138" t="s">
        <v>1456</v>
      </c>
      <c r="F196" s="138"/>
      <c r="G196" s="138"/>
      <c r="H196" s="138"/>
      <c r="I196" s="138"/>
      <c r="J196" s="138"/>
      <c r="K196" s="138"/>
      <c r="L196" s="138"/>
      <c r="M196" s="138"/>
      <c r="N196" s="138"/>
      <c r="O196" s="138"/>
      <c r="P196" s="138"/>
      <c r="Q196" s="139" t="str">
        <f t="shared" si="15"/>
        <v>P</v>
      </c>
      <c r="R196" s="143"/>
      <c r="S196" s="109"/>
    </row>
    <row r="197" spans="1:19" ht="45" outlineLevel="1">
      <c r="A197" s="134" t="str">
        <f t="shared" si="14"/>
        <v>QLND_163</v>
      </c>
      <c r="B197" s="502"/>
      <c r="C197" s="154" t="s">
        <v>1887</v>
      </c>
      <c r="D197" s="151" t="s">
        <v>198</v>
      </c>
      <c r="E197" s="138" t="s">
        <v>1456</v>
      </c>
      <c r="F197" s="138"/>
      <c r="G197" s="138"/>
      <c r="H197" s="138"/>
      <c r="I197" s="138"/>
      <c r="J197" s="138"/>
      <c r="K197" s="138"/>
      <c r="L197" s="138"/>
      <c r="M197" s="138"/>
      <c r="N197" s="138"/>
      <c r="O197" s="138"/>
      <c r="P197" s="138"/>
      <c r="Q197" s="139" t="str">
        <f t="shared" si="15"/>
        <v>P</v>
      </c>
      <c r="R197" s="143"/>
      <c r="S197" s="109"/>
    </row>
    <row r="198" spans="1:19" ht="75" outlineLevel="1">
      <c r="A198" s="134" t="str">
        <f t="shared" si="14"/>
        <v>QLND_164</v>
      </c>
      <c r="B198" s="107" t="s">
        <v>143</v>
      </c>
      <c r="C198" s="136" t="s">
        <v>1888</v>
      </c>
      <c r="D198" s="109" t="s">
        <v>505</v>
      </c>
      <c r="E198" s="138" t="s">
        <v>1456</v>
      </c>
      <c r="F198" s="138"/>
      <c r="G198" s="138"/>
      <c r="H198" s="138"/>
      <c r="I198" s="138"/>
      <c r="J198" s="138"/>
      <c r="K198" s="138"/>
      <c r="L198" s="138"/>
      <c r="M198" s="138"/>
      <c r="N198" s="138"/>
      <c r="O198" s="138"/>
      <c r="P198" s="138"/>
      <c r="Q198" s="139" t="str">
        <f t="shared" si="15"/>
        <v>P</v>
      </c>
      <c r="R198" s="143"/>
      <c r="S198" s="109"/>
    </row>
    <row r="199" spans="1:19" ht="60" outlineLevel="1">
      <c r="A199" s="134" t="str">
        <f t="shared" si="14"/>
        <v>QLND_165</v>
      </c>
      <c r="B199" s="519" t="s">
        <v>199</v>
      </c>
      <c r="C199" s="149" t="s">
        <v>1889</v>
      </c>
      <c r="D199" s="59" t="s">
        <v>1537</v>
      </c>
      <c r="E199" s="138" t="s">
        <v>1456</v>
      </c>
      <c r="F199" s="138"/>
      <c r="G199" s="138"/>
      <c r="H199" s="138"/>
      <c r="I199" s="138"/>
      <c r="J199" s="138"/>
      <c r="K199" s="138"/>
      <c r="L199" s="138"/>
      <c r="M199" s="138"/>
      <c r="N199" s="138"/>
      <c r="O199" s="138"/>
      <c r="P199" s="138"/>
      <c r="Q199" s="139" t="str">
        <f t="shared" si="15"/>
        <v>P</v>
      </c>
      <c r="R199" s="143"/>
      <c r="S199" s="109"/>
    </row>
    <row r="200" spans="1:19" ht="45" outlineLevel="1">
      <c r="A200" s="134" t="str">
        <f t="shared" si="14"/>
        <v>QLND_166</v>
      </c>
      <c r="B200" s="501"/>
      <c r="C200" s="149" t="s">
        <v>1890</v>
      </c>
      <c r="D200" s="59" t="s">
        <v>1538</v>
      </c>
      <c r="E200" s="138" t="s">
        <v>1456</v>
      </c>
      <c r="F200" s="138"/>
      <c r="G200" s="138"/>
      <c r="H200" s="138"/>
      <c r="I200" s="138"/>
      <c r="J200" s="138"/>
      <c r="K200" s="138"/>
      <c r="L200" s="138"/>
      <c r="M200" s="138"/>
      <c r="N200" s="138"/>
      <c r="O200" s="138"/>
      <c r="P200" s="138"/>
      <c r="Q200" s="139" t="str">
        <f t="shared" si="15"/>
        <v>P</v>
      </c>
      <c r="R200" s="143"/>
      <c r="S200" s="109"/>
    </row>
    <row r="201" spans="1:19" ht="45" outlineLevel="1">
      <c r="A201" s="134" t="str">
        <f t="shared" si="14"/>
        <v>QLND_167</v>
      </c>
      <c r="B201" s="501"/>
      <c r="C201" s="149" t="s">
        <v>1891</v>
      </c>
      <c r="D201" s="59" t="s">
        <v>1730</v>
      </c>
      <c r="E201" s="138" t="s">
        <v>1456</v>
      </c>
      <c r="F201" s="138"/>
      <c r="G201" s="138"/>
      <c r="H201" s="138"/>
      <c r="I201" s="138"/>
      <c r="J201" s="138"/>
      <c r="K201" s="138"/>
      <c r="L201" s="138"/>
      <c r="M201" s="138"/>
      <c r="N201" s="138"/>
      <c r="O201" s="138"/>
      <c r="P201" s="138"/>
      <c r="Q201" s="139" t="str">
        <f t="shared" si="15"/>
        <v>P</v>
      </c>
      <c r="R201" s="143"/>
      <c r="S201" s="109"/>
    </row>
    <row r="202" spans="1:19" ht="45" outlineLevel="1">
      <c r="A202" s="134" t="str">
        <f t="shared" si="14"/>
        <v>QLND_168</v>
      </c>
      <c r="B202" s="501"/>
      <c r="C202" s="149" t="s">
        <v>1891</v>
      </c>
      <c r="D202" s="59" t="s">
        <v>1731</v>
      </c>
      <c r="E202" s="138" t="s">
        <v>1456</v>
      </c>
      <c r="F202" s="138"/>
      <c r="G202" s="138"/>
      <c r="H202" s="138"/>
      <c r="I202" s="138"/>
      <c r="J202" s="138"/>
      <c r="K202" s="138"/>
      <c r="L202" s="138"/>
      <c r="M202" s="138"/>
      <c r="N202" s="138"/>
      <c r="O202" s="138"/>
      <c r="P202" s="138"/>
      <c r="Q202" s="139" t="str">
        <f t="shared" si="15"/>
        <v>P</v>
      </c>
      <c r="R202" s="143"/>
      <c r="S202" s="109"/>
    </row>
    <row r="203" spans="1:19" ht="60" outlineLevel="1">
      <c r="A203" s="134" t="str">
        <f t="shared" si="14"/>
        <v>QLND_169</v>
      </c>
      <c r="B203" s="501"/>
      <c r="C203" s="149" t="s">
        <v>1892</v>
      </c>
      <c r="D203" s="59" t="s">
        <v>1544</v>
      </c>
      <c r="E203" s="138" t="s">
        <v>1456</v>
      </c>
      <c r="F203" s="138"/>
      <c r="G203" s="138"/>
      <c r="H203" s="138"/>
      <c r="I203" s="138"/>
      <c r="J203" s="138"/>
      <c r="K203" s="138"/>
      <c r="L203" s="138"/>
      <c r="M203" s="138"/>
      <c r="N203" s="138"/>
      <c r="O203" s="138"/>
      <c r="P203" s="138"/>
      <c r="Q203" s="139" t="str">
        <f t="shared" si="15"/>
        <v>P</v>
      </c>
      <c r="R203" s="143"/>
      <c r="S203" s="109"/>
    </row>
    <row r="204" spans="1:19" ht="30" outlineLevel="1">
      <c r="A204" s="134" t="str">
        <f t="shared" si="14"/>
        <v>QLND_170</v>
      </c>
      <c r="B204" s="495"/>
      <c r="C204" s="149" t="s">
        <v>1893</v>
      </c>
      <c r="D204" s="59" t="s">
        <v>1728</v>
      </c>
      <c r="E204" s="138" t="s">
        <v>1456</v>
      </c>
      <c r="F204" s="138"/>
      <c r="G204" s="138"/>
      <c r="H204" s="138"/>
      <c r="I204" s="138"/>
      <c r="J204" s="138"/>
      <c r="K204" s="138"/>
      <c r="L204" s="138"/>
      <c r="M204" s="138"/>
      <c r="N204" s="138"/>
      <c r="O204" s="138"/>
      <c r="P204" s="138"/>
      <c r="Q204" s="139" t="str">
        <f t="shared" si="15"/>
        <v>P</v>
      </c>
      <c r="R204" s="143"/>
      <c r="S204" s="109"/>
    </row>
    <row r="205" spans="1:19" ht="75" outlineLevel="1">
      <c r="A205" s="146"/>
      <c r="B205" s="121" t="s">
        <v>773</v>
      </c>
      <c r="C205" s="149" t="s">
        <v>1894</v>
      </c>
      <c r="D205" s="59" t="s">
        <v>671</v>
      </c>
      <c r="E205" s="138" t="s">
        <v>1456</v>
      </c>
      <c r="F205" s="138"/>
      <c r="G205" s="138"/>
      <c r="H205" s="138"/>
      <c r="I205" s="138"/>
      <c r="J205" s="138"/>
      <c r="K205" s="138"/>
      <c r="L205" s="138"/>
      <c r="M205" s="138"/>
      <c r="N205" s="138"/>
      <c r="O205" s="138"/>
      <c r="P205" s="138"/>
      <c r="Q205" s="139" t="str">
        <f t="shared" si="15"/>
        <v>P</v>
      </c>
      <c r="R205" s="143"/>
      <c r="S205" s="109"/>
    </row>
    <row r="206" spans="1:19" ht="60" outlineLevel="1">
      <c r="A206" s="134" t="str">
        <f t="shared" si="14"/>
        <v>QLND_172</v>
      </c>
      <c r="B206" s="492" t="s">
        <v>150</v>
      </c>
      <c r="C206" s="149" t="s">
        <v>1895</v>
      </c>
      <c r="D206" s="59" t="s">
        <v>1539</v>
      </c>
      <c r="E206" s="138" t="s">
        <v>1456</v>
      </c>
      <c r="F206" s="138"/>
      <c r="G206" s="138"/>
      <c r="H206" s="138"/>
      <c r="I206" s="138"/>
      <c r="J206" s="138"/>
      <c r="K206" s="138"/>
      <c r="L206" s="138"/>
      <c r="M206" s="138"/>
      <c r="N206" s="138"/>
      <c r="O206" s="138"/>
      <c r="P206" s="138"/>
      <c r="Q206" s="139" t="str">
        <f t="shared" si="15"/>
        <v>P</v>
      </c>
      <c r="R206" s="143"/>
      <c r="S206" s="109"/>
    </row>
    <row r="207" spans="1:19" ht="75" outlineLevel="1">
      <c r="A207" s="134" t="str">
        <f t="shared" si="14"/>
        <v>QLND_173</v>
      </c>
      <c r="B207" s="501"/>
      <c r="C207" s="149" t="s">
        <v>1896</v>
      </c>
      <c r="D207" s="59" t="s">
        <v>1729</v>
      </c>
      <c r="E207" s="138" t="s">
        <v>1456</v>
      </c>
      <c r="F207" s="138"/>
      <c r="G207" s="138"/>
      <c r="H207" s="138"/>
      <c r="I207" s="138"/>
      <c r="J207" s="138"/>
      <c r="K207" s="138"/>
      <c r="L207" s="138"/>
      <c r="M207" s="138"/>
      <c r="N207" s="138"/>
      <c r="O207" s="138"/>
      <c r="P207" s="138"/>
      <c r="Q207" s="139" t="str">
        <f t="shared" si="15"/>
        <v>P</v>
      </c>
      <c r="R207" s="143"/>
      <c r="S207" s="109"/>
    </row>
    <row r="208" spans="1:19" ht="75" outlineLevel="1">
      <c r="A208" s="134" t="str">
        <f t="shared" si="14"/>
        <v>QLND_174</v>
      </c>
      <c r="B208" s="495"/>
      <c r="C208" s="149" t="s">
        <v>1857</v>
      </c>
      <c r="D208" s="59" t="s">
        <v>671</v>
      </c>
      <c r="E208" s="138" t="s">
        <v>1456</v>
      </c>
      <c r="F208" s="138"/>
      <c r="G208" s="138"/>
      <c r="H208" s="138"/>
      <c r="I208" s="138"/>
      <c r="J208" s="138"/>
      <c r="K208" s="138"/>
      <c r="L208" s="138"/>
      <c r="M208" s="138"/>
      <c r="N208" s="138"/>
      <c r="O208" s="138"/>
      <c r="P208" s="138"/>
      <c r="Q208" s="139" t="str">
        <f t="shared" si="15"/>
        <v>P</v>
      </c>
      <c r="R208" s="143"/>
      <c r="S208" s="109"/>
    </row>
    <row r="209" spans="1:19" ht="12.95" customHeight="1" outlineLevel="1">
      <c r="A209" s="134" t="str">
        <f t="shared" si="14"/>
        <v/>
      </c>
      <c r="B209" s="192" t="s">
        <v>200</v>
      </c>
      <c r="C209" s="193"/>
      <c r="D209" s="194"/>
      <c r="E209" s="194"/>
      <c r="F209" s="194"/>
      <c r="G209" s="194"/>
      <c r="H209" s="194"/>
      <c r="I209" s="194"/>
      <c r="J209" s="194"/>
      <c r="K209" s="194"/>
      <c r="L209" s="194"/>
      <c r="M209" s="194"/>
      <c r="N209" s="194"/>
      <c r="O209" s="194"/>
      <c r="P209" s="194"/>
      <c r="Q209" s="194"/>
      <c r="R209" s="194"/>
      <c r="S209" s="318"/>
    </row>
    <row r="210" spans="1:19" ht="30" outlineLevel="1">
      <c r="A210" s="134" t="str">
        <f t="shared" si="14"/>
        <v>QLND_175</v>
      </c>
      <c r="B210" s="107" t="s">
        <v>140</v>
      </c>
      <c r="C210" s="107" t="s">
        <v>1838</v>
      </c>
      <c r="D210" s="109" t="s">
        <v>1999</v>
      </c>
      <c r="E210" s="138" t="s">
        <v>1456</v>
      </c>
      <c r="F210" s="138"/>
      <c r="G210" s="138"/>
      <c r="H210" s="138"/>
      <c r="I210" s="138"/>
      <c r="J210" s="138"/>
      <c r="K210" s="138"/>
      <c r="L210" s="138"/>
      <c r="M210" s="138"/>
      <c r="N210" s="138"/>
      <c r="O210" s="138"/>
      <c r="P210" s="138"/>
      <c r="Q210" s="139" t="str">
        <f t="shared" ref="Q210:Q221" si="16">IF(OR(IF(G210="",IF(F210="",IF(E210="","",E210),F210),G210)="F",IF(J210="",IF(I210="",IF(H210="","",H210),I210),J210)="F",IF(M210="",IF(L210="",IF(K210="","",K210),L210),M210)="F",IF(P210="",IF(O210="",IF(N210="","",N210),O210),P210)="F")=TRUE,"F",IF(OR(IF(G210="",IF(F210="",IF(E210="","",E210),F210),G210)="PE",IF(J210="",IF(I210="",IF(H210="","",H210),I210),J210)="PE",IF(M210="",IF(L210="",IF(K210="","",K210),L210),M210)="PE",IF(P210="",IF(O210="",IF(N210="","",N210),O210),P210)="PE")=TRUE,"PE",IF(AND(IF(G210="",IF(F210="",IF(E210="","",E210),F210),G210)="",IF(J210="",IF(I210="",IF(H210="","",H210),I210),J210)="",IF(M210="",IF(L210="",IF(K210="","",K210),L210),M210)="",IF(P210="",IF(O210="",IF(N210="","",N210),O210),P210)="")=TRUE,"","P")))</f>
        <v>P</v>
      </c>
      <c r="R210" s="143"/>
      <c r="S210" s="109"/>
    </row>
    <row r="211" spans="1:19" ht="75" outlineLevel="1">
      <c r="A211" s="134" t="str">
        <f t="shared" si="14"/>
        <v>QLND_176</v>
      </c>
      <c r="B211" s="157" t="s">
        <v>141</v>
      </c>
      <c r="C211" s="107" t="s">
        <v>1897</v>
      </c>
      <c r="D211" s="109" t="s">
        <v>906</v>
      </c>
      <c r="E211" s="138" t="s">
        <v>1456</v>
      </c>
      <c r="F211" s="138"/>
      <c r="G211" s="138"/>
      <c r="H211" s="138"/>
      <c r="I211" s="138"/>
      <c r="J211" s="138"/>
      <c r="K211" s="138"/>
      <c r="L211" s="138"/>
      <c r="M211" s="138"/>
      <c r="N211" s="138"/>
      <c r="O211" s="138"/>
      <c r="P211" s="138"/>
      <c r="Q211" s="139" t="str">
        <f t="shared" si="16"/>
        <v>P</v>
      </c>
      <c r="R211" s="143"/>
      <c r="S211" s="109"/>
    </row>
    <row r="212" spans="1:19" ht="60" outlineLevel="1">
      <c r="A212" s="134" t="str">
        <f t="shared" si="14"/>
        <v>QLND_177</v>
      </c>
      <c r="B212" s="148" t="s">
        <v>201</v>
      </c>
      <c r="C212" s="107" t="s">
        <v>1898</v>
      </c>
      <c r="D212" s="59" t="s">
        <v>1732</v>
      </c>
      <c r="E212" s="138" t="s">
        <v>1456</v>
      </c>
      <c r="F212" s="138"/>
      <c r="G212" s="138"/>
      <c r="H212" s="138"/>
      <c r="I212" s="138"/>
      <c r="J212" s="138"/>
      <c r="K212" s="138"/>
      <c r="L212" s="138"/>
      <c r="M212" s="138"/>
      <c r="N212" s="138"/>
      <c r="O212" s="138"/>
      <c r="P212" s="138"/>
      <c r="Q212" s="139" t="str">
        <f t="shared" si="16"/>
        <v>P</v>
      </c>
      <c r="R212" s="143"/>
      <c r="S212" s="109"/>
    </row>
    <row r="213" spans="1:19" ht="60" outlineLevel="1">
      <c r="A213" s="134" t="str">
        <f t="shared" si="14"/>
        <v>QLND_178</v>
      </c>
      <c r="B213" s="107" t="s">
        <v>143</v>
      </c>
      <c r="C213" s="136" t="s">
        <v>1840</v>
      </c>
      <c r="D213" s="109" t="s">
        <v>1545</v>
      </c>
      <c r="E213" s="138" t="s">
        <v>1456</v>
      </c>
      <c r="F213" s="138"/>
      <c r="G213" s="138"/>
      <c r="H213" s="138"/>
      <c r="I213" s="138"/>
      <c r="J213" s="138"/>
      <c r="K213" s="138"/>
      <c r="L213" s="138"/>
      <c r="M213" s="138"/>
      <c r="N213" s="138"/>
      <c r="O213" s="138"/>
      <c r="P213" s="138"/>
      <c r="Q213" s="139" t="str">
        <f t="shared" si="16"/>
        <v>P</v>
      </c>
      <c r="R213" s="143"/>
      <c r="S213" s="109"/>
    </row>
    <row r="214" spans="1:19" ht="60" outlineLevel="1">
      <c r="A214" s="134" t="str">
        <f t="shared" si="14"/>
        <v>QLND_179</v>
      </c>
      <c r="B214" s="148" t="s">
        <v>202</v>
      </c>
      <c r="C214" s="107" t="s">
        <v>1899</v>
      </c>
      <c r="D214" s="59" t="s">
        <v>203</v>
      </c>
      <c r="E214" s="138" t="s">
        <v>1456</v>
      </c>
      <c r="F214" s="138"/>
      <c r="G214" s="138"/>
      <c r="H214" s="138"/>
      <c r="I214" s="138"/>
      <c r="J214" s="138"/>
      <c r="K214" s="138"/>
      <c r="L214" s="138"/>
      <c r="M214" s="138"/>
      <c r="N214" s="138"/>
      <c r="O214" s="138"/>
      <c r="P214" s="138"/>
      <c r="Q214" s="139" t="str">
        <f t="shared" si="16"/>
        <v>P</v>
      </c>
      <c r="R214" s="143"/>
      <c r="S214" s="109"/>
    </row>
    <row r="215" spans="1:19" ht="60" outlineLevel="1">
      <c r="A215" s="134" t="str">
        <f t="shared" si="14"/>
        <v>QLND_180</v>
      </c>
      <c r="B215" s="150" t="s">
        <v>177</v>
      </c>
      <c r="C215" s="149" t="s">
        <v>1900</v>
      </c>
      <c r="D215" s="126" t="s">
        <v>886</v>
      </c>
      <c r="E215" s="138" t="s">
        <v>1456</v>
      </c>
      <c r="F215" s="138"/>
      <c r="G215" s="138"/>
      <c r="H215" s="138"/>
      <c r="I215" s="138"/>
      <c r="J215" s="138"/>
      <c r="K215" s="138"/>
      <c r="L215" s="138"/>
      <c r="M215" s="138"/>
      <c r="N215" s="138"/>
      <c r="O215" s="138"/>
      <c r="P215" s="138"/>
      <c r="Q215" s="139" t="str">
        <f t="shared" si="16"/>
        <v>P</v>
      </c>
      <c r="R215" s="143"/>
      <c r="S215" s="109"/>
    </row>
    <row r="216" spans="1:19" ht="60" outlineLevel="1">
      <c r="A216" s="134" t="str">
        <f t="shared" si="14"/>
        <v>QLND_181</v>
      </c>
      <c r="B216" s="519" t="s">
        <v>178</v>
      </c>
      <c r="C216" s="149" t="s">
        <v>1901</v>
      </c>
      <c r="D216" s="59" t="s">
        <v>1546</v>
      </c>
      <c r="E216" s="138" t="s">
        <v>1456</v>
      </c>
      <c r="F216" s="138"/>
      <c r="G216" s="138"/>
      <c r="H216" s="138"/>
      <c r="I216" s="138"/>
      <c r="J216" s="138"/>
      <c r="K216" s="138"/>
      <c r="L216" s="138"/>
      <c r="M216" s="138"/>
      <c r="N216" s="138"/>
      <c r="O216" s="138"/>
      <c r="P216" s="138"/>
      <c r="Q216" s="139" t="str">
        <f t="shared" si="16"/>
        <v>P</v>
      </c>
      <c r="R216" s="143"/>
      <c r="S216" s="109"/>
    </row>
    <row r="217" spans="1:19" ht="30" outlineLevel="1">
      <c r="A217" s="134" t="str">
        <f t="shared" si="14"/>
        <v>QLND_182</v>
      </c>
      <c r="B217" s="495"/>
      <c r="C217" s="154" t="s">
        <v>1902</v>
      </c>
      <c r="D217" s="151" t="s">
        <v>179</v>
      </c>
      <c r="E217" s="138" t="s">
        <v>1456</v>
      </c>
      <c r="F217" s="138"/>
      <c r="G217" s="138"/>
      <c r="H217" s="138"/>
      <c r="I217" s="138"/>
      <c r="J217" s="138"/>
      <c r="K217" s="138"/>
      <c r="L217" s="138"/>
      <c r="M217" s="138"/>
      <c r="N217" s="138"/>
      <c r="O217" s="138"/>
      <c r="P217" s="138"/>
      <c r="Q217" s="139" t="str">
        <f t="shared" si="16"/>
        <v>P</v>
      </c>
      <c r="R217" s="143"/>
      <c r="S217" s="109"/>
    </row>
    <row r="218" spans="1:19" ht="60" outlineLevel="1">
      <c r="A218" s="134" t="str">
        <f t="shared" si="14"/>
        <v>QLND_183</v>
      </c>
      <c r="B218" s="150" t="s">
        <v>205</v>
      </c>
      <c r="C218" s="154" t="s">
        <v>1903</v>
      </c>
      <c r="D218" s="151" t="s">
        <v>1546</v>
      </c>
      <c r="E218" s="138" t="s">
        <v>1456</v>
      </c>
      <c r="F218" s="155"/>
      <c r="G218" s="155"/>
      <c r="H218" s="155"/>
      <c r="I218" s="155"/>
      <c r="J218" s="155"/>
      <c r="K218" s="155"/>
      <c r="L218" s="155"/>
      <c r="M218" s="155"/>
      <c r="N218" s="155"/>
      <c r="O218" s="155"/>
      <c r="P218" s="155"/>
      <c r="Q218" s="139" t="str">
        <f t="shared" si="16"/>
        <v>P</v>
      </c>
      <c r="R218" s="166"/>
      <c r="S218" s="158"/>
    </row>
    <row r="219" spans="1:19" ht="45" outlineLevel="1">
      <c r="A219" s="134" t="str">
        <f t="shared" si="14"/>
        <v>QLND_184</v>
      </c>
      <c r="B219" s="492" t="s">
        <v>150</v>
      </c>
      <c r="C219" s="149" t="s">
        <v>1895</v>
      </c>
      <c r="D219" s="59" t="s">
        <v>907</v>
      </c>
      <c r="E219" s="138" t="s">
        <v>1456</v>
      </c>
      <c r="F219" s="138"/>
      <c r="G219" s="138"/>
      <c r="H219" s="138"/>
      <c r="I219" s="138"/>
      <c r="J219" s="138"/>
      <c r="K219" s="138"/>
      <c r="L219" s="138"/>
      <c r="M219" s="138"/>
      <c r="N219" s="138"/>
      <c r="O219" s="138"/>
      <c r="P219" s="138"/>
      <c r="Q219" s="139" t="str">
        <f t="shared" si="16"/>
        <v>P</v>
      </c>
      <c r="R219" s="143"/>
      <c r="S219" s="109"/>
    </row>
    <row r="220" spans="1:19" ht="75" outlineLevel="1">
      <c r="A220" s="134" t="str">
        <f t="shared" si="14"/>
        <v>QLND_185</v>
      </c>
      <c r="B220" s="501"/>
      <c r="C220" s="149" t="s">
        <v>1904</v>
      </c>
      <c r="D220" s="59" t="s">
        <v>1018</v>
      </c>
      <c r="E220" s="138" t="s">
        <v>1456</v>
      </c>
      <c r="F220" s="138"/>
      <c r="G220" s="138"/>
      <c r="H220" s="138"/>
      <c r="I220" s="138"/>
      <c r="J220" s="138"/>
      <c r="K220" s="138"/>
      <c r="L220" s="138"/>
      <c r="M220" s="138"/>
      <c r="N220" s="138"/>
      <c r="O220" s="138"/>
      <c r="P220" s="138"/>
      <c r="Q220" s="139" t="str">
        <f t="shared" si="16"/>
        <v>P</v>
      </c>
      <c r="R220" s="143"/>
      <c r="S220" s="109"/>
    </row>
    <row r="221" spans="1:19" ht="75" outlineLevel="1">
      <c r="A221" s="134" t="str">
        <f t="shared" si="14"/>
        <v>QLND_186</v>
      </c>
      <c r="B221" s="495"/>
      <c r="C221" s="149" t="s">
        <v>1857</v>
      </c>
      <c r="D221" s="59" t="s">
        <v>671</v>
      </c>
      <c r="E221" s="138" t="s">
        <v>1456</v>
      </c>
      <c r="F221" s="138"/>
      <c r="G221" s="138"/>
      <c r="H221" s="138"/>
      <c r="I221" s="138"/>
      <c r="J221" s="138"/>
      <c r="K221" s="138"/>
      <c r="L221" s="138"/>
      <c r="M221" s="138"/>
      <c r="N221" s="138"/>
      <c r="O221" s="138"/>
      <c r="P221" s="138"/>
      <c r="Q221" s="139" t="str">
        <f t="shared" si="16"/>
        <v>P</v>
      </c>
      <c r="R221" s="143"/>
      <c r="S221" s="109"/>
    </row>
    <row r="222" spans="1:19" ht="44.25" customHeight="1" outlineLevel="1">
      <c r="A222" s="134" t="str">
        <f t="shared" si="14"/>
        <v/>
      </c>
      <c r="B222" s="162" t="s">
        <v>1576</v>
      </c>
      <c r="C222" s="163"/>
      <c r="D222" s="164"/>
      <c r="E222" s="164"/>
      <c r="F222" s="164"/>
      <c r="G222" s="164"/>
      <c r="H222" s="164"/>
      <c r="I222" s="164"/>
      <c r="J222" s="164"/>
      <c r="K222" s="164"/>
      <c r="L222" s="164"/>
      <c r="M222" s="164"/>
      <c r="N222" s="164"/>
      <c r="O222" s="164"/>
      <c r="P222" s="164"/>
      <c r="Q222" s="164"/>
      <c r="R222" s="164"/>
      <c r="S222" s="313"/>
    </row>
    <row r="223" spans="1:19" ht="30" outlineLevel="1">
      <c r="A223" s="134" t="str">
        <f t="shared" si="14"/>
        <v>QLND_187</v>
      </c>
      <c r="B223" s="157" t="s">
        <v>140</v>
      </c>
      <c r="C223" s="157" t="s">
        <v>1838</v>
      </c>
      <c r="D223" s="158" t="s">
        <v>2000</v>
      </c>
      <c r="E223" s="155" t="s">
        <v>1456</v>
      </c>
      <c r="F223" s="155"/>
      <c r="G223" s="155"/>
      <c r="H223" s="155"/>
      <c r="I223" s="155"/>
      <c r="J223" s="155"/>
      <c r="K223" s="155"/>
      <c r="L223" s="155"/>
      <c r="M223" s="155"/>
      <c r="N223" s="155"/>
      <c r="O223" s="155"/>
      <c r="P223" s="155"/>
      <c r="Q223" s="139" t="str">
        <f t="shared" si="13"/>
        <v>P</v>
      </c>
      <c r="R223" s="166"/>
      <c r="S223" s="158"/>
    </row>
    <row r="224" spans="1:19" ht="75" outlineLevel="1">
      <c r="A224" s="134" t="str">
        <f t="shared" si="14"/>
        <v>QLND_188</v>
      </c>
      <c r="B224" s="107" t="s">
        <v>141</v>
      </c>
      <c r="C224" s="107" t="s">
        <v>1905</v>
      </c>
      <c r="D224" s="109" t="s">
        <v>562</v>
      </c>
      <c r="E224" s="155" t="s">
        <v>1456</v>
      </c>
      <c r="F224" s="138"/>
      <c r="G224" s="138"/>
      <c r="H224" s="138"/>
      <c r="I224" s="138"/>
      <c r="J224" s="138"/>
      <c r="K224" s="138"/>
      <c r="L224" s="138"/>
      <c r="M224" s="138"/>
      <c r="N224" s="138"/>
      <c r="O224" s="138"/>
      <c r="P224" s="138"/>
      <c r="Q224" s="139" t="str">
        <f t="shared" si="13"/>
        <v>P</v>
      </c>
      <c r="R224" s="143"/>
      <c r="S224" s="109"/>
    </row>
    <row r="225" spans="1:19" ht="45" outlineLevel="1">
      <c r="A225" s="134" t="str">
        <f t="shared" si="14"/>
        <v>QLND_189</v>
      </c>
      <c r="B225" s="107" t="s">
        <v>181</v>
      </c>
      <c r="C225" s="107" t="s">
        <v>1906</v>
      </c>
      <c r="D225" s="107" t="s">
        <v>1547</v>
      </c>
      <c r="E225" s="155" t="s">
        <v>1456</v>
      </c>
      <c r="F225" s="168"/>
      <c r="G225" s="168"/>
      <c r="H225" s="168"/>
      <c r="I225" s="168"/>
      <c r="J225" s="168"/>
      <c r="K225" s="168"/>
      <c r="L225" s="168"/>
      <c r="M225" s="168"/>
      <c r="N225" s="168"/>
      <c r="O225" s="168"/>
      <c r="P225" s="168"/>
      <c r="Q225" s="139" t="str">
        <f t="shared" si="13"/>
        <v>P</v>
      </c>
      <c r="R225" s="143"/>
      <c r="S225" s="109"/>
    </row>
    <row r="226" spans="1:19" ht="75" outlineLevel="1">
      <c r="A226" s="134" t="str">
        <f t="shared" si="14"/>
        <v>QLND_190</v>
      </c>
      <c r="B226" s="148" t="s">
        <v>182</v>
      </c>
      <c r="C226" s="149" t="s">
        <v>1907</v>
      </c>
      <c r="D226" s="59" t="s">
        <v>660</v>
      </c>
      <c r="E226" s="155" t="s">
        <v>1456</v>
      </c>
      <c r="F226" s="138"/>
      <c r="G226" s="138"/>
      <c r="H226" s="138"/>
      <c r="I226" s="138"/>
      <c r="J226" s="138"/>
      <c r="K226" s="138"/>
      <c r="L226" s="138"/>
      <c r="M226" s="138"/>
      <c r="N226" s="138"/>
      <c r="O226" s="138"/>
      <c r="P226" s="138"/>
      <c r="Q226" s="139" t="str">
        <f t="shared" si="13"/>
        <v>P</v>
      </c>
      <c r="R226" s="143"/>
      <c r="S226" s="109"/>
    </row>
    <row r="227" spans="1:19" ht="75" outlineLevel="1">
      <c r="A227" s="134" t="str">
        <f>IF(AND(D226="",D226=""),"",$D$3&amp;"_"&amp;ROW()-11-COUNTBLANK($D$11:D226))</f>
        <v>QLND_190</v>
      </c>
      <c r="B227" s="148" t="s">
        <v>659</v>
      </c>
      <c r="C227" s="149" t="s">
        <v>1908</v>
      </c>
      <c r="D227" s="59" t="s">
        <v>1548</v>
      </c>
      <c r="E227" s="155" t="s">
        <v>1456</v>
      </c>
      <c r="F227" s="138"/>
      <c r="G227" s="138"/>
      <c r="H227" s="138"/>
      <c r="I227" s="138"/>
      <c r="J227" s="138"/>
      <c r="K227" s="138"/>
      <c r="L227" s="138"/>
      <c r="M227" s="138"/>
      <c r="N227" s="138"/>
      <c r="O227" s="138"/>
      <c r="P227" s="138"/>
      <c r="Q227" s="139" t="str">
        <f t="shared" si="13"/>
        <v>P</v>
      </c>
      <c r="R227" s="143"/>
      <c r="S227" s="109"/>
    </row>
    <row r="228" spans="1:19" ht="45" outlineLevel="1">
      <c r="A228" s="134" t="str">
        <f t="shared" si="14"/>
        <v>QLND_192</v>
      </c>
      <c r="B228" s="148" t="s">
        <v>113</v>
      </c>
      <c r="C228" s="149" t="s">
        <v>1909</v>
      </c>
      <c r="D228" s="59" t="s">
        <v>183</v>
      </c>
      <c r="E228" s="155" t="s">
        <v>1456</v>
      </c>
      <c r="F228" s="138"/>
      <c r="G228" s="138"/>
      <c r="H228" s="138"/>
      <c r="I228" s="138"/>
      <c r="J228" s="138"/>
      <c r="K228" s="138"/>
      <c r="L228" s="138"/>
      <c r="M228" s="138"/>
      <c r="N228" s="138"/>
      <c r="O228" s="138"/>
      <c r="P228" s="138"/>
      <c r="Q228" s="139" t="str">
        <f t="shared" si="13"/>
        <v>P</v>
      </c>
      <c r="R228" s="143"/>
      <c r="S228" s="109"/>
    </row>
    <row r="229" spans="1:19" ht="90" outlineLevel="1">
      <c r="A229" s="134" t="str">
        <f t="shared" si="14"/>
        <v>QLND_193</v>
      </c>
      <c r="B229" s="148" t="s">
        <v>114</v>
      </c>
      <c r="C229" s="149" t="s">
        <v>1910</v>
      </c>
      <c r="D229" s="59" t="s">
        <v>546</v>
      </c>
      <c r="E229" s="155" t="s">
        <v>1456</v>
      </c>
      <c r="F229" s="138"/>
      <c r="G229" s="138"/>
      <c r="H229" s="138"/>
      <c r="I229" s="138"/>
      <c r="J229" s="138"/>
      <c r="K229" s="138"/>
      <c r="L229" s="138"/>
      <c r="M229" s="138"/>
      <c r="N229" s="138"/>
      <c r="O229" s="138"/>
      <c r="P229" s="138"/>
      <c r="Q229" s="139" t="str">
        <f t="shared" si="13"/>
        <v>P</v>
      </c>
      <c r="R229" s="143"/>
      <c r="S229" s="109"/>
    </row>
    <row r="230" spans="1:19" ht="45" outlineLevel="1">
      <c r="A230" s="134" t="str">
        <f t="shared" si="14"/>
        <v>QLND_194</v>
      </c>
      <c r="B230" s="150" t="s">
        <v>117</v>
      </c>
      <c r="C230" s="154" t="s">
        <v>1911</v>
      </c>
      <c r="D230" s="151" t="s">
        <v>546</v>
      </c>
      <c r="E230" s="155" t="s">
        <v>1456</v>
      </c>
      <c r="F230" s="138"/>
      <c r="G230" s="138"/>
      <c r="H230" s="138"/>
      <c r="I230" s="138"/>
      <c r="J230" s="138"/>
      <c r="K230" s="138"/>
      <c r="L230" s="138"/>
      <c r="M230" s="138"/>
      <c r="N230" s="138"/>
      <c r="O230" s="138"/>
      <c r="P230" s="138"/>
      <c r="Q230" s="139" t="str">
        <f t="shared" ref="Q230:Q259" si="17">IF(OR(IF(G230="",IF(F230="",IF(E230="","",E230),F230),G230)="F",IF(J230="",IF(I230="",IF(H230="","",H230),I230),J230)="F",IF(M230="",IF(L230="",IF(K230="","",K230),L230),M230)="F",IF(P230="",IF(O230="",IF(N230="","",N230),O230),P230)="F")=TRUE,"F",IF(OR(IF(G230="",IF(F230="",IF(E230="","",E230),F230),G230)="PE",IF(J230="",IF(I230="",IF(H230="","",H230),I230),J230)="PE",IF(M230="",IF(L230="",IF(K230="","",K230),L230),M230)="PE",IF(P230="",IF(O230="",IF(N230="","",N230),O230),P230)="PE")=TRUE,"PE",IF(AND(IF(G230="",IF(F230="",IF(E230="","",E230),F230),G230)="",IF(J230="",IF(I230="",IF(H230="","",H230),I230),J230)="",IF(M230="",IF(L230="",IF(K230="","",K230),L230),M230)="",IF(P230="",IF(O230="",IF(N230="","",N230),O230),P230)="")=TRUE,"","P")))</f>
        <v>P</v>
      </c>
      <c r="R230" s="143"/>
      <c r="S230" s="109"/>
    </row>
    <row r="231" spans="1:19" ht="60" outlineLevel="1">
      <c r="A231" s="134" t="str">
        <f t="shared" si="14"/>
        <v>QLND_195</v>
      </c>
      <c r="B231" s="148" t="s">
        <v>120</v>
      </c>
      <c r="C231" s="149" t="s">
        <v>1912</v>
      </c>
      <c r="D231" s="59" t="s">
        <v>1073</v>
      </c>
      <c r="E231" s="155" t="s">
        <v>1456</v>
      </c>
      <c r="F231" s="138"/>
      <c r="G231" s="138"/>
      <c r="H231" s="138"/>
      <c r="I231" s="138"/>
      <c r="J231" s="138"/>
      <c r="K231" s="138"/>
      <c r="L231" s="138"/>
      <c r="M231" s="138"/>
      <c r="N231" s="138"/>
      <c r="O231" s="138"/>
      <c r="P231" s="138"/>
      <c r="Q231" s="139" t="str">
        <f t="shared" si="17"/>
        <v>P</v>
      </c>
      <c r="R231" s="143"/>
      <c r="S231" s="109"/>
    </row>
    <row r="232" spans="1:19" ht="45" outlineLevel="1">
      <c r="A232" s="134" t="str">
        <f t="shared" si="14"/>
        <v>QLND_196</v>
      </c>
      <c r="B232" s="148" t="s">
        <v>628</v>
      </c>
      <c r="C232" s="149" t="s">
        <v>1913</v>
      </c>
      <c r="D232" s="59" t="s">
        <v>908</v>
      </c>
      <c r="E232" s="155" t="s">
        <v>1456</v>
      </c>
      <c r="F232" s="138"/>
      <c r="G232" s="138"/>
      <c r="H232" s="138"/>
      <c r="I232" s="138"/>
      <c r="J232" s="138"/>
      <c r="K232" s="138"/>
      <c r="L232" s="138"/>
      <c r="M232" s="138"/>
      <c r="N232" s="138"/>
      <c r="O232" s="138"/>
      <c r="P232" s="138"/>
      <c r="Q232" s="139" t="str">
        <f t="shared" si="17"/>
        <v>P</v>
      </c>
      <c r="R232" s="143"/>
      <c r="S232" s="109"/>
    </row>
    <row r="233" spans="1:19" ht="45" outlineLevel="1">
      <c r="A233" s="134" t="str">
        <f t="shared" si="14"/>
        <v>QLND_197</v>
      </c>
      <c r="B233" s="148" t="s">
        <v>617</v>
      </c>
      <c r="C233" s="149" t="s">
        <v>1914</v>
      </c>
      <c r="D233" s="107" t="s">
        <v>187</v>
      </c>
      <c r="E233" s="155" t="s">
        <v>1456</v>
      </c>
      <c r="F233" s="138"/>
      <c r="G233" s="138"/>
      <c r="H233" s="138"/>
      <c r="I233" s="138"/>
      <c r="J233" s="138"/>
      <c r="K233" s="138"/>
      <c r="L233" s="138"/>
      <c r="M233" s="138"/>
      <c r="N233" s="138"/>
      <c r="O233" s="138"/>
      <c r="P233" s="138"/>
      <c r="Q233" s="139" t="str">
        <f t="shared" si="17"/>
        <v>P</v>
      </c>
      <c r="R233" s="143"/>
      <c r="S233" s="109"/>
    </row>
    <row r="234" spans="1:19" ht="60" outlineLevel="1">
      <c r="A234" s="134" t="str">
        <f t="shared" si="14"/>
        <v>QLND_198</v>
      </c>
      <c r="B234" s="148" t="s">
        <v>855</v>
      </c>
      <c r="C234" s="149" t="s">
        <v>1915</v>
      </c>
      <c r="D234" s="107" t="s">
        <v>898</v>
      </c>
      <c r="E234" s="155" t="s">
        <v>1456</v>
      </c>
      <c r="F234" s="138"/>
      <c r="G234" s="138"/>
      <c r="H234" s="138"/>
      <c r="I234" s="138"/>
      <c r="J234" s="138"/>
      <c r="K234" s="138"/>
      <c r="L234" s="138"/>
      <c r="M234" s="138"/>
      <c r="N234" s="138"/>
      <c r="O234" s="138"/>
      <c r="P234" s="138"/>
      <c r="Q234" s="139" t="str">
        <f t="shared" si="17"/>
        <v>P</v>
      </c>
      <c r="R234" s="143"/>
      <c r="S234" s="109"/>
    </row>
    <row r="235" spans="1:19" ht="60" outlineLevel="1">
      <c r="A235" s="134" t="str">
        <f t="shared" si="14"/>
        <v>QLND_199</v>
      </c>
      <c r="B235" s="148" t="s">
        <v>855</v>
      </c>
      <c r="C235" s="149" t="s">
        <v>1916</v>
      </c>
      <c r="D235" s="59" t="s">
        <v>121</v>
      </c>
      <c r="E235" s="155" t="s">
        <v>1456</v>
      </c>
      <c r="F235" s="138"/>
      <c r="G235" s="138"/>
      <c r="H235" s="138"/>
      <c r="I235" s="138"/>
      <c r="J235" s="138"/>
      <c r="K235" s="138"/>
      <c r="L235" s="138"/>
      <c r="M235" s="138"/>
      <c r="N235" s="138"/>
      <c r="O235" s="138"/>
      <c r="P235" s="138"/>
      <c r="Q235" s="139" t="str">
        <f t="shared" si="17"/>
        <v>P</v>
      </c>
      <c r="R235" s="143"/>
      <c r="S235" s="109"/>
    </row>
    <row r="236" spans="1:19" ht="75" outlineLevel="1">
      <c r="A236" s="134" t="str">
        <f t="shared" si="14"/>
        <v>QLND_200</v>
      </c>
      <c r="B236" s="148" t="s">
        <v>910</v>
      </c>
      <c r="C236" s="149" t="s">
        <v>1917</v>
      </c>
      <c r="D236" s="59" t="s">
        <v>911</v>
      </c>
      <c r="E236" s="155" t="s">
        <v>1456</v>
      </c>
      <c r="F236" s="138"/>
      <c r="G236" s="138"/>
      <c r="H236" s="138"/>
      <c r="I236" s="138"/>
      <c r="J236" s="138"/>
      <c r="K236" s="138"/>
      <c r="L236" s="138"/>
      <c r="M236" s="138"/>
      <c r="N236" s="138"/>
      <c r="O236" s="138"/>
      <c r="P236" s="138"/>
      <c r="Q236" s="139" t="str">
        <f t="shared" si="17"/>
        <v>P</v>
      </c>
      <c r="R236" s="143"/>
      <c r="S236" s="109"/>
    </row>
    <row r="237" spans="1:19" ht="45" outlineLevel="1">
      <c r="A237" s="134" t="str">
        <f t="shared" si="14"/>
        <v>QLND_201</v>
      </c>
      <c r="B237" s="148" t="s">
        <v>122</v>
      </c>
      <c r="C237" s="149" t="s">
        <v>1918</v>
      </c>
      <c r="D237" s="107" t="s">
        <v>188</v>
      </c>
      <c r="E237" s="155" t="s">
        <v>1456</v>
      </c>
      <c r="F237" s="138"/>
      <c r="G237" s="138"/>
      <c r="H237" s="138"/>
      <c r="I237" s="138"/>
      <c r="J237" s="138"/>
      <c r="K237" s="138"/>
      <c r="L237" s="138"/>
      <c r="M237" s="138"/>
      <c r="N237" s="138"/>
      <c r="O237" s="138"/>
      <c r="P237" s="138"/>
      <c r="Q237" s="139" t="str">
        <f t="shared" si="17"/>
        <v>P</v>
      </c>
      <c r="R237" s="143"/>
      <c r="S237" s="109"/>
    </row>
    <row r="238" spans="1:19" ht="30" outlineLevel="1">
      <c r="A238" s="134" t="str">
        <f t="shared" si="14"/>
        <v>QLND_202</v>
      </c>
      <c r="B238" s="148" t="s">
        <v>124</v>
      </c>
      <c r="C238" s="149" t="s">
        <v>1919</v>
      </c>
      <c r="D238" s="107" t="s">
        <v>753</v>
      </c>
      <c r="E238" s="155" t="s">
        <v>1456</v>
      </c>
      <c r="F238" s="138"/>
      <c r="G238" s="138"/>
      <c r="H238" s="138"/>
      <c r="I238" s="138"/>
      <c r="J238" s="138"/>
      <c r="K238" s="138"/>
      <c r="L238" s="138"/>
      <c r="M238" s="138"/>
      <c r="N238" s="138"/>
      <c r="O238" s="138"/>
      <c r="P238" s="138"/>
      <c r="Q238" s="139" t="str">
        <f t="shared" si="17"/>
        <v>P</v>
      </c>
      <c r="R238" s="143"/>
      <c r="S238" s="109"/>
    </row>
    <row r="239" spans="1:19" ht="45" outlineLevel="1">
      <c r="A239" s="134" t="str">
        <f t="shared" si="14"/>
        <v>QLND_203</v>
      </c>
      <c r="B239" s="492" t="s">
        <v>150</v>
      </c>
      <c r="C239" s="149" t="s">
        <v>1920</v>
      </c>
      <c r="D239" s="59" t="s">
        <v>753</v>
      </c>
      <c r="E239" s="155" t="s">
        <v>1456</v>
      </c>
      <c r="F239" s="138"/>
      <c r="G239" s="138"/>
      <c r="H239" s="138"/>
      <c r="I239" s="138"/>
      <c r="J239" s="138"/>
      <c r="K239" s="138"/>
      <c r="L239" s="138"/>
      <c r="M239" s="138"/>
      <c r="N239" s="138"/>
      <c r="O239" s="138"/>
      <c r="P239" s="138"/>
      <c r="Q239" s="139" t="str">
        <f t="shared" si="17"/>
        <v>P</v>
      </c>
      <c r="R239" s="143"/>
      <c r="S239" s="109"/>
    </row>
    <row r="240" spans="1:19" ht="45" outlineLevel="1">
      <c r="A240" s="134" t="str">
        <f t="shared" si="14"/>
        <v>QLND_204</v>
      </c>
      <c r="B240" s="495"/>
      <c r="C240" s="149" t="s">
        <v>1921</v>
      </c>
      <c r="D240" s="59" t="s">
        <v>189</v>
      </c>
      <c r="E240" s="155" t="s">
        <v>1456</v>
      </c>
      <c r="F240" s="138"/>
      <c r="G240" s="138"/>
      <c r="H240" s="138"/>
      <c r="I240" s="138"/>
      <c r="J240" s="138"/>
      <c r="K240" s="138"/>
      <c r="L240" s="138"/>
      <c r="M240" s="138"/>
      <c r="N240" s="138"/>
      <c r="O240" s="138"/>
      <c r="P240" s="138"/>
      <c r="Q240" s="139" t="str">
        <f t="shared" si="17"/>
        <v>P</v>
      </c>
      <c r="R240" s="143"/>
      <c r="S240" s="109"/>
    </row>
    <row r="241" spans="1:19" ht="15.95" customHeight="1" outlineLevel="1">
      <c r="A241" s="134" t="str">
        <f t="shared" si="14"/>
        <v/>
      </c>
      <c r="B241" s="162" t="s">
        <v>190</v>
      </c>
      <c r="C241" s="163"/>
      <c r="D241" s="164"/>
      <c r="E241" s="164"/>
      <c r="F241" s="164"/>
      <c r="G241" s="164"/>
      <c r="H241" s="164"/>
      <c r="I241" s="164"/>
      <c r="J241" s="164"/>
      <c r="K241" s="164"/>
      <c r="L241" s="164"/>
      <c r="M241" s="164"/>
      <c r="N241" s="164"/>
      <c r="O241" s="164"/>
      <c r="P241" s="164"/>
      <c r="Q241" s="164"/>
      <c r="R241" s="164"/>
      <c r="S241" s="313"/>
    </row>
    <row r="242" spans="1:19" ht="30" outlineLevel="1">
      <c r="A242" s="134" t="str">
        <f t="shared" si="14"/>
        <v>QLND_205</v>
      </c>
      <c r="B242" s="157" t="s">
        <v>140</v>
      </c>
      <c r="C242" s="157" t="s">
        <v>1838</v>
      </c>
      <c r="D242" s="158" t="s">
        <v>2001</v>
      </c>
      <c r="E242" s="155" t="s">
        <v>1456</v>
      </c>
      <c r="F242" s="155"/>
      <c r="G242" s="155"/>
      <c r="H242" s="155"/>
      <c r="I242" s="155"/>
      <c r="J242" s="155"/>
      <c r="K242" s="155"/>
      <c r="L242" s="155"/>
      <c r="M242" s="155"/>
      <c r="N242" s="155"/>
      <c r="O242" s="155"/>
      <c r="P242" s="155"/>
      <c r="Q242" s="139" t="str">
        <f t="shared" si="17"/>
        <v>P</v>
      </c>
      <c r="R242" s="166"/>
      <c r="S242" s="158"/>
    </row>
    <row r="243" spans="1:19" ht="60" outlineLevel="1">
      <c r="A243" s="134" t="str">
        <f t="shared" si="14"/>
        <v>QLND_206</v>
      </c>
      <c r="B243" s="107" t="s">
        <v>141</v>
      </c>
      <c r="C243" s="107" t="s">
        <v>1922</v>
      </c>
      <c r="D243" s="109" t="s">
        <v>672</v>
      </c>
      <c r="E243" s="155" t="s">
        <v>1456</v>
      </c>
      <c r="F243" s="138"/>
      <c r="G243" s="138"/>
      <c r="H243" s="138"/>
      <c r="I243" s="138"/>
      <c r="J243" s="138"/>
      <c r="K243" s="138"/>
      <c r="L243" s="138"/>
      <c r="M243" s="138"/>
      <c r="N243" s="138"/>
      <c r="O243" s="138"/>
      <c r="P243" s="138"/>
      <c r="Q243" s="139" t="str">
        <f t="shared" si="17"/>
        <v>P</v>
      </c>
      <c r="R243" s="143"/>
      <c r="S243" s="109"/>
    </row>
    <row r="244" spans="1:19" ht="45" outlineLevel="1">
      <c r="A244" s="134" t="str">
        <f t="shared" ref="A244:A306" si="18">IF(AND(D244="",D244=""),"",$D$3&amp;"_"&amp;ROW()-11-COUNTBLANK($D$12:D244))</f>
        <v>QLND_207</v>
      </c>
      <c r="B244" s="107" t="s">
        <v>181</v>
      </c>
      <c r="C244" s="107" t="s">
        <v>1923</v>
      </c>
      <c r="D244" s="107" t="s">
        <v>782</v>
      </c>
      <c r="E244" s="155" t="s">
        <v>1456</v>
      </c>
      <c r="F244" s="168"/>
      <c r="G244" s="168"/>
      <c r="H244" s="168"/>
      <c r="I244" s="168"/>
      <c r="J244" s="168"/>
      <c r="K244" s="168"/>
      <c r="L244" s="168"/>
      <c r="M244" s="168"/>
      <c r="N244" s="168"/>
      <c r="O244" s="168"/>
      <c r="P244" s="168"/>
      <c r="Q244" s="139" t="str">
        <f t="shared" si="17"/>
        <v>P</v>
      </c>
      <c r="R244" s="143"/>
      <c r="S244" s="109"/>
    </row>
    <row r="245" spans="1:19" ht="135" outlineLevel="1">
      <c r="A245" s="134" t="str">
        <f t="shared" si="18"/>
        <v>QLND_208</v>
      </c>
      <c r="B245" s="148" t="s">
        <v>191</v>
      </c>
      <c r="C245" s="149" t="s">
        <v>1924</v>
      </c>
      <c r="D245" s="59" t="s">
        <v>1549</v>
      </c>
      <c r="E245" s="155" t="s">
        <v>1456</v>
      </c>
      <c r="F245" s="138"/>
      <c r="G245" s="138"/>
      <c r="H245" s="138"/>
      <c r="I245" s="138"/>
      <c r="J245" s="138"/>
      <c r="K245" s="138"/>
      <c r="L245" s="138"/>
      <c r="M245" s="138"/>
      <c r="N245" s="138"/>
      <c r="O245" s="138"/>
      <c r="P245" s="138"/>
      <c r="Q245" s="139" t="str">
        <f t="shared" si="17"/>
        <v>P</v>
      </c>
      <c r="R245" s="143"/>
      <c r="S245" s="109"/>
    </row>
    <row r="246" spans="1:19" ht="135" outlineLevel="1">
      <c r="A246" s="134" t="str">
        <f t="shared" si="18"/>
        <v>QLND_209</v>
      </c>
      <c r="B246" s="169" t="s">
        <v>192</v>
      </c>
      <c r="C246" s="149" t="s">
        <v>1925</v>
      </c>
      <c r="D246" s="126" t="s">
        <v>1550</v>
      </c>
      <c r="E246" s="155" t="s">
        <v>1456</v>
      </c>
      <c r="F246" s="138"/>
      <c r="G246" s="138"/>
      <c r="H246" s="138"/>
      <c r="I246" s="138"/>
      <c r="J246" s="138"/>
      <c r="K246" s="138"/>
      <c r="L246" s="138"/>
      <c r="M246" s="138"/>
      <c r="N246" s="138"/>
      <c r="O246" s="138"/>
      <c r="P246" s="138"/>
      <c r="Q246" s="139" t="str">
        <f t="shared" si="17"/>
        <v>P</v>
      </c>
      <c r="R246" s="143"/>
      <c r="S246" s="109"/>
    </row>
    <row r="247" spans="1:19" ht="45" outlineLevel="1">
      <c r="A247" s="134" t="str">
        <f t="shared" si="18"/>
        <v>QLND_210</v>
      </c>
      <c r="B247" s="148" t="s">
        <v>113</v>
      </c>
      <c r="C247" s="149" t="s">
        <v>1909</v>
      </c>
      <c r="D247" s="59" t="s">
        <v>193</v>
      </c>
      <c r="E247" s="155" t="s">
        <v>1456</v>
      </c>
      <c r="F247" s="138"/>
      <c r="G247" s="138"/>
      <c r="H247" s="138"/>
      <c r="I247" s="138"/>
      <c r="J247" s="138"/>
      <c r="K247" s="138"/>
      <c r="L247" s="138"/>
      <c r="M247" s="138"/>
      <c r="N247" s="138"/>
      <c r="O247" s="138"/>
      <c r="P247" s="138"/>
      <c r="Q247" s="139" t="str">
        <f t="shared" si="17"/>
        <v>P</v>
      </c>
      <c r="R247" s="143"/>
      <c r="S247" s="109"/>
    </row>
    <row r="248" spans="1:19" ht="105" outlineLevel="1">
      <c r="A248" s="134" t="str">
        <f t="shared" si="18"/>
        <v>QLND_211</v>
      </c>
      <c r="B248" s="148" t="s">
        <v>114</v>
      </c>
      <c r="C248" s="149" t="s">
        <v>1926</v>
      </c>
      <c r="D248" s="59" t="s">
        <v>546</v>
      </c>
      <c r="E248" s="155" t="s">
        <v>1456</v>
      </c>
      <c r="F248" s="138"/>
      <c r="G248" s="138"/>
      <c r="H248" s="138"/>
      <c r="I248" s="138"/>
      <c r="J248" s="138"/>
      <c r="K248" s="138"/>
      <c r="L248" s="138"/>
      <c r="M248" s="138"/>
      <c r="N248" s="138"/>
      <c r="O248" s="138"/>
      <c r="P248" s="138"/>
      <c r="Q248" s="139" t="str">
        <f t="shared" si="17"/>
        <v>P</v>
      </c>
      <c r="R248" s="143"/>
      <c r="S248" s="109"/>
    </row>
    <row r="249" spans="1:19" ht="45" outlineLevel="1">
      <c r="A249" s="134" t="str">
        <f t="shared" si="18"/>
        <v>QLND_212</v>
      </c>
      <c r="B249" s="150" t="s">
        <v>117</v>
      </c>
      <c r="C249" s="154" t="s">
        <v>1911</v>
      </c>
      <c r="D249" s="151" t="s">
        <v>546</v>
      </c>
      <c r="E249" s="155" t="s">
        <v>1456</v>
      </c>
      <c r="F249" s="138"/>
      <c r="G249" s="138"/>
      <c r="H249" s="138"/>
      <c r="I249" s="138"/>
      <c r="J249" s="138"/>
      <c r="K249" s="138"/>
      <c r="L249" s="138"/>
      <c r="M249" s="138"/>
      <c r="N249" s="138"/>
      <c r="O249" s="138"/>
      <c r="P249" s="138"/>
      <c r="Q249" s="139" t="str">
        <f t="shared" si="17"/>
        <v>P</v>
      </c>
      <c r="R249" s="143"/>
      <c r="S249" s="109"/>
    </row>
    <row r="250" spans="1:19" ht="60" outlineLevel="1">
      <c r="A250" s="134" t="str">
        <f t="shared" si="18"/>
        <v>QLND_213</v>
      </c>
      <c r="B250" s="148" t="s">
        <v>120</v>
      </c>
      <c r="C250" s="149" t="s">
        <v>1912</v>
      </c>
      <c r="D250" s="59" t="s">
        <v>1073</v>
      </c>
      <c r="E250" s="155" t="s">
        <v>1456</v>
      </c>
      <c r="F250" s="138"/>
      <c r="G250" s="138"/>
      <c r="H250" s="138"/>
      <c r="I250" s="138"/>
      <c r="J250" s="138"/>
      <c r="K250" s="138"/>
      <c r="L250" s="138"/>
      <c r="M250" s="138"/>
      <c r="N250" s="138"/>
      <c r="O250" s="138"/>
      <c r="P250" s="138"/>
      <c r="Q250" s="139" t="str">
        <f t="shared" si="17"/>
        <v>P</v>
      </c>
      <c r="R250" s="143"/>
      <c r="S250" s="109"/>
    </row>
    <row r="251" spans="1:19" ht="45" outlineLevel="1">
      <c r="A251" s="134" t="str">
        <f t="shared" si="18"/>
        <v>QLND_214</v>
      </c>
      <c r="B251" s="148" t="s">
        <v>628</v>
      </c>
      <c r="C251" s="149" t="s">
        <v>1927</v>
      </c>
      <c r="D251" s="59" t="s">
        <v>185</v>
      </c>
      <c r="E251" s="155" t="s">
        <v>1456</v>
      </c>
      <c r="F251" s="138"/>
      <c r="G251" s="138"/>
      <c r="H251" s="138"/>
      <c r="I251" s="138"/>
      <c r="J251" s="138"/>
      <c r="K251" s="138"/>
      <c r="L251" s="138"/>
      <c r="M251" s="138"/>
      <c r="N251" s="138"/>
      <c r="O251" s="138"/>
      <c r="P251" s="138"/>
      <c r="Q251" s="139" t="str">
        <f t="shared" si="17"/>
        <v>P</v>
      </c>
      <c r="R251" s="143"/>
      <c r="S251" s="109"/>
    </row>
    <row r="252" spans="1:19" ht="45" outlineLevel="1">
      <c r="A252" s="134" t="str">
        <f t="shared" si="18"/>
        <v>QLND_215</v>
      </c>
      <c r="B252" s="148" t="s">
        <v>629</v>
      </c>
      <c r="C252" s="149" t="s">
        <v>1914</v>
      </c>
      <c r="D252" s="107" t="s">
        <v>194</v>
      </c>
      <c r="E252" s="155" t="s">
        <v>1456</v>
      </c>
      <c r="F252" s="138"/>
      <c r="G252" s="138"/>
      <c r="H252" s="138"/>
      <c r="I252" s="138"/>
      <c r="J252" s="138"/>
      <c r="K252" s="138"/>
      <c r="L252" s="138"/>
      <c r="M252" s="138"/>
      <c r="N252" s="138"/>
      <c r="O252" s="138"/>
      <c r="P252" s="138"/>
      <c r="Q252" s="139" t="str">
        <f t="shared" si="17"/>
        <v>P</v>
      </c>
      <c r="R252" s="143"/>
      <c r="S252" s="109"/>
    </row>
    <row r="253" spans="1:19" ht="60" outlineLevel="1">
      <c r="A253" s="134" t="str">
        <f>IF(AND(D253="",D253=""),"",$D$3&amp;"_"&amp;ROW()-11-COUNTBLANK($D$11:D253))</f>
        <v>QLND_215</v>
      </c>
      <c r="B253" s="148" t="s">
        <v>855</v>
      </c>
      <c r="C253" s="149" t="s">
        <v>1915</v>
      </c>
      <c r="D253" s="107" t="s">
        <v>753</v>
      </c>
      <c r="E253" s="155" t="s">
        <v>1456</v>
      </c>
      <c r="F253" s="138"/>
      <c r="G253" s="138"/>
      <c r="H253" s="138"/>
      <c r="I253" s="138"/>
      <c r="J253" s="138"/>
      <c r="K253" s="138"/>
      <c r="L253" s="138"/>
      <c r="M253" s="138"/>
      <c r="N253" s="138"/>
      <c r="O253" s="138"/>
      <c r="P253" s="138"/>
      <c r="Q253" s="139" t="str">
        <f t="shared" si="17"/>
        <v>P</v>
      </c>
      <c r="R253" s="143"/>
      <c r="S253" s="109"/>
    </row>
    <row r="254" spans="1:19" ht="60" outlineLevel="1">
      <c r="A254" s="134" t="str">
        <f>IF(AND(D254="",D254=""),"",$D$3&amp;"_"&amp;ROW()-11-COUNTBLANK($D$11:D254))</f>
        <v>QLND_216</v>
      </c>
      <c r="B254" s="148" t="s">
        <v>855</v>
      </c>
      <c r="C254" s="149" t="s">
        <v>1916</v>
      </c>
      <c r="D254" s="59" t="s">
        <v>121</v>
      </c>
      <c r="E254" s="155" t="s">
        <v>1456</v>
      </c>
      <c r="F254" s="138"/>
      <c r="G254" s="138"/>
      <c r="H254" s="138"/>
      <c r="I254" s="138"/>
      <c r="J254" s="138"/>
      <c r="K254" s="138"/>
      <c r="L254" s="138"/>
      <c r="M254" s="138"/>
      <c r="N254" s="138"/>
      <c r="O254" s="138"/>
      <c r="P254" s="138"/>
      <c r="Q254" s="139" t="str">
        <f t="shared" si="17"/>
        <v>P</v>
      </c>
      <c r="R254" s="143"/>
      <c r="S254" s="109"/>
    </row>
    <row r="255" spans="1:19" ht="45" outlineLevel="1">
      <c r="A255" s="134" t="str">
        <f>IF(AND(D255="",D255=""),"",$D$3&amp;"_"&amp;ROW()-11-COUNTBLANK($D$11:D255))</f>
        <v>QLND_217</v>
      </c>
      <c r="B255" s="148" t="s">
        <v>910</v>
      </c>
      <c r="C255" s="149" t="s">
        <v>1917</v>
      </c>
      <c r="D255" s="59" t="s">
        <v>912</v>
      </c>
      <c r="E255" s="155" t="s">
        <v>1456</v>
      </c>
      <c r="F255" s="138"/>
      <c r="G255" s="138"/>
      <c r="H255" s="138"/>
      <c r="I255" s="138"/>
      <c r="J255" s="138"/>
      <c r="K255" s="138"/>
      <c r="L255" s="138"/>
      <c r="M255" s="138"/>
      <c r="N255" s="138"/>
      <c r="O255" s="138"/>
      <c r="P255" s="138"/>
      <c r="Q255" s="139" t="str">
        <f t="shared" si="17"/>
        <v>P</v>
      </c>
      <c r="R255" s="143"/>
      <c r="S255" s="109"/>
    </row>
    <row r="256" spans="1:19" ht="45" outlineLevel="1">
      <c r="A256" s="134" t="str">
        <f t="shared" si="18"/>
        <v>QLND_219</v>
      </c>
      <c r="B256" s="148" t="s">
        <v>122</v>
      </c>
      <c r="C256" s="149" t="s">
        <v>1918</v>
      </c>
      <c r="D256" s="107" t="s">
        <v>188</v>
      </c>
      <c r="E256" s="155" t="s">
        <v>1456</v>
      </c>
      <c r="F256" s="138"/>
      <c r="G256" s="138"/>
      <c r="H256" s="138"/>
      <c r="I256" s="138"/>
      <c r="J256" s="138"/>
      <c r="K256" s="138"/>
      <c r="L256" s="138"/>
      <c r="M256" s="138"/>
      <c r="N256" s="138"/>
      <c r="O256" s="138"/>
      <c r="P256" s="138"/>
      <c r="Q256" s="139" t="str">
        <f t="shared" si="17"/>
        <v>P</v>
      </c>
      <c r="R256" s="143"/>
      <c r="S256" s="109"/>
    </row>
    <row r="257" spans="1:19" ht="30" outlineLevel="1">
      <c r="A257" s="134" t="str">
        <f t="shared" si="18"/>
        <v>QLND_220</v>
      </c>
      <c r="B257" s="148" t="s">
        <v>124</v>
      </c>
      <c r="C257" s="149" t="s">
        <v>1919</v>
      </c>
      <c r="D257" s="107" t="s">
        <v>753</v>
      </c>
      <c r="E257" s="155" t="s">
        <v>1456</v>
      </c>
      <c r="F257" s="138"/>
      <c r="G257" s="138"/>
      <c r="H257" s="138"/>
      <c r="I257" s="138"/>
      <c r="J257" s="138"/>
      <c r="K257" s="138"/>
      <c r="L257" s="138"/>
      <c r="M257" s="138"/>
      <c r="N257" s="138"/>
      <c r="O257" s="138"/>
      <c r="P257" s="138"/>
      <c r="Q257" s="139" t="str">
        <f t="shared" si="17"/>
        <v>P</v>
      </c>
      <c r="R257" s="143"/>
      <c r="S257" s="109"/>
    </row>
    <row r="258" spans="1:19" ht="45" outlineLevel="1">
      <c r="A258" s="134" t="str">
        <f t="shared" si="18"/>
        <v>QLND_221</v>
      </c>
      <c r="B258" s="492" t="s">
        <v>150</v>
      </c>
      <c r="C258" s="149" t="s">
        <v>1920</v>
      </c>
      <c r="D258" s="59" t="s">
        <v>753</v>
      </c>
      <c r="E258" s="155" t="s">
        <v>1456</v>
      </c>
      <c r="F258" s="138"/>
      <c r="G258" s="138"/>
      <c r="H258" s="138"/>
      <c r="I258" s="138"/>
      <c r="J258" s="138"/>
      <c r="K258" s="138"/>
      <c r="L258" s="138"/>
      <c r="M258" s="138"/>
      <c r="N258" s="138"/>
      <c r="O258" s="138"/>
      <c r="P258" s="138"/>
      <c r="Q258" s="139" t="str">
        <f t="shared" si="17"/>
        <v>P</v>
      </c>
      <c r="R258" s="143"/>
      <c r="S258" s="109"/>
    </row>
    <row r="259" spans="1:19" ht="45" outlineLevel="1">
      <c r="A259" s="134" t="str">
        <f t="shared" si="18"/>
        <v>QLND_222</v>
      </c>
      <c r="B259" s="495"/>
      <c r="C259" s="149" t="s">
        <v>1921</v>
      </c>
      <c r="D259" s="59" t="s">
        <v>194</v>
      </c>
      <c r="E259" s="155" t="s">
        <v>1456</v>
      </c>
      <c r="F259" s="138"/>
      <c r="G259" s="138"/>
      <c r="H259" s="138"/>
      <c r="I259" s="138"/>
      <c r="J259" s="138"/>
      <c r="K259" s="138"/>
      <c r="L259" s="138"/>
      <c r="M259" s="138"/>
      <c r="N259" s="138"/>
      <c r="O259" s="138"/>
      <c r="P259" s="138"/>
      <c r="Q259" s="139" t="str">
        <f t="shared" si="17"/>
        <v>P</v>
      </c>
      <c r="R259" s="143"/>
      <c r="S259" s="109"/>
    </row>
    <row r="260" spans="1:19" ht="29.25" customHeight="1" outlineLevel="1">
      <c r="A260" s="134" t="str">
        <f t="shared" si="18"/>
        <v/>
      </c>
      <c r="B260" s="162" t="s">
        <v>1577</v>
      </c>
      <c r="C260" s="163"/>
      <c r="D260" s="164"/>
      <c r="E260" s="164"/>
      <c r="F260" s="164"/>
      <c r="G260" s="164"/>
      <c r="H260" s="164"/>
      <c r="I260" s="164"/>
      <c r="J260" s="164"/>
      <c r="K260" s="164"/>
      <c r="L260" s="164"/>
      <c r="M260" s="164"/>
      <c r="N260" s="164"/>
      <c r="O260" s="164"/>
      <c r="P260" s="164"/>
      <c r="Q260" s="164"/>
      <c r="R260" s="164"/>
      <c r="S260" s="313"/>
    </row>
    <row r="261" spans="1:19" ht="30" outlineLevel="1">
      <c r="A261" s="134" t="str">
        <f t="shared" si="18"/>
        <v>QLND_223</v>
      </c>
      <c r="B261" s="157" t="s">
        <v>140</v>
      </c>
      <c r="C261" s="157" t="s">
        <v>1838</v>
      </c>
      <c r="D261" s="158" t="s">
        <v>2002</v>
      </c>
      <c r="E261" s="155" t="s">
        <v>1640</v>
      </c>
      <c r="F261" s="155"/>
      <c r="G261" s="155"/>
      <c r="H261" s="155"/>
      <c r="I261" s="155"/>
      <c r="J261" s="155"/>
      <c r="K261" s="155"/>
      <c r="L261" s="155"/>
      <c r="M261" s="155"/>
      <c r="N261" s="155"/>
      <c r="O261" s="155"/>
      <c r="P261" s="155"/>
      <c r="Q261" s="139" t="str">
        <f t="shared" ref="Q261:Q306" si="19">IF(OR(IF(G261="",IF(F261="",IF(E261="","",E261),F261),G261)="F",IF(J261="",IF(I261="",IF(H261="","",H261),I261),J261)="F",IF(M261="",IF(L261="",IF(K261="","",K261),L261),M261)="F",IF(P261="",IF(O261="",IF(N261="","",N261),O261),P261)="F")=TRUE,"F",IF(OR(IF(G261="",IF(F261="",IF(E261="","",E261),F261),G261)="PE",IF(J261="",IF(I261="",IF(H261="","",H261),I261),J261)="PE",IF(M261="",IF(L261="",IF(K261="","",K261),L261),M261)="PE",IF(P261="",IF(O261="",IF(N261="","",N261),O261),P261)="PE")=TRUE,"PE",IF(AND(IF(G261="",IF(F261="",IF(E261="","",E261),F261),G261)="",IF(J261="",IF(I261="",IF(H261="","",H261),I261),J261)="",IF(M261="",IF(L261="",IF(K261="","",K261),L261),M261)="",IF(P261="",IF(O261="",IF(N261="","",N261),O261),P261)="")=TRUE,"","P")))</f>
        <v>F</v>
      </c>
      <c r="R261" s="166"/>
      <c r="S261" s="158" t="s">
        <v>1654</v>
      </c>
    </row>
    <row r="262" spans="1:19" ht="60" outlineLevel="1">
      <c r="A262" s="134" t="str">
        <f t="shared" si="18"/>
        <v>QLND_224</v>
      </c>
      <c r="B262" s="107" t="s">
        <v>141</v>
      </c>
      <c r="C262" s="107" t="s">
        <v>1922</v>
      </c>
      <c r="D262" s="109" t="s">
        <v>914</v>
      </c>
      <c r="E262" s="155" t="s">
        <v>1456</v>
      </c>
      <c r="F262" s="138"/>
      <c r="G262" s="138"/>
      <c r="H262" s="138"/>
      <c r="I262" s="138"/>
      <c r="J262" s="138"/>
      <c r="K262" s="138"/>
      <c r="L262" s="138"/>
      <c r="M262" s="138"/>
      <c r="N262" s="138"/>
      <c r="O262" s="138"/>
      <c r="P262" s="138"/>
      <c r="Q262" s="139" t="str">
        <f t="shared" si="19"/>
        <v>P</v>
      </c>
      <c r="R262" s="143"/>
      <c r="S262" s="109"/>
    </row>
    <row r="263" spans="1:19" ht="60" outlineLevel="1">
      <c r="A263" s="134" t="str">
        <f t="shared" si="18"/>
        <v>QLND_225</v>
      </c>
      <c r="B263" s="107" t="s">
        <v>181</v>
      </c>
      <c r="C263" s="107" t="s">
        <v>1928</v>
      </c>
      <c r="D263" s="107" t="s">
        <v>784</v>
      </c>
      <c r="E263" s="155" t="s">
        <v>1456</v>
      </c>
      <c r="F263" s="168"/>
      <c r="G263" s="168"/>
      <c r="H263" s="168"/>
      <c r="I263" s="168"/>
      <c r="J263" s="168"/>
      <c r="K263" s="168"/>
      <c r="L263" s="168"/>
      <c r="M263" s="168"/>
      <c r="N263" s="168"/>
      <c r="O263" s="168"/>
      <c r="P263" s="168"/>
      <c r="Q263" s="139" t="str">
        <f t="shared" si="19"/>
        <v>P</v>
      </c>
      <c r="R263" s="143"/>
      <c r="S263" s="109"/>
    </row>
    <row r="264" spans="1:19" ht="60" outlineLevel="1">
      <c r="A264" s="134" t="str">
        <f t="shared" si="18"/>
        <v>QLND_226</v>
      </c>
      <c r="B264" s="148" t="s">
        <v>516</v>
      </c>
      <c r="C264" s="149" t="s">
        <v>1929</v>
      </c>
      <c r="D264" s="59" t="s">
        <v>1384</v>
      </c>
      <c r="E264" s="155" t="s">
        <v>1456</v>
      </c>
      <c r="F264" s="138"/>
      <c r="G264" s="138"/>
      <c r="H264" s="138"/>
      <c r="I264" s="138"/>
      <c r="J264" s="138"/>
      <c r="K264" s="138"/>
      <c r="L264" s="138"/>
      <c r="M264" s="138"/>
      <c r="N264" s="138"/>
      <c r="O264" s="138"/>
      <c r="P264" s="138"/>
      <c r="Q264" s="139" t="str">
        <f t="shared" si="19"/>
        <v>P</v>
      </c>
      <c r="R264" s="143"/>
      <c r="S264" s="109"/>
    </row>
    <row r="265" spans="1:19" ht="60" outlineLevel="1">
      <c r="A265" s="134" t="str">
        <f t="shared" si="18"/>
        <v>QLND_227</v>
      </c>
      <c r="B265" s="169" t="s">
        <v>517</v>
      </c>
      <c r="C265" s="149" t="s">
        <v>1930</v>
      </c>
      <c r="D265" s="126" t="s">
        <v>1383</v>
      </c>
      <c r="E265" s="155" t="s">
        <v>1456</v>
      </c>
      <c r="F265" s="138"/>
      <c r="G265" s="138"/>
      <c r="H265" s="138"/>
      <c r="I265" s="138"/>
      <c r="J265" s="138"/>
      <c r="K265" s="138"/>
      <c r="L265" s="138"/>
      <c r="M265" s="138"/>
      <c r="N265" s="138"/>
      <c r="O265" s="138"/>
      <c r="P265" s="138"/>
      <c r="Q265" s="139" t="str">
        <f t="shared" si="19"/>
        <v>P</v>
      </c>
      <c r="R265" s="143"/>
      <c r="S265" s="109"/>
    </row>
    <row r="266" spans="1:19" ht="45" outlineLevel="1">
      <c r="A266" s="134" t="str">
        <f t="shared" si="18"/>
        <v>QLND_228</v>
      </c>
      <c r="B266" s="148" t="s">
        <v>113</v>
      </c>
      <c r="C266" s="149" t="s">
        <v>1909</v>
      </c>
      <c r="D266" s="59" t="s">
        <v>193</v>
      </c>
      <c r="E266" s="155" t="s">
        <v>1456</v>
      </c>
      <c r="F266" s="138"/>
      <c r="G266" s="138"/>
      <c r="H266" s="138"/>
      <c r="I266" s="138"/>
      <c r="J266" s="138"/>
      <c r="K266" s="138"/>
      <c r="L266" s="138"/>
      <c r="M266" s="138"/>
      <c r="N266" s="138"/>
      <c r="O266" s="138"/>
      <c r="P266" s="138"/>
      <c r="Q266" s="139" t="str">
        <f t="shared" si="19"/>
        <v>P</v>
      </c>
      <c r="R266" s="143"/>
      <c r="S266" s="109"/>
    </row>
    <row r="267" spans="1:19" ht="90" outlineLevel="1">
      <c r="A267" s="134" t="str">
        <f t="shared" si="18"/>
        <v>QLND_229</v>
      </c>
      <c r="B267" s="148" t="s">
        <v>114</v>
      </c>
      <c r="C267" s="149" t="s">
        <v>1931</v>
      </c>
      <c r="D267" s="59" t="s">
        <v>546</v>
      </c>
      <c r="E267" s="155" t="s">
        <v>1456</v>
      </c>
      <c r="F267" s="138"/>
      <c r="G267" s="138"/>
      <c r="H267" s="138"/>
      <c r="I267" s="138"/>
      <c r="J267" s="138"/>
      <c r="K267" s="138"/>
      <c r="L267" s="138"/>
      <c r="M267" s="138"/>
      <c r="N267" s="138"/>
      <c r="O267" s="138"/>
      <c r="P267" s="138"/>
      <c r="Q267" s="139" t="str">
        <f t="shared" si="19"/>
        <v>P</v>
      </c>
      <c r="R267" s="143"/>
      <c r="S267" s="109"/>
    </row>
    <row r="268" spans="1:19" ht="45" outlineLevel="1">
      <c r="A268" s="134" t="str">
        <f t="shared" si="18"/>
        <v>QLND_230</v>
      </c>
      <c r="B268" s="150" t="s">
        <v>117</v>
      </c>
      <c r="C268" s="154" t="s">
        <v>1911</v>
      </c>
      <c r="D268" s="151" t="s">
        <v>546</v>
      </c>
      <c r="E268" s="155" t="s">
        <v>1456</v>
      </c>
      <c r="F268" s="138"/>
      <c r="G268" s="138"/>
      <c r="H268" s="138"/>
      <c r="I268" s="138"/>
      <c r="J268" s="138"/>
      <c r="K268" s="138"/>
      <c r="L268" s="138"/>
      <c r="M268" s="138"/>
      <c r="N268" s="138"/>
      <c r="O268" s="138"/>
      <c r="P268" s="138"/>
      <c r="Q268" s="139" t="str">
        <f t="shared" si="19"/>
        <v>P</v>
      </c>
      <c r="R268" s="143"/>
      <c r="S268" s="109"/>
    </row>
    <row r="269" spans="1:19" ht="45" outlineLevel="1">
      <c r="A269" s="134" t="str">
        <f t="shared" si="18"/>
        <v>QLND_231</v>
      </c>
      <c r="B269" s="148" t="s">
        <v>120</v>
      </c>
      <c r="C269" s="149" t="s">
        <v>1932</v>
      </c>
      <c r="D269" s="59" t="s">
        <v>121</v>
      </c>
      <c r="E269" s="155" t="s">
        <v>1456</v>
      </c>
      <c r="F269" s="138"/>
      <c r="G269" s="138"/>
      <c r="H269" s="138"/>
      <c r="I269" s="138"/>
      <c r="J269" s="138"/>
      <c r="K269" s="138"/>
      <c r="L269" s="138"/>
      <c r="M269" s="138"/>
      <c r="N269" s="138"/>
      <c r="O269" s="138"/>
      <c r="P269" s="138"/>
      <c r="Q269" s="139" t="str">
        <f t="shared" si="19"/>
        <v>P</v>
      </c>
      <c r="R269" s="143"/>
      <c r="S269" s="109"/>
    </row>
    <row r="270" spans="1:19" ht="30" outlineLevel="1">
      <c r="A270" s="134" t="str">
        <f t="shared" si="18"/>
        <v>QLND_232</v>
      </c>
      <c r="B270" s="148" t="s">
        <v>852</v>
      </c>
      <c r="C270" s="149" t="s">
        <v>1933</v>
      </c>
      <c r="D270" s="59" t="s">
        <v>185</v>
      </c>
      <c r="E270" s="155" t="s">
        <v>1456</v>
      </c>
      <c r="F270" s="138"/>
      <c r="G270" s="138"/>
      <c r="H270" s="138"/>
      <c r="I270" s="138"/>
      <c r="J270" s="138"/>
      <c r="K270" s="138"/>
      <c r="L270" s="138"/>
      <c r="M270" s="138"/>
      <c r="N270" s="138"/>
      <c r="O270" s="138"/>
      <c r="P270" s="138"/>
      <c r="Q270" s="139" t="str">
        <f t="shared" si="19"/>
        <v>P</v>
      </c>
      <c r="R270" s="143"/>
      <c r="S270" s="109"/>
    </row>
    <row r="271" spans="1:19" ht="30" outlineLevel="1">
      <c r="A271" s="134" t="str">
        <f t="shared" si="18"/>
        <v>QLND_233</v>
      </c>
      <c r="B271" s="148" t="s">
        <v>853</v>
      </c>
      <c r="C271" s="149" t="s">
        <v>1934</v>
      </c>
      <c r="D271" s="107" t="s">
        <v>194</v>
      </c>
      <c r="E271" s="155" t="s">
        <v>1456</v>
      </c>
      <c r="F271" s="138"/>
      <c r="G271" s="138"/>
      <c r="H271" s="138"/>
      <c r="I271" s="138"/>
      <c r="J271" s="138"/>
      <c r="K271" s="138"/>
      <c r="L271" s="138"/>
      <c r="M271" s="138"/>
      <c r="N271" s="138"/>
      <c r="O271" s="138"/>
      <c r="P271" s="138"/>
      <c r="Q271" s="139" t="str">
        <f t="shared" si="19"/>
        <v>P</v>
      </c>
      <c r="R271" s="143"/>
      <c r="S271" s="109"/>
    </row>
    <row r="272" spans="1:19" ht="60" outlineLevel="1">
      <c r="A272" s="134" t="str">
        <f t="shared" si="18"/>
        <v>QLND_234</v>
      </c>
      <c r="B272" s="148" t="s">
        <v>855</v>
      </c>
      <c r="C272" s="149" t="s">
        <v>1915</v>
      </c>
      <c r="D272" s="107" t="s">
        <v>753</v>
      </c>
      <c r="E272" s="155" t="s">
        <v>1456</v>
      </c>
      <c r="F272" s="138"/>
      <c r="G272" s="138"/>
      <c r="H272" s="138"/>
      <c r="I272" s="138"/>
      <c r="J272" s="138"/>
      <c r="K272" s="138"/>
      <c r="L272" s="138"/>
      <c r="M272" s="138"/>
      <c r="N272" s="138"/>
      <c r="O272" s="138"/>
      <c r="P272" s="138"/>
      <c r="Q272" s="139" t="str">
        <f t="shared" si="19"/>
        <v>P</v>
      </c>
      <c r="R272" s="143"/>
      <c r="S272" s="109"/>
    </row>
    <row r="273" spans="1:19" ht="60" outlineLevel="1">
      <c r="A273" s="134" t="str">
        <f t="shared" si="18"/>
        <v>QLND_235</v>
      </c>
      <c r="B273" s="148" t="s">
        <v>910</v>
      </c>
      <c r="C273" s="149" t="s">
        <v>1935</v>
      </c>
      <c r="D273" s="59" t="s">
        <v>1717</v>
      </c>
      <c r="E273" s="155" t="s">
        <v>1456</v>
      </c>
      <c r="F273" s="138"/>
      <c r="G273" s="138"/>
      <c r="H273" s="138"/>
      <c r="I273" s="138"/>
      <c r="J273" s="138"/>
      <c r="K273" s="138"/>
      <c r="L273" s="138"/>
      <c r="M273" s="138"/>
      <c r="N273" s="138"/>
      <c r="O273" s="138"/>
      <c r="P273" s="138"/>
      <c r="Q273" s="139" t="str">
        <f t="shared" si="19"/>
        <v>P</v>
      </c>
      <c r="R273" s="143"/>
      <c r="S273" s="109"/>
    </row>
    <row r="274" spans="1:19" ht="60" outlineLevel="1">
      <c r="A274" s="134" t="str">
        <f t="shared" si="18"/>
        <v>QLND_236</v>
      </c>
      <c r="B274" s="148" t="s">
        <v>855</v>
      </c>
      <c r="C274" s="149" t="s">
        <v>1916</v>
      </c>
      <c r="D274" s="59" t="s">
        <v>909</v>
      </c>
      <c r="E274" s="155" t="s">
        <v>1456</v>
      </c>
      <c r="F274" s="138"/>
      <c r="G274" s="138"/>
      <c r="H274" s="138"/>
      <c r="I274" s="138"/>
      <c r="J274" s="138"/>
      <c r="K274" s="138"/>
      <c r="L274" s="138"/>
      <c r="M274" s="138"/>
      <c r="N274" s="138"/>
      <c r="O274" s="138"/>
      <c r="P274" s="138"/>
      <c r="Q274" s="139" t="str">
        <f t="shared" si="19"/>
        <v>P</v>
      </c>
      <c r="R274" s="143"/>
      <c r="S274" s="109"/>
    </row>
    <row r="275" spans="1:19" ht="45" outlineLevel="1">
      <c r="A275" s="134" t="str">
        <f t="shared" si="18"/>
        <v>QLND_237</v>
      </c>
      <c r="B275" s="148" t="s">
        <v>122</v>
      </c>
      <c r="C275" s="149" t="s">
        <v>1918</v>
      </c>
      <c r="D275" s="107" t="s">
        <v>188</v>
      </c>
      <c r="E275" s="155" t="s">
        <v>1456</v>
      </c>
      <c r="F275" s="138"/>
      <c r="G275" s="138"/>
      <c r="H275" s="138"/>
      <c r="I275" s="138"/>
      <c r="J275" s="138"/>
      <c r="K275" s="138"/>
      <c r="L275" s="138"/>
      <c r="M275" s="138"/>
      <c r="N275" s="138"/>
      <c r="O275" s="138"/>
      <c r="P275" s="138"/>
      <c r="Q275" s="139" t="str">
        <f t="shared" si="19"/>
        <v>P</v>
      </c>
      <c r="R275" s="143"/>
      <c r="S275" s="109"/>
    </row>
    <row r="276" spans="1:19" ht="30" outlineLevel="1">
      <c r="A276" s="134" t="str">
        <f t="shared" si="18"/>
        <v>QLND_238</v>
      </c>
      <c r="B276" s="148" t="s">
        <v>124</v>
      </c>
      <c r="C276" s="149" t="s">
        <v>1919</v>
      </c>
      <c r="D276" s="107" t="s">
        <v>753</v>
      </c>
      <c r="E276" s="155" t="s">
        <v>1456</v>
      </c>
      <c r="F276" s="138"/>
      <c r="G276" s="138"/>
      <c r="H276" s="138"/>
      <c r="I276" s="138"/>
      <c r="J276" s="138"/>
      <c r="K276" s="138"/>
      <c r="L276" s="138"/>
      <c r="M276" s="138"/>
      <c r="N276" s="138"/>
      <c r="O276" s="138"/>
      <c r="P276" s="138"/>
      <c r="Q276" s="139" t="str">
        <f t="shared" si="19"/>
        <v>P</v>
      </c>
      <c r="R276" s="143"/>
      <c r="S276" s="109"/>
    </row>
    <row r="277" spans="1:19" ht="45" outlineLevel="1">
      <c r="A277" s="134" t="str">
        <f t="shared" si="18"/>
        <v>QLND_239</v>
      </c>
      <c r="B277" s="492" t="s">
        <v>150</v>
      </c>
      <c r="C277" s="149" t="s">
        <v>1920</v>
      </c>
      <c r="D277" s="59" t="s">
        <v>753</v>
      </c>
      <c r="E277" s="155" t="s">
        <v>1456</v>
      </c>
      <c r="F277" s="138"/>
      <c r="G277" s="138"/>
      <c r="H277" s="138"/>
      <c r="I277" s="138"/>
      <c r="J277" s="138"/>
      <c r="K277" s="138"/>
      <c r="L277" s="138"/>
      <c r="M277" s="138"/>
      <c r="N277" s="138"/>
      <c r="O277" s="138"/>
      <c r="P277" s="138"/>
      <c r="Q277" s="139" t="str">
        <f t="shared" si="19"/>
        <v>P</v>
      </c>
      <c r="R277" s="143"/>
      <c r="S277" s="109"/>
    </row>
    <row r="278" spans="1:19" ht="45" outlineLevel="1">
      <c r="A278" s="134" t="str">
        <f t="shared" si="18"/>
        <v>QLND_240</v>
      </c>
      <c r="B278" s="495"/>
      <c r="C278" s="149" t="s">
        <v>1921</v>
      </c>
      <c r="D278" s="59" t="s">
        <v>187</v>
      </c>
      <c r="E278" s="155" t="s">
        <v>1456</v>
      </c>
      <c r="F278" s="138"/>
      <c r="G278" s="138"/>
      <c r="H278" s="138"/>
      <c r="I278" s="138"/>
      <c r="J278" s="138"/>
      <c r="K278" s="138"/>
      <c r="L278" s="138"/>
      <c r="M278" s="138"/>
      <c r="N278" s="138"/>
      <c r="O278" s="138"/>
      <c r="P278" s="138"/>
      <c r="Q278" s="139" t="str">
        <f t="shared" si="19"/>
        <v>P</v>
      </c>
      <c r="R278" s="143"/>
      <c r="S278" s="109"/>
    </row>
    <row r="279" spans="1:19" ht="18" customHeight="1" outlineLevel="1">
      <c r="A279" s="134" t="str">
        <f t="shared" ref="A279:A297" si="20">IF(AND(D279="",D279=""),"",$D$3&amp;"_"&amp;ROW()-11-COUNTBLANK($D$12:D279))</f>
        <v/>
      </c>
      <c r="B279" s="162" t="s">
        <v>1515</v>
      </c>
      <c r="C279" s="163"/>
      <c r="D279" s="164"/>
      <c r="E279" s="164"/>
      <c r="F279" s="164"/>
      <c r="G279" s="164"/>
      <c r="H279" s="164"/>
      <c r="I279" s="164"/>
      <c r="J279" s="164"/>
      <c r="K279" s="164"/>
      <c r="L279" s="164"/>
      <c r="M279" s="164"/>
      <c r="N279" s="164"/>
      <c r="O279" s="164"/>
      <c r="P279" s="164"/>
      <c r="Q279" s="164"/>
      <c r="R279" s="164"/>
      <c r="S279" s="313"/>
    </row>
    <row r="280" spans="1:19" ht="30" outlineLevel="1">
      <c r="A280" s="134" t="str">
        <f t="shared" si="20"/>
        <v>QLND_241</v>
      </c>
      <c r="B280" s="157" t="s">
        <v>140</v>
      </c>
      <c r="C280" s="157" t="s">
        <v>1838</v>
      </c>
      <c r="D280" s="158" t="s">
        <v>2003</v>
      </c>
      <c r="E280" s="155" t="s">
        <v>1456</v>
      </c>
      <c r="F280" s="155"/>
      <c r="G280" s="155"/>
      <c r="H280" s="155"/>
      <c r="I280" s="155"/>
      <c r="J280" s="155"/>
      <c r="K280" s="155"/>
      <c r="L280" s="155"/>
      <c r="M280" s="155"/>
      <c r="N280" s="155"/>
      <c r="O280" s="155"/>
      <c r="P280" s="155"/>
      <c r="Q280" s="139" t="str">
        <f t="shared" ref="Q280:Q297" si="21">IF(OR(IF(G280="",IF(F280="",IF(E280="","",E280),F280),G280)="F",IF(J280="",IF(I280="",IF(H280="","",H280),I280),J280)="F",IF(M280="",IF(L280="",IF(K280="","",K280),L280),M280)="F",IF(P280="",IF(O280="",IF(N280="","",N280),O280),P280)="F")=TRUE,"F",IF(OR(IF(G280="",IF(F280="",IF(E280="","",E280),F280),G280)="PE",IF(J280="",IF(I280="",IF(H280="","",H280),I280),J280)="PE",IF(M280="",IF(L280="",IF(K280="","",K280),L280),M280)="PE",IF(P280="",IF(O280="",IF(N280="","",N280),O280),P280)="PE")=TRUE,"PE",IF(AND(IF(G280="",IF(F280="",IF(E280="","",E280),F280),G280)="",IF(J280="",IF(I280="",IF(H280="","",H280),I280),J280)="",IF(M280="",IF(L280="",IF(K280="","",K280),L280),M280)="",IF(P280="",IF(O280="",IF(N280="","",N280),O280),P280)="")=TRUE,"","P")))</f>
        <v>P</v>
      </c>
      <c r="R280" s="166"/>
      <c r="S280" s="158"/>
    </row>
    <row r="281" spans="1:19" ht="75" outlineLevel="1">
      <c r="A281" s="134" t="str">
        <f t="shared" si="20"/>
        <v>QLND_242</v>
      </c>
      <c r="B281" s="107" t="s">
        <v>141</v>
      </c>
      <c r="C281" s="107" t="s">
        <v>1936</v>
      </c>
      <c r="D281" s="109" t="s">
        <v>913</v>
      </c>
      <c r="E281" s="155" t="s">
        <v>1456</v>
      </c>
      <c r="F281" s="138"/>
      <c r="G281" s="138"/>
      <c r="H281" s="138"/>
      <c r="I281" s="138"/>
      <c r="J281" s="138"/>
      <c r="K281" s="138"/>
      <c r="L281" s="138"/>
      <c r="M281" s="138"/>
      <c r="N281" s="138"/>
      <c r="O281" s="138"/>
      <c r="P281" s="138"/>
      <c r="Q281" s="139" t="str">
        <f t="shared" si="21"/>
        <v>P</v>
      </c>
      <c r="R281" s="143"/>
      <c r="S281" s="109"/>
    </row>
    <row r="282" spans="1:19" ht="60" outlineLevel="1">
      <c r="A282" s="134" t="str">
        <f t="shared" si="20"/>
        <v>QLND_243</v>
      </c>
      <c r="B282" s="107" t="s">
        <v>181</v>
      </c>
      <c r="C282" s="107" t="s">
        <v>1928</v>
      </c>
      <c r="D282" s="107" t="s">
        <v>783</v>
      </c>
      <c r="E282" s="155" t="s">
        <v>1456</v>
      </c>
      <c r="F282" s="168"/>
      <c r="G282" s="168"/>
      <c r="H282" s="168"/>
      <c r="I282" s="168"/>
      <c r="J282" s="168"/>
      <c r="K282" s="168"/>
      <c r="L282" s="168"/>
      <c r="M282" s="168"/>
      <c r="N282" s="168"/>
      <c r="O282" s="168"/>
      <c r="P282" s="168"/>
      <c r="Q282" s="139" t="str">
        <f t="shared" si="21"/>
        <v>P</v>
      </c>
      <c r="R282" s="143"/>
      <c r="S282" s="109"/>
    </row>
    <row r="283" spans="1:19" ht="60" outlineLevel="1">
      <c r="A283" s="134" t="str">
        <f t="shared" si="20"/>
        <v>QLND_244</v>
      </c>
      <c r="B283" s="148" t="s">
        <v>518</v>
      </c>
      <c r="C283" s="149" t="s">
        <v>1937</v>
      </c>
      <c r="D283" s="59" t="s">
        <v>1384</v>
      </c>
      <c r="E283" s="155" t="s">
        <v>1456</v>
      </c>
      <c r="F283" s="138"/>
      <c r="G283" s="138"/>
      <c r="H283" s="138"/>
      <c r="I283" s="138"/>
      <c r="J283" s="138"/>
      <c r="K283" s="138"/>
      <c r="L283" s="138"/>
      <c r="M283" s="138"/>
      <c r="N283" s="138"/>
      <c r="O283" s="138"/>
      <c r="P283" s="138"/>
      <c r="Q283" s="139" t="str">
        <f t="shared" si="21"/>
        <v>P</v>
      </c>
      <c r="R283" s="143"/>
      <c r="S283" s="109"/>
    </row>
    <row r="284" spans="1:19" ht="60" outlineLevel="1">
      <c r="A284" s="134" t="str">
        <f t="shared" si="20"/>
        <v>QLND_245</v>
      </c>
      <c r="B284" s="169" t="s">
        <v>519</v>
      </c>
      <c r="C284" s="149" t="s">
        <v>1930</v>
      </c>
      <c r="D284" s="126" t="s">
        <v>1516</v>
      </c>
      <c r="E284" s="155" t="s">
        <v>1456</v>
      </c>
      <c r="F284" s="138"/>
      <c r="G284" s="138"/>
      <c r="H284" s="138"/>
      <c r="I284" s="138"/>
      <c r="J284" s="138"/>
      <c r="K284" s="138"/>
      <c r="L284" s="138"/>
      <c r="M284" s="138"/>
      <c r="N284" s="138"/>
      <c r="O284" s="138"/>
      <c r="P284" s="138"/>
      <c r="Q284" s="139" t="str">
        <f t="shared" si="21"/>
        <v>P</v>
      </c>
      <c r="R284" s="143"/>
      <c r="S284" s="109"/>
    </row>
    <row r="285" spans="1:19" ht="45" outlineLevel="1">
      <c r="A285" s="134" t="str">
        <f t="shared" si="20"/>
        <v>QLND_246</v>
      </c>
      <c r="B285" s="148" t="s">
        <v>113</v>
      </c>
      <c r="C285" s="149" t="s">
        <v>1938</v>
      </c>
      <c r="D285" s="59" t="s">
        <v>193</v>
      </c>
      <c r="E285" s="155" t="s">
        <v>1456</v>
      </c>
      <c r="F285" s="138"/>
      <c r="G285" s="138"/>
      <c r="H285" s="138"/>
      <c r="I285" s="138"/>
      <c r="J285" s="138"/>
      <c r="K285" s="138"/>
      <c r="L285" s="138"/>
      <c r="M285" s="138"/>
      <c r="N285" s="138"/>
      <c r="O285" s="138"/>
      <c r="P285" s="138"/>
      <c r="Q285" s="139" t="str">
        <f t="shared" si="21"/>
        <v>P</v>
      </c>
      <c r="R285" s="143"/>
      <c r="S285" s="109"/>
    </row>
    <row r="286" spans="1:19" ht="90" outlineLevel="1">
      <c r="A286" s="134" t="str">
        <f t="shared" si="20"/>
        <v>QLND_247</v>
      </c>
      <c r="B286" s="148" t="s">
        <v>114</v>
      </c>
      <c r="C286" s="149" t="s">
        <v>1931</v>
      </c>
      <c r="D286" s="59" t="s">
        <v>546</v>
      </c>
      <c r="E286" s="155" t="s">
        <v>1456</v>
      </c>
      <c r="F286" s="138"/>
      <c r="G286" s="138"/>
      <c r="H286" s="138"/>
      <c r="I286" s="138"/>
      <c r="J286" s="138"/>
      <c r="K286" s="138"/>
      <c r="L286" s="138"/>
      <c r="M286" s="138"/>
      <c r="N286" s="138"/>
      <c r="O286" s="138"/>
      <c r="P286" s="138"/>
      <c r="Q286" s="139" t="str">
        <f t="shared" si="21"/>
        <v>P</v>
      </c>
      <c r="R286" s="143"/>
      <c r="S286" s="109"/>
    </row>
    <row r="287" spans="1:19" ht="45" outlineLevel="1">
      <c r="A287" s="134" t="str">
        <f t="shared" si="20"/>
        <v>QLND_248</v>
      </c>
      <c r="B287" s="150" t="s">
        <v>117</v>
      </c>
      <c r="C287" s="154" t="s">
        <v>1911</v>
      </c>
      <c r="D287" s="151" t="s">
        <v>546</v>
      </c>
      <c r="E287" s="155" t="s">
        <v>1456</v>
      </c>
      <c r="F287" s="138"/>
      <c r="G287" s="138"/>
      <c r="H287" s="138"/>
      <c r="I287" s="138"/>
      <c r="J287" s="138"/>
      <c r="K287" s="138"/>
      <c r="L287" s="138"/>
      <c r="M287" s="138"/>
      <c r="N287" s="138"/>
      <c r="O287" s="138"/>
      <c r="P287" s="138"/>
      <c r="Q287" s="139" t="str">
        <f t="shared" si="21"/>
        <v>P</v>
      </c>
      <c r="R287" s="143"/>
      <c r="S287" s="109"/>
    </row>
    <row r="288" spans="1:19" ht="45" outlineLevel="1">
      <c r="A288" s="134" t="str">
        <f t="shared" si="20"/>
        <v>QLND_249</v>
      </c>
      <c r="B288" s="148" t="s">
        <v>120</v>
      </c>
      <c r="C288" s="149" t="s">
        <v>1932</v>
      </c>
      <c r="D288" s="59" t="s">
        <v>1073</v>
      </c>
      <c r="E288" s="155" t="s">
        <v>1456</v>
      </c>
      <c r="F288" s="138"/>
      <c r="G288" s="138"/>
      <c r="H288" s="138"/>
      <c r="I288" s="138"/>
      <c r="J288" s="138"/>
      <c r="K288" s="138"/>
      <c r="L288" s="138"/>
      <c r="M288" s="138"/>
      <c r="N288" s="138"/>
      <c r="O288" s="138"/>
      <c r="P288" s="138"/>
      <c r="Q288" s="139" t="str">
        <f t="shared" si="21"/>
        <v>P</v>
      </c>
      <c r="R288" s="143"/>
      <c r="S288" s="109"/>
    </row>
    <row r="289" spans="1:19" ht="30" outlineLevel="1">
      <c r="A289" s="134" t="str">
        <f t="shared" si="20"/>
        <v>QLND_250</v>
      </c>
      <c r="B289" s="148" t="s">
        <v>852</v>
      </c>
      <c r="C289" s="149" t="s">
        <v>1933</v>
      </c>
      <c r="D289" s="59" t="s">
        <v>185</v>
      </c>
      <c r="E289" s="155" t="s">
        <v>1456</v>
      </c>
      <c r="F289" s="138"/>
      <c r="G289" s="138"/>
      <c r="H289" s="138"/>
      <c r="I289" s="138"/>
      <c r="J289" s="138"/>
      <c r="K289" s="138"/>
      <c r="L289" s="138"/>
      <c r="M289" s="138"/>
      <c r="N289" s="138"/>
      <c r="O289" s="138"/>
      <c r="P289" s="138"/>
      <c r="Q289" s="139" t="str">
        <f t="shared" si="21"/>
        <v>P</v>
      </c>
      <c r="R289" s="143"/>
      <c r="S289" s="109"/>
    </row>
    <row r="290" spans="1:19" ht="30" outlineLevel="1">
      <c r="A290" s="134" t="str">
        <f t="shared" si="20"/>
        <v>QLND_251</v>
      </c>
      <c r="B290" s="148" t="s">
        <v>854</v>
      </c>
      <c r="C290" s="149" t="s">
        <v>1934</v>
      </c>
      <c r="D290" s="107" t="s">
        <v>194</v>
      </c>
      <c r="E290" s="155" t="s">
        <v>1456</v>
      </c>
      <c r="F290" s="138"/>
      <c r="G290" s="138"/>
      <c r="H290" s="138"/>
      <c r="I290" s="138"/>
      <c r="J290" s="138"/>
      <c r="K290" s="138"/>
      <c r="L290" s="138"/>
      <c r="M290" s="138"/>
      <c r="N290" s="138"/>
      <c r="O290" s="138"/>
      <c r="P290" s="138"/>
      <c r="Q290" s="139" t="str">
        <f t="shared" si="21"/>
        <v>P</v>
      </c>
      <c r="R290" s="143"/>
      <c r="S290" s="109"/>
    </row>
    <row r="291" spans="1:19" ht="60" outlineLevel="1">
      <c r="A291" s="134" t="str">
        <f t="shared" si="20"/>
        <v>QLND_252</v>
      </c>
      <c r="B291" s="148" t="s">
        <v>855</v>
      </c>
      <c r="C291" s="149" t="s">
        <v>1915</v>
      </c>
      <c r="D291" s="107" t="s">
        <v>753</v>
      </c>
      <c r="E291" s="155" t="s">
        <v>1456</v>
      </c>
      <c r="F291" s="138"/>
      <c r="G291" s="138"/>
      <c r="H291" s="138"/>
      <c r="I291" s="138"/>
      <c r="J291" s="138"/>
      <c r="K291" s="138"/>
      <c r="L291" s="138"/>
      <c r="M291" s="138"/>
      <c r="N291" s="138"/>
      <c r="O291" s="138"/>
      <c r="P291" s="138"/>
      <c r="Q291" s="139" t="str">
        <f t="shared" si="21"/>
        <v>P</v>
      </c>
      <c r="R291" s="143"/>
      <c r="S291" s="109"/>
    </row>
    <row r="292" spans="1:19" ht="60" outlineLevel="1">
      <c r="A292" s="134" t="str">
        <f t="shared" si="20"/>
        <v>QLND_253</v>
      </c>
      <c r="B292" s="148" t="s">
        <v>855</v>
      </c>
      <c r="C292" s="149" t="s">
        <v>1916</v>
      </c>
      <c r="D292" s="59" t="s">
        <v>909</v>
      </c>
      <c r="E292" s="155" t="s">
        <v>1456</v>
      </c>
      <c r="F292" s="138"/>
      <c r="G292" s="138"/>
      <c r="H292" s="138"/>
      <c r="I292" s="138"/>
      <c r="J292" s="138"/>
      <c r="K292" s="138"/>
      <c r="L292" s="138"/>
      <c r="M292" s="138"/>
      <c r="N292" s="138"/>
      <c r="O292" s="138"/>
      <c r="P292" s="138"/>
      <c r="Q292" s="139" t="str">
        <f t="shared" si="21"/>
        <v>P</v>
      </c>
      <c r="R292" s="143"/>
      <c r="S292" s="109"/>
    </row>
    <row r="293" spans="1:19" ht="60" outlineLevel="1">
      <c r="A293" s="134" t="str">
        <f t="shared" si="20"/>
        <v>QLND_254</v>
      </c>
      <c r="B293" s="148" t="s">
        <v>910</v>
      </c>
      <c r="C293" s="149" t="s">
        <v>1917</v>
      </c>
      <c r="D293" s="59" t="s">
        <v>1514</v>
      </c>
      <c r="E293" s="155" t="s">
        <v>1456</v>
      </c>
      <c r="F293" s="138"/>
      <c r="G293" s="138"/>
      <c r="H293" s="138"/>
      <c r="I293" s="138"/>
      <c r="J293" s="138"/>
      <c r="K293" s="138"/>
      <c r="L293" s="138"/>
      <c r="M293" s="138"/>
      <c r="N293" s="138"/>
      <c r="O293" s="138"/>
      <c r="P293" s="138"/>
      <c r="Q293" s="139" t="str">
        <f t="shared" si="21"/>
        <v>P</v>
      </c>
      <c r="R293" s="143"/>
      <c r="S293" s="109"/>
    </row>
    <row r="294" spans="1:19" ht="45" outlineLevel="1">
      <c r="A294" s="134" t="str">
        <f t="shared" si="20"/>
        <v>QLND_255</v>
      </c>
      <c r="B294" s="148" t="s">
        <v>122</v>
      </c>
      <c r="C294" s="149" t="s">
        <v>1918</v>
      </c>
      <c r="D294" s="107" t="s">
        <v>188</v>
      </c>
      <c r="E294" s="155" t="s">
        <v>1456</v>
      </c>
      <c r="F294" s="138"/>
      <c r="G294" s="138"/>
      <c r="H294" s="138"/>
      <c r="I294" s="138"/>
      <c r="J294" s="138"/>
      <c r="K294" s="138"/>
      <c r="L294" s="138"/>
      <c r="M294" s="138"/>
      <c r="N294" s="138"/>
      <c r="O294" s="138"/>
      <c r="P294" s="138"/>
      <c r="Q294" s="139" t="str">
        <f t="shared" si="21"/>
        <v>P</v>
      </c>
      <c r="R294" s="143"/>
      <c r="S294" s="109"/>
    </row>
    <row r="295" spans="1:19" ht="30" outlineLevel="1">
      <c r="A295" s="134" t="str">
        <f t="shared" si="20"/>
        <v>QLND_256</v>
      </c>
      <c r="B295" s="148" t="s">
        <v>124</v>
      </c>
      <c r="C295" s="149" t="s">
        <v>1919</v>
      </c>
      <c r="D295" s="107" t="s">
        <v>753</v>
      </c>
      <c r="E295" s="155" t="s">
        <v>1456</v>
      </c>
      <c r="F295" s="138"/>
      <c r="G295" s="138"/>
      <c r="H295" s="138"/>
      <c r="I295" s="138"/>
      <c r="J295" s="138"/>
      <c r="K295" s="138"/>
      <c r="L295" s="138"/>
      <c r="M295" s="138"/>
      <c r="N295" s="138"/>
      <c r="O295" s="138"/>
      <c r="P295" s="138"/>
      <c r="Q295" s="139" t="str">
        <f t="shared" si="21"/>
        <v>P</v>
      </c>
      <c r="R295" s="143"/>
      <c r="S295" s="109"/>
    </row>
    <row r="296" spans="1:19" ht="45" outlineLevel="1">
      <c r="A296" s="134" t="str">
        <f t="shared" si="20"/>
        <v>QLND_257</v>
      </c>
      <c r="B296" s="492" t="s">
        <v>150</v>
      </c>
      <c r="C296" s="149" t="s">
        <v>1920</v>
      </c>
      <c r="D296" s="59" t="s">
        <v>753</v>
      </c>
      <c r="E296" s="155" t="s">
        <v>1456</v>
      </c>
      <c r="F296" s="138"/>
      <c r="G296" s="138"/>
      <c r="H296" s="138"/>
      <c r="I296" s="138"/>
      <c r="J296" s="138"/>
      <c r="K296" s="138"/>
      <c r="L296" s="138"/>
      <c r="M296" s="138"/>
      <c r="N296" s="138"/>
      <c r="O296" s="138"/>
      <c r="P296" s="138"/>
      <c r="Q296" s="139" t="str">
        <f t="shared" si="21"/>
        <v>P</v>
      </c>
      <c r="R296" s="143"/>
      <c r="S296" s="109"/>
    </row>
    <row r="297" spans="1:19" ht="45" outlineLevel="1">
      <c r="A297" s="134" t="str">
        <f t="shared" si="20"/>
        <v>QLND_258</v>
      </c>
      <c r="B297" s="495"/>
      <c r="C297" s="149" t="s">
        <v>1921</v>
      </c>
      <c r="D297" s="59" t="s">
        <v>187</v>
      </c>
      <c r="E297" s="155" t="s">
        <v>1456</v>
      </c>
      <c r="F297" s="138"/>
      <c r="G297" s="138"/>
      <c r="H297" s="138"/>
      <c r="I297" s="138"/>
      <c r="J297" s="138"/>
      <c r="K297" s="138"/>
      <c r="L297" s="138"/>
      <c r="M297" s="138"/>
      <c r="N297" s="138"/>
      <c r="O297" s="138"/>
      <c r="P297" s="138"/>
      <c r="Q297" s="139" t="str">
        <f t="shared" si="21"/>
        <v>P</v>
      </c>
      <c r="R297" s="143"/>
      <c r="S297" s="109"/>
    </row>
    <row r="298" spans="1:19" outlineLevel="1">
      <c r="A298" s="134" t="str">
        <f t="shared" si="18"/>
        <v/>
      </c>
      <c r="B298" s="192" t="s">
        <v>195</v>
      </c>
      <c r="C298" s="193"/>
      <c r="D298" s="194"/>
      <c r="E298" s="194"/>
      <c r="F298" s="194"/>
      <c r="G298" s="194"/>
      <c r="H298" s="194"/>
      <c r="I298" s="194"/>
      <c r="J298" s="194"/>
      <c r="K298" s="194"/>
      <c r="L298" s="194"/>
      <c r="M298" s="194"/>
      <c r="N298" s="194"/>
      <c r="O298" s="194"/>
      <c r="P298" s="194"/>
      <c r="Q298" s="194"/>
      <c r="R298" s="194"/>
      <c r="S298" s="318"/>
    </row>
    <row r="299" spans="1:19" ht="30" outlineLevel="1">
      <c r="A299" s="134" t="str">
        <f t="shared" si="18"/>
        <v>QLND_259</v>
      </c>
      <c r="B299" s="157" t="s">
        <v>140</v>
      </c>
      <c r="C299" s="107" t="s">
        <v>1838</v>
      </c>
      <c r="D299" s="158" t="s">
        <v>2004</v>
      </c>
      <c r="E299" s="155" t="s">
        <v>1456</v>
      </c>
      <c r="F299" s="208"/>
      <c r="G299" s="208"/>
      <c r="H299" s="208"/>
      <c r="I299" s="208"/>
      <c r="J299" s="208"/>
      <c r="K299" s="208"/>
      <c r="L299" s="208"/>
      <c r="M299" s="208"/>
      <c r="N299" s="208"/>
      <c r="O299" s="208"/>
      <c r="P299" s="208"/>
      <c r="Q299" s="139" t="str">
        <f t="shared" si="19"/>
        <v>P</v>
      </c>
      <c r="R299" s="208"/>
      <c r="S299" s="320"/>
    </row>
    <row r="300" spans="1:19" ht="60" outlineLevel="1">
      <c r="A300" s="134" t="str">
        <f t="shared" si="18"/>
        <v>QLND_260</v>
      </c>
      <c r="B300" s="107" t="s">
        <v>141</v>
      </c>
      <c r="C300" s="136" t="s">
        <v>1839</v>
      </c>
      <c r="D300" s="59" t="s">
        <v>1523</v>
      </c>
      <c r="E300" s="155" t="s">
        <v>1456</v>
      </c>
      <c r="F300" s="208"/>
      <c r="G300" s="208"/>
      <c r="H300" s="208"/>
      <c r="I300" s="208"/>
      <c r="J300" s="208"/>
      <c r="K300" s="208"/>
      <c r="L300" s="208"/>
      <c r="M300" s="208"/>
      <c r="N300" s="208"/>
      <c r="O300" s="208"/>
      <c r="P300" s="208"/>
      <c r="Q300" s="139" t="str">
        <f t="shared" si="19"/>
        <v>P</v>
      </c>
      <c r="R300" s="208"/>
      <c r="S300" s="320"/>
    </row>
    <row r="301" spans="1:19" ht="60" outlineLevel="1">
      <c r="A301" s="134" t="str">
        <f t="shared" si="18"/>
        <v>QLND_261</v>
      </c>
      <c r="B301" s="107" t="s">
        <v>143</v>
      </c>
      <c r="C301" s="136" t="s">
        <v>1840</v>
      </c>
      <c r="D301" s="109" t="s">
        <v>1524</v>
      </c>
      <c r="E301" s="155" t="s">
        <v>1456</v>
      </c>
      <c r="F301" s="208"/>
      <c r="G301" s="208"/>
      <c r="H301" s="208"/>
      <c r="I301" s="208"/>
      <c r="J301" s="208"/>
      <c r="K301" s="208"/>
      <c r="L301" s="208"/>
      <c r="M301" s="208"/>
      <c r="N301" s="208"/>
      <c r="O301" s="208"/>
      <c r="P301" s="208"/>
      <c r="Q301" s="139" t="str">
        <f t="shared" si="19"/>
        <v>P</v>
      </c>
      <c r="R301" s="208"/>
      <c r="S301" s="320"/>
    </row>
    <row r="302" spans="1:19" ht="60" outlineLevel="1">
      <c r="A302" s="134" t="str">
        <f t="shared" si="18"/>
        <v>QLND_262</v>
      </c>
      <c r="B302" s="492" t="s">
        <v>148</v>
      </c>
      <c r="C302" s="149" t="s">
        <v>1939</v>
      </c>
      <c r="D302" s="59" t="s">
        <v>1523</v>
      </c>
      <c r="E302" s="155" t="s">
        <v>1456</v>
      </c>
      <c r="F302" s="208"/>
      <c r="G302" s="208"/>
      <c r="H302" s="208"/>
      <c r="I302" s="208"/>
      <c r="J302" s="208"/>
      <c r="K302" s="208"/>
      <c r="L302" s="208"/>
      <c r="M302" s="208"/>
      <c r="N302" s="208"/>
      <c r="O302" s="208"/>
      <c r="P302" s="208"/>
      <c r="Q302" s="139" t="str">
        <f t="shared" si="19"/>
        <v>P</v>
      </c>
      <c r="R302" s="208"/>
      <c r="S302" s="320"/>
    </row>
    <row r="303" spans="1:19" ht="30" outlineLevel="1">
      <c r="A303" s="134" t="str">
        <f t="shared" si="18"/>
        <v>QLND_263</v>
      </c>
      <c r="B303" s="502"/>
      <c r="C303" s="154" t="s">
        <v>1940</v>
      </c>
      <c r="D303" s="151" t="s">
        <v>456</v>
      </c>
      <c r="E303" s="155" t="s">
        <v>1456</v>
      </c>
      <c r="F303" s="138"/>
      <c r="G303" s="138"/>
      <c r="H303" s="138"/>
      <c r="I303" s="138"/>
      <c r="J303" s="138"/>
      <c r="K303" s="138"/>
      <c r="L303" s="138"/>
      <c r="M303" s="138"/>
      <c r="N303" s="138"/>
      <c r="O303" s="138"/>
      <c r="P303" s="138"/>
      <c r="Q303" s="139" t="str">
        <f t="shared" si="19"/>
        <v>P</v>
      </c>
      <c r="R303" s="143"/>
      <c r="S303" s="109"/>
    </row>
    <row r="304" spans="1:19" ht="60" outlineLevel="1">
      <c r="A304" s="134" t="str">
        <f t="shared" si="18"/>
        <v>QLND_264</v>
      </c>
      <c r="B304" s="59" t="s">
        <v>177</v>
      </c>
      <c r="C304" s="149" t="s">
        <v>1941</v>
      </c>
      <c r="D304" s="59" t="s">
        <v>1523</v>
      </c>
      <c r="E304" s="155" t="s">
        <v>1456</v>
      </c>
      <c r="F304" s="138"/>
      <c r="G304" s="138"/>
      <c r="H304" s="138"/>
      <c r="I304" s="138"/>
      <c r="J304" s="138"/>
      <c r="K304" s="138"/>
      <c r="L304" s="138"/>
      <c r="M304" s="138"/>
      <c r="N304" s="138"/>
      <c r="O304" s="138"/>
      <c r="P304" s="138"/>
      <c r="Q304" s="139" t="str">
        <f t="shared" si="19"/>
        <v>P</v>
      </c>
      <c r="R304" s="143"/>
      <c r="S304" s="109"/>
    </row>
    <row r="305" spans="1:19" ht="105" outlineLevel="1">
      <c r="A305" s="134" t="str">
        <f t="shared" si="18"/>
        <v>QLND_265</v>
      </c>
      <c r="B305" s="150" t="s">
        <v>196</v>
      </c>
      <c r="C305" s="154" t="s">
        <v>1942</v>
      </c>
      <c r="D305" s="151" t="s">
        <v>1523</v>
      </c>
      <c r="E305" s="155" t="s">
        <v>1456</v>
      </c>
      <c r="F305" s="155"/>
      <c r="G305" s="155"/>
      <c r="H305" s="155"/>
      <c r="I305" s="155"/>
      <c r="J305" s="155"/>
      <c r="K305" s="155"/>
      <c r="L305" s="155"/>
      <c r="M305" s="155"/>
      <c r="N305" s="155"/>
      <c r="O305" s="155"/>
      <c r="P305" s="155"/>
      <c r="Q305" s="139" t="str">
        <f t="shared" si="19"/>
        <v>P</v>
      </c>
      <c r="R305" s="166"/>
      <c r="S305" s="158"/>
    </row>
    <row r="306" spans="1:19" ht="45" outlineLevel="1">
      <c r="A306" s="134" t="str">
        <f t="shared" si="18"/>
        <v>QLND_266</v>
      </c>
      <c r="B306" s="148" t="s">
        <v>150</v>
      </c>
      <c r="C306" s="149" t="s">
        <v>1943</v>
      </c>
      <c r="D306" s="151" t="s">
        <v>1523</v>
      </c>
      <c r="E306" s="155" t="s">
        <v>1456</v>
      </c>
      <c r="F306" s="138"/>
      <c r="G306" s="138"/>
      <c r="H306" s="138"/>
      <c r="I306" s="138"/>
      <c r="J306" s="138"/>
      <c r="K306" s="138"/>
      <c r="L306" s="138"/>
      <c r="M306" s="138"/>
      <c r="N306" s="138"/>
      <c r="O306" s="138"/>
      <c r="P306" s="138"/>
      <c r="Q306" s="139" t="str">
        <f t="shared" si="19"/>
        <v>P</v>
      </c>
      <c r="R306" s="143"/>
      <c r="S306" s="109"/>
    </row>
    <row r="307" spans="1:19" outlineLevel="1">
      <c r="A307" s="134" t="str">
        <f t="shared" ref="A307:A374" si="22">IF(AND(D307="",D307=""),"",$D$3&amp;"_"&amp;ROW()-11-COUNTBLANK($D$12:D307))</f>
        <v/>
      </c>
      <c r="B307" s="192" t="s">
        <v>206</v>
      </c>
      <c r="C307" s="193"/>
      <c r="D307" s="194"/>
      <c r="E307" s="194"/>
      <c r="F307" s="194"/>
      <c r="G307" s="194"/>
      <c r="H307" s="194"/>
      <c r="I307" s="194"/>
      <c r="J307" s="194"/>
      <c r="K307" s="194"/>
      <c r="L307" s="194"/>
      <c r="M307" s="194"/>
      <c r="N307" s="194"/>
      <c r="O307" s="194"/>
      <c r="P307" s="194"/>
      <c r="Q307" s="194"/>
      <c r="R307" s="194"/>
      <c r="S307" s="318"/>
    </row>
    <row r="308" spans="1:19" ht="30" outlineLevel="1">
      <c r="A308" s="134" t="str">
        <f t="shared" si="22"/>
        <v>QLND_267</v>
      </c>
      <c r="B308" s="107" t="s">
        <v>140</v>
      </c>
      <c r="C308" s="107" t="s">
        <v>1838</v>
      </c>
      <c r="D308" s="158" t="s">
        <v>2005</v>
      </c>
      <c r="E308" s="138" t="s">
        <v>1456</v>
      </c>
      <c r="F308" s="138"/>
      <c r="G308" s="138"/>
      <c r="H308" s="138"/>
      <c r="I308" s="138"/>
      <c r="J308" s="138"/>
      <c r="K308" s="138"/>
      <c r="L308" s="138"/>
      <c r="M308" s="138"/>
      <c r="N308" s="138"/>
      <c r="O308" s="138"/>
      <c r="P308" s="138"/>
      <c r="Q308" s="139" t="str">
        <f t="shared" ref="Q308:Q374" si="23">IF(OR(IF(G308="",IF(F308="",IF(E308="","",E308),F308),G308)="F",IF(J308="",IF(I308="",IF(H308="","",H308),I308),J308)="F",IF(M308="",IF(L308="",IF(K308="","",K308),L308),M308)="F",IF(P308="",IF(O308="",IF(N308="","",N308),O308),P308)="F")=TRUE,"F",IF(OR(IF(G308="",IF(F308="",IF(E308="","",E308),F308),G308)="PE",IF(J308="",IF(I308="",IF(H308="","",H308),I308),J308)="PE",IF(M308="",IF(L308="",IF(K308="","",K308),L308),M308)="PE",IF(P308="",IF(O308="",IF(N308="","",N308),O308),P308)="PE")=TRUE,"PE",IF(AND(IF(G308="",IF(F308="",IF(E308="","",E308),F308),G308)="",IF(J308="",IF(I308="",IF(H308="","",H308),I308),J308)="",IF(M308="",IF(L308="",IF(K308="","",K308),L308),M308)="",IF(P308="",IF(O308="",IF(N308="","",N308),O308),P308)="")=TRUE,"","P")))</f>
        <v>P</v>
      </c>
      <c r="R308" s="143"/>
      <c r="S308" s="109"/>
    </row>
    <row r="309" spans="1:19" ht="180" outlineLevel="1">
      <c r="A309" s="134" t="str">
        <f t="shared" si="22"/>
        <v>QLND_268</v>
      </c>
      <c r="B309" s="157" t="s">
        <v>141</v>
      </c>
      <c r="C309" s="107" t="s">
        <v>1944</v>
      </c>
      <c r="D309" s="109" t="s">
        <v>1566</v>
      </c>
      <c r="E309" s="138" t="s">
        <v>1456</v>
      </c>
      <c r="F309" s="138"/>
      <c r="G309" s="138"/>
      <c r="H309" s="138"/>
      <c r="I309" s="138"/>
      <c r="J309" s="138"/>
      <c r="K309" s="138"/>
      <c r="L309" s="138"/>
      <c r="M309" s="138"/>
      <c r="N309" s="138"/>
      <c r="O309" s="138"/>
      <c r="P309" s="138"/>
      <c r="Q309" s="139" t="str">
        <f t="shared" si="23"/>
        <v>P</v>
      </c>
      <c r="R309" s="143"/>
      <c r="S309" s="109"/>
    </row>
    <row r="310" spans="1:19" ht="135" outlineLevel="1">
      <c r="A310" s="134" t="str">
        <f t="shared" si="22"/>
        <v>QLND_269</v>
      </c>
      <c r="B310" s="109" t="s">
        <v>207</v>
      </c>
      <c r="C310" s="107" t="s">
        <v>1945</v>
      </c>
      <c r="D310" s="107" t="s">
        <v>1567</v>
      </c>
      <c r="E310" s="138" t="s">
        <v>1456</v>
      </c>
      <c r="F310" s="168"/>
      <c r="G310" s="168"/>
      <c r="H310" s="168"/>
      <c r="I310" s="168"/>
      <c r="J310" s="168"/>
      <c r="K310" s="168"/>
      <c r="L310" s="168"/>
      <c r="M310" s="168"/>
      <c r="N310" s="168"/>
      <c r="O310" s="168"/>
      <c r="P310" s="168"/>
      <c r="Q310" s="139" t="str">
        <f t="shared" si="23"/>
        <v>P</v>
      </c>
      <c r="R310" s="143"/>
      <c r="S310" s="109"/>
    </row>
    <row r="311" spans="1:19" ht="246.75" customHeight="1" outlineLevel="1">
      <c r="A311" s="134" t="str">
        <f>IF(AND(D311="",D311=""),"",$D$3&amp;"_"&amp;ROW()-11-COUNTBLANK($D$11:D311))</f>
        <v>QLND_269</v>
      </c>
      <c r="B311" s="148" t="s">
        <v>210</v>
      </c>
      <c r="C311" s="149" t="s">
        <v>1946</v>
      </c>
      <c r="D311" s="59" t="s">
        <v>1568</v>
      </c>
      <c r="E311" s="138" t="s">
        <v>1456</v>
      </c>
      <c r="F311" s="138"/>
      <c r="G311" s="138"/>
      <c r="H311" s="138"/>
      <c r="I311" s="138"/>
      <c r="J311" s="138"/>
      <c r="K311" s="138"/>
      <c r="L311" s="138"/>
      <c r="M311" s="138"/>
      <c r="N311" s="138"/>
      <c r="O311" s="138"/>
      <c r="P311" s="138"/>
      <c r="Q311" s="139" t="str">
        <f t="shared" si="23"/>
        <v>P</v>
      </c>
      <c r="R311" s="143"/>
      <c r="S311" s="109"/>
    </row>
    <row r="312" spans="1:19" ht="237" customHeight="1" outlineLevel="1">
      <c r="A312" s="134" t="str">
        <f>IF(AND(D312="",D312=""),"",$D$3&amp;"_"&amp;ROW()-11-COUNTBLANK($D$11:D312))</f>
        <v>QLND_270</v>
      </c>
      <c r="B312" s="148" t="s">
        <v>627</v>
      </c>
      <c r="C312" s="149" t="s">
        <v>1947</v>
      </c>
      <c r="D312" s="59" t="s">
        <v>1569</v>
      </c>
      <c r="E312" s="138" t="s">
        <v>1456</v>
      </c>
      <c r="F312" s="138"/>
      <c r="G312" s="138"/>
      <c r="H312" s="138"/>
      <c r="I312" s="138"/>
      <c r="J312" s="138"/>
      <c r="K312" s="138"/>
      <c r="L312" s="138"/>
      <c r="M312" s="138"/>
      <c r="N312" s="138"/>
      <c r="O312" s="138"/>
      <c r="P312" s="138"/>
      <c r="Q312" s="139" t="str">
        <f t="shared" si="23"/>
        <v>P</v>
      </c>
      <c r="R312" s="143"/>
      <c r="S312" s="109"/>
    </row>
    <row r="313" spans="1:19" ht="60" outlineLevel="1">
      <c r="A313" s="134" t="str">
        <f t="shared" si="22"/>
        <v>QLND_272</v>
      </c>
      <c r="B313" s="503" t="s">
        <v>208</v>
      </c>
      <c r="C313" s="149" t="s">
        <v>1948</v>
      </c>
      <c r="D313" s="59" t="s">
        <v>209</v>
      </c>
      <c r="E313" s="138" t="s">
        <v>1456</v>
      </c>
      <c r="F313" s="138"/>
      <c r="G313" s="138"/>
      <c r="H313" s="138"/>
      <c r="I313" s="138"/>
      <c r="J313" s="138"/>
      <c r="K313" s="138"/>
      <c r="L313" s="138"/>
      <c r="M313" s="138"/>
      <c r="N313" s="138"/>
      <c r="O313" s="138"/>
      <c r="P313" s="138"/>
      <c r="Q313" s="139" t="str">
        <f t="shared" si="23"/>
        <v>P</v>
      </c>
      <c r="R313" s="143"/>
      <c r="S313" s="109"/>
    </row>
    <row r="314" spans="1:19" ht="75" outlineLevel="1">
      <c r="A314" s="134" t="str">
        <f t="shared" si="22"/>
        <v>QLND_273</v>
      </c>
      <c r="B314" s="495"/>
      <c r="C314" s="149" t="s">
        <v>1949</v>
      </c>
      <c r="D314" s="59" t="s">
        <v>209</v>
      </c>
      <c r="E314" s="138" t="s">
        <v>1456</v>
      </c>
      <c r="F314" s="138"/>
      <c r="G314" s="138"/>
      <c r="H314" s="138"/>
      <c r="I314" s="138"/>
      <c r="J314" s="138"/>
      <c r="K314" s="138"/>
      <c r="L314" s="138"/>
      <c r="M314" s="138"/>
      <c r="N314" s="138"/>
      <c r="O314" s="138"/>
      <c r="P314" s="138"/>
      <c r="Q314" s="139" t="str">
        <f t="shared" si="23"/>
        <v>P</v>
      </c>
      <c r="R314" s="143"/>
      <c r="S314" s="109"/>
    </row>
    <row r="315" spans="1:19" ht="45" outlineLevel="1">
      <c r="A315" s="134" t="str">
        <f t="shared" si="22"/>
        <v>QLND_274</v>
      </c>
      <c r="B315" s="148" t="s">
        <v>113</v>
      </c>
      <c r="C315" s="149" t="s">
        <v>1950</v>
      </c>
      <c r="D315" s="59" t="s">
        <v>211</v>
      </c>
      <c r="E315" s="138" t="s">
        <v>1456</v>
      </c>
      <c r="F315" s="138"/>
      <c r="G315" s="138"/>
      <c r="H315" s="138"/>
      <c r="I315" s="138"/>
      <c r="J315" s="138"/>
      <c r="K315" s="138"/>
      <c r="L315" s="138"/>
      <c r="M315" s="138"/>
      <c r="N315" s="138"/>
      <c r="O315" s="138"/>
      <c r="P315" s="138"/>
      <c r="Q315" s="139" t="str">
        <f t="shared" si="23"/>
        <v>P</v>
      </c>
      <c r="R315" s="143"/>
      <c r="S315" s="109"/>
    </row>
    <row r="316" spans="1:19" ht="105" outlineLevel="1">
      <c r="A316" s="134" t="str">
        <f t="shared" si="22"/>
        <v>QLND_275</v>
      </c>
      <c r="B316" s="148" t="s">
        <v>114</v>
      </c>
      <c r="C316" s="149" t="s">
        <v>1951</v>
      </c>
      <c r="D316" s="59" t="s">
        <v>115</v>
      </c>
      <c r="E316" s="138" t="s">
        <v>1456</v>
      </c>
      <c r="F316" s="138"/>
      <c r="G316" s="138"/>
      <c r="H316" s="138"/>
      <c r="I316" s="138"/>
      <c r="J316" s="138"/>
      <c r="K316" s="138"/>
      <c r="L316" s="138"/>
      <c r="M316" s="138"/>
      <c r="N316" s="138"/>
      <c r="O316" s="138"/>
      <c r="P316" s="138"/>
      <c r="Q316" s="139" t="str">
        <f t="shared" si="23"/>
        <v>P</v>
      </c>
      <c r="R316" s="143"/>
      <c r="S316" s="109"/>
    </row>
    <row r="317" spans="1:19" ht="30" outlineLevel="1">
      <c r="A317" s="134" t="str">
        <f t="shared" si="22"/>
        <v>QLND_276</v>
      </c>
      <c r="B317" s="150" t="s">
        <v>117</v>
      </c>
      <c r="C317" s="154" t="s">
        <v>1952</v>
      </c>
      <c r="D317" s="151" t="s">
        <v>115</v>
      </c>
      <c r="E317" s="138" t="s">
        <v>1456</v>
      </c>
      <c r="F317" s="138"/>
      <c r="G317" s="138"/>
      <c r="H317" s="138"/>
      <c r="I317" s="138"/>
      <c r="J317" s="138"/>
      <c r="K317" s="138"/>
      <c r="L317" s="138"/>
      <c r="M317" s="138"/>
      <c r="N317" s="138"/>
      <c r="O317" s="138"/>
      <c r="P317" s="138"/>
      <c r="Q317" s="139" t="str">
        <f t="shared" si="23"/>
        <v>P</v>
      </c>
      <c r="R317" s="143"/>
      <c r="S317" s="109"/>
    </row>
    <row r="318" spans="1:19" ht="45" outlineLevel="1">
      <c r="A318" s="134" t="str">
        <f t="shared" si="22"/>
        <v>QLND_277</v>
      </c>
      <c r="B318" s="209" t="s">
        <v>118</v>
      </c>
      <c r="C318" s="154" t="s">
        <v>1953</v>
      </c>
      <c r="D318" s="73" t="s">
        <v>753</v>
      </c>
      <c r="E318" s="138" t="s">
        <v>1456</v>
      </c>
      <c r="F318" s="138"/>
      <c r="G318" s="138"/>
      <c r="H318" s="138"/>
      <c r="I318" s="138"/>
      <c r="J318" s="138"/>
      <c r="K318" s="138"/>
      <c r="L318" s="138"/>
      <c r="M318" s="138"/>
      <c r="N318" s="138"/>
      <c r="O318" s="138"/>
      <c r="P318" s="138"/>
      <c r="Q318" s="139" t="str">
        <f t="shared" si="23"/>
        <v>P</v>
      </c>
      <c r="R318" s="143"/>
      <c r="S318" s="109"/>
    </row>
    <row r="319" spans="1:19" ht="45" outlineLevel="1">
      <c r="A319" s="134" t="str">
        <f t="shared" si="22"/>
        <v>QLND_278</v>
      </c>
      <c r="B319" s="148" t="s">
        <v>120</v>
      </c>
      <c r="C319" s="149" t="s">
        <v>1954</v>
      </c>
      <c r="D319" s="59" t="s">
        <v>121</v>
      </c>
      <c r="E319" s="138" t="s">
        <v>1456</v>
      </c>
      <c r="F319" s="138"/>
      <c r="G319" s="138"/>
      <c r="H319" s="138"/>
      <c r="I319" s="138"/>
      <c r="J319" s="138"/>
      <c r="K319" s="138"/>
      <c r="L319" s="138"/>
      <c r="M319" s="138"/>
      <c r="N319" s="138"/>
      <c r="O319" s="138"/>
      <c r="P319" s="138"/>
      <c r="Q319" s="139" t="str">
        <f t="shared" si="23"/>
        <v>P</v>
      </c>
      <c r="R319" s="143"/>
      <c r="S319" s="109"/>
    </row>
    <row r="320" spans="1:19" ht="30" outlineLevel="1">
      <c r="A320" s="134" t="str">
        <f t="shared" si="22"/>
        <v>QLND_279</v>
      </c>
      <c r="B320" s="148" t="s">
        <v>628</v>
      </c>
      <c r="C320" s="149" t="s">
        <v>1955</v>
      </c>
      <c r="D320" s="59" t="s">
        <v>915</v>
      </c>
      <c r="E320" s="138" t="s">
        <v>1456</v>
      </c>
      <c r="F320" s="138"/>
      <c r="G320" s="138"/>
      <c r="H320" s="138"/>
      <c r="I320" s="138"/>
      <c r="J320" s="138"/>
      <c r="K320" s="138"/>
      <c r="L320" s="138"/>
      <c r="M320" s="138"/>
      <c r="N320" s="138"/>
      <c r="O320" s="138"/>
      <c r="P320" s="138"/>
      <c r="Q320" s="139" t="str">
        <f t="shared" si="23"/>
        <v>P</v>
      </c>
      <c r="R320" s="143"/>
      <c r="S320" s="109"/>
    </row>
    <row r="321" spans="1:19" ht="30" outlineLevel="1">
      <c r="A321" s="134" t="str">
        <f t="shared" si="22"/>
        <v>QLND_280</v>
      </c>
      <c r="B321" s="148" t="s">
        <v>629</v>
      </c>
      <c r="C321" s="149" t="s">
        <v>1956</v>
      </c>
      <c r="D321" s="107" t="s">
        <v>187</v>
      </c>
      <c r="E321" s="138" t="s">
        <v>1456</v>
      </c>
      <c r="F321" s="138"/>
      <c r="G321" s="138"/>
      <c r="H321" s="138"/>
      <c r="I321" s="138"/>
      <c r="J321" s="138"/>
      <c r="K321" s="138"/>
      <c r="L321" s="138"/>
      <c r="M321" s="138"/>
      <c r="N321" s="138"/>
      <c r="O321" s="138"/>
      <c r="P321" s="138"/>
      <c r="Q321" s="139" t="str">
        <f t="shared" si="23"/>
        <v>P</v>
      </c>
      <c r="R321" s="143"/>
      <c r="S321" s="109"/>
    </row>
    <row r="322" spans="1:19" ht="30" outlineLevel="1">
      <c r="A322" s="134" t="str">
        <f t="shared" si="22"/>
        <v>QLND_281</v>
      </c>
      <c r="B322" s="148" t="s">
        <v>124</v>
      </c>
      <c r="C322" s="149" t="s">
        <v>1957</v>
      </c>
      <c r="D322" s="107" t="s">
        <v>753</v>
      </c>
      <c r="E322" s="138" t="s">
        <v>1456</v>
      </c>
      <c r="F322" s="138"/>
      <c r="G322" s="138"/>
      <c r="H322" s="138"/>
      <c r="I322" s="138"/>
      <c r="J322" s="138"/>
      <c r="K322" s="138"/>
      <c r="L322" s="138"/>
      <c r="M322" s="138"/>
      <c r="N322" s="138"/>
      <c r="O322" s="138"/>
      <c r="P322" s="138"/>
      <c r="Q322" s="139" t="str">
        <f t="shared" si="23"/>
        <v>P</v>
      </c>
      <c r="R322" s="143"/>
      <c r="S322" s="109"/>
    </row>
    <row r="323" spans="1:19" ht="45" outlineLevel="1">
      <c r="A323" s="134" t="str">
        <f t="shared" si="22"/>
        <v>QLND_282</v>
      </c>
      <c r="B323" s="492" t="s">
        <v>150</v>
      </c>
      <c r="C323" s="149" t="s">
        <v>1920</v>
      </c>
      <c r="D323" s="59" t="s">
        <v>753</v>
      </c>
      <c r="E323" s="138" t="s">
        <v>1456</v>
      </c>
      <c r="F323" s="138"/>
      <c r="G323" s="138"/>
      <c r="H323" s="138"/>
      <c r="I323" s="138"/>
      <c r="J323" s="138"/>
      <c r="K323" s="138"/>
      <c r="L323" s="138"/>
      <c r="M323" s="138"/>
      <c r="N323" s="138"/>
      <c r="O323" s="138"/>
      <c r="P323" s="138"/>
      <c r="Q323" s="139" t="str">
        <f t="shared" si="23"/>
        <v>P</v>
      </c>
      <c r="R323" s="143"/>
      <c r="S323" s="109"/>
    </row>
    <row r="324" spans="1:19" ht="45" outlineLevel="1">
      <c r="A324" s="134" t="str">
        <f t="shared" si="22"/>
        <v>QLND_283</v>
      </c>
      <c r="B324" s="495"/>
      <c r="C324" s="149" t="s">
        <v>1921</v>
      </c>
      <c r="D324" s="59" t="s">
        <v>189</v>
      </c>
      <c r="E324" s="138" t="s">
        <v>1456</v>
      </c>
      <c r="F324" s="138"/>
      <c r="G324" s="138"/>
      <c r="H324" s="138"/>
      <c r="I324" s="138"/>
      <c r="J324" s="138"/>
      <c r="K324" s="138"/>
      <c r="L324" s="138"/>
      <c r="M324" s="138"/>
      <c r="N324" s="138"/>
      <c r="O324" s="138"/>
      <c r="P324" s="138"/>
      <c r="Q324" s="139" t="str">
        <f t="shared" si="23"/>
        <v>P</v>
      </c>
      <c r="R324" s="143"/>
      <c r="S324" s="109"/>
    </row>
    <row r="325" spans="1:19" ht="39.75" customHeight="1" outlineLevel="1">
      <c r="A325" s="134" t="str">
        <f t="shared" si="22"/>
        <v/>
      </c>
      <c r="B325" s="162" t="s">
        <v>1525</v>
      </c>
      <c r="C325" s="163"/>
      <c r="D325" s="164"/>
      <c r="E325" s="164"/>
      <c r="F325" s="164"/>
      <c r="G325" s="164"/>
      <c r="H325" s="164"/>
      <c r="I325" s="164"/>
      <c r="J325" s="164"/>
      <c r="K325" s="164"/>
      <c r="L325" s="164"/>
      <c r="M325" s="164"/>
      <c r="N325" s="164"/>
      <c r="O325" s="164"/>
      <c r="P325" s="164"/>
      <c r="Q325" s="164"/>
      <c r="R325" s="164"/>
      <c r="S325" s="313"/>
    </row>
    <row r="326" spans="1:19" ht="30" outlineLevel="1">
      <c r="A326" s="134" t="str">
        <f t="shared" si="22"/>
        <v>QLND_284</v>
      </c>
      <c r="B326" s="157" t="s">
        <v>140</v>
      </c>
      <c r="C326" s="157" t="s">
        <v>1838</v>
      </c>
      <c r="D326" s="158" t="s">
        <v>2006</v>
      </c>
      <c r="E326" s="155" t="s">
        <v>1456</v>
      </c>
      <c r="F326" s="155"/>
      <c r="G326" s="155"/>
      <c r="H326" s="155"/>
      <c r="I326" s="155"/>
      <c r="J326" s="155"/>
      <c r="K326" s="155"/>
      <c r="L326" s="155"/>
      <c r="M326" s="155"/>
      <c r="N326" s="155"/>
      <c r="O326" s="155"/>
      <c r="P326" s="155"/>
      <c r="Q326" s="139" t="str">
        <f t="shared" si="23"/>
        <v>P</v>
      </c>
      <c r="R326" s="166"/>
      <c r="S326" s="158"/>
    </row>
    <row r="327" spans="1:19" ht="75" outlineLevel="1">
      <c r="A327" s="134" t="str">
        <f t="shared" si="22"/>
        <v>QLND_285</v>
      </c>
      <c r="B327" s="107" t="s">
        <v>141</v>
      </c>
      <c r="C327" s="107" t="s">
        <v>1905</v>
      </c>
      <c r="D327" s="109" t="s">
        <v>673</v>
      </c>
      <c r="E327" s="155" t="s">
        <v>1456</v>
      </c>
      <c r="F327" s="138"/>
      <c r="G327" s="138"/>
      <c r="H327" s="138"/>
      <c r="I327" s="138"/>
      <c r="J327" s="138"/>
      <c r="K327" s="138"/>
      <c r="L327" s="138"/>
      <c r="M327" s="138"/>
      <c r="N327" s="138"/>
      <c r="O327" s="138"/>
      <c r="P327" s="138"/>
      <c r="Q327" s="139" t="str">
        <f t="shared" si="23"/>
        <v>P</v>
      </c>
      <c r="R327" s="143"/>
      <c r="S327" s="109"/>
    </row>
    <row r="328" spans="1:19" ht="30" outlineLevel="1">
      <c r="A328" s="134" t="str">
        <f t="shared" si="22"/>
        <v>QLND_286</v>
      </c>
      <c r="B328" s="107" t="s">
        <v>181</v>
      </c>
      <c r="C328" s="107" t="s">
        <v>1958</v>
      </c>
      <c r="D328" s="107" t="s">
        <v>1718</v>
      </c>
      <c r="E328" s="155" t="s">
        <v>1456</v>
      </c>
      <c r="F328" s="168"/>
      <c r="G328" s="168"/>
      <c r="H328" s="168"/>
      <c r="I328" s="168"/>
      <c r="J328" s="168"/>
      <c r="K328" s="168"/>
      <c r="L328" s="168"/>
      <c r="M328" s="168"/>
      <c r="N328" s="168"/>
      <c r="O328" s="168"/>
      <c r="P328" s="168"/>
      <c r="Q328" s="139" t="str">
        <f t="shared" si="23"/>
        <v>P</v>
      </c>
      <c r="R328" s="143"/>
      <c r="S328" s="109"/>
    </row>
    <row r="329" spans="1:19" ht="45" outlineLevel="1">
      <c r="A329" s="134" t="str">
        <f t="shared" si="22"/>
        <v>QLND_287</v>
      </c>
      <c r="B329" s="107" t="s">
        <v>649</v>
      </c>
      <c r="C329" s="167" t="s">
        <v>1959</v>
      </c>
      <c r="D329" s="107" t="s">
        <v>1526</v>
      </c>
      <c r="E329" s="155" t="s">
        <v>1456</v>
      </c>
      <c r="F329" s="168"/>
      <c r="G329" s="168"/>
      <c r="H329" s="168"/>
      <c r="I329" s="168"/>
      <c r="J329" s="168"/>
      <c r="K329" s="168"/>
      <c r="L329" s="168"/>
      <c r="M329" s="168"/>
      <c r="N329" s="168"/>
      <c r="O329" s="168"/>
      <c r="P329" s="168"/>
      <c r="Q329" s="139" t="str">
        <f t="shared" si="23"/>
        <v>P</v>
      </c>
      <c r="R329" s="143"/>
      <c r="S329" s="109"/>
    </row>
    <row r="330" spans="1:19" ht="165" outlineLevel="1">
      <c r="A330" s="134" t="str">
        <f t="shared" si="22"/>
        <v>QLND_288</v>
      </c>
      <c r="B330" s="148" t="s">
        <v>630</v>
      </c>
      <c r="C330" s="149" t="s">
        <v>1960</v>
      </c>
      <c r="D330" s="59" t="s">
        <v>1527</v>
      </c>
      <c r="E330" s="155" t="s">
        <v>1456</v>
      </c>
      <c r="F330" s="138"/>
      <c r="G330" s="138"/>
      <c r="H330" s="138"/>
      <c r="I330" s="138"/>
      <c r="J330" s="138"/>
      <c r="K330" s="138"/>
      <c r="L330" s="138"/>
      <c r="M330" s="138"/>
      <c r="N330" s="138"/>
      <c r="O330" s="138"/>
      <c r="P330" s="138"/>
      <c r="Q330" s="139" t="str">
        <f t="shared" si="23"/>
        <v>P</v>
      </c>
      <c r="R330" s="143"/>
      <c r="S330" s="109"/>
    </row>
    <row r="331" spans="1:19" ht="165" outlineLevel="1">
      <c r="A331" s="134" t="str">
        <f t="shared" si="22"/>
        <v>QLND_289</v>
      </c>
      <c r="B331" s="148" t="s">
        <v>631</v>
      </c>
      <c r="C331" s="149" t="s">
        <v>1961</v>
      </c>
      <c r="D331" s="59" t="s">
        <v>1528</v>
      </c>
      <c r="E331" s="155" t="s">
        <v>1456</v>
      </c>
      <c r="F331" s="138"/>
      <c r="G331" s="138"/>
      <c r="H331" s="138"/>
      <c r="I331" s="138"/>
      <c r="J331" s="138"/>
      <c r="K331" s="138"/>
      <c r="L331" s="138"/>
      <c r="M331" s="138"/>
      <c r="N331" s="138"/>
      <c r="O331" s="138"/>
      <c r="P331" s="138"/>
      <c r="Q331" s="139" t="str">
        <f t="shared" si="23"/>
        <v>P</v>
      </c>
      <c r="R331" s="143"/>
      <c r="S331" s="109"/>
    </row>
    <row r="332" spans="1:19" ht="165" outlineLevel="1">
      <c r="A332" s="134" t="str">
        <f t="shared" si="22"/>
        <v>QLND_290</v>
      </c>
      <c r="B332" s="148" t="s">
        <v>214</v>
      </c>
      <c r="C332" s="149" t="s">
        <v>1962</v>
      </c>
      <c r="D332" s="59" t="s">
        <v>1529</v>
      </c>
      <c r="E332" s="155" t="s">
        <v>1456</v>
      </c>
      <c r="F332" s="138"/>
      <c r="G332" s="138"/>
      <c r="H332" s="138"/>
      <c r="I332" s="138"/>
      <c r="J332" s="138"/>
      <c r="K332" s="138"/>
      <c r="L332" s="138"/>
      <c r="M332" s="138"/>
      <c r="N332" s="138"/>
      <c r="O332" s="138"/>
      <c r="P332" s="138"/>
      <c r="Q332" s="139" t="str">
        <f t="shared" si="23"/>
        <v>P</v>
      </c>
      <c r="R332" s="143"/>
      <c r="S332" s="109"/>
    </row>
    <row r="333" spans="1:19" ht="45" outlineLevel="1">
      <c r="A333" s="134" t="str">
        <f t="shared" si="22"/>
        <v>QLND_291</v>
      </c>
      <c r="B333" s="148" t="s">
        <v>113</v>
      </c>
      <c r="C333" s="149" t="s">
        <v>1938</v>
      </c>
      <c r="D333" s="59" t="s">
        <v>183</v>
      </c>
      <c r="E333" s="155" t="s">
        <v>1456</v>
      </c>
      <c r="F333" s="138"/>
      <c r="G333" s="138"/>
      <c r="H333" s="138"/>
      <c r="I333" s="138"/>
      <c r="J333" s="138"/>
      <c r="K333" s="138"/>
      <c r="L333" s="138"/>
      <c r="M333" s="138"/>
      <c r="N333" s="138"/>
      <c r="O333" s="138"/>
      <c r="P333" s="138"/>
      <c r="Q333" s="139" t="str">
        <f t="shared" si="23"/>
        <v>P</v>
      </c>
      <c r="R333" s="143"/>
      <c r="S333" s="109"/>
    </row>
    <row r="334" spans="1:19" ht="90" outlineLevel="1">
      <c r="A334" s="134" t="str">
        <f t="shared" si="22"/>
        <v>QLND_292</v>
      </c>
      <c r="B334" s="148" t="s">
        <v>114</v>
      </c>
      <c r="C334" s="149" t="s">
        <v>1931</v>
      </c>
      <c r="D334" s="59" t="s">
        <v>115</v>
      </c>
      <c r="E334" s="155" t="s">
        <v>1456</v>
      </c>
      <c r="F334" s="138"/>
      <c r="G334" s="138"/>
      <c r="H334" s="138"/>
      <c r="I334" s="138"/>
      <c r="J334" s="138"/>
      <c r="K334" s="138"/>
      <c r="L334" s="138"/>
      <c r="M334" s="138"/>
      <c r="N334" s="138"/>
      <c r="O334" s="138"/>
      <c r="P334" s="138"/>
      <c r="Q334" s="139" t="str">
        <f t="shared" si="23"/>
        <v>P</v>
      </c>
      <c r="R334" s="143"/>
      <c r="S334" s="109"/>
    </row>
    <row r="335" spans="1:19" ht="45" outlineLevel="1">
      <c r="A335" s="134" t="str">
        <f t="shared" si="22"/>
        <v>QLND_293</v>
      </c>
      <c r="B335" s="150" t="s">
        <v>117</v>
      </c>
      <c r="C335" s="154" t="s">
        <v>1911</v>
      </c>
      <c r="D335" s="151" t="s">
        <v>115</v>
      </c>
      <c r="E335" s="155" t="s">
        <v>1456</v>
      </c>
      <c r="F335" s="138"/>
      <c r="G335" s="138"/>
      <c r="H335" s="138"/>
      <c r="I335" s="138"/>
      <c r="J335" s="138"/>
      <c r="K335" s="138"/>
      <c r="L335" s="138"/>
      <c r="M335" s="138"/>
      <c r="N335" s="138"/>
      <c r="O335" s="138"/>
      <c r="P335" s="138"/>
      <c r="Q335" s="139" t="str">
        <f t="shared" si="23"/>
        <v>P</v>
      </c>
      <c r="R335" s="143"/>
      <c r="S335" s="109"/>
    </row>
    <row r="336" spans="1:19" ht="45" outlineLevel="1">
      <c r="A336" s="134" t="str">
        <f>IF(AND(D336="",D336=""),"",$D$3&amp;"_"&amp;ROW()-11-COUNTBLANK($D$11:D336))</f>
        <v>QLND_293</v>
      </c>
      <c r="B336" s="209" t="s">
        <v>118</v>
      </c>
      <c r="C336" s="154" t="s">
        <v>1953</v>
      </c>
      <c r="D336" s="73" t="s">
        <v>753</v>
      </c>
      <c r="E336" s="155" t="s">
        <v>1456</v>
      </c>
      <c r="F336" s="138"/>
      <c r="G336" s="138"/>
      <c r="H336" s="138"/>
      <c r="I336" s="138"/>
      <c r="J336" s="138"/>
      <c r="K336" s="138"/>
      <c r="L336" s="138"/>
      <c r="M336" s="138"/>
      <c r="N336" s="138"/>
      <c r="O336" s="138"/>
      <c r="P336" s="138"/>
      <c r="Q336" s="139" t="str">
        <f t="shared" si="23"/>
        <v>P</v>
      </c>
      <c r="R336" s="143"/>
      <c r="S336" s="109"/>
    </row>
    <row r="337" spans="1:20" ht="45" outlineLevel="1">
      <c r="A337" s="134" t="str">
        <f t="shared" si="22"/>
        <v>QLND_295</v>
      </c>
      <c r="B337" s="148" t="s">
        <v>120</v>
      </c>
      <c r="C337" s="149" t="s">
        <v>1932</v>
      </c>
      <c r="D337" s="59" t="s">
        <v>121</v>
      </c>
      <c r="E337" s="155" t="s">
        <v>1456</v>
      </c>
      <c r="F337" s="138"/>
      <c r="G337" s="138"/>
      <c r="H337" s="138"/>
      <c r="I337" s="138"/>
      <c r="J337" s="138"/>
      <c r="K337" s="138"/>
      <c r="L337" s="138"/>
      <c r="M337" s="138"/>
      <c r="N337" s="138"/>
      <c r="O337" s="138"/>
      <c r="P337" s="138"/>
      <c r="Q337" s="139" t="str">
        <f t="shared" si="23"/>
        <v>P</v>
      </c>
      <c r="R337" s="143"/>
      <c r="S337" s="109"/>
    </row>
    <row r="338" spans="1:20" ht="30" outlineLevel="1">
      <c r="A338" s="134" t="str">
        <f t="shared" si="22"/>
        <v>QLND_296</v>
      </c>
      <c r="B338" s="148" t="s">
        <v>628</v>
      </c>
      <c r="C338" s="149" t="s">
        <v>1933</v>
      </c>
      <c r="D338" s="59" t="s">
        <v>908</v>
      </c>
      <c r="E338" s="155" t="s">
        <v>1456</v>
      </c>
      <c r="F338" s="138"/>
      <c r="G338" s="138"/>
      <c r="H338" s="138"/>
      <c r="I338" s="138"/>
      <c r="J338" s="138"/>
      <c r="K338" s="138"/>
      <c r="L338" s="138"/>
      <c r="M338" s="138"/>
      <c r="N338" s="138"/>
      <c r="O338" s="138"/>
      <c r="P338" s="138"/>
      <c r="Q338" s="139" t="str">
        <f t="shared" si="23"/>
        <v>P</v>
      </c>
      <c r="R338" s="143"/>
      <c r="S338" s="109"/>
    </row>
    <row r="339" spans="1:20" ht="30" outlineLevel="1">
      <c r="A339" s="134" t="str">
        <f t="shared" si="22"/>
        <v>QLND_297</v>
      </c>
      <c r="B339" s="148" t="s">
        <v>617</v>
      </c>
      <c r="C339" s="149" t="s">
        <v>1934</v>
      </c>
      <c r="D339" s="107" t="s">
        <v>187</v>
      </c>
      <c r="E339" s="155" t="s">
        <v>1456</v>
      </c>
      <c r="F339" s="138"/>
      <c r="G339" s="138"/>
      <c r="H339" s="138"/>
      <c r="I339" s="138"/>
      <c r="J339" s="138"/>
      <c r="K339" s="138"/>
      <c r="L339" s="138"/>
      <c r="M339" s="138"/>
      <c r="N339" s="138"/>
      <c r="O339" s="138"/>
      <c r="P339" s="138"/>
      <c r="Q339" s="139" t="str">
        <f t="shared" si="23"/>
        <v>P</v>
      </c>
      <c r="R339" s="143"/>
      <c r="S339" s="109"/>
    </row>
    <row r="340" spans="1:20" ht="30" outlineLevel="1">
      <c r="A340" s="134" t="str">
        <f>IF(AND(D340="",D340=""),"",$D$3&amp;"_"&amp;ROW()-11-COUNTBLANK($D$11:D340))</f>
        <v>QLND_297</v>
      </c>
      <c r="B340" s="503" t="s">
        <v>927</v>
      </c>
      <c r="C340" s="149" t="s">
        <v>1963</v>
      </c>
      <c r="D340" s="59" t="s">
        <v>688</v>
      </c>
      <c r="E340" s="155" t="s">
        <v>1456</v>
      </c>
      <c r="F340" s="138"/>
      <c r="G340" s="138"/>
      <c r="H340" s="138"/>
      <c r="I340" s="138"/>
      <c r="J340" s="138"/>
      <c r="K340" s="138"/>
      <c r="L340" s="138"/>
      <c r="M340" s="138"/>
      <c r="N340" s="138"/>
      <c r="O340" s="138"/>
      <c r="P340" s="138"/>
      <c r="Q340" s="139" t="str">
        <f t="shared" si="23"/>
        <v>P</v>
      </c>
      <c r="R340" s="143"/>
      <c r="S340" s="109"/>
    </row>
    <row r="341" spans="1:20" ht="30" outlineLevel="1">
      <c r="A341" s="134" t="str">
        <f>IF(AND(D341="",D341=""),"",$D$3&amp;"_"&amp;ROW()-11-COUNTBLANK($D$11:D341))</f>
        <v>QLND_298</v>
      </c>
      <c r="B341" s="495"/>
      <c r="C341" s="149" t="s">
        <v>1964</v>
      </c>
      <c r="D341" s="59" t="s">
        <v>688</v>
      </c>
      <c r="E341" s="155" t="s">
        <v>1456</v>
      </c>
      <c r="F341" s="138"/>
      <c r="G341" s="138"/>
      <c r="H341" s="138"/>
      <c r="I341" s="138"/>
      <c r="J341" s="138"/>
      <c r="K341" s="138"/>
      <c r="L341" s="138"/>
      <c r="M341" s="138"/>
      <c r="N341" s="138"/>
      <c r="O341" s="138"/>
      <c r="P341" s="138"/>
      <c r="Q341" s="139" t="str">
        <f t="shared" si="23"/>
        <v>P</v>
      </c>
      <c r="R341" s="143"/>
      <c r="S341" s="109"/>
    </row>
    <row r="342" spans="1:20" ht="30" outlineLevel="1">
      <c r="A342" s="134" t="str">
        <f>IF(AND(D342="",D342=""),"",$D$3&amp;"_"&amp;ROW()-11-COUNTBLANK($D$11:D342))</f>
        <v>QLND_299</v>
      </c>
      <c r="B342" s="148" t="s">
        <v>124</v>
      </c>
      <c r="C342" s="149" t="s">
        <v>1919</v>
      </c>
      <c r="D342" s="107" t="s">
        <v>753</v>
      </c>
      <c r="E342" s="155" t="s">
        <v>1456</v>
      </c>
      <c r="F342" s="138"/>
      <c r="G342" s="138"/>
      <c r="H342" s="138"/>
      <c r="I342" s="138"/>
      <c r="J342" s="138"/>
      <c r="K342" s="138"/>
      <c r="L342" s="138"/>
      <c r="M342" s="138"/>
      <c r="N342" s="138"/>
      <c r="O342" s="138"/>
      <c r="P342" s="138"/>
      <c r="Q342" s="139" t="str">
        <f t="shared" si="23"/>
        <v>P</v>
      </c>
      <c r="R342" s="143"/>
      <c r="S342" s="109"/>
    </row>
    <row r="343" spans="1:20" ht="45" outlineLevel="1">
      <c r="A343" s="134" t="str">
        <f>IF(AND(D343="",D343=""),"",$D$3&amp;"_"&amp;ROW()-11-COUNTBLANK($D$11:D343))</f>
        <v>QLND_300</v>
      </c>
      <c r="B343" s="148" t="s">
        <v>122</v>
      </c>
      <c r="C343" s="149" t="s">
        <v>1918</v>
      </c>
      <c r="D343" s="107" t="s">
        <v>188</v>
      </c>
      <c r="E343" s="155" t="s">
        <v>1456</v>
      </c>
      <c r="F343" s="138"/>
      <c r="G343" s="138"/>
      <c r="H343" s="138"/>
      <c r="I343" s="138"/>
      <c r="J343" s="138"/>
      <c r="K343" s="138"/>
      <c r="L343" s="138"/>
      <c r="M343" s="138"/>
      <c r="N343" s="138"/>
      <c r="O343" s="138"/>
      <c r="P343" s="138"/>
      <c r="Q343" s="139" t="str">
        <f t="shared" si="23"/>
        <v>P</v>
      </c>
      <c r="R343" s="143"/>
      <c r="S343" s="109"/>
    </row>
    <row r="344" spans="1:20" ht="45" outlineLevel="1">
      <c r="A344" s="134" t="str">
        <f t="shared" si="22"/>
        <v>QLND_302</v>
      </c>
      <c r="B344" s="492" t="s">
        <v>150</v>
      </c>
      <c r="C344" s="149" t="s">
        <v>1920</v>
      </c>
      <c r="D344" s="59" t="s">
        <v>753</v>
      </c>
      <c r="E344" s="155" t="s">
        <v>1456</v>
      </c>
      <c r="F344" s="138"/>
      <c r="G344" s="138"/>
      <c r="H344" s="138"/>
      <c r="I344" s="138"/>
      <c r="J344" s="138"/>
      <c r="K344" s="138"/>
      <c r="L344" s="138"/>
      <c r="M344" s="138"/>
      <c r="N344" s="138"/>
      <c r="O344" s="138"/>
      <c r="P344" s="138"/>
      <c r="Q344" s="139" t="str">
        <f t="shared" si="23"/>
        <v>P</v>
      </c>
      <c r="R344" s="143"/>
      <c r="S344" s="109"/>
    </row>
    <row r="345" spans="1:20" ht="45" outlineLevel="1">
      <c r="A345" s="134" t="str">
        <f t="shared" si="22"/>
        <v>QLND_303</v>
      </c>
      <c r="B345" s="495"/>
      <c r="C345" s="149" t="s">
        <v>1921</v>
      </c>
      <c r="D345" s="59" t="s">
        <v>189</v>
      </c>
      <c r="E345" s="155" t="s">
        <v>1456</v>
      </c>
      <c r="F345" s="138"/>
      <c r="G345" s="138"/>
      <c r="H345" s="138"/>
      <c r="I345" s="138"/>
      <c r="J345" s="138"/>
      <c r="K345" s="138"/>
      <c r="L345" s="138"/>
      <c r="M345" s="138"/>
      <c r="N345" s="138"/>
      <c r="O345" s="138"/>
      <c r="P345" s="138"/>
      <c r="Q345" s="139" t="str">
        <f t="shared" si="23"/>
        <v>P</v>
      </c>
      <c r="R345" s="143"/>
      <c r="S345" s="109"/>
    </row>
    <row r="346" spans="1:20" outlineLevel="1">
      <c r="A346" s="134" t="str">
        <f t="shared" si="22"/>
        <v/>
      </c>
      <c r="B346" s="496" t="s">
        <v>215</v>
      </c>
      <c r="C346" s="497"/>
      <c r="D346" s="497"/>
      <c r="E346" s="497"/>
      <c r="F346" s="497"/>
      <c r="G346" s="497"/>
      <c r="H346" s="497"/>
      <c r="I346" s="497"/>
      <c r="J346" s="497"/>
      <c r="K346" s="497"/>
      <c r="L346" s="497"/>
      <c r="M346" s="497"/>
      <c r="N346" s="497"/>
      <c r="O346" s="497"/>
      <c r="P346" s="497"/>
      <c r="Q346" s="497"/>
      <c r="R346" s="497"/>
      <c r="S346" s="498"/>
    </row>
    <row r="347" spans="1:20" ht="120" outlineLevel="1">
      <c r="A347" s="134" t="str">
        <f t="shared" si="22"/>
        <v>QLND_304</v>
      </c>
      <c r="B347" s="189" t="s">
        <v>2007</v>
      </c>
      <c r="C347" s="189" t="s">
        <v>1965</v>
      </c>
      <c r="D347" s="189" t="s">
        <v>789</v>
      </c>
      <c r="E347" s="210" t="s">
        <v>1456</v>
      </c>
      <c r="F347" s="190"/>
      <c r="G347" s="190"/>
      <c r="H347" s="190"/>
      <c r="I347" s="190"/>
      <c r="J347" s="190"/>
      <c r="K347" s="190"/>
      <c r="L347" s="190"/>
      <c r="M347" s="190"/>
      <c r="N347" s="190"/>
      <c r="O347" s="190"/>
      <c r="P347" s="190"/>
      <c r="Q347" s="139" t="str">
        <f t="shared" si="23"/>
        <v>P</v>
      </c>
      <c r="R347" s="113"/>
      <c r="S347" s="189"/>
    </row>
    <row r="348" spans="1:20" ht="60" outlineLevel="1">
      <c r="A348" s="134" t="str">
        <f t="shared" si="22"/>
        <v>QLND_305</v>
      </c>
      <c r="B348" s="158" t="s">
        <v>2008</v>
      </c>
      <c r="C348" s="157" t="s">
        <v>1966</v>
      </c>
      <c r="D348" s="158" t="s">
        <v>1530</v>
      </c>
      <c r="E348" s="210" t="s">
        <v>1456</v>
      </c>
      <c r="F348" s="155"/>
      <c r="G348" s="155"/>
      <c r="H348" s="155"/>
      <c r="I348" s="155"/>
      <c r="J348" s="155"/>
      <c r="K348" s="155"/>
      <c r="L348" s="155"/>
      <c r="M348" s="155"/>
      <c r="N348" s="155"/>
      <c r="O348" s="155"/>
      <c r="P348" s="155"/>
      <c r="Q348" s="139" t="str">
        <f t="shared" si="23"/>
        <v>P</v>
      </c>
      <c r="R348" s="166"/>
      <c r="S348" s="158"/>
    </row>
    <row r="349" spans="1:20" ht="60" outlineLevel="1">
      <c r="A349" s="134" t="str">
        <f t="shared" si="22"/>
        <v>QLND_306</v>
      </c>
      <c r="B349" s="109" t="s">
        <v>2009</v>
      </c>
      <c r="C349" s="107" t="s">
        <v>1967</v>
      </c>
      <c r="D349" s="109" t="s">
        <v>506</v>
      </c>
      <c r="E349" s="210" t="s">
        <v>1456</v>
      </c>
      <c r="F349" s="138"/>
      <c r="G349" s="138"/>
      <c r="H349" s="138"/>
      <c r="I349" s="138"/>
      <c r="J349" s="138"/>
      <c r="K349" s="138"/>
      <c r="L349" s="138"/>
      <c r="M349" s="138"/>
      <c r="N349" s="138"/>
      <c r="O349" s="138"/>
      <c r="P349" s="138"/>
      <c r="Q349" s="139" t="str">
        <f t="shared" si="23"/>
        <v>P</v>
      </c>
      <c r="R349" s="143"/>
      <c r="S349" s="109"/>
    </row>
    <row r="350" spans="1:20" ht="60" outlineLevel="1">
      <c r="A350" s="134" t="str">
        <f t="shared" si="22"/>
        <v>QLND_307</v>
      </c>
      <c r="B350" s="211" t="s">
        <v>218</v>
      </c>
      <c r="C350" s="107" t="s">
        <v>1968</v>
      </c>
      <c r="D350" s="109" t="s">
        <v>776</v>
      </c>
      <c r="E350" s="210" t="s">
        <v>1456</v>
      </c>
      <c r="F350" s="186"/>
      <c r="G350" s="186"/>
      <c r="H350" s="186"/>
      <c r="I350" s="186"/>
      <c r="J350" s="186"/>
      <c r="K350" s="186"/>
      <c r="L350" s="186"/>
      <c r="M350" s="186"/>
      <c r="N350" s="186"/>
      <c r="O350" s="186"/>
      <c r="P350" s="186"/>
      <c r="Q350" s="139" t="str">
        <f t="shared" si="23"/>
        <v>P</v>
      </c>
      <c r="R350" s="118"/>
      <c r="S350" s="321"/>
      <c r="T350" s="144"/>
    </row>
    <row r="351" spans="1:20" ht="30" outlineLevel="1">
      <c r="A351" s="134" t="str">
        <f t="shared" si="22"/>
        <v>QLND_308</v>
      </c>
      <c r="B351" s="109" t="s">
        <v>848</v>
      </c>
      <c r="C351" s="212" t="s">
        <v>1969</v>
      </c>
      <c r="D351" s="160" t="s">
        <v>851</v>
      </c>
      <c r="E351" s="210" t="s">
        <v>1456</v>
      </c>
      <c r="F351" s="138"/>
      <c r="G351" s="138"/>
      <c r="H351" s="138"/>
      <c r="I351" s="138"/>
      <c r="J351" s="138"/>
      <c r="K351" s="138"/>
      <c r="L351" s="138"/>
      <c r="M351" s="138"/>
      <c r="N351" s="138"/>
      <c r="O351" s="138"/>
      <c r="P351" s="138"/>
      <c r="Q351" s="139" t="str">
        <f t="shared" si="23"/>
        <v>P</v>
      </c>
      <c r="R351" s="143"/>
      <c r="S351" s="109"/>
    </row>
    <row r="352" spans="1:20" ht="120" outlineLevel="1">
      <c r="A352" s="134" t="str">
        <f t="shared" si="22"/>
        <v>QLND_309</v>
      </c>
      <c r="B352" s="109" t="s">
        <v>219</v>
      </c>
      <c r="C352" s="107" t="s">
        <v>1970</v>
      </c>
      <c r="D352" s="107" t="s">
        <v>1532</v>
      </c>
      <c r="E352" s="210" t="s">
        <v>1456</v>
      </c>
      <c r="F352" s="138"/>
      <c r="G352" s="138"/>
      <c r="H352" s="138"/>
      <c r="I352" s="138"/>
      <c r="J352" s="138"/>
      <c r="K352" s="138"/>
      <c r="L352" s="138"/>
      <c r="M352" s="138"/>
      <c r="N352" s="138"/>
      <c r="O352" s="138"/>
      <c r="P352" s="138"/>
      <c r="Q352" s="139" t="str">
        <f t="shared" si="23"/>
        <v>P</v>
      </c>
      <c r="R352" s="143"/>
      <c r="S352" s="109"/>
      <c r="T352" s="144"/>
    </row>
    <row r="353" spans="1:19" ht="45" outlineLevel="1">
      <c r="A353" s="134" t="str">
        <f t="shared" si="22"/>
        <v>QLND_310</v>
      </c>
      <c r="B353" s="109" t="s">
        <v>220</v>
      </c>
      <c r="C353" s="107" t="s">
        <v>1971</v>
      </c>
      <c r="D353" s="107" t="s">
        <v>1531</v>
      </c>
      <c r="E353" s="210" t="s">
        <v>1456</v>
      </c>
      <c r="F353" s="138"/>
      <c r="G353" s="138"/>
      <c r="H353" s="138"/>
      <c r="I353" s="138"/>
      <c r="J353" s="138"/>
      <c r="K353" s="138"/>
      <c r="L353" s="138"/>
      <c r="M353" s="138"/>
      <c r="N353" s="138"/>
      <c r="O353" s="138"/>
      <c r="P353" s="138"/>
      <c r="Q353" s="139" t="str">
        <f t="shared" si="23"/>
        <v>P</v>
      </c>
      <c r="R353" s="143"/>
      <c r="S353" s="109"/>
    </row>
    <row r="354" spans="1:19" ht="60" outlineLevel="1">
      <c r="A354" s="134" t="str">
        <f t="shared" si="22"/>
        <v>QLND_311</v>
      </c>
      <c r="B354" s="109" t="s">
        <v>222</v>
      </c>
      <c r="C354" s="107" t="s">
        <v>1972</v>
      </c>
      <c r="D354" s="107" t="s">
        <v>221</v>
      </c>
      <c r="E354" s="210" t="s">
        <v>1456</v>
      </c>
      <c r="F354" s="138"/>
      <c r="G354" s="138"/>
      <c r="H354" s="138"/>
      <c r="I354" s="138"/>
      <c r="J354" s="138"/>
      <c r="K354" s="138"/>
      <c r="L354" s="138"/>
      <c r="M354" s="138"/>
      <c r="N354" s="138"/>
      <c r="O354" s="138"/>
      <c r="P354" s="138"/>
      <c r="Q354" s="139" t="str">
        <f t="shared" si="23"/>
        <v>P</v>
      </c>
      <c r="R354" s="143"/>
      <c r="S354" s="109"/>
    </row>
    <row r="355" spans="1:19" ht="45" outlineLevel="1">
      <c r="A355" s="134" t="str">
        <f t="shared" si="22"/>
        <v>QLND_312</v>
      </c>
      <c r="B355" s="109" t="s">
        <v>536</v>
      </c>
      <c r="C355" s="107" t="s">
        <v>1973</v>
      </c>
      <c r="D355" s="107" t="s">
        <v>697</v>
      </c>
      <c r="E355" s="210" t="s">
        <v>1456</v>
      </c>
      <c r="F355" s="138"/>
      <c r="G355" s="138"/>
      <c r="H355" s="138"/>
      <c r="I355" s="138"/>
      <c r="J355" s="138"/>
      <c r="K355" s="138"/>
      <c r="L355" s="138"/>
      <c r="M355" s="138"/>
      <c r="N355" s="138"/>
      <c r="O355" s="138"/>
      <c r="P355" s="138"/>
      <c r="Q355" s="139" t="str">
        <f t="shared" si="23"/>
        <v>P</v>
      </c>
      <c r="R355" s="143"/>
      <c r="S355" s="109"/>
    </row>
    <row r="356" spans="1:19" ht="45" outlineLevel="1">
      <c r="A356" s="134" t="str">
        <f t="shared" si="22"/>
        <v>QLND_313</v>
      </c>
      <c r="B356" s="109" t="s">
        <v>537</v>
      </c>
      <c r="C356" s="107" t="s">
        <v>1974</v>
      </c>
      <c r="D356" s="107" t="s">
        <v>759</v>
      </c>
      <c r="E356" s="210" t="s">
        <v>1456</v>
      </c>
      <c r="F356" s="138"/>
      <c r="G356" s="138"/>
      <c r="H356" s="138"/>
      <c r="I356" s="138"/>
      <c r="J356" s="138"/>
      <c r="K356" s="138"/>
      <c r="L356" s="138"/>
      <c r="M356" s="138"/>
      <c r="N356" s="138"/>
      <c r="O356" s="138"/>
      <c r="P356" s="138"/>
      <c r="Q356" s="139" t="str">
        <f t="shared" si="23"/>
        <v>P</v>
      </c>
      <c r="R356" s="143"/>
      <c r="S356" s="109"/>
    </row>
    <row r="357" spans="1:19" ht="30" outlineLevel="1">
      <c r="A357" s="134" t="str">
        <f t="shared" si="22"/>
        <v>QLND_314</v>
      </c>
      <c r="B357" s="109" t="s">
        <v>935</v>
      </c>
      <c r="C357" s="212" t="s">
        <v>1975</v>
      </c>
      <c r="D357" s="160" t="s">
        <v>937</v>
      </c>
      <c r="E357" s="210" t="s">
        <v>1456</v>
      </c>
      <c r="F357" s="138"/>
      <c r="G357" s="138"/>
      <c r="H357" s="138"/>
      <c r="I357" s="138"/>
      <c r="J357" s="138"/>
      <c r="K357" s="138"/>
      <c r="L357" s="138"/>
      <c r="M357" s="138"/>
      <c r="N357" s="138"/>
      <c r="O357" s="138"/>
      <c r="P357" s="138"/>
      <c r="Q357" s="139" t="str">
        <f t="shared" si="23"/>
        <v>P</v>
      </c>
      <c r="R357" s="143"/>
      <c r="S357" s="109"/>
    </row>
    <row r="358" spans="1:19" ht="45" outlineLevel="1">
      <c r="A358" s="134" t="str">
        <f t="shared" si="22"/>
        <v>QLND_315</v>
      </c>
      <c r="B358" s="189" t="s">
        <v>948</v>
      </c>
      <c r="C358" s="142" t="s">
        <v>1976</v>
      </c>
      <c r="D358" s="59" t="s">
        <v>946</v>
      </c>
      <c r="E358" s="210" t="s">
        <v>1456</v>
      </c>
      <c r="F358" s="138"/>
      <c r="G358" s="138"/>
      <c r="H358" s="138"/>
      <c r="I358" s="138"/>
      <c r="J358" s="138"/>
      <c r="K358" s="138"/>
      <c r="L358" s="138"/>
      <c r="M358" s="138"/>
      <c r="N358" s="138"/>
      <c r="O358" s="138"/>
      <c r="P358" s="138"/>
      <c r="Q358" s="139" t="str">
        <f t="shared" si="23"/>
        <v>P</v>
      </c>
      <c r="R358" s="143"/>
      <c r="S358" s="109"/>
    </row>
    <row r="359" spans="1:19" ht="75" outlineLevel="1">
      <c r="A359" s="134" t="str">
        <f t="shared" si="22"/>
        <v>QLND_316</v>
      </c>
      <c r="B359" s="109" t="s">
        <v>788</v>
      </c>
      <c r="C359" s="107" t="s">
        <v>1977</v>
      </c>
      <c r="D359" s="198" t="s">
        <v>902</v>
      </c>
      <c r="E359" s="213" t="s">
        <v>1456</v>
      </c>
      <c r="F359" s="138"/>
      <c r="G359" s="138"/>
      <c r="H359" s="138"/>
      <c r="I359" s="138"/>
      <c r="J359" s="138"/>
      <c r="K359" s="138"/>
      <c r="L359" s="138"/>
      <c r="M359" s="138"/>
      <c r="N359" s="138"/>
      <c r="O359" s="138"/>
      <c r="P359" s="138"/>
      <c r="Q359" s="139" t="str">
        <f t="shared" si="23"/>
        <v>P</v>
      </c>
      <c r="R359" s="143"/>
      <c r="S359" s="109"/>
    </row>
    <row r="360" spans="1:19" ht="73.5" customHeight="1" outlineLevel="1">
      <c r="A360" s="134" t="str">
        <f t="shared" si="22"/>
        <v>QLND_317</v>
      </c>
      <c r="B360" s="109" t="s">
        <v>1626</v>
      </c>
      <c r="C360" s="212" t="s">
        <v>1978</v>
      </c>
      <c r="D360" s="178" t="s">
        <v>1627</v>
      </c>
      <c r="E360" s="179" t="s">
        <v>1456</v>
      </c>
      <c r="F360" s="137"/>
      <c r="G360" s="138"/>
      <c r="H360" s="138"/>
      <c r="I360" s="138"/>
      <c r="J360" s="138"/>
      <c r="K360" s="138"/>
      <c r="L360" s="138"/>
      <c r="M360" s="138"/>
      <c r="N360" s="138"/>
      <c r="O360" s="138"/>
      <c r="P360" s="138"/>
      <c r="Q360" s="139" t="str">
        <f t="shared" si="23"/>
        <v>P</v>
      </c>
      <c r="R360" s="143"/>
      <c r="S360" s="109"/>
    </row>
    <row r="361" spans="1:19" ht="73.5" customHeight="1" outlineLevel="1">
      <c r="A361" s="134" t="str">
        <f t="shared" si="22"/>
        <v>QLND_318</v>
      </c>
      <c r="B361" s="109" t="s">
        <v>1628</v>
      </c>
      <c r="C361" s="212" t="s">
        <v>1978</v>
      </c>
      <c r="D361" s="307" t="s">
        <v>1629</v>
      </c>
      <c r="E361" s="179" t="s">
        <v>1456</v>
      </c>
      <c r="F361" s="137"/>
      <c r="G361" s="138"/>
      <c r="H361" s="138"/>
      <c r="I361" s="138"/>
      <c r="J361" s="138"/>
      <c r="K361" s="138"/>
      <c r="L361" s="138"/>
      <c r="M361" s="138"/>
      <c r="N361" s="138"/>
      <c r="O361" s="138"/>
      <c r="P361" s="138"/>
      <c r="Q361" s="139" t="str">
        <f t="shared" si="23"/>
        <v>P</v>
      </c>
      <c r="R361" s="143"/>
      <c r="S361" s="109"/>
    </row>
    <row r="362" spans="1:19" ht="150" customHeight="1" outlineLevel="1">
      <c r="A362" s="134" t="str">
        <f t="shared" si="22"/>
        <v>QLND_319</v>
      </c>
      <c r="B362" s="109" t="s">
        <v>1533</v>
      </c>
      <c r="C362" s="107" t="s">
        <v>710</v>
      </c>
      <c r="D362" s="330" t="s">
        <v>1551</v>
      </c>
      <c r="E362" s="179" t="s">
        <v>1456</v>
      </c>
      <c r="F362" s="137"/>
      <c r="G362" s="138"/>
      <c r="H362" s="138"/>
      <c r="I362" s="138"/>
      <c r="J362" s="138"/>
      <c r="K362" s="138"/>
      <c r="L362" s="138"/>
      <c r="M362" s="138"/>
      <c r="N362" s="138"/>
      <c r="O362" s="138"/>
      <c r="P362" s="138"/>
      <c r="Q362" s="139" t="str">
        <f t="shared" si="23"/>
        <v>P</v>
      </c>
      <c r="R362" s="143"/>
      <c r="S362" s="109"/>
    </row>
    <row r="363" spans="1:19" ht="60" outlineLevel="1">
      <c r="A363" s="134" t="str">
        <f t="shared" si="22"/>
        <v>QLND_320</v>
      </c>
      <c r="B363" s="109" t="s">
        <v>670</v>
      </c>
      <c r="C363" s="107" t="s">
        <v>527</v>
      </c>
      <c r="D363" s="109" t="s">
        <v>1534</v>
      </c>
      <c r="E363" s="210" t="s">
        <v>1456</v>
      </c>
      <c r="F363" s="138"/>
      <c r="G363" s="138"/>
      <c r="H363" s="138"/>
      <c r="I363" s="138"/>
      <c r="J363" s="138"/>
      <c r="K363" s="138"/>
      <c r="L363" s="138"/>
      <c r="M363" s="138"/>
      <c r="N363" s="138"/>
      <c r="O363" s="138"/>
      <c r="P363" s="138"/>
      <c r="Q363" s="139" t="str">
        <f t="shared" si="23"/>
        <v>P</v>
      </c>
      <c r="R363" s="143"/>
      <c r="S363" s="109"/>
    </row>
    <row r="364" spans="1:19" ht="135" outlineLevel="1">
      <c r="A364" s="134" t="str">
        <f t="shared" si="22"/>
        <v>QLND_321</v>
      </c>
      <c r="B364" s="109" t="s">
        <v>762</v>
      </c>
      <c r="C364" s="107" t="s">
        <v>1979</v>
      </c>
      <c r="D364" s="109" t="s">
        <v>1535</v>
      </c>
      <c r="E364" s="210" t="s">
        <v>1456</v>
      </c>
      <c r="F364" s="138"/>
      <c r="G364" s="138"/>
      <c r="H364" s="138"/>
      <c r="I364" s="138"/>
      <c r="J364" s="138"/>
      <c r="K364" s="138"/>
      <c r="L364" s="138"/>
      <c r="M364" s="138"/>
      <c r="N364" s="138"/>
      <c r="O364" s="138"/>
      <c r="P364" s="138"/>
      <c r="Q364" s="139" t="str">
        <f t="shared" si="23"/>
        <v>P</v>
      </c>
      <c r="R364" s="143"/>
      <c r="S364" s="109"/>
    </row>
    <row r="365" spans="1:19" ht="90" outlineLevel="1">
      <c r="A365" s="134" t="str">
        <f t="shared" si="22"/>
        <v>QLND_322</v>
      </c>
      <c r="B365" s="109" t="s">
        <v>891</v>
      </c>
      <c r="C365" s="107" t="s">
        <v>1980</v>
      </c>
      <c r="D365" s="109" t="s">
        <v>1020</v>
      </c>
      <c r="E365" s="210" t="s">
        <v>1456</v>
      </c>
      <c r="F365" s="138"/>
      <c r="G365" s="138"/>
      <c r="H365" s="138"/>
      <c r="I365" s="138"/>
      <c r="J365" s="138"/>
      <c r="K365" s="138"/>
      <c r="L365" s="138"/>
      <c r="M365" s="138"/>
      <c r="N365" s="138"/>
      <c r="O365" s="138"/>
      <c r="P365" s="138"/>
      <c r="Q365" s="139" t="str">
        <f t="shared" si="23"/>
        <v>P</v>
      </c>
      <c r="R365" s="143"/>
      <c r="S365" s="109"/>
    </row>
    <row r="366" spans="1:19" ht="105" outlineLevel="1">
      <c r="A366" s="134" t="str">
        <f t="shared" si="22"/>
        <v>QLND_323</v>
      </c>
      <c r="B366" s="109" t="s">
        <v>763</v>
      </c>
      <c r="C366" s="107" t="s">
        <v>1981</v>
      </c>
      <c r="D366" s="109" t="s">
        <v>790</v>
      </c>
      <c r="E366" s="210" t="s">
        <v>1456</v>
      </c>
      <c r="F366" s="138"/>
      <c r="G366" s="138"/>
      <c r="H366" s="138"/>
      <c r="I366" s="138"/>
      <c r="J366" s="138"/>
      <c r="K366" s="138"/>
      <c r="L366" s="138"/>
      <c r="M366" s="138"/>
      <c r="N366" s="138"/>
      <c r="O366" s="138"/>
      <c r="P366" s="138"/>
      <c r="Q366" s="139" t="str">
        <f t="shared" si="23"/>
        <v>P</v>
      </c>
      <c r="R366" s="143"/>
      <c r="S366" s="109"/>
    </row>
    <row r="367" spans="1:19" ht="60" outlineLevel="1">
      <c r="A367" s="134" t="str">
        <f t="shared" si="22"/>
        <v>QLND_324</v>
      </c>
      <c r="B367" s="109" t="s">
        <v>705</v>
      </c>
      <c r="C367" s="107" t="s">
        <v>1982</v>
      </c>
      <c r="D367" s="59" t="s">
        <v>1099</v>
      </c>
      <c r="E367" s="210" t="s">
        <v>1456</v>
      </c>
      <c r="F367" s="138"/>
      <c r="G367" s="138"/>
      <c r="H367" s="138"/>
      <c r="I367" s="138"/>
      <c r="J367" s="138"/>
      <c r="K367" s="138"/>
      <c r="L367" s="138"/>
      <c r="M367" s="138"/>
      <c r="N367" s="138"/>
      <c r="O367" s="138"/>
      <c r="P367" s="138"/>
      <c r="Q367" s="139" t="str">
        <f t="shared" si="23"/>
        <v>P</v>
      </c>
      <c r="R367" s="143"/>
      <c r="S367" s="109"/>
    </row>
    <row r="368" spans="1:19" ht="75" outlineLevel="1">
      <c r="A368" s="134" t="str">
        <f t="shared" si="22"/>
        <v>QLND_325</v>
      </c>
      <c r="B368" s="109" t="s">
        <v>1117</v>
      </c>
      <c r="C368" s="107" t="s">
        <v>1118</v>
      </c>
      <c r="D368" s="59" t="s">
        <v>1119</v>
      </c>
      <c r="E368" s="210" t="s">
        <v>1456</v>
      </c>
      <c r="F368" s="138"/>
      <c r="G368" s="138"/>
      <c r="H368" s="138"/>
      <c r="I368" s="138"/>
      <c r="J368" s="138"/>
      <c r="K368" s="138"/>
      <c r="L368" s="138"/>
      <c r="M368" s="138"/>
      <c r="N368" s="138"/>
      <c r="O368" s="138"/>
      <c r="P368" s="138"/>
      <c r="Q368" s="139" t="str">
        <f t="shared" si="23"/>
        <v>P</v>
      </c>
      <c r="R368" s="143"/>
      <c r="S368" s="109"/>
    </row>
    <row r="369" spans="1:20" ht="60" outlineLevel="1">
      <c r="A369" s="134" t="str">
        <f t="shared" si="22"/>
        <v>QLND_326</v>
      </c>
      <c r="B369" s="109" t="s">
        <v>223</v>
      </c>
      <c r="C369" s="107" t="s">
        <v>1983</v>
      </c>
      <c r="D369" s="59" t="s">
        <v>1019</v>
      </c>
      <c r="E369" s="210" t="s">
        <v>1456</v>
      </c>
      <c r="F369" s="138"/>
      <c r="G369" s="138"/>
      <c r="H369" s="138"/>
      <c r="I369" s="138"/>
      <c r="J369" s="138"/>
      <c r="K369" s="138"/>
      <c r="L369" s="138"/>
      <c r="M369" s="138"/>
      <c r="N369" s="138"/>
      <c r="O369" s="138"/>
      <c r="P369" s="138"/>
      <c r="Q369" s="139" t="str">
        <f t="shared" si="23"/>
        <v>P</v>
      </c>
      <c r="R369" s="143"/>
      <c r="S369" s="109"/>
      <c r="T369" s="144"/>
    </row>
    <row r="370" spans="1:20" ht="45" outlineLevel="1">
      <c r="A370" s="134" t="str">
        <f t="shared" si="22"/>
        <v>QLND_327</v>
      </c>
      <c r="B370" s="109" t="s">
        <v>709</v>
      </c>
      <c r="C370" s="107" t="s">
        <v>1984</v>
      </c>
      <c r="D370" s="59" t="s">
        <v>1625</v>
      </c>
      <c r="E370" s="210" t="s">
        <v>1456</v>
      </c>
      <c r="F370" s="138"/>
      <c r="G370" s="138"/>
      <c r="H370" s="138"/>
      <c r="I370" s="138"/>
      <c r="J370" s="138"/>
      <c r="K370" s="138"/>
      <c r="L370" s="138"/>
      <c r="M370" s="138"/>
      <c r="N370" s="138"/>
      <c r="O370" s="138"/>
      <c r="P370" s="138"/>
      <c r="Q370" s="139" t="str">
        <f t="shared" si="23"/>
        <v>P</v>
      </c>
      <c r="R370" s="143"/>
      <c r="S370" s="109"/>
      <c r="T370" s="144"/>
    </row>
    <row r="371" spans="1:20" ht="45" outlineLevel="1">
      <c r="A371" s="134" t="str">
        <f t="shared" si="22"/>
        <v>QLND_328</v>
      </c>
      <c r="B371" s="158" t="s">
        <v>224</v>
      </c>
      <c r="C371" s="157" t="s">
        <v>1985</v>
      </c>
      <c r="D371" s="157" t="s">
        <v>226</v>
      </c>
      <c r="E371" s="213" t="s">
        <v>1456</v>
      </c>
      <c r="F371" s="152"/>
      <c r="G371" s="152"/>
      <c r="H371" s="152"/>
      <c r="I371" s="152"/>
      <c r="J371" s="152"/>
      <c r="K371" s="152"/>
      <c r="L371" s="152"/>
      <c r="M371" s="152"/>
      <c r="N371" s="152"/>
      <c r="O371" s="152"/>
      <c r="P371" s="152"/>
      <c r="Q371" s="223" t="str">
        <f t="shared" si="23"/>
        <v>P</v>
      </c>
      <c r="R371" s="143"/>
      <c r="S371" s="109"/>
    </row>
    <row r="372" spans="1:20" outlineLevel="1">
      <c r="A372" s="159" t="str">
        <f t="shared" si="22"/>
        <v/>
      </c>
      <c r="B372" s="504" t="s">
        <v>507</v>
      </c>
      <c r="C372" s="504"/>
      <c r="D372" s="504"/>
      <c r="E372" s="504"/>
      <c r="F372" s="504"/>
      <c r="G372" s="504"/>
      <c r="H372" s="504"/>
      <c r="I372" s="504"/>
      <c r="J372" s="504"/>
      <c r="K372" s="504"/>
      <c r="L372" s="504"/>
      <c r="M372" s="504"/>
      <c r="N372" s="504"/>
      <c r="O372" s="504"/>
      <c r="P372" s="504"/>
      <c r="Q372" s="504"/>
      <c r="R372" s="120"/>
      <c r="S372" s="109"/>
    </row>
    <row r="373" spans="1:20" outlineLevel="1">
      <c r="A373" s="146"/>
      <c r="B373" s="266"/>
      <c r="C373" s="255" t="s">
        <v>746</v>
      </c>
      <c r="D373" s="122" t="s">
        <v>747</v>
      </c>
      <c r="E373" s="210" t="s">
        <v>1456</v>
      </c>
      <c r="F373" s="186"/>
      <c r="G373" s="186"/>
      <c r="H373" s="186"/>
      <c r="I373" s="186"/>
      <c r="J373" s="186"/>
      <c r="K373" s="186"/>
      <c r="L373" s="186"/>
      <c r="M373" s="186"/>
      <c r="N373" s="186"/>
      <c r="O373" s="186"/>
      <c r="P373" s="186"/>
      <c r="Q373" s="230" t="str">
        <f t="shared" si="23"/>
        <v>P</v>
      </c>
      <c r="R373" s="143"/>
      <c r="S373" s="109"/>
    </row>
    <row r="374" spans="1:20" outlineLevel="1">
      <c r="A374" s="134" t="str">
        <f t="shared" si="22"/>
        <v>QLND_330</v>
      </c>
      <c r="B374" s="214"/>
      <c r="C374" s="125" t="s">
        <v>520</v>
      </c>
      <c r="D374" s="215" t="s">
        <v>749</v>
      </c>
      <c r="E374" s="210" t="s">
        <v>1456</v>
      </c>
      <c r="F374" s="138"/>
      <c r="G374" s="138"/>
      <c r="H374" s="138"/>
      <c r="I374" s="138"/>
      <c r="J374" s="138"/>
      <c r="K374" s="138"/>
      <c r="L374" s="138"/>
      <c r="M374" s="138"/>
      <c r="N374" s="138"/>
      <c r="O374" s="138"/>
      <c r="P374" s="138"/>
      <c r="Q374" s="230" t="str">
        <f t="shared" si="23"/>
        <v>P</v>
      </c>
      <c r="R374" s="143"/>
      <c r="S374" s="109"/>
    </row>
    <row r="375" spans="1:20" outlineLevel="1">
      <c r="A375" s="134" t="str">
        <f t="shared" ref="A375:A383" si="24">IF(AND(D375="",D375=""),"",$D$3&amp;"_"&amp;ROW()-11-COUNTBLANK($D$12:D375))</f>
        <v>QLND_331</v>
      </c>
      <c r="C375" s="189" t="s">
        <v>748</v>
      </c>
      <c r="D375" s="109" t="s">
        <v>227</v>
      </c>
      <c r="E375" s="210" t="s">
        <v>1456</v>
      </c>
      <c r="F375" s="138"/>
      <c r="G375" s="138"/>
      <c r="H375" s="138"/>
      <c r="I375" s="138"/>
      <c r="J375" s="138"/>
      <c r="K375" s="138"/>
      <c r="L375" s="138"/>
      <c r="M375" s="138"/>
      <c r="N375" s="138"/>
      <c r="O375" s="138"/>
      <c r="P375" s="138"/>
      <c r="Q375" s="230" t="str">
        <f t="shared" ref="Q375:Q405" si="25">IF(OR(IF(G375="",IF(F375="",IF(E375="","",E375),F375),G375)="F",IF(J375="",IF(I375="",IF(H375="","",H375),I375),J375)="F",IF(M375="",IF(L375="",IF(K375="","",K375),L375),M375)="F",IF(P375="",IF(O375="",IF(N375="","",N375),O375),P375)="F")=TRUE,"F",IF(OR(IF(G375="",IF(F375="",IF(E375="","",E375),F375),G375)="PE",IF(J375="",IF(I375="",IF(H375="","",H375),I375),J375)="PE",IF(M375="",IF(L375="",IF(K375="","",K375),L375),M375)="PE",IF(P375="",IF(O375="",IF(N375="","",N375),O375),P375)="PE")=TRUE,"PE",IF(AND(IF(G375="",IF(F375="",IF(E375="","",E375),F375),G375)="",IF(J375="",IF(I375="",IF(H375="","",H375),I375),J375)="",IF(M375="",IF(L375="",IF(K375="","",K375),L375),M375)="",IF(P375="",IF(O375="",IF(N375="","",N375),O375),P375)="")=TRUE,"","P")))</f>
        <v>P</v>
      </c>
      <c r="R375" s="143"/>
      <c r="S375" s="109"/>
    </row>
    <row r="376" spans="1:20" outlineLevel="1">
      <c r="A376" s="134" t="str">
        <f t="shared" si="24"/>
        <v>QLND_332</v>
      </c>
      <c r="B376" s="109"/>
      <c r="C376" s="107" t="s">
        <v>228</v>
      </c>
      <c r="D376" s="109" t="s">
        <v>229</v>
      </c>
      <c r="E376" s="210" t="s">
        <v>1456</v>
      </c>
      <c r="F376" s="138"/>
      <c r="G376" s="138"/>
      <c r="H376" s="138"/>
      <c r="I376" s="138"/>
      <c r="J376" s="138"/>
      <c r="K376" s="138"/>
      <c r="L376" s="138"/>
      <c r="M376" s="138"/>
      <c r="N376" s="138"/>
      <c r="O376" s="138"/>
      <c r="P376" s="138"/>
      <c r="Q376" s="230" t="str">
        <f t="shared" si="25"/>
        <v>P</v>
      </c>
      <c r="R376" s="143"/>
      <c r="S376" s="109"/>
    </row>
    <row r="377" spans="1:20" outlineLevel="1">
      <c r="A377" s="134" t="str">
        <f t="shared" si="24"/>
        <v>QLND_333</v>
      </c>
      <c r="B377" s="109"/>
      <c r="C377" s="107" t="s">
        <v>230</v>
      </c>
      <c r="D377" s="109" t="s">
        <v>602</v>
      </c>
      <c r="E377" s="210" t="s">
        <v>1456</v>
      </c>
      <c r="F377" s="138"/>
      <c r="G377" s="138"/>
      <c r="H377" s="138"/>
      <c r="I377" s="138"/>
      <c r="J377" s="138"/>
      <c r="K377" s="138"/>
      <c r="L377" s="138"/>
      <c r="M377" s="138"/>
      <c r="N377" s="138"/>
      <c r="O377" s="138"/>
      <c r="P377" s="138"/>
      <c r="Q377" s="230" t="str">
        <f t="shared" si="25"/>
        <v>P</v>
      </c>
      <c r="R377" s="143"/>
      <c r="S377" s="109"/>
    </row>
    <row r="378" spans="1:20" ht="30" outlineLevel="1">
      <c r="A378" s="134" t="str">
        <f t="shared" si="24"/>
        <v>QLND_334</v>
      </c>
      <c r="B378" s="109"/>
      <c r="C378" s="107" t="s">
        <v>521</v>
      </c>
      <c r="D378" s="216" t="s">
        <v>564</v>
      </c>
      <c r="E378" s="210" t="s">
        <v>1456</v>
      </c>
      <c r="F378" s="138"/>
      <c r="G378" s="138"/>
      <c r="H378" s="138"/>
      <c r="I378" s="138"/>
      <c r="J378" s="138"/>
      <c r="K378" s="138"/>
      <c r="L378" s="138"/>
      <c r="M378" s="138"/>
      <c r="N378" s="138"/>
      <c r="O378" s="138"/>
      <c r="P378" s="138"/>
      <c r="Q378" s="230" t="str">
        <f t="shared" si="25"/>
        <v>P</v>
      </c>
      <c r="R378" s="143"/>
      <c r="S378" s="109"/>
    </row>
    <row r="379" spans="1:20" ht="30" outlineLevel="1">
      <c r="A379" s="134" t="str">
        <f t="shared" si="24"/>
        <v>QLND_335</v>
      </c>
      <c r="B379" s="109"/>
      <c r="C379" s="107" t="s">
        <v>231</v>
      </c>
      <c r="D379" s="216" t="s">
        <v>1116</v>
      </c>
      <c r="E379" s="210" t="s">
        <v>1456</v>
      </c>
      <c r="F379" s="138"/>
      <c r="G379" s="138"/>
      <c r="H379" s="138"/>
      <c r="I379" s="138"/>
      <c r="J379" s="138"/>
      <c r="K379" s="138"/>
      <c r="L379" s="138"/>
      <c r="M379" s="138"/>
      <c r="N379" s="138"/>
      <c r="O379" s="138"/>
      <c r="P379" s="138"/>
      <c r="Q379" s="230" t="str">
        <f t="shared" si="25"/>
        <v>P</v>
      </c>
      <c r="R379" s="143"/>
      <c r="S379" s="109"/>
    </row>
    <row r="380" spans="1:20" ht="30" outlineLevel="1">
      <c r="A380" s="134" t="str">
        <f t="shared" si="24"/>
        <v>QLND_336</v>
      </c>
      <c r="B380" s="109"/>
      <c r="C380" s="107" t="s">
        <v>232</v>
      </c>
      <c r="D380" s="216" t="s">
        <v>565</v>
      </c>
      <c r="E380" s="210" t="s">
        <v>1456</v>
      </c>
      <c r="F380" s="138"/>
      <c r="G380" s="138"/>
      <c r="H380" s="138"/>
      <c r="I380" s="138"/>
      <c r="J380" s="138"/>
      <c r="K380" s="138"/>
      <c r="L380" s="138"/>
      <c r="M380" s="138"/>
      <c r="N380" s="138"/>
      <c r="O380" s="138"/>
      <c r="P380" s="138"/>
      <c r="Q380" s="230" t="str">
        <f t="shared" si="25"/>
        <v>P</v>
      </c>
      <c r="R380" s="143"/>
      <c r="S380" s="109"/>
    </row>
    <row r="381" spans="1:20" ht="30" outlineLevel="1">
      <c r="A381" s="134" t="str">
        <f t="shared" si="24"/>
        <v>QLND_337</v>
      </c>
      <c r="B381" s="109"/>
      <c r="C381" s="107" t="s">
        <v>233</v>
      </c>
      <c r="D381" s="216" t="s">
        <v>566</v>
      </c>
      <c r="E381" s="210" t="s">
        <v>1456</v>
      </c>
      <c r="F381" s="138"/>
      <c r="G381" s="138"/>
      <c r="H381" s="138"/>
      <c r="I381" s="138"/>
      <c r="J381" s="138"/>
      <c r="K381" s="138"/>
      <c r="L381" s="138"/>
      <c r="M381" s="138"/>
      <c r="N381" s="138"/>
      <c r="O381" s="138"/>
      <c r="P381" s="138"/>
      <c r="Q381" s="230" t="str">
        <f t="shared" si="25"/>
        <v>P</v>
      </c>
      <c r="R381" s="143"/>
      <c r="S381" s="109"/>
    </row>
    <row r="382" spans="1:20" outlineLevel="1">
      <c r="A382" s="134" t="str">
        <f t="shared" si="24"/>
        <v>QLND_338</v>
      </c>
      <c r="B382" s="109"/>
      <c r="C382" s="107" t="s">
        <v>234</v>
      </c>
      <c r="D382" s="216" t="s">
        <v>235</v>
      </c>
      <c r="E382" s="210" t="s">
        <v>1456</v>
      </c>
      <c r="F382" s="138"/>
      <c r="G382" s="138"/>
      <c r="H382" s="138"/>
      <c r="I382" s="138"/>
      <c r="J382" s="138"/>
      <c r="K382" s="138"/>
      <c r="L382" s="138"/>
      <c r="M382" s="138"/>
      <c r="N382" s="138"/>
      <c r="O382" s="138"/>
      <c r="P382" s="138"/>
      <c r="Q382" s="230" t="str">
        <f t="shared" si="25"/>
        <v>P</v>
      </c>
      <c r="R382" s="143"/>
      <c r="S382" s="109"/>
    </row>
    <row r="383" spans="1:20" outlineLevel="1">
      <c r="A383" s="134" t="str">
        <f t="shared" si="24"/>
        <v>QLND_339</v>
      </c>
      <c r="B383" s="109"/>
      <c r="C383" s="107" t="s">
        <v>236</v>
      </c>
      <c r="D383" s="216" t="s">
        <v>237</v>
      </c>
      <c r="E383" s="210" t="s">
        <v>1456</v>
      </c>
      <c r="F383" s="138"/>
      <c r="G383" s="138"/>
      <c r="H383" s="138"/>
      <c r="I383" s="138"/>
      <c r="J383" s="138"/>
      <c r="K383" s="138"/>
      <c r="L383" s="138"/>
      <c r="M383" s="138"/>
      <c r="N383" s="138"/>
      <c r="O383" s="138"/>
      <c r="P383" s="138"/>
      <c r="Q383" s="230" t="str">
        <f t="shared" si="25"/>
        <v>P</v>
      </c>
      <c r="R383" s="143"/>
      <c r="S383" s="109"/>
    </row>
    <row r="384" spans="1:20" outlineLevel="1">
      <c r="A384" s="134" t="str">
        <f t="shared" ref="A384:A576" si="26">IF(AND(D384="",D384=""),"",$D$3&amp;"_"&amp;ROW()-11-COUNTBLANK($D$12:D384))</f>
        <v>QLND_340</v>
      </c>
      <c r="B384" s="109"/>
      <c r="C384" s="127" t="s">
        <v>567</v>
      </c>
      <c r="D384" s="216" t="s">
        <v>238</v>
      </c>
      <c r="E384" s="210" t="s">
        <v>1456</v>
      </c>
      <c r="F384" s="138"/>
      <c r="G384" s="138"/>
      <c r="H384" s="138"/>
      <c r="I384" s="138"/>
      <c r="J384" s="138"/>
      <c r="K384" s="138"/>
      <c r="L384" s="138"/>
      <c r="M384" s="138"/>
      <c r="N384" s="138"/>
      <c r="O384" s="138"/>
      <c r="P384" s="138"/>
      <c r="Q384" s="230" t="str">
        <f t="shared" si="25"/>
        <v>P</v>
      </c>
      <c r="R384" s="143"/>
      <c r="S384" s="109"/>
    </row>
    <row r="385" spans="1:19" outlineLevel="1">
      <c r="A385" s="134" t="str">
        <f t="shared" si="26"/>
        <v>QLND_341</v>
      </c>
      <c r="B385" s="109"/>
      <c r="C385" s="217" t="s">
        <v>1519</v>
      </c>
      <c r="D385" s="216" t="s">
        <v>1520</v>
      </c>
      <c r="E385" s="210" t="s">
        <v>1456</v>
      </c>
      <c r="F385" s="138"/>
      <c r="G385" s="138"/>
      <c r="H385" s="138"/>
      <c r="I385" s="138"/>
      <c r="J385" s="138"/>
      <c r="K385" s="138"/>
      <c r="L385" s="138"/>
      <c r="M385" s="138"/>
      <c r="N385" s="138"/>
      <c r="O385" s="138"/>
      <c r="P385" s="138"/>
      <c r="Q385" s="230" t="str">
        <f t="shared" si="25"/>
        <v>P</v>
      </c>
      <c r="R385" s="143"/>
      <c r="S385" s="161"/>
    </row>
    <row r="386" spans="1:19" outlineLevel="1">
      <c r="A386" s="134" t="str">
        <f t="shared" si="26"/>
        <v>QLND_342</v>
      </c>
      <c r="B386" s="109"/>
      <c r="C386" s="107" t="s">
        <v>240</v>
      </c>
      <c r="D386" s="216" t="s">
        <v>568</v>
      </c>
      <c r="E386" s="210" t="s">
        <v>1456</v>
      </c>
      <c r="F386" s="138"/>
      <c r="G386" s="138"/>
      <c r="H386" s="138"/>
      <c r="I386" s="138"/>
      <c r="J386" s="138"/>
      <c r="K386" s="138"/>
      <c r="L386" s="138"/>
      <c r="M386" s="138"/>
      <c r="N386" s="138"/>
      <c r="O386" s="138"/>
      <c r="P386" s="138"/>
      <c r="Q386" s="230" t="str">
        <f t="shared" si="25"/>
        <v>P</v>
      </c>
      <c r="R386" s="143"/>
      <c r="S386" s="109"/>
    </row>
    <row r="387" spans="1:19" ht="42.95" customHeight="1" outlineLevel="1">
      <c r="A387" s="134" t="str">
        <f t="shared" si="26"/>
        <v>QLND_343</v>
      </c>
      <c r="B387" s="109"/>
      <c r="C387" s="127" t="s">
        <v>719</v>
      </c>
      <c r="D387" s="216" t="s">
        <v>720</v>
      </c>
      <c r="E387" s="210" t="s">
        <v>1456</v>
      </c>
      <c r="F387" s="138"/>
      <c r="G387" s="138"/>
      <c r="H387" s="138"/>
      <c r="I387" s="138"/>
      <c r="J387" s="138"/>
      <c r="K387" s="138"/>
      <c r="L387" s="138"/>
      <c r="M387" s="138"/>
      <c r="N387" s="138"/>
      <c r="O387" s="138"/>
      <c r="P387" s="138"/>
      <c r="Q387" s="230" t="str">
        <f t="shared" si="25"/>
        <v>P</v>
      </c>
      <c r="R387" s="143"/>
      <c r="S387" s="109"/>
    </row>
    <row r="388" spans="1:19" ht="30" outlineLevel="1">
      <c r="A388" s="134" t="str">
        <f t="shared" si="26"/>
        <v>QLND_344</v>
      </c>
      <c r="B388" s="109"/>
      <c r="C388" s="107" t="s">
        <v>241</v>
      </c>
      <c r="D388" s="216" t="s">
        <v>1411</v>
      </c>
      <c r="E388" s="210" t="s">
        <v>1456</v>
      </c>
      <c r="F388" s="138"/>
      <c r="G388" s="138"/>
      <c r="H388" s="138"/>
      <c r="I388" s="138"/>
      <c r="J388" s="138"/>
      <c r="K388" s="138"/>
      <c r="L388" s="138"/>
      <c r="M388" s="138"/>
      <c r="N388" s="138"/>
      <c r="O388" s="138"/>
      <c r="P388" s="138"/>
      <c r="Q388" s="230" t="str">
        <f t="shared" si="25"/>
        <v>P</v>
      </c>
      <c r="R388" s="143"/>
      <c r="S388" s="109"/>
    </row>
    <row r="389" spans="1:19" outlineLevel="1">
      <c r="A389" s="134" t="str">
        <f t="shared" si="26"/>
        <v>QLND_345</v>
      </c>
      <c r="B389" s="109"/>
      <c r="C389" s="125" t="s">
        <v>1503</v>
      </c>
      <c r="D389" s="216" t="s">
        <v>242</v>
      </c>
      <c r="E389" s="210" t="s">
        <v>1456</v>
      </c>
      <c r="F389" s="138"/>
      <c r="G389" s="138"/>
      <c r="H389" s="138"/>
      <c r="I389" s="138"/>
      <c r="J389" s="138"/>
      <c r="K389" s="138"/>
      <c r="L389" s="138"/>
      <c r="M389" s="138"/>
      <c r="N389" s="138"/>
      <c r="O389" s="138"/>
      <c r="P389" s="138"/>
      <c r="Q389" s="230" t="str">
        <f t="shared" si="25"/>
        <v>P</v>
      </c>
      <c r="R389" s="143"/>
      <c r="S389" s="109"/>
    </row>
    <row r="390" spans="1:19" outlineLevel="1">
      <c r="A390" s="146"/>
      <c r="B390" s="109"/>
      <c r="C390" s="125" t="s">
        <v>1504</v>
      </c>
      <c r="D390" s="182" t="s">
        <v>1464</v>
      </c>
      <c r="E390" s="210" t="s">
        <v>1456</v>
      </c>
      <c r="F390" s="138"/>
      <c r="G390" s="138"/>
      <c r="H390" s="138"/>
      <c r="I390" s="138"/>
      <c r="J390" s="138"/>
      <c r="K390" s="138"/>
      <c r="L390" s="138"/>
      <c r="M390" s="138"/>
      <c r="N390" s="138"/>
      <c r="O390" s="138"/>
      <c r="P390" s="138"/>
      <c r="Q390" s="139" t="str">
        <f t="shared" si="25"/>
        <v>P</v>
      </c>
      <c r="R390" s="143"/>
      <c r="S390" s="109"/>
    </row>
    <row r="391" spans="1:19" outlineLevel="1">
      <c r="A391" s="134" t="str">
        <f t="shared" si="26"/>
        <v>QLND_347</v>
      </c>
      <c r="B391" s="109"/>
      <c r="C391" s="107" t="s">
        <v>243</v>
      </c>
      <c r="D391" s="216" t="s">
        <v>244</v>
      </c>
      <c r="E391" s="210" t="s">
        <v>1456</v>
      </c>
      <c r="F391" s="138"/>
      <c r="G391" s="138"/>
      <c r="H391" s="138"/>
      <c r="I391" s="138"/>
      <c r="J391" s="138"/>
      <c r="K391" s="138"/>
      <c r="L391" s="138"/>
      <c r="M391" s="138"/>
      <c r="N391" s="138"/>
      <c r="O391" s="138"/>
      <c r="P391" s="138"/>
      <c r="Q391" s="230" t="str">
        <f t="shared" si="25"/>
        <v>P</v>
      </c>
      <c r="R391" s="143"/>
      <c r="S391" s="109"/>
    </row>
    <row r="392" spans="1:19" ht="30" outlineLevel="1">
      <c r="A392" s="134" t="str">
        <f t="shared" si="26"/>
        <v>QLND_348</v>
      </c>
      <c r="B392" s="158"/>
      <c r="C392" s="157" t="s">
        <v>245</v>
      </c>
      <c r="D392" s="216" t="s">
        <v>661</v>
      </c>
      <c r="E392" s="210" t="s">
        <v>1456</v>
      </c>
      <c r="F392" s="138"/>
      <c r="G392" s="138"/>
      <c r="H392" s="138"/>
      <c r="I392" s="138"/>
      <c r="J392" s="138"/>
      <c r="K392" s="138"/>
      <c r="L392" s="138"/>
      <c r="M392" s="138"/>
      <c r="N392" s="138"/>
      <c r="O392" s="138"/>
      <c r="P392" s="138"/>
      <c r="Q392" s="230" t="str">
        <f t="shared" si="25"/>
        <v>P</v>
      </c>
      <c r="R392" s="143"/>
      <c r="S392" s="109"/>
    </row>
    <row r="393" spans="1:19" ht="30.95" customHeight="1" outlineLevel="1">
      <c r="A393" s="159" t="str">
        <f t="shared" si="26"/>
        <v>QLND_349</v>
      </c>
      <c r="B393" s="161"/>
      <c r="C393" s="160" t="s">
        <v>1465</v>
      </c>
      <c r="D393" s="218" t="s">
        <v>1466</v>
      </c>
      <c r="E393" s="210" t="s">
        <v>1456</v>
      </c>
      <c r="F393" s="179"/>
      <c r="G393" s="179"/>
      <c r="H393" s="179"/>
      <c r="I393" s="179"/>
      <c r="J393" s="179"/>
      <c r="K393" s="179"/>
      <c r="L393" s="179"/>
      <c r="M393" s="179"/>
      <c r="N393" s="179"/>
      <c r="O393" s="179"/>
      <c r="P393" s="179"/>
      <c r="Q393" s="230" t="str">
        <f t="shared" si="25"/>
        <v>P</v>
      </c>
      <c r="R393" s="143"/>
      <c r="S393" s="109"/>
    </row>
    <row r="394" spans="1:19" ht="30.95" customHeight="1" outlineLevel="1">
      <c r="A394" s="159" t="str">
        <f t="shared" si="26"/>
        <v>QLND_350</v>
      </c>
      <c r="B394" s="219"/>
      <c r="C394" s="220" t="s">
        <v>1467</v>
      </c>
      <c r="D394" s="221" t="s">
        <v>1468</v>
      </c>
      <c r="E394" s="213" t="s">
        <v>1456</v>
      </c>
      <c r="F394" s="222"/>
      <c r="G394" s="222"/>
      <c r="H394" s="222"/>
      <c r="I394" s="222"/>
      <c r="J394" s="222"/>
      <c r="K394" s="222"/>
      <c r="L394" s="222"/>
      <c r="M394" s="222"/>
      <c r="N394" s="222"/>
      <c r="O394" s="222"/>
      <c r="P394" s="222"/>
      <c r="Q394" s="230" t="str">
        <f t="shared" si="25"/>
        <v>P</v>
      </c>
      <c r="R394" s="143"/>
      <c r="S394" s="109"/>
    </row>
    <row r="395" spans="1:19" ht="30.95" customHeight="1" outlineLevel="1">
      <c r="A395" s="159" t="str">
        <f t="shared" si="26"/>
        <v>QLND_351</v>
      </c>
      <c r="B395" s="219"/>
      <c r="C395" s="160" t="s">
        <v>1469</v>
      </c>
      <c r="D395" s="224" t="s">
        <v>1468</v>
      </c>
      <c r="E395" s="179" t="s">
        <v>1456</v>
      </c>
      <c r="F395" s="179"/>
      <c r="G395" s="179"/>
      <c r="H395" s="179"/>
      <c r="I395" s="179"/>
      <c r="J395" s="179"/>
      <c r="K395" s="179"/>
      <c r="L395" s="179"/>
      <c r="M395" s="179"/>
      <c r="N395" s="179"/>
      <c r="O395" s="179"/>
      <c r="P395" s="179"/>
      <c r="Q395" s="230" t="str">
        <f t="shared" si="25"/>
        <v>P</v>
      </c>
      <c r="R395" s="120"/>
      <c r="S395" s="109"/>
    </row>
    <row r="396" spans="1:19" ht="30.95" customHeight="1" outlineLevel="1">
      <c r="A396" s="159" t="str">
        <f t="shared" si="26"/>
        <v>QLND_352</v>
      </c>
      <c r="B396" s="219"/>
      <c r="C396" s="160" t="s">
        <v>1471</v>
      </c>
      <c r="D396" s="224" t="s">
        <v>1472</v>
      </c>
      <c r="E396" s="179" t="s">
        <v>1456</v>
      </c>
      <c r="F396" s="179"/>
      <c r="G396" s="179"/>
      <c r="H396" s="179"/>
      <c r="I396" s="179"/>
      <c r="J396" s="179"/>
      <c r="K396" s="179"/>
      <c r="L396" s="179"/>
      <c r="M396" s="179"/>
      <c r="N396" s="179"/>
      <c r="O396" s="179"/>
      <c r="P396" s="179"/>
      <c r="Q396" s="230" t="str">
        <f t="shared" si="25"/>
        <v>P</v>
      </c>
      <c r="R396" s="120"/>
      <c r="S396" s="109"/>
    </row>
    <row r="397" spans="1:19" ht="30.95" customHeight="1" outlineLevel="1">
      <c r="A397" s="159" t="str">
        <f t="shared" si="26"/>
        <v>QLND_353</v>
      </c>
      <c r="B397" s="225"/>
      <c r="C397" s="226" t="s">
        <v>1473</v>
      </c>
      <c r="D397" s="218" t="s">
        <v>1474</v>
      </c>
      <c r="E397" s="179" t="s">
        <v>1456</v>
      </c>
      <c r="F397" s="179"/>
      <c r="G397" s="179"/>
      <c r="H397" s="179"/>
      <c r="I397" s="179"/>
      <c r="J397" s="179"/>
      <c r="K397" s="179"/>
      <c r="L397" s="179"/>
      <c r="M397" s="179"/>
      <c r="N397" s="179"/>
      <c r="O397" s="179"/>
      <c r="P397" s="179"/>
      <c r="Q397" s="230" t="str">
        <f t="shared" si="25"/>
        <v>P</v>
      </c>
      <c r="R397" s="120"/>
      <c r="S397" s="109"/>
    </row>
    <row r="398" spans="1:19" ht="30.95" customHeight="1" outlineLevel="1">
      <c r="A398" s="159" t="str">
        <f t="shared" si="26"/>
        <v>QLND_354</v>
      </c>
      <c r="B398" s="227"/>
      <c r="C398" s="333" t="s">
        <v>1475</v>
      </c>
      <c r="D398" s="228" t="s">
        <v>1481</v>
      </c>
      <c r="E398" s="179" t="s">
        <v>1456</v>
      </c>
      <c r="F398" s="179"/>
      <c r="G398" s="179"/>
      <c r="H398" s="179"/>
      <c r="I398" s="179"/>
      <c r="J398" s="179"/>
      <c r="K398" s="179"/>
      <c r="L398" s="179"/>
      <c r="M398" s="179"/>
      <c r="N398" s="179"/>
      <c r="O398" s="179"/>
      <c r="P398" s="179"/>
      <c r="Q398" s="230" t="str">
        <f t="shared" si="25"/>
        <v>P</v>
      </c>
      <c r="R398" s="120"/>
      <c r="S398" s="109"/>
    </row>
    <row r="399" spans="1:19" ht="30.95" customHeight="1" outlineLevel="1">
      <c r="A399" s="159" t="str">
        <f t="shared" si="26"/>
        <v>QLND_355</v>
      </c>
      <c r="B399" s="227"/>
      <c r="C399" s="333" t="s">
        <v>1476</v>
      </c>
      <c r="D399" s="228" t="s">
        <v>1482</v>
      </c>
      <c r="E399" s="179" t="s">
        <v>1456</v>
      </c>
      <c r="F399" s="179"/>
      <c r="G399" s="179"/>
      <c r="H399" s="179"/>
      <c r="I399" s="179"/>
      <c r="J399" s="179"/>
      <c r="K399" s="179"/>
      <c r="L399" s="179"/>
      <c r="M399" s="179"/>
      <c r="N399" s="179"/>
      <c r="O399" s="179"/>
      <c r="P399" s="179"/>
      <c r="Q399" s="230" t="str">
        <f t="shared" si="25"/>
        <v>P</v>
      </c>
      <c r="R399" s="120"/>
      <c r="S399" s="109"/>
    </row>
    <row r="400" spans="1:19" ht="30.95" customHeight="1" outlineLevel="1">
      <c r="A400" s="159" t="str">
        <f t="shared" si="26"/>
        <v>QLND_356</v>
      </c>
      <c r="B400" s="227"/>
      <c r="C400" s="333" t="s">
        <v>1477</v>
      </c>
      <c r="D400" s="228" t="s">
        <v>1483</v>
      </c>
      <c r="E400" s="179" t="s">
        <v>1456</v>
      </c>
      <c r="F400" s="179"/>
      <c r="G400" s="179"/>
      <c r="H400" s="179"/>
      <c r="I400" s="179"/>
      <c r="J400" s="179"/>
      <c r="K400" s="179"/>
      <c r="L400" s="179"/>
      <c r="M400" s="179"/>
      <c r="N400" s="179"/>
      <c r="O400" s="179"/>
      <c r="P400" s="179"/>
      <c r="Q400" s="230" t="str">
        <f t="shared" si="25"/>
        <v>P</v>
      </c>
      <c r="R400" s="120"/>
      <c r="S400" s="109"/>
    </row>
    <row r="401" spans="1:19" ht="30.95" customHeight="1" outlineLevel="1">
      <c r="A401" s="159" t="str">
        <f t="shared" si="26"/>
        <v>QLND_357</v>
      </c>
      <c r="B401" s="227"/>
      <c r="C401" s="333" t="s">
        <v>1478</v>
      </c>
      <c r="D401" s="228" t="s">
        <v>1484</v>
      </c>
      <c r="E401" s="179" t="s">
        <v>1456</v>
      </c>
      <c r="F401" s="179"/>
      <c r="G401" s="179"/>
      <c r="H401" s="179"/>
      <c r="I401" s="179"/>
      <c r="J401" s="179"/>
      <c r="K401" s="179"/>
      <c r="L401" s="179"/>
      <c r="M401" s="179"/>
      <c r="N401" s="179"/>
      <c r="O401" s="179"/>
      <c r="P401" s="179"/>
      <c r="Q401" s="230" t="str">
        <f t="shared" si="25"/>
        <v>P</v>
      </c>
      <c r="R401" s="120"/>
      <c r="S401" s="109"/>
    </row>
    <row r="402" spans="1:19" ht="30.95" customHeight="1" outlineLevel="1">
      <c r="A402" s="159" t="str">
        <f t="shared" si="26"/>
        <v>QLND_358</v>
      </c>
      <c r="B402" s="227"/>
      <c r="C402" s="333" t="s">
        <v>1479</v>
      </c>
      <c r="D402" s="228" t="s">
        <v>1485</v>
      </c>
      <c r="E402" s="179" t="s">
        <v>1456</v>
      </c>
      <c r="F402" s="179"/>
      <c r="G402" s="179"/>
      <c r="H402" s="179"/>
      <c r="I402" s="179"/>
      <c r="J402" s="179"/>
      <c r="K402" s="179"/>
      <c r="L402" s="179"/>
      <c r="M402" s="179"/>
      <c r="N402" s="179"/>
      <c r="O402" s="179"/>
      <c r="P402" s="179"/>
      <c r="Q402" s="230" t="str">
        <f t="shared" si="25"/>
        <v>P</v>
      </c>
      <c r="R402" s="120"/>
      <c r="S402" s="109"/>
    </row>
    <row r="403" spans="1:19" ht="30.95" customHeight="1" outlineLevel="1">
      <c r="A403" s="159" t="str">
        <f t="shared" si="26"/>
        <v>QLND_359</v>
      </c>
      <c r="B403" s="227"/>
      <c r="C403" s="333" t="s">
        <v>1480</v>
      </c>
      <c r="D403" s="229" t="s">
        <v>1486</v>
      </c>
      <c r="E403" s="179" t="s">
        <v>1456</v>
      </c>
      <c r="F403" s="179"/>
      <c r="G403" s="179"/>
      <c r="H403" s="179"/>
      <c r="I403" s="179"/>
      <c r="J403" s="179"/>
      <c r="K403" s="179"/>
      <c r="L403" s="179"/>
      <c r="M403" s="179"/>
      <c r="N403" s="179"/>
      <c r="O403" s="179"/>
      <c r="P403" s="179"/>
      <c r="Q403" s="230" t="str">
        <f t="shared" si="25"/>
        <v>P</v>
      </c>
      <c r="R403" s="120"/>
      <c r="S403" s="109"/>
    </row>
    <row r="404" spans="1:19" outlineLevel="1">
      <c r="A404" s="159" t="str">
        <f>IF(AND(D404="",D404=""),"",$D$3&amp;"_"&amp;ROW()-11-COUNTBLANK($D$11:D404))</f>
        <v>QLND_359</v>
      </c>
      <c r="B404" s="161"/>
      <c r="C404" s="125" t="s">
        <v>575</v>
      </c>
      <c r="D404" s="182" t="s">
        <v>1506</v>
      </c>
      <c r="E404" s="179" t="s">
        <v>1456</v>
      </c>
      <c r="F404" s="179"/>
      <c r="G404" s="179"/>
      <c r="H404" s="179"/>
      <c r="I404" s="179"/>
      <c r="J404" s="179"/>
      <c r="K404" s="179"/>
      <c r="L404" s="179"/>
      <c r="M404" s="179"/>
      <c r="N404" s="179"/>
      <c r="O404" s="179"/>
      <c r="P404" s="179"/>
      <c r="Q404" s="230" t="str">
        <f t="shared" si="25"/>
        <v>P</v>
      </c>
      <c r="R404" s="120"/>
      <c r="S404" s="109"/>
    </row>
    <row r="405" spans="1:19" ht="30" outlineLevel="1">
      <c r="A405" s="159" t="str">
        <f>IF(AND(D405="",D405=""),"",$D$3&amp;"_"&amp;ROW()-11-COUNTBLANK($D$11:D405))</f>
        <v>QLND_360</v>
      </c>
      <c r="B405" s="161"/>
      <c r="C405" s="125" t="s">
        <v>491</v>
      </c>
      <c r="D405" s="182" t="s">
        <v>1507</v>
      </c>
      <c r="E405" s="179" t="s">
        <v>1456</v>
      </c>
      <c r="F405" s="179"/>
      <c r="G405" s="179"/>
      <c r="H405" s="179"/>
      <c r="I405" s="179"/>
      <c r="J405" s="179"/>
      <c r="K405" s="179"/>
      <c r="L405" s="179"/>
      <c r="M405" s="179"/>
      <c r="N405" s="179"/>
      <c r="O405" s="179"/>
      <c r="P405" s="179"/>
      <c r="Q405" s="230" t="str">
        <f t="shared" si="25"/>
        <v>P</v>
      </c>
      <c r="R405" s="120"/>
      <c r="S405" s="109"/>
    </row>
    <row r="406" spans="1:19" outlineLevel="1">
      <c r="A406" s="159" t="str">
        <f t="shared" si="26"/>
        <v/>
      </c>
      <c r="B406" s="486" t="s">
        <v>1031</v>
      </c>
      <c r="C406" s="487"/>
      <c r="D406" s="487"/>
      <c r="E406" s="487"/>
      <c r="F406" s="487"/>
      <c r="G406" s="487"/>
      <c r="H406" s="487"/>
      <c r="I406" s="487"/>
      <c r="J406" s="487"/>
      <c r="K406" s="487"/>
      <c r="L406" s="487"/>
      <c r="M406" s="487"/>
      <c r="N406" s="487"/>
      <c r="O406" s="487"/>
      <c r="P406" s="487"/>
      <c r="Q406" s="488"/>
      <c r="R406" s="143"/>
      <c r="S406" s="109"/>
    </row>
    <row r="407" spans="1:19" outlineLevel="1">
      <c r="A407" s="159" t="str">
        <f t="shared" si="26"/>
        <v>QLND_362</v>
      </c>
      <c r="B407" s="161"/>
      <c r="C407" s="125" t="s">
        <v>571</v>
      </c>
      <c r="D407" s="182" t="s">
        <v>1412</v>
      </c>
      <c r="E407" s="210" t="s">
        <v>1456</v>
      </c>
      <c r="F407" s="179"/>
      <c r="G407" s="179"/>
      <c r="H407" s="179"/>
      <c r="I407" s="179"/>
      <c r="J407" s="179"/>
      <c r="K407" s="179"/>
      <c r="L407" s="179"/>
      <c r="M407" s="179"/>
      <c r="N407" s="179"/>
      <c r="O407" s="179"/>
      <c r="P407" s="179"/>
      <c r="Q407" s="139" t="str">
        <f t="shared" ref="Q407:Q408" si="27">IF(OR(IF(G407="",IF(F407="",IF(E407="","",E407),F407),G407)="F",IF(J407="",IF(I407="",IF(H407="","",H407),I407),J407)="F",IF(M407="",IF(L407="",IF(K407="","",K407),L407),M407)="F",IF(P407="",IF(O407="",IF(N407="","",N407),O407),P407)="F")=TRUE,"F",IF(OR(IF(G407="",IF(F407="",IF(E407="","",E407),F407),G407)="PE",IF(J407="",IF(I407="",IF(H407="","",H407),I407),J407)="PE",IF(M407="",IF(L407="",IF(K407="","",K407),L407),M407)="PE",IF(P407="",IF(O407="",IF(N407="","",N407),O407),P407)="PE")=TRUE,"PE",IF(AND(IF(G407="",IF(F407="",IF(E407="","",E407),F407),G407)="",IF(J407="",IF(I407="",IF(H407="","",H407),I407),J407)="",IF(M407="",IF(L407="",IF(K407="","",K407),L407),M407)="",IF(P407="",IF(O407="",IF(N407="","",N407),O407),P407)="")=TRUE,"","P")))</f>
        <v>P</v>
      </c>
      <c r="R407" s="124"/>
      <c r="S407" s="158"/>
    </row>
    <row r="408" spans="1:19" outlineLevel="1">
      <c r="A408" s="159" t="str">
        <f t="shared" si="26"/>
        <v>QLND_363</v>
      </c>
      <c r="B408" s="161"/>
      <c r="C408" s="125" t="s">
        <v>520</v>
      </c>
      <c r="D408" s="182" t="s">
        <v>810</v>
      </c>
      <c r="E408" s="210" t="s">
        <v>1456</v>
      </c>
      <c r="F408" s="179"/>
      <c r="G408" s="179"/>
      <c r="H408" s="179"/>
      <c r="I408" s="179"/>
      <c r="J408" s="179"/>
      <c r="K408" s="179"/>
      <c r="L408" s="179"/>
      <c r="M408" s="179"/>
      <c r="N408" s="179"/>
      <c r="O408" s="179"/>
      <c r="P408" s="179"/>
      <c r="Q408" s="139" t="str">
        <f t="shared" si="27"/>
        <v>P</v>
      </c>
      <c r="R408" s="124"/>
      <c r="S408" s="158"/>
    </row>
    <row r="409" spans="1:19" outlineLevel="1">
      <c r="A409" s="159" t="str">
        <f t="shared" si="26"/>
        <v/>
      </c>
      <c r="B409" s="486" t="s">
        <v>1032</v>
      </c>
      <c r="C409" s="487"/>
      <c r="D409" s="487"/>
      <c r="E409" s="487"/>
      <c r="F409" s="487"/>
      <c r="G409" s="487"/>
      <c r="H409" s="487"/>
      <c r="I409" s="487"/>
      <c r="J409" s="487"/>
      <c r="K409" s="487"/>
      <c r="L409" s="487"/>
      <c r="M409" s="487"/>
      <c r="N409" s="487"/>
      <c r="O409" s="487"/>
      <c r="P409" s="487"/>
      <c r="Q409" s="488"/>
      <c r="R409" s="143"/>
      <c r="S409" s="109"/>
    </row>
    <row r="410" spans="1:19" outlineLevel="1">
      <c r="A410" s="159" t="str">
        <f t="shared" si="26"/>
        <v>QLND_364</v>
      </c>
      <c r="B410" s="161"/>
      <c r="C410" s="333" t="s">
        <v>746</v>
      </c>
      <c r="D410" s="182" t="s">
        <v>804</v>
      </c>
      <c r="E410" s="179" t="s">
        <v>1456</v>
      </c>
      <c r="F410" s="231"/>
      <c r="G410" s="179"/>
      <c r="H410" s="179"/>
      <c r="I410" s="179"/>
      <c r="J410" s="179"/>
      <c r="K410" s="179"/>
      <c r="L410" s="179"/>
      <c r="M410" s="179"/>
      <c r="N410" s="179"/>
      <c r="O410" s="179"/>
      <c r="P410" s="179"/>
      <c r="Q410" s="139" t="str">
        <f t="shared" ref="Q410:Q415" si="28">IF(OR(IF(G410="",IF(F410="",IF(E410="","",E410),F410),G410)="F",IF(J410="",IF(I410="",IF(H410="","",H410),I410),J410)="F",IF(M410="",IF(L410="",IF(K410="","",K410),L410),M410)="F",IF(P410="",IF(O410="",IF(N410="","",N410),O410),P410)="F")=TRUE,"F",IF(OR(IF(G410="",IF(F410="",IF(E410="","",E410),F410),G410)="PE",IF(J410="",IF(I410="",IF(H410="","",H410),I410),J410)="PE",IF(M410="",IF(L410="",IF(K410="","",K410),L410),M410)="PE",IF(P410="",IF(O410="",IF(N410="","",N410),O410),P410)="PE")=TRUE,"PE",IF(AND(IF(G410="",IF(F410="",IF(E410="","",E410),F410),G410)="",IF(J410="",IF(I410="",IF(H410="","",H410),I410),J410)="",IF(M410="",IF(L410="",IF(K410="","",K410),L410),M410)="",IF(P410="",IF(O410="",IF(N410="","",N410),O410),P410)="")=TRUE,"","P")))</f>
        <v>P</v>
      </c>
      <c r="R410" s="166"/>
      <c r="S410" s="158"/>
    </row>
    <row r="411" spans="1:19" outlineLevel="1">
      <c r="A411" s="159" t="str">
        <f t="shared" si="26"/>
        <v>QLND_365</v>
      </c>
      <c r="B411" s="161"/>
      <c r="C411" s="333" t="s">
        <v>520</v>
      </c>
      <c r="D411" s="182" t="s">
        <v>810</v>
      </c>
      <c r="E411" s="179" t="s">
        <v>1456</v>
      </c>
      <c r="F411" s="232"/>
      <c r="G411" s="152"/>
      <c r="H411" s="152"/>
      <c r="I411" s="152"/>
      <c r="J411" s="152"/>
      <c r="K411" s="152"/>
      <c r="L411" s="152"/>
      <c r="M411" s="152"/>
      <c r="N411" s="152"/>
      <c r="O411" s="152"/>
      <c r="P411" s="152"/>
      <c r="Q411" s="139" t="str">
        <f t="shared" si="28"/>
        <v>P</v>
      </c>
      <c r="R411" s="166"/>
      <c r="S411" s="158"/>
    </row>
    <row r="412" spans="1:19" outlineLevel="1">
      <c r="A412" s="159" t="str">
        <f t="shared" si="26"/>
        <v>QLND_366</v>
      </c>
      <c r="B412" s="161"/>
      <c r="C412" s="333" t="s">
        <v>230</v>
      </c>
      <c r="D412" s="182" t="s">
        <v>807</v>
      </c>
      <c r="E412" s="179" t="s">
        <v>1456</v>
      </c>
      <c r="F412" s="232"/>
      <c r="G412" s="152"/>
      <c r="H412" s="152"/>
      <c r="I412" s="152"/>
      <c r="J412" s="152"/>
      <c r="K412" s="152"/>
      <c r="L412" s="152"/>
      <c r="M412" s="152"/>
      <c r="N412" s="152"/>
      <c r="O412" s="152"/>
      <c r="P412" s="152"/>
      <c r="Q412" s="139" t="str">
        <f t="shared" si="28"/>
        <v>P</v>
      </c>
      <c r="R412" s="166"/>
      <c r="S412" s="158"/>
    </row>
    <row r="413" spans="1:19" outlineLevel="1">
      <c r="A413" s="159"/>
      <c r="B413" s="161"/>
      <c r="C413" s="333" t="s">
        <v>1240</v>
      </c>
      <c r="D413" s="182" t="s">
        <v>1517</v>
      </c>
      <c r="E413" s="179" t="s">
        <v>1456</v>
      </c>
      <c r="F413" s="232"/>
      <c r="G413" s="152"/>
      <c r="H413" s="152"/>
      <c r="I413" s="152"/>
      <c r="J413" s="152"/>
      <c r="K413" s="152"/>
      <c r="L413" s="152"/>
      <c r="M413" s="152"/>
      <c r="N413" s="152"/>
      <c r="O413" s="152"/>
      <c r="P413" s="152"/>
      <c r="Q413" s="139" t="str">
        <f t="shared" si="28"/>
        <v>P</v>
      </c>
      <c r="R413" s="166"/>
      <c r="S413" s="158"/>
    </row>
    <row r="414" spans="1:19" outlineLevel="1">
      <c r="A414" s="159"/>
      <c r="B414" s="161"/>
      <c r="C414" s="333" t="s">
        <v>575</v>
      </c>
      <c r="D414" s="182" t="s">
        <v>1518</v>
      </c>
      <c r="E414" s="179" t="s">
        <v>1456</v>
      </c>
      <c r="F414" s="232"/>
      <c r="G414" s="152"/>
      <c r="H414" s="152"/>
      <c r="I414" s="152"/>
      <c r="J414" s="152"/>
      <c r="K414" s="152"/>
      <c r="L414" s="152"/>
      <c r="M414" s="152"/>
      <c r="N414" s="152"/>
      <c r="O414" s="152"/>
      <c r="P414" s="152"/>
      <c r="Q414" s="139" t="str">
        <f t="shared" si="28"/>
        <v>P</v>
      </c>
      <c r="R414" s="166"/>
      <c r="S414" s="158"/>
    </row>
    <row r="415" spans="1:19" outlineLevel="1">
      <c r="A415" s="159"/>
      <c r="B415" s="161"/>
      <c r="C415" s="333" t="s">
        <v>245</v>
      </c>
      <c r="D415" s="182" t="s">
        <v>662</v>
      </c>
      <c r="E415" s="179" t="s">
        <v>1456</v>
      </c>
      <c r="F415" s="232"/>
      <c r="G415" s="152"/>
      <c r="H415" s="152"/>
      <c r="I415" s="152"/>
      <c r="J415" s="152"/>
      <c r="K415" s="152"/>
      <c r="L415" s="152"/>
      <c r="M415" s="152"/>
      <c r="N415" s="152"/>
      <c r="O415" s="152"/>
      <c r="P415" s="152"/>
      <c r="Q415" s="139" t="str">
        <f t="shared" si="28"/>
        <v>P</v>
      </c>
      <c r="R415" s="166"/>
      <c r="S415" s="158"/>
    </row>
    <row r="416" spans="1:19" ht="15" customHeight="1" outlineLevel="1">
      <c r="A416" s="159" t="str">
        <f t="shared" si="26"/>
        <v/>
      </c>
      <c r="B416" s="486" t="s">
        <v>1385</v>
      </c>
      <c r="C416" s="487"/>
      <c r="D416" s="487"/>
      <c r="E416" s="487"/>
      <c r="F416" s="487"/>
      <c r="G416" s="487"/>
      <c r="H416" s="487"/>
      <c r="I416" s="487"/>
      <c r="J416" s="487"/>
      <c r="K416" s="487"/>
      <c r="L416" s="487"/>
      <c r="M416" s="487"/>
      <c r="N416" s="487"/>
      <c r="O416" s="487"/>
      <c r="P416" s="487"/>
      <c r="Q416" s="488"/>
      <c r="R416" s="166"/>
      <c r="S416" s="158"/>
    </row>
    <row r="417" spans="1:26" outlineLevel="1">
      <c r="A417" s="159" t="str">
        <f t="shared" si="26"/>
        <v>QLND_370</v>
      </c>
      <c r="B417" s="161"/>
      <c r="C417" s="125" t="s">
        <v>569</v>
      </c>
      <c r="D417" s="182" t="s">
        <v>577</v>
      </c>
      <c r="E417" s="210" t="s">
        <v>1459</v>
      </c>
      <c r="F417" s="179"/>
      <c r="G417" s="179"/>
      <c r="H417" s="179"/>
      <c r="I417" s="179"/>
      <c r="J417" s="179"/>
      <c r="K417" s="179"/>
      <c r="L417" s="179"/>
      <c r="M417" s="179"/>
      <c r="N417" s="179"/>
      <c r="O417" s="179"/>
      <c r="P417" s="179"/>
      <c r="Q417" s="139" t="str">
        <f t="shared" ref="Q417:Q424" si="29">IF(OR(IF(G417="",IF(F417="",IF(E417="","",E417),F417),G417)="F",IF(J417="",IF(I417="",IF(H417="","",H417),I417),J417)="F",IF(M417="",IF(L417="",IF(K417="","",K417),L417),M417)="F",IF(P417="",IF(O417="",IF(N417="","",N417),O417),P417)="F")=TRUE,"F",IF(OR(IF(G417="",IF(F417="",IF(E417="","",E417),F417),G417)="PE",IF(J417="",IF(I417="",IF(H417="","",H417),I417),J417)="PE",IF(M417="",IF(L417="",IF(K417="","",K417),L417),M417)="PE",IF(P417="",IF(O417="",IF(N417="","",N417),O417),P417)="PE")=TRUE,"PE",IF(AND(IF(G417="",IF(F417="",IF(E417="","",E417),F417),G417)="",IF(J417="",IF(I417="",IF(H417="","",H417),I417),J417)="",IF(M417="",IF(L417="",IF(K417="","",K417),L417),M417)="",IF(P417="",IF(O417="",IF(N417="","",N417),O417),P417)="")=TRUE,"","P")))</f>
        <v>PE</v>
      </c>
      <c r="R417" s="125"/>
      <c r="S417" s="161"/>
    </row>
    <row r="418" spans="1:26" ht="30" outlineLevel="1">
      <c r="A418" s="159" t="str">
        <f t="shared" si="26"/>
        <v>QLND_371</v>
      </c>
      <c r="B418" s="161"/>
      <c r="C418" s="125" t="s">
        <v>570</v>
      </c>
      <c r="D418" s="182" t="s">
        <v>578</v>
      </c>
      <c r="E418" s="210" t="s">
        <v>1459</v>
      </c>
      <c r="F418" s="179"/>
      <c r="G418" s="179"/>
      <c r="H418" s="179"/>
      <c r="I418" s="179"/>
      <c r="J418" s="179"/>
      <c r="K418" s="179"/>
      <c r="L418" s="179"/>
      <c r="M418" s="179"/>
      <c r="N418" s="179"/>
      <c r="O418" s="179"/>
      <c r="P418" s="179"/>
      <c r="Q418" s="139" t="str">
        <f t="shared" si="29"/>
        <v>PE</v>
      </c>
      <c r="R418" s="125"/>
      <c r="S418" s="161"/>
    </row>
    <row r="419" spans="1:26" outlineLevel="1">
      <c r="A419" s="159" t="str">
        <f t="shared" si="26"/>
        <v>QLND_372</v>
      </c>
      <c r="B419" s="161"/>
      <c r="C419" s="125" t="s">
        <v>572</v>
      </c>
      <c r="D419" s="182" t="s">
        <v>579</v>
      </c>
      <c r="E419" s="210" t="s">
        <v>1459</v>
      </c>
      <c r="F419" s="179"/>
      <c r="G419" s="179"/>
      <c r="H419" s="179"/>
      <c r="I419" s="179"/>
      <c r="J419" s="179"/>
      <c r="K419" s="179"/>
      <c r="L419" s="179"/>
      <c r="M419" s="179"/>
      <c r="N419" s="179"/>
      <c r="O419" s="179"/>
      <c r="P419" s="179"/>
      <c r="Q419" s="139" t="str">
        <f t="shared" si="29"/>
        <v>PE</v>
      </c>
      <c r="R419" s="125"/>
      <c r="S419" s="161"/>
    </row>
    <row r="420" spans="1:26" ht="30" outlineLevel="1">
      <c r="A420" s="159" t="str">
        <f t="shared" si="26"/>
        <v>QLND_373</v>
      </c>
      <c r="B420" s="161"/>
      <c r="C420" s="125" t="s">
        <v>573</v>
      </c>
      <c r="D420" s="182" t="s">
        <v>580</v>
      </c>
      <c r="E420" s="210" t="s">
        <v>1459</v>
      </c>
      <c r="F420" s="179"/>
      <c r="G420" s="179"/>
      <c r="H420" s="179"/>
      <c r="I420" s="179"/>
      <c r="J420" s="179"/>
      <c r="K420" s="179"/>
      <c r="L420" s="179"/>
      <c r="M420" s="179"/>
      <c r="N420" s="179"/>
      <c r="O420" s="179"/>
      <c r="P420" s="179"/>
      <c r="Q420" s="139" t="str">
        <f t="shared" si="29"/>
        <v>PE</v>
      </c>
      <c r="R420" s="125"/>
      <c r="S420" s="161"/>
    </row>
    <row r="421" spans="1:26" ht="30" outlineLevel="1">
      <c r="A421" s="159" t="str">
        <f t="shared" si="26"/>
        <v>QLND_374</v>
      </c>
      <c r="B421" s="161"/>
      <c r="C421" s="125" t="s">
        <v>574</v>
      </c>
      <c r="D421" s="182" t="s">
        <v>581</v>
      </c>
      <c r="E421" s="210" t="s">
        <v>1459</v>
      </c>
      <c r="F421" s="179"/>
      <c r="G421" s="179"/>
      <c r="H421" s="179"/>
      <c r="I421" s="179"/>
      <c r="J421" s="179"/>
      <c r="K421" s="179"/>
      <c r="L421" s="179"/>
      <c r="M421" s="179"/>
      <c r="N421" s="179"/>
      <c r="O421" s="179"/>
      <c r="P421" s="179"/>
      <c r="Q421" s="139" t="str">
        <f t="shared" si="29"/>
        <v>PE</v>
      </c>
      <c r="R421" s="125"/>
      <c r="S421" s="161"/>
    </row>
    <row r="422" spans="1:26" outlineLevel="1">
      <c r="A422" s="159" t="str">
        <f t="shared" si="26"/>
        <v>QLND_375</v>
      </c>
      <c r="B422" s="161"/>
      <c r="C422" s="125" t="s">
        <v>245</v>
      </c>
      <c r="D422" s="182" t="s">
        <v>662</v>
      </c>
      <c r="E422" s="210" t="s">
        <v>1459</v>
      </c>
      <c r="F422" s="179"/>
      <c r="G422" s="179"/>
      <c r="H422" s="179"/>
      <c r="I422" s="179"/>
      <c r="J422" s="179"/>
      <c r="K422" s="179"/>
      <c r="L422" s="179"/>
      <c r="M422" s="179"/>
      <c r="N422" s="179"/>
      <c r="O422" s="179"/>
      <c r="P422" s="179"/>
      <c r="Q422" s="139" t="str">
        <f t="shared" si="29"/>
        <v>PE</v>
      </c>
      <c r="R422" s="125"/>
      <c r="S422" s="161"/>
    </row>
    <row r="423" spans="1:26" outlineLevel="1">
      <c r="A423" s="159" t="str">
        <f t="shared" si="26"/>
        <v>QLND_376</v>
      </c>
      <c r="B423" s="161"/>
      <c r="C423" s="125" t="s">
        <v>575</v>
      </c>
      <c r="D423" s="182" t="s">
        <v>582</v>
      </c>
      <c r="E423" s="210" t="s">
        <v>1459</v>
      </c>
      <c r="F423" s="179"/>
      <c r="G423" s="179"/>
      <c r="H423" s="179"/>
      <c r="I423" s="179"/>
      <c r="J423" s="179"/>
      <c r="K423" s="179"/>
      <c r="L423" s="179"/>
      <c r="M423" s="179"/>
      <c r="N423" s="179"/>
      <c r="O423" s="179"/>
      <c r="P423" s="179"/>
      <c r="Q423" s="139" t="str">
        <f t="shared" si="29"/>
        <v>PE</v>
      </c>
      <c r="R423" s="125"/>
      <c r="S423" s="161"/>
    </row>
    <row r="424" spans="1:26" outlineLevel="1">
      <c r="A424" s="159" t="str">
        <f t="shared" si="26"/>
        <v>QLND_377</v>
      </c>
      <c r="B424" s="161"/>
      <c r="C424" s="125" t="s">
        <v>520</v>
      </c>
      <c r="D424" s="182" t="s">
        <v>583</v>
      </c>
      <c r="E424" s="210" t="s">
        <v>1459</v>
      </c>
      <c r="F424" s="179"/>
      <c r="G424" s="179"/>
      <c r="H424" s="179"/>
      <c r="I424" s="179"/>
      <c r="J424" s="179"/>
      <c r="K424" s="179"/>
      <c r="L424" s="179"/>
      <c r="M424" s="179"/>
      <c r="N424" s="179"/>
      <c r="O424" s="179"/>
      <c r="P424" s="179"/>
      <c r="Q424" s="139" t="str">
        <f t="shared" si="29"/>
        <v>PE</v>
      </c>
      <c r="R424" s="125"/>
      <c r="S424" s="161"/>
    </row>
    <row r="425" spans="1:26">
      <c r="A425" s="159" t="str">
        <f t="shared" si="26"/>
        <v/>
      </c>
      <c r="B425" s="533" t="s">
        <v>246</v>
      </c>
      <c r="C425" s="534"/>
      <c r="D425" s="534"/>
      <c r="E425" s="534"/>
      <c r="F425" s="534"/>
      <c r="G425" s="534"/>
      <c r="H425" s="534"/>
      <c r="I425" s="534"/>
      <c r="J425" s="534"/>
      <c r="K425" s="534"/>
      <c r="L425" s="534"/>
      <c r="M425" s="534"/>
      <c r="N425" s="534"/>
      <c r="O425" s="534"/>
      <c r="P425" s="534"/>
      <c r="Q425" s="534"/>
      <c r="R425" s="534"/>
      <c r="S425" s="535"/>
      <c r="T425" s="177"/>
      <c r="U425" s="135"/>
      <c r="V425" s="135"/>
      <c r="W425" s="135"/>
      <c r="X425" s="135"/>
      <c r="Y425" s="135"/>
      <c r="Z425" s="135"/>
    </row>
    <row r="426" spans="1:26" outlineLevel="1">
      <c r="A426" s="134" t="str">
        <f t="shared" si="26"/>
        <v/>
      </c>
      <c r="B426" s="515" t="s">
        <v>66</v>
      </c>
      <c r="C426" s="497"/>
      <c r="D426" s="497"/>
      <c r="E426" s="497"/>
      <c r="F426" s="497"/>
      <c r="G426" s="497"/>
      <c r="H426" s="497"/>
      <c r="I426" s="497"/>
      <c r="J426" s="497"/>
      <c r="K426" s="497"/>
      <c r="L426" s="497"/>
      <c r="M426" s="497"/>
      <c r="N426" s="497"/>
      <c r="O426" s="497"/>
      <c r="P426" s="497"/>
      <c r="Q426" s="497"/>
      <c r="R426" s="497"/>
      <c r="S426" s="498"/>
      <c r="T426" s="177"/>
      <c r="U426" s="135"/>
      <c r="V426" s="135"/>
      <c r="W426" s="135"/>
      <c r="X426" s="135"/>
      <c r="Y426" s="135"/>
      <c r="Z426" s="135"/>
    </row>
    <row r="427" spans="1:26" outlineLevel="1">
      <c r="A427" s="134" t="str">
        <f t="shared" si="26"/>
        <v/>
      </c>
      <c r="B427" s="530" t="s">
        <v>1578</v>
      </c>
      <c r="C427" s="497"/>
      <c r="D427" s="497"/>
      <c r="E427" s="497"/>
      <c r="F427" s="497"/>
      <c r="G427" s="497"/>
      <c r="H427" s="497"/>
      <c r="I427" s="497"/>
      <c r="J427" s="497"/>
      <c r="K427" s="497"/>
      <c r="L427" s="497"/>
      <c r="M427" s="497"/>
      <c r="N427" s="497"/>
      <c r="O427" s="497"/>
      <c r="P427" s="497"/>
      <c r="Q427" s="497"/>
      <c r="R427" s="497"/>
      <c r="S427" s="498"/>
    </row>
    <row r="428" spans="1:26" ht="330" outlineLevel="1">
      <c r="A428" s="134" t="str">
        <f t="shared" si="26"/>
        <v>QLND_378</v>
      </c>
      <c r="B428" s="107" t="s">
        <v>68</v>
      </c>
      <c r="C428" s="107" t="s">
        <v>247</v>
      </c>
      <c r="D428" s="107" t="s">
        <v>1112</v>
      </c>
      <c r="E428" s="210" t="s">
        <v>1456</v>
      </c>
      <c r="F428" s="179"/>
      <c r="G428" s="179"/>
      <c r="H428" s="179"/>
      <c r="I428" s="179"/>
      <c r="J428" s="179"/>
      <c r="K428" s="179"/>
      <c r="L428" s="179"/>
      <c r="M428" s="179"/>
      <c r="N428" s="179"/>
      <c r="O428" s="179"/>
      <c r="P428" s="179"/>
      <c r="Q428" s="139" t="str">
        <f t="shared" ref="Q428:Q431" si="30">IF(OR(IF(G428="",IF(F428="",IF(E428="","",E428),F428),G428)="F",IF(J428="",IF(I428="",IF(H428="","",H428),I428),J428)="F",IF(M428="",IF(L428="",IF(K428="","",K428),L428),M428)="F",IF(P428="",IF(O428="",IF(N428="","",N428),O428),P428)="F")=TRUE,"F",IF(OR(IF(G428="",IF(F428="",IF(E428="","",E428),F428),G428)="PE",IF(J428="",IF(I428="",IF(H428="","",H428),I428),J428)="PE",IF(M428="",IF(L428="",IF(K428="","",K428),L428),M428)="PE",IF(P428="",IF(O428="",IF(N428="","",N428),O428),P428)="PE")=TRUE,"PE",IF(AND(IF(G428="",IF(F428="",IF(E428="","",E428),F428),G428)="",IF(J428="",IF(I428="",IF(H428="","",H428),I428),J428)="",IF(M428="",IF(L428="",IF(K428="","",K428),L428),M428)="",IF(P428="",IF(O428="",IF(N428="","",N428),O428),P428)="")=TRUE,"","P")))</f>
        <v>P</v>
      </c>
      <c r="R428" s="143"/>
      <c r="S428" s="109"/>
      <c r="T428" s="144"/>
    </row>
    <row r="429" spans="1:26" ht="120" outlineLevel="1">
      <c r="A429" s="134" t="str">
        <f t="shared" si="26"/>
        <v>QLND_379</v>
      </c>
      <c r="B429" s="107" t="s">
        <v>69</v>
      </c>
      <c r="C429" s="107" t="s">
        <v>742</v>
      </c>
      <c r="D429" s="107" t="s">
        <v>70</v>
      </c>
      <c r="E429" s="210" t="s">
        <v>1456</v>
      </c>
      <c r="F429" s="179"/>
      <c r="G429" s="179"/>
      <c r="H429" s="179"/>
      <c r="I429" s="179"/>
      <c r="J429" s="179"/>
      <c r="K429" s="179"/>
      <c r="L429" s="179"/>
      <c r="M429" s="179"/>
      <c r="N429" s="179"/>
      <c r="O429" s="179"/>
      <c r="P429" s="179"/>
      <c r="Q429" s="139" t="str">
        <f t="shared" si="30"/>
        <v>P</v>
      </c>
      <c r="R429" s="140"/>
      <c r="S429" s="269"/>
      <c r="T429" s="141"/>
    </row>
    <row r="430" spans="1:26" ht="30" outlineLevel="1">
      <c r="A430" s="134" t="str">
        <f t="shared" si="26"/>
        <v>QLND_380</v>
      </c>
      <c r="B430" s="107" t="s">
        <v>71</v>
      </c>
      <c r="C430" s="107" t="s">
        <v>72</v>
      </c>
      <c r="D430" s="142" t="s">
        <v>73</v>
      </c>
      <c r="E430" s="210" t="s">
        <v>1640</v>
      </c>
      <c r="F430" s="179"/>
      <c r="G430" s="179"/>
      <c r="H430" s="179"/>
      <c r="I430" s="179"/>
      <c r="J430" s="179"/>
      <c r="K430" s="179"/>
      <c r="L430" s="179"/>
      <c r="M430" s="179"/>
      <c r="N430" s="179"/>
      <c r="O430" s="179"/>
      <c r="P430" s="179"/>
      <c r="Q430" s="139" t="str">
        <f t="shared" si="30"/>
        <v>F</v>
      </c>
      <c r="R430" s="140"/>
      <c r="S430" s="269"/>
    </row>
    <row r="431" spans="1:26" ht="30" outlineLevel="1">
      <c r="A431" s="134" t="str">
        <f t="shared" si="26"/>
        <v>QLND_381</v>
      </c>
      <c r="B431" s="107" t="s">
        <v>74</v>
      </c>
      <c r="C431" s="107" t="s">
        <v>75</v>
      </c>
      <c r="D431" s="107" t="s">
        <v>76</v>
      </c>
      <c r="E431" s="210" t="s">
        <v>1640</v>
      </c>
      <c r="F431" s="179"/>
      <c r="G431" s="179"/>
      <c r="H431" s="179"/>
      <c r="I431" s="179"/>
      <c r="J431" s="179"/>
      <c r="K431" s="179"/>
      <c r="L431" s="179"/>
      <c r="M431" s="179"/>
      <c r="N431" s="179"/>
      <c r="O431" s="179"/>
      <c r="P431" s="179"/>
      <c r="Q431" s="139" t="str">
        <f t="shared" si="30"/>
        <v>F</v>
      </c>
      <c r="R431" s="140"/>
      <c r="S431" s="269"/>
    </row>
    <row r="432" spans="1:26" outlineLevel="1">
      <c r="A432" s="134" t="str">
        <f t="shared" si="26"/>
        <v/>
      </c>
      <c r="B432" s="496" t="s">
        <v>248</v>
      </c>
      <c r="C432" s="497"/>
      <c r="D432" s="497"/>
      <c r="E432" s="497"/>
      <c r="F432" s="497"/>
      <c r="G432" s="497"/>
      <c r="H432" s="497"/>
      <c r="I432" s="497"/>
      <c r="J432" s="497"/>
      <c r="K432" s="497"/>
      <c r="L432" s="497"/>
      <c r="M432" s="497"/>
      <c r="N432" s="497"/>
      <c r="O432" s="497"/>
      <c r="P432" s="497"/>
      <c r="Q432" s="497"/>
      <c r="R432" s="497"/>
      <c r="S432" s="498"/>
    </row>
    <row r="433" spans="1:20" outlineLevel="1">
      <c r="A433" s="134" t="str">
        <f t="shared" ref="A433:A434" si="31">IF(AND(D433="",D433=""),"",$D$3&amp;"_"&amp;ROW()-11-COUNTBLANK($D$12:D433))</f>
        <v/>
      </c>
      <c r="B433" s="233" t="s">
        <v>174</v>
      </c>
      <c r="C433" s="234"/>
      <c r="D433" s="235"/>
      <c r="E433" s="235"/>
      <c r="F433" s="235"/>
      <c r="G433" s="235"/>
      <c r="H433" s="235"/>
      <c r="I433" s="235"/>
      <c r="J433" s="235"/>
      <c r="K433" s="235"/>
      <c r="L433" s="235"/>
      <c r="M433" s="235"/>
      <c r="N433" s="235"/>
      <c r="O433" s="235"/>
      <c r="P433" s="235"/>
      <c r="Q433" s="235"/>
      <c r="R433" s="235"/>
      <c r="S433" s="233"/>
    </row>
    <row r="434" spans="1:20" ht="30" outlineLevel="1">
      <c r="A434" s="134" t="str">
        <f t="shared" si="31"/>
        <v>QLND_382</v>
      </c>
      <c r="B434" s="107" t="s">
        <v>1637</v>
      </c>
      <c r="C434" s="107" t="s">
        <v>1638</v>
      </c>
      <c r="D434" s="109" t="s">
        <v>1639</v>
      </c>
      <c r="E434" s="210" t="s">
        <v>1456</v>
      </c>
      <c r="F434" s="179"/>
      <c r="G434" s="179"/>
      <c r="H434" s="179"/>
      <c r="I434" s="179"/>
      <c r="J434" s="179"/>
      <c r="K434" s="179"/>
      <c r="L434" s="179"/>
      <c r="M434" s="179"/>
      <c r="N434" s="179"/>
      <c r="O434" s="179"/>
      <c r="P434" s="179"/>
      <c r="Q434" s="139" t="str">
        <f t="shared" ref="Q434" si="32">IF(OR(IF(G434="",IF(F434="",IF(E434="","",E434),F434),G434)="F",IF(J434="",IF(I434="",IF(H434="","",H434),I434),J434)="F",IF(M434="",IF(L434="",IF(K434="","",K434),L434),M434)="F",IF(P434="",IF(O434="",IF(N434="","",N434),O434),P434)="F")=TRUE,"F",IF(OR(IF(G434="",IF(F434="",IF(E434="","",E434),F434),G434)="PE",IF(J434="",IF(I434="",IF(H434="","",H434),I434),J434)="PE",IF(M434="",IF(L434="",IF(K434="","",K434),L434),M434)="PE",IF(P434="",IF(O434="",IF(N434="","",N434),O434),P434)="PE")=TRUE,"PE",IF(AND(IF(G434="",IF(F434="",IF(E434="","",E434),F434),G434)="",IF(J434="",IF(I434="",IF(H434="","",H434),I434),J434)="",IF(M434="",IF(L434="",IF(K434="","",K434),L434),M434)="",IF(P434="",IF(O434="",IF(N434="","",N434),O434),P434)="")=TRUE,"","P")))</f>
        <v>P</v>
      </c>
      <c r="R434" s="143"/>
      <c r="S434" s="109"/>
    </row>
    <row r="435" spans="1:20" outlineLevel="1">
      <c r="A435" s="134" t="str">
        <f t="shared" si="26"/>
        <v/>
      </c>
      <c r="B435" s="233" t="s">
        <v>249</v>
      </c>
      <c r="C435" s="234"/>
      <c r="D435" s="235"/>
      <c r="E435" s="235"/>
      <c r="F435" s="235"/>
      <c r="G435" s="235"/>
      <c r="H435" s="235"/>
      <c r="I435" s="235"/>
      <c r="J435" s="235"/>
      <c r="K435" s="235"/>
      <c r="L435" s="235"/>
      <c r="M435" s="235"/>
      <c r="N435" s="235"/>
      <c r="O435" s="235"/>
      <c r="P435" s="235"/>
      <c r="Q435" s="235"/>
      <c r="R435" s="235"/>
      <c r="S435" s="233"/>
    </row>
    <row r="436" spans="1:20" ht="45" outlineLevel="1">
      <c r="A436" s="134" t="str">
        <f t="shared" si="26"/>
        <v>QLND_383</v>
      </c>
      <c r="B436" s="107" t="s">
        <v>140</v>
      </c>
      <c r="C436" s="107" t="s">
        <v>492</v>
      </c>
      <c r="D436" s="109" t="s">
        <v>508</v>
      </c>
      <c r="E436" s="210" t="s">
        <v>1456</v>
      </c>
      <c r="F436" s="179"/>
      <c r="G436" s="179"/>
      <c r="H436" s="179"/>
      <c r="I436" s="179"/>
      <c r="J436" s="179"/>
      <c r="K436" s="179"/>
      <c r="L436" s="179"/>
      <c r="M436" s="179"/>
      <c r="N436" s="179"/>
      <c r="O436" s="179"/>
      <c r="P436" s="179"/>
      <c r="Q436" s="139" t="str">
        <f t="shared" ref="Q436:Q442" si="33">IF(OR(IF(G436="",IF(F436="",IF(E436="","",E436),F436),G436)="F",IF(J436="",IF(I436="",IF(H436="","",H436),I436),J436)="F",IF(M436="",IF(L436="",IF(K436="","",K436),L436),M436)="F",IF(P436="",IF(O436="",IF(N436="","",N436),O436),P436)="F")=TRUE,"F",IF(OR(IF(G436="",IF(F436="",IF(E436="","",E436),F436),G436)="PE",IF(J436="",IF(I436="",IF(H436="","",H436),I436),J436)="PE",IF(M436="",IF(L436="",IF(K436="","",K436),L436),M436)="PE",IF(P436="",IF(O436="",IF(N436="","",N436),O436),P436)="PE")=TRUE,"PE",IF(AND(IF(G436="",IF(F436="",IF(E436="","",E436),F436),G436)="",IF(J436="",IF(I436="",IF(H436="","",H436),I436),J436)="",IF(M436="",IF(L436="",IF(K436="","",K436),L436),M436)="",IF(P436="",IF(O436="",IF(N436="","",N436),O436),P436)="")=TRUE,"","P")))</f>
        <v>P</v>
      </c>
      <c r="R436" s="143"/>
      <c r="S436" s="109"/>
    </row>
    <row r="437" spans="1:20" ht="60" outlineLevel="1">
      <c r="A437" s="134" t="str">
        <f t="shared" si="26"/>
        <v>QLND_384</v>
      </c>
      <c r="B437" s="107" t="s">
        <v>141</v>
      </c>
      <c r="C437" s="107" t="s">
        <v>610</v>
      </c>
      <c r="D437" s="109" t="s">
        <v>919</v>
      </c>
      <c r="E437" s="210" t="s">
        <v>1456</v>
      </c>
      <c r="F437" s="179"/>
      <c r="G437" s="179"/>
      <c r="H437" s="179"/>
      <c r="I437" s="179"/>
      <c r="J437" s="179"/>
      <c r="K437" s="179"/>
      <c r="L437" s="179"/>
      <c r="M437" s="179"/>
      <c r="N437" s="179"/>
      <c r="O437" s="179"/>
      <c r="P437" s="179"/>
      <c r="Q437" s="139" t="str">
        <f t="shared" si="33"/>
        <v>P</v>
      </c>
      <c r="R437" s="143"/>
      <c r="S437" s="109"/>
    </row>
    <row r="438" spans="1:20" ht="105" outlineLevel="1">
      <c r="A438" s="134" t="str">
        <f t="shared" si="26"/>
        <v>QLND_385</v>
      </c>
      <c r="B438" s="107" t="s">
        <v>143</v>
      </c>
      <c r="C438" s="107" t="s">
        <v>250</v>
      </c>
      <c r="D438" s="109" t="s">
        <v>791</v>
      </c>
      <c r="E438" s="210" t="s">
        <v>1456</v>
      </c>
      <c r="F438" s="179"/>
      <c r="G438" s="179"/>
      <c r="H438" s="179"/>
      <c r="I438" s="179"/>
      <c r="J438" s="179"/>
      <c r="K438" s="179"/>
      <c r="L438" s="179"/>
      <c r="M438" s="179"/>
      <c r="N438" s="179"/>
      <c r="O438" s="179"/>
      <c r="P438" s="179"/>
      <c r="Q438" s="139" t="str">
        <f t="shared" si="33"/>
        <v>P</v>
      </c>
      <c r="R438" s="143"/>
      <c r="S438" s="109"/>
    </row>
    <row r="439" spans="1:20" ht="90" outlineLevel="1">
      <c r="A439" s="134" t="str">
        <f t="shared" si="26"/>
        <v>QLND_386</v>
      </c>
      <c r="B439" s="107" t="s">
        <v>149</v>
      </c>
      <c r="C439" s="107" t="s">
        <v>251</v>
      </c>
      <c r="D439" s="109" t="s">
        <v>792</v>
      </c>
      <c r="E439" s="210" t="s">
        <v>1456</v>
      </c>
      <c r="F439" s="179"/>
      <c r="G439" s="179"/>
      <c r="H439" s="179"/>
      <c r="I439" s="179"/>
      <c r="J439" s="179"/>
      <c r="K439" s="179"/>
      <c r="L439" s="179"/>
      <c r="M439" s="179"/>
      <c r="N439" s="179"/>
      <c r="O439" s="179"/>
      <c r="P439" s="179"/>
      <c r="Q439" s="139" t="str">
        <f t="shared" si="33"/>
        <v>P</v>
      </c>
      <c r="R439" s="143"/>
      <c r="S439" s="109"/>
    </row>
    <row r="440" spans="1:20" ht="75" outlineLevel="1">
      <c r="A440" s="134" t="str">
        <f t="shared" si="26"/>
        <v>QLND_387</v>
      </c>
      <c r="B440" s="148" t="s">
        <v>145</v>
      </c>
      <c r="C440" s="149" t="s">
        <v>751</v>
      </c>
      <c r="D440" s="109" t="s">
        <v>1021</v>
      </c>
      <c r="E440" s="210" t="s">
        <v>1456</v>
      </c>
      <c r="F440" s="179"/>
      <c r="G440" s="179"/>
      <c r="H440" s="179"/>
      <c r="I440" s="179"/>
      <c r="J440" s="179"/>
      <c r="K440" s="179"/>
      <c r="L440" s="179"/>
      <c r="M440" s="179"/>
      <c r="N440" s="179"/>
      <c r="O440" s="179"/>
      <c r="P440" s="179"/>
      <c r="Q440" s="139" t="str">
        <f t="shared" si="33"/>
        <v>P</v>
      </c>
      <c r="R440" s="143"/>
      <c r="S440" s="109"/>
    </row>
    <row r="441" spans="1:20" ht="105" outlineLevel="1">
      <c r="A441" s="134" t="str">
        <f t="shared" si="26"/>
        <v>QLND_388</v>
      </c>
      <c r="B441" s="148" t="s">
        <v>252</v>
      </c>
      <c r="C441" s="149" t="s">
        <v>253</v>
      </c>
      <c r="D441" s="109" t="s">
        <v>1022</v>
      </c>
      <c r="E441" s="210" t="s">
        <v>1456</v>
      </c>
      <c r="F441" s="179"/>
      <c r="G441" s="179"/>
      <c r="H441" s="179"/>
      <c r="I441" s="179"/>
      <c r="J441" s="179"/>
      <c r="K441" s="179"/>
      <c r="L441" s="179"/>
      <c r="M441" s="179"/>
      <c r="N441" s="179"/>
      <c r="O441" s="179"/>
      <c r="P441" s="179"/>
      <c r="Q441" s="139" t="str">
        <f t="shared" si="33"/>
        <v>P</v>
      </c>
      <c r="R441" s="143"/>
      <c r="S441" s="109"/>
    </row>
    <row r="442" spans="1:20" ht="90" outlineLevel="1">
      <c r="A442" s="134" t="str">
        <f t="shared" si="26"/>
        <v>QLND_389</v>
      </c>
      <c r="B442" s="148" t="s">
        <v>117</v>
      </c>
      <c r="C442" s="149" t="s">
        <v>254</v>
      </c>
      <c r="D442" s="109" t="s">
        <v>792</v>
      </c>
      <c r="E442" s="210" t="s">
        <v>1456</v>
      </c>
      <c r="F442" s="179"/>
      <c r="G442" s="179"/>
      <c r="H442" s="179"/>
      <c r="I442" s="179"/>
      <c r="J442" s="179"/>
      <c r="K442" s="179"/>
      <c r="L442" s="179"/>
      <c r="M442" s="179"/>
      <c r="N442" s="179"/>
      <c r="O442" s="179"/>
      <c r="P442" s="179"/>
      <c r="Q442" s="139" t="str">
        <f t="shared" si="33"/>
        <v>P</v>
      </c>
      <c r="R442" s="143"/>
      <c r="S442" s="109"/>
    </row>
    <row r="443" spans="1:20" ht="45" outlineLevel="1">
      <c r="A443" s="134" t="str">
        <f t="shared" si="26"/>
        <v>QLND_390</v>
      </c>
      <c r="B443" s="492" t="s">
        <v>148</v>
      </c>
      <c r="C443" s="149" t="s">
        <v>735</v>
      </c>
      <c r="D443" s="59" t="s">
        <v>736</v>
      </c>
      <c r="E443" s="210" t="s">
        <v>1456</v>
      </c>
      <c r="F443" s="179"/>
      <c r="G443" s="179"/>
      <c r="H443" s="179"/>
      <c r="I443" s="179"/>
      <c r="J443" s="179"/>
      <c r="K443" s="179"/>
      <c r="L443" s="179"/>
      <c r="M443" s="179"/>
      <c r="N443" s="179"/>
      <c r="O443" s="179"/>
      <c r="P443" s="179"/>
      <c r="Q443" s="139" t="str">
        <f t="shared" ref="Q443:Q449" si="34">IF(OR(IF(G443="",IF(F443="",IF(E443="","",E443),F443),G443)="F",IF(J443="",IF(I443="",IF(H443="","",H443),I443),J443)="F",IF(M443="",IF(L443="",IF(K443="","",K443),L443),M443)="F",IF(P443="",IF(O443="",IF(N443="","",N443),O443),P443)="F")=TRUE,"F",IF(OR(IF(G443="",IF(F443="",IF(E443="","",E443),F443),G443)="PE",IF(J443="",IF(I443="",IF(H443="","",H443),I443),J443)="PE",IF(M443="",IF(L443="",IF(K443="","",K443),L443),M443)="PE",IF(P443="",IF(O443="",IF(N443="","",N443),O443),P443)="PE")=TRUE,"PE",IF(AND(IF(G443="",IF(F443="",IF(E443="","",E443),F443),G443)="",IF(J443="",IF(I443="",IF(H443="","",H443),I443),J443)="",IF(M443="",IF(L443="",IF(K443="","",K443),L443),M443)="",IF(P443="",IF(O443="",IF(N443="","",N443),O443),P443)="")=TRUE,"","P")))</f>
        <v>P</v>
      </c>
      <c r="R443" s="143"/>
      <c r="S443" s="109"/>
    </row>
    <row r="444" spans="1:20" ht="90" outlineLevel="1">
      <c r="A444" s="134" t="str">
        <f t="shared" si="26"/>
        <v>QLND_391</v>
      </c>
      <c r="B444" s="495"/>
      <c r="C444" s="149" t="s">
        <v>737</v>
      </c>
      <c r="D444" s="109" t="s">
        <v>792</v>
      </c>
      <c r="E444" s="210" t="s">
        <v>1456</v>
      </c>
      <c r="F444" s="179"/>
      <c r="G444" s="179"/>
      <c r="H444" s="179"/>
      <c r="I444" s="179"/>
      <c r="J444" s="179"/>
      <c r="K444" s="179"/>
      <c r="L444" s="179"/>
      <c r="M444" s="179"/>
      <c r="N444" s="179"/>
      <c r="O444" s="179"/>
      <c r="P444" s="179"/>
      <c r="Q444" s="139" t="str">
        <f t="shared" si="34"/>
        <v>P</v>
      </c>
      <c r="R444" s="143"/>
      <c r="S444" s="109"/>
    </row>
    <row r="445" spans="1:20" ht="105" outlineLevel="1">
      <c r="A445" s="134" t="str">
        <f t="shared" si="26"/>
        <v>QLND_392</v>
      </c>
      <c r="B445" s="148" t="s">
        <v>120</v>
      </c>
      <c r="C445" s="149" t="s">
        <v>255</v>
      </c>
      <c r="D445" s="109" t="s">
        <v>791</v>
      </c>
      <c r="E445" s="210" t="s">
        <v>1456</v>
      </c>
      <c r="F445" s="179"/>
      <c r="G445" s="179"/>
      <c r="H445" s="179"/>
      <c r="I445" s="179"/>
      <c r="J445" s="179"/>
      <c r="K445" s="179"/>
      <c r="L445" s="179"/>
      <c r="M445" s="179"/>
      <c r="N445" s="179"/>
      <c r="O445" s="179"/>
      <c r="P445" s="179"/>
      <c r="Q445" s="139" t="str">
        <f t="shared" si="34"/>
        <v>P</v>
      </c>
      <c r="R445" s="143"/>
      <c r="S445" s="109"/>
    </row>
    <row r="446" spans="1:20" ht="90" outlineLevel="1">
      <c r="A446" s="134" t="str">
        <f t="shared" si="26"/>
        <v>QLND_393</v>
      </c>
      <c r="B446" s="148" t="s">
        <v>256</v>
      </c>
      <c r="C446" s="149" t="s">
        <v>257</v>
      </c>
      <c r="D446" s="109" t="s">
        <v>793</v>
      </c>
      <c r="E446" s="210" t="s">
        <v>1456</v>
      </c>
      <c r="F446" s="179"/>
      <c r="G446" s="179"/>
      <c r="H446" s="179"/>
      <c r="I446" s="179"/>
      <c r="J446" s="179"/>
      <c r="K446" s="179"/>
      <c r="L446" s="179"/>
      <c r="M446" s="179"/>
      <c r="N446" s="179"/>
      <c r="O446" s="179"/>
      <c r="P446" s="179"/>
      <c r="Q446" s="139" t="str">
        <f t="shared" si="34"/>
        <v>P</v>
      </c>
      <c r="R446" s="143"/>
      <c r="S446" s="109"/>
      <c r="T446" s="144"/>
    </row>
    <row r="447" spans="1:20" ht="45" outlineLevel="1">
      <c r="A447" s="134" t="str">
        <f t="shared" si="26"/>
        <v>QLND_394</v>
      </c>
      <c r="B447" s="148" t="s">
        <v>258</v>
      </c>
      <c r="C447" s="149" t="s">
        <v>259</v>
      </c>
      <c r="D447" s="59" t="s">
        <v>916</v>
      </c>
      <c r="E447" s="210" t="s">
        <v>1456</v>
      </c>
      <c r="F447" s="179"/>
      <c r="G447" s="179"/>
      <c r="H447" s="179"/>
      <c r="I447" s="179"/>
      <c r="J447" s="179"/>
      <c r="K447" s="179"/>
      <c r="L447" s="179"/>
      <c r="M447" s="179"/>
      <c r="N447" s="179"/>
      <c r="O447" s="179"/>
      <c r="P447" s="179"/>
      <c r="Q447" s="139" t="str">
        <f t="shared" si="34"/>
        <v>P</v>
      </c>
      <c r="R447" s="143"/>
      <c r="S447" s="109"/>
    </row>
    <row r="448" spans="1:20" ht="90" outlineLevel="1">
      <c r="A448" s="134" t="str">
        <f t="shared" si="26"/>
        <v>QLND_395</v>
      </c>
      <c r="B448" s="148" t="s">
        <v>261</v>
      </c>
      <c r="C448" s="149" t="s">
        <v>262</v>
      </c>
      <c r="D448" s="109" t="s">
        <v>792</v>
      </c>
      <c r="E448" s="210" t="s">
        <v>1456</v>
      </c>
      <c r="F448" s="179"/>
      <c r="G448" s="179"/>
      <c r="H448" s="179"/>
      <c r="I448" s="179"/>
      <c r="J448" s="179"/>
      <c r="K448" s="179"/>
      <c r="L448" s="179"/>
      <c r="M448" s="179"/>
      <c r="N448" s="179"/>
      <c r="O448" s="179"/>
      <c r="P448" s="179"/>
      <c r="Q448" s="139" t="str">
        <f t="shared" si="34"/>
        <v>P</v>
      </c>
      <c r="R448" s="143"/>
      <c r="S448" s="109"/>
    </row>
    <row r="449" spans="1:19" ht="90" outlineLevel="1">
      <c r="A449" s="134" t="str">
        <f t="shared" si="26"/>
        <v>QLND_396</v>
      </c>
      <c r="B449" s="148" t="s">
        <v>263</v>
      </c>
      <c r="C449" s="149" t="s">
        <v>264</v>
      </c>
      <c r="D449" s="109" t="s">
        <v>792</v>
      </c>
      <c r="E449" s="210" t="s">
        <v>1456</v>
      </c>
      <c r="F449" s="179"/>
      <c r="G449" s="179"/>
      <c r="H449" s="179"/>
      <c r="I449" s="179"/>
      <c r="J449" s="179"/>
      <c r="K449" s="179"/>
      <c r="L449" s="179"/>
      <c r="M449" s="179"/>
      <c r="N449" s="179"/>
      <c r="O449" s="179"/>
      <c r="P449" s="179"/>
      <c r="Q449" s="139" t="str">
        <f t="shared" si="34"/>
        <v>P</v>
      </c>
      <c r="R449" s="143"/>
      <c r="S449" s="109"/>
    </row>
    <row r="450" spans="1:19" ht="39" customHeight="1" outlineLevel="1">
      <c r="A450" s="134" t="str">
        <f t="shared" si="26"/>
        <v/>
      </c>
      <c r="B450" s="192" t="s">
        <v>1579</v>
      </c>
      <c r="C450" s="193"/>
      <c r="D450" s="194"/>
      <c r="E450" s="194"/>
      <c r="F450" s="194"/>
      <c r="G450" s="194"/>
      <c r="H450" s="194"/>
      <c r="I450" s="194"/>
      <c r="J450" s="194"/>
      <c r="K450" s="194"/>
      <c r="L450" s="194"/>
      <c r="M450" s="194"/>
      <c r="N450" s="194"/>
      <c r="O450" s="194"/>
      <c r="P450" s="194"/>
      <c r="Q450" s="194"/>
      <c r="R450" s="194"/>
      <c r="S450" s="318"/>
    </row>
    <row r="451" spans="1:19" ht="45" outlineLevel="1">
      <c r="A451" s="134" t="str">
        <f t="shared" si="26"/>
        <v>QLND_397</v>
      </c>
      <c r="B451" s="107" t="s">
        <v>140</v>
      </c>
      <c r="C451" s="107" t="s">
        <v>265</v>
      </c>
      <c r="D451" s="109" t="s">
        <v>920</v>
      </c>
      <c r="E451" s="210" t="s">
        <v>1456</v>
      </c>
      <c r="F451" s="179"/>
      <c r="G451" s="179"/>
      <c r="H451" s="179"/>
      <c r="I451" s="179"/>
      <c r="J451" s="179"/>
      <c r="K451" s="179"/>
      <c r="L451" s="179"/>
      <c r="M451" s="179"/>
      <c r="N451" s="179"/>
      <c r="O451" s="179"/>
      <c r="P451" s="179"/>
      <c r="Q451" s="139" t="str">
        <f t="shared" ref="Q451" si="35">IF(OR(IF(G451="",IF(F451="",IF(E451="","",E451),F451),G451)="F",IF(J451="",IF(I451="",IF(H451="","",H451),I451),J451)="F",IF(M451="",IF(L451="",IF(K451="","",K451),L451),M451)="F",IF(P451="",IF(O451="",IF(N451="","",N451),O451),P451)="F")=TRUE,"F",IF(OR(IF(G451="",IF(F451="",IF(E451="","",E451),F451),G451)="PE",IF(J451="",IF(I451="",IF(H451="","",H451),I451),J451)="PE",IF(M451="",IF(L451="",IF(K451="","",K451),L451),M451)="PE",IF(P451="",IF(O451="",IF(N451="","",N451),O451),P451)="PE")=TRUE,"PE",IF(AND(IF(G451="",IF(F451="",IF(E451="","",E451),F451),G451)="",IF(J451="",IF(I451="",IF(H451="","",H451),I451),J451)="",IF(M451="",IF(L451="",IF(K451="","",K451),L451),M451)="",IF(P451="",IF(O451="",IF(N451="","",N451),O451),P451)="")=TRUE,"","P")))</f>
        <v>P</v>
      </c>
      <c r="R451" s="143"/>
      <c r="S451" s="109"/>
    </row>
    <row r="452" spans="1:19" ht="60" outlineLevel="1">
      <c r="A452" s="134" t="str">
        <f t="shared" si="26"/>
        <v>QLND_398</v>
      </c>
      <c r="B452" s="157" t="s">
        <v>141</v>
      </c>
      <c r="C452" s="107" t="s">
        <v>282</v>
      </c>
      <c r="D452" s="109" t="s">
        <v>561</v>
      </c>
      <c r="E452" s="210" t="s">
        <v>1456</v>
      </c>
      <c r="F452" s="179"/>
      <c r="G452" s="179"/>
      <c r="H452" s="179"/>
      <c r="I452" s="179"/>
      <c r="J452" s="179"/>
      <c r="K452" s="179"/>
      <c r="L452" s="179"/>
      <c r="M452" s="179"/>
      <c r="N452" s="179"/>
      <c r="O452" s="179"/>
      <c r="P452" s="179"/>
      <c r="Q452" s="139" t="str">
        <f t="shared" ref="Q452:Q468" si="36">IF(OR(IF(G452="",IF(F452="",IF(E452="","",E452),F452),G452)="F",IF(J452="",IF(I452="",IF(H452="","",H452),I452),J452)="F",IF(M452="",IF(L452="",IF(K452="","",K452),L452),M452)="F",IF(P452="",IF(O452="",IF(N452="","",N452),O452),P452)="F")=TRUE,"F",IF(OR(IF(G452="",IF(F452="",IF(E452="","",E452),F452),G452)="PE",IF(J452="",IF(I452="",IF(H452="","",H452),I452),J452)="PE",IF(M452="",IF(L452="",IF(K452="","",K452),L452),M452)="PE",IF(P452="",IF(O452="",IF(N452="","",N452),O452),P452)="PE")=TRUE,"PE",IF(AND(IF(G452="",IF(F452="",IF(E452="","",E452),F452),G452)="",IF(J452="",IF(I452="",IF(H452="","",H452),I452),J452)="",IF(M452="",IF(L452="",IF(K452="","",K452),L452),M452)="",IF(P452="",IF(O452="",IF(N452="","",N452),O452),P452)="")=TRUE,"","P")))</f>
        <v>P</v>
      </c>
      <c r="R452" s="143"/>
      <c r="S452" s="109"/>
    </row>
    <row r="453" spans="1:19" ht="60" outlineLevel="1">
      <c r="A453" s="134" t="str">
        <f t="shared" si="26"/>
        <v>QLND_399</v>
      </c>
      <c r="B453" s="148" t="s">
        <v>197</v>
      </c>
      <c r="C453" s="107" t="s">
        <v>291</v>
      </c>
      <c r="D453" s="59" t="s">
        <v>921</v>
      </c>
      <c r="E453" s="210" t="s">
        <v>1456</v>
      </c>
      <c r="F453" s="179"/>
      <c r="G453" s="179"/>
      <c r="H453" s="179"/>
      <c r="I453" s="179"/>
      <c r="J453" s="179"/>
      <c r="K453" s="179"/>
      <c r="L453" s="179"/>
      <c r="M453" s="179"/>
      <c r="N453" s="179"/>
      <c r="O453" s="179"/>
      <c r="P453" s="179"/>
      <c r="Q453" s="139" t="str">
        <f t="shared" si="36"/>
        <v>P</v>
      </c>
      <c r="R453" s="143"/>
      <c r="S453" s="109"/>
    </row>
    <row r="454" spans="1:19" ht="90" outlineLevel="1">
      <c r="A454" s="134" t="str">
        <f t="shared" si="26"/>
        <v>QLND_400</v>
      </c>
      <c r="B454" s="492" t="s">
        <v>148</v>
      </c>
      <c r="C454" s="149" t="s">
        <v>292</v>
      </c>
      <c r="D454" s="109" t="s">
        <v>794</v>
      </c>
      <c r="E454" s="210" t="s">
        <v>1456</v>
      </c>
      <c r="F454" s="179"/>
      <c r="G454" s="179"/>
      <c r="H454" s="179"/>
      <c r="I454" s="179"/>
      <c r="J454" s="179"/>
      <c r="K454" s="179"/>
      <c r="L454" s="179"/>
      <c r="M454" s="179"/>
      <c r="N454" s="179"/>
      <c r="O454" s="179"/>
      <c r="P454" s="179"/>
      <c r="Q454" s="139" t="str">
        <f t="shared" si="36"/>
        <v>P</v>
      </c>
      <c r="R454" s="143"/>
      <c r="S454" s="109"/>
    </row>
    <row r="455" spans="1:19" ht="45" outlineLevel="1">
      <c r="A455" s="134" t="str">
        <f t="shared" si="26"/>
        <v>QLND_401</v>
      </c>
      <c r="B455" s="495"/>
      <c r="C455" s="154" t="s">
        <v>293</v>
      </c>
      <c r="D455" s="151" t="s">
        <v>198</v>
      </c>
      <c r="E455" s="210" t="s">
        <v>1456</v>
      </c>
      <c r="F455" s="179"/>
      <c r="G455" s="179"/>
      <c r="H455" s="179"/>
      <c r="I455" s="179"/>
      <c r="J455" s="179"/>
      <c r="K455" s="179"/>
      <c r="L455" s="179"/>
      <c r="M455" s="179"/>
      <c r="N455" s="179"/>
      <c r="O455" s="179"/>
      <c r="P455" s="179"/>
      <c r="Q455" s="139" t="str">
        <f t="shared" si="36"/>
        <v>P</v>
      </c>
      <c r="R455" s="143"/>
      <c r="S455" s="109"/>
    </row>
    <row r="456" spans="1:19" ht="105" outlineLevel="1">
      <c r="A456" s="134" t="str">
        <f t="shared" si="26"/>
        <v>QLND_402</v>
      </c>
      <c r="B456" s="107" t="s">
        <v>143</v>
      </c>
      <c r="C456" s="136" t="s">
        <v>294</v>
      </c>
      <c r="D456" s="109" t="s">
        <v>795</v>
      </c>
      <c r="E456" s="210" t="s">
        <v>1456</v>
      </c>
      <c r="F456" s="179"/>
      <c r="G456" s="179"/>
      <c r="H456" s="179"/>
      <c r="I456" s="179"/>
      <c r="J456" s="179"/>
      <c r="K456" s="179"/>
      <c r="L456" s="179"/>
      <c r="M456" s="179"/>
      <c r="N456" s="179"/>
      <c r="O456" s="179"/>
      <c r="P456" s="179"/>
      <c r="Q456" s="139" t="str">
        <f t="shared" si="36"/>
        <v>P</v>
      </c>
      <c r="R456" s="143"/>
      <c r="S456" s="109"/>
    </row>
    <row r="457" spans="1:19" ht="120" outlineLevel="1">
      <c r="A457" s="134" t="str">
        <f>IF(AND(D457="",D457=""),"",$D$3&amp;"_"&amp;ROW()-11-COUNTBLANK($D$11:D457))</f>
        <v>QLND_402</v>
      </c>
      <c r="B457" s="148" t="s">
        <v>114</v>
      </c>
      <c r="C457" s="149" t="s">
        <v>271</v>
      </c>
      <c r="D457" s="59" t="s">
        <v>1540</v>
      </c>
      <c r="E457" s="210" t="s">
        <v>1456</v>
      </c>
      <c r="F457" s="179"/>
      <c r="G457" s="179"/>
      <c r="H457" s="179"/>
      <c r="I457" s="179"/>
      <c r="J457" s="179"/>
      <c r="K457" s="179"/>
      <c r="L457" s="179"/>
      <c r="M457" s="179"/>
      <c r="N457" s="179"/>
      <c r="O457" s="179"/>
      <c r="P457" s="179"/>
      <c r="Q457" s="139" t="str">
        <f t="shared" si="36"/>
        <v>P</v>
      </c>
      <c r="R457" s="143"/>
      <c r="S457" s="109"/>
    </row>
    <row r="458" spans="1:19" ht="60" outlineLevel="1">
      <c r="A458" s="134" t="str">
        <f t="shared" si="26"/>
        <v>QLND_404</v>
      </c>
      <c r="B458" s="519" t="s">
        <v>199</v>
      </c>
      <c r="C458" s="149" t="s">
        <v>768</v>
      </c>
      <c r="D458" s="59" t="s">
        <v>1540</v>
      </c>
      <c r="E458" s="210" t="s">
        <v>1456</v>
      </c>
      <c r="F458" s="179"/>
      <c r="G458" s="179"/>
      <c r="H458" s="179"/>
      <c r="I458" s="179"/>
      <c r="J458" s="179"/>
      <c r="K458" s="179"/>
      <c r="L458" s="179"/>
      <c r="M458" s="179"/>
      <c r="N458" s="179"/>
      <c r="O458" s="179"/>
      <c r="P458" s="179"/>
      <c r="Q458" s="139" t="str">
        <f t="shared" si="36"/>
        <v>P</v>
      </c>
      <c r="R458" s="143"/>
      <c r="S458" s="109"/>
    </row>
    <row r="459" spans="1:19" ht="45" outlineLevel="1">
      <c r="A459" s="134" t="str">
        <f t="shared" si="26"/>
        <v>QLND_405</v>
      </c>
      <c r="B459" s="501"/>
      <c r="C459" s="149" t="s">
        <v>769</v>
      </c>
      <c r="D459" s="59" t="s">
        <v>1540</v>
      </c>
      <c r="E459" s="210" t="s">
        <v>1456</v>
      </c>
      <c r="F459" s="179"/>
      <c r="G459" s="179"/>
      <c r="H459" s="179"/>
      <c r="I459" s="179"/>
      <c r="J459" s="179"/>
      <c r="K459" s="179"/>
      <c r="L459" s="179"/>
      <c r="M459" s="179"/>
      <c r="N459" s="179"/>
      <c r="O459" s="179"/>
      <c r="P459" s="179"/>
      <c r="Q459" s="139" t="str">
        <f t="shared" si="36"/>
        <v>P</v>
      </c>
      <c r="R459" s="143"/>
      <c r="S459" s="109"/>
    </row>
    <row r="460" spans="1:19" ht="45" outlineLevel="1">
      <c r="A460" s="134" t="str">
        <f t="shared" si="26"/>
        <v>QLND_406</v>
      </c>
      <c r="B460" s="501"/>
      <c r="C460" s="149" t="s">
        <v>770</v>
      </c>
      <c r="D460" s="59" t="s">
        <v>1541</v>
      </c>
      <c r="E460" s="210" t="s">
        <v>1456</v>
      </c>
      <c r="F460" s="179"/>
      <c r="G460" s="179"/>
      <c r="H460" s="179"/>
      <c r="I460" s="179"/>
      <c r="J460" s="179"/>
      <c r="K460" s="179"/>
      <c r="L460" s="179"/>
      <c r="M460" s="179"/>
      <c r="N460" s="179"/>
      <c r="O460" s="179"/>
      <c r="P460" s="179"/>
      <c r="Q460" s="139" t="str">
        <f t="shared" si="36"/>
        <v>P</v>
      </c>
      <c r="R460" s="143"/>
      <c r="S460" s="109"/>
    </row>
    <row r="461" spans="1:19" ht="45" outlineLevel="1">
      <c r="A461" s="134" t="str">
        <f t="shared" si="26"/>
        <v>QLND_407</v>
      </c>
      <c r="B461" s="501"/>
      <c r="C461" s="149" t="s">
        <v>770</v>
      </c>
      <c r="D461" s="59" t="s">
        <v>1541</v>
      </c>
      <c r="E461" s="210" t="s">
        <v>1456</v>
      </c>
      <c r="F461" s="179"/>
      <c r="G461" s="179"/>
      <c r="H461" s="179"/>
      <c r="I461" s="179"/>
      <c r="J461" s="179"/>
      <c r="K461" s="179"/>
      <c r="L461" s="179"/>
      <c r="M461" s="179"/>
      <c r="N461" s="179"/>
      <c r="O461" s="179"/>
      <c r="P461" s="179"/>
      <c r="Q461" s="139" t="str">
        <f t="shared" si="36"/>
        <v>P</v>
      </c>
      <c r="R461" s="143"/>
      <c r="S461" s="109"/>
    </row>
    <row r="462" spans="1:19" ht="60" outlineLevel="1">
      <c r="A462" s="134" t="str">
        <f t="shared" si="26"/>
        <v>QLND_408</v>
      </c>
      <c r="B462" s="501"/>
      <c r="C462" s="149" t="s">
        <v>771</v>
      </c>
      <c r="D462" s="59" t="s">
        <v>1542</v>
      </c>
      <c r="E462" s="210" t="s">
        <v>1456</v>
      </c>
      <c r="F462" s="179"/>
      <c r="G462" s="179"/>
      <c r="H462" s="179"/>
      <c r="I462" s="179"/>
      <c r="J462" s="179"/>
      <c r="K462" s="179"/>
      <c r="L462" s="179"/>
      <c r="M462" s="179"/>
      <c r="N462" s="179"/>
      <c r="O462" s="179"/>
      <c r="P462" s="179"/>
      <c r="Q462" s="139" t="str">
        <f t="shared" si="36"/>
        <v>P</v>
      </c>
      <c r="R462" s="143"/>
      <c r="S462" s="109"/>
    </row>
    <row r="463" spans="1:19" ht="30" outlineLevel="1">
      <c r="A463" s="134" t="str">
        <f t="shared" si="26"/>
        <v>QLND_409</v>
      </c>
      <c r="B463" s="495"/>
      <c r="C463" s="149" t="s">
        <v>775</v>
      </c>
      <c r="D463" s="59" t="s">
        <v>1542</v>
      </c>
      <c r="E463" s="210" t="s">
        <v>1456</v>
      </c>
      <c r="F463" s="179"/>
      <c r="G463" s="179"/>
      <c r="H463" s="179"/>
      <c r="I463" s="179"/>
      <c r="J463" s="179"/>
      <c r="K463" s="179"/>
      <c r="L463" s="179"/>
      <c r="M463" s="179"/>
      <c r="N463" s="179"/>
      <c r="O463" s="179"/>
      <c r="P463" s="179"/>
      <c r="Q463" s="139" t="str">
        <f t="shared" si="36"/>
        <v>P</v>
      </c>
      <c r="R463" s="143"/>
      <c r="S463" s="109"/>
    </row>
    <row r="464" spans="1:19" ht="90" outlineLevel="1">
      <c r="A464" s="134" t="str">
        <f t="shared" si="26"/>
        <v>QLND_410</v>
      </c>
      <c r="B464" s="121" t="s">
        <v>773</v>
      </c>
      <c r="C464" s="149" t="s">
        <v>295</v>
      </c>
      <c r="D464" s="109" t="s">
        <v>796</v>
      </c>
      <c r="E464" s="210" t="s">
        <v>1456</v>
      </c>
      <c r="F464" s="179"/>
      <c r="G464" s="179"/>
      <c r="H464" s="179"/>
      <c r="I464" s="179"/>
      <c r="J464" s="179"/>
      <c r="K464" s="179"/>
      <c r="L464" s="179"/>
      <c r="M464" s="179"/>
      <c r="N464" s="179"/>
      <c r="O464" s="179"/>
      <c r="P464" s="179"/>
      <c r="Q464" s="139" t="str">
        <f t="shared" si="36"/>
        <v>P</v>
      </c>
      <c r="R464" s="143"/>
      <c r="S464" s="109"/>
    </row>
    <row r="465" spans="1:19" ht="90" outlineLevel="1">
      <c r="A465" s="134" t="str">
        <f t="shared" si="26"/>
        <v>QLND_411</v>
      </c>
      <c r="B465" s="150" t="s">
        <v>288</v>
      </c>
      <c r="C465" s="149" t="s">
        <v>285</v>
      </c>
      <c r="D465" s="109" t="s">
        <v>796</v>
      </c>
      <c r="E465" s="210" t="s">
        <v>1456</v>
      </c>
      <c r="F465" s="179"/>
      <c r="G465" s="179"/>
      <c r="H465" s="179"/>
      <c r="I465" s="179"/>
      <c r="J465" s="179"/>
      <c r="K465" s="179"/>
      <c r="L465" s="179"/>
      <c r="M465" s="179"/>
      <c r="N465" s="179"/>
      <c r="O465" s="179"/>
      <c r="P465" s="179"/>
      <c r="Q465" s="139" t="str">
        <f t="shared" si="36"/>
        <v>P</v>
      </c>
      <c r="R465" s="143"/>
      <c r="S465" s="109"/>
    </row>
    <row r="466" spans="1:19" ht="60" outlineLevel="1">
      <c r="A466" s="134" t="str">
        <f t="shared" si="26"/>
        <v>QLND_412</v>
      </c>
      <c r="B466" s="492" t="s">
        <v>150</v>
      </c>
      <c r="C466" s="149" t="s">
        <v>296</v>
      </c>
      <c r="D466" s="59" t="s">
        <v>1543</v>
      </c>
      <c r="E466" s="210" t="s">
        <v>1456</v>
      </c>
      <c r="F466" s="179"/>
      <c r="G466" s="179"/>
      <c r="H466" s="179"/>
      <c r="I466" s="179"/>
      <c r="J466" s="179"/>
      <c r="K466" s="179"/>
      <c r="L466" s="179"/>
      <c r="M466" s="179"/>
      <c r="N466" s="179"/>
      <c r="O466" s="179"/>
      <c r="P466" s="179"/>
      <c r="Q466" s="139" t="str">
        <f t="shared" si="36"/>
        <v>P</v>
      </c>
      <c r="R466" s="143"/>
      <c r="S466" s="109"/>
    </row>
    <row r="467" spans="1:19" ht="90" outlineLevel="1">
      <c r="A467" s="134" t="str">
        <f t="shared" si="26"/>
        <v>QLND_413</v>
      </c>
      <c r="B467" s="501"/>
      <c r="C467" s="149" t="s">
        <v>785</v>
      </c>
      <c r="D467" s="59" t="s">
        <v>1033</v>
      </c>
      <c r="E467" s="210" t="s">
        <v>1456</v>
      </c>
      <c r="F467" s="179"/>
      <c r="G467" s="179"/>
      <c r="H467" s="179"/>
      <c r="I467" s="179"/>
      <c r="J467" s="179"/>
      <c r="K467" s="179"/>
      <c r="L467" s="179"/>
      <c r="M467" s="179"/>
      <c r="N467" s="179"/>
      <c r="O467" s="179"/>
      <c r="P467" s="179"/>
      <c r="Q467" s="139" t="str">
        <f t="shared" si="36"/>
        <v>P</v>
      </c>
      <c r="R467" s="143"/>
      <c r="S467" s="109"/>
    </row>
    <row r="468" spans="1:19" ht="90" outlineLevel="1">
      <c r="A468" s="134" t="str">
        <f t="shared" si="26"/>
        <v>QLND_414</v>
      </c>
      <c r="B468" s="495"/>
      <c r="C468" s="149" t="s">
        <v>298</v>
      </c>
      <c r="D468" s="109" t="s">
        <v>797</v>
      </c>
      <c r="E468" s="210" t="s">
        <v>1456</v>
      </c>
      <c r="F468" s="179"/>
      <c r="G468" s="179"/>
      <c r="H468" s="179"/>
      <c r="I468" s="179"/>
      <c r="J468" s="179"/>
      <c r="K468" s="179"/>
      <c r="L468" s="179"/>
      <c r="M468" s="179"/>
      <c r="N468" s="179"/>
      <c r="O468" s="179"/>
      <c r="P468" s="179"/>
      <c r="Q468" s="139" t="str">
        <f t="shared" si="36"/>
        <v>P</v>
      </c>
      <c r="R468" s="143"/>
      <c r="S468" s="109"/>
    </row>
    <row r="469" spans="1:19" ht="15" customHeight="1" outlineLevel="1">
      <c r="A469" s="134" t="str">
        <f t="shared" si="26"/>
        <v/>
      </c>
      <c r="B469" s="192" t="s">
        <v>200</v>
      </c>
      <c r="C469" s="193"/>
      <c r="D469" s="194"/>
      <c r="E469" s="194"/>
      <c r="F469" s="194"/>
      <c r="G469" s="194"/>
      <c r="H469" s="194"/>
      <c r="I469" s="194"/>
      <c r="J469" s="194"/>
      <c r="K469" s="194"/>
      <c r="L469" s="194"/>
      <c r="M469" s="194"/>
      <c r="N469" s="194"/>
      <c r="O469" s="194"/>
      <c r="P469" s="194"/>
      <c r="Q469" s="194"/>
      <c r="R469" s="194"/>
      <c r="S469" s="318"/>
    </row>
    <row r="470" spans="1:19" ht="45" outlineLevel="1">
      <c r="A470" s="134" t="str">
        <f t="shared" si="26"/>
        <v>QLND_415</v>
      </c>
      <c r="B470" s="107" t="s">
        <v>140</v>
      </c>
      <c r="C470" s="107" t="s">
        <v>300</v>
      </c>
      <c r="D470" s="109" t="s">
        <v>798</v>
      </c>
      <c r="E470" s="210" t="s">
        <v>1456</v>
      </c>
      <c r="F470" s="179"/>
      <c r="G470" s="179"/>
      <c r="H470" s="179"/>
      <c r="I470" s="179"/>
      <c r="J470" s="179"/>
      <c r="K470" s="179"/>
      <c r="L470" s="179"/>
      <c r="M470" s="179"/>
      <c r="N470" s="179"/>
      <c r="O470" s="179"/>
      <c r="P470" s="179"/>
      <c r="Q470" s="139" t="str">
        <f t="shared" ref="Q470" si="37">IF(OR(IF(G470="",IF(F470="",IF(E470="","",E470),F470),G470)="F",IF(J470="",IF(I470="",IF(H470="","",H470),I470),J470)="F",IF(M470="",IF(L470="",IF(K470="","",K470),L470),M470)="F",IF(P470="",IF(O470="",IF(N470="","",N470),O470),P470)="F")=TRUE,"F",IF(OR(IF(G470="",IF(F470="",IF(E470="","",E470),F470),G470)="PE",IF(J470="",IF(I470="",IF(H470="","",H470),I470),J470)="PE",IF(M470="",IF(L470="",IF(K470="","",K470),L470),M470)="PE",IF(P470="",IF(O470="",IF(N470="","",N470),O470),P470)="PE")=TRUE,"PE",IF(AND(IF(G470="",IF(F470="",IF(E470="","",E470),F470),G470)="",IF(J470="",IF(I470="",IF(H470="","",H470),I470),J470)="",IF(M470="",IF(L470="",IF(K470="","",K470),L470),M470)="",IF(P470="",IF(O470="",IF(N470="","",N470),O470),P470)="")=TRUE,"","P")))</f>
        <v>P</v>
      </c>
      <c r="R470" s="143"/>
      <c r="S470" s="109"/>
    </row>
    <row r="471" spans="1:19" ht="60" outlineLevel="1">
      <c r="A471" s="134" t="str">
        <f t="shared" si="26"/>
        <v>QLND_416</v>
      </c>
      <c r="B471" s="157" t="s">
        <v>141</v>
      </c>
      <c r="C471" s="107" t="s">
        <v>314</v>
      </c>
      <c r="D471" s="109" t="s">
        <v>754</v>
      </c>
      <c r="E471" s="210" t="s">
        <v>1456</v>
      </c>
      <c r="F471" s="179"/>
      <c r="G471" s="179"/>
      <c r="H471" s="179"/>
      <c r="I471" s="179"/>
      <c r="J471" s="179"/>
      <c r="K471" s="179"/>
      <c r="L471" s="179"/>
      <c r="M471" s="179"/>
      <c r="N471" s="179"/>
      <c r="O471" s="179"/>
      <c r="P471" s="179"/>
      <c r="Q471" s="139" t="str">
        <f t="shared" ref="Q471:Q483" si="38">IF(OR(IF(G471="",IF(F471="",IF(E471="","",E471),F471),G471)="F",IF(J471="",IF(I471="",IF(H471="","",H471),I471),J471)="F",IF(M471="",IF(L471="",IF(K471="","",K471),L471),M471)="F",IF(P471="",IF(O471="",IF(N471="","",N471),O471),P471)="F")=TRUE,"F",IF(OR(IF(G471="",IF(F471="",IF(E471="","",E471),F471),G471)="PE",IF(J471="",IF(I471="",IF(H471="","",H471),I471),J471)="PE",IF(M471="",IF(L471="",IF(K471="","",K471),L471),M471)="PE",IF(P471="",IF(O471="",IF(N471="","",N471),O471),P471)="PE")=TRUE,"PE",IF(AND(IF(G471="",IF(F471="",IF(E471="","",E471),F471),G471)="",IF(J471="",IF(I471="",IF(H471="","",H471),I471),J471)="",IF(M471="",IF(L471="",IF(K471="","",K471),L471),M471)="",IF(P471="",IF(O471="",IF(N471="","",N471),O471),P471)="")=TRUE,"","P")))</f>
        <v>P</v>
      </c>
      <c r="R471" s="143"/>
      <c r="S471" s="109"/>
    </row>
    <row r="472" spans="1:19" ht="60" outlineLevel="1">
      <c r="A472" s="134" t="str">
        <f t="shared" si="26"/>
        <v>QLND_417</v>
      </c>
      <c r="B472" s="148" t="s">
        <v>201</v>
      </c>
      <c r="C472" s="107" t="s">
        <v>315</v>
      </c>
      <c r="D472" s="59" t="s">
        <v>1023</v>
      </c>
      <c r="E472" s="210" t="s">
        <v>1456</v>
      </c>
      <c r="F472" s="179"/>
      <c r="G472" s="179"/>
      <c r="H472" s="179"/>
      <c r="I472" s="179"/>
      <c r="J472" s="179"/>
      <c r="K472" s="179"/>
      <c r="L472" s="179"/>
      <c r="M472" s="179"/>
      <c r="N472" s="179"/>
      <c r="O472" s="179"/>
      <c r="P472" s="179"/>
      <c r="Q472" s="139" t="str">
        <f t="shared" si="38"/>
        <v>P</v>
      </c>
      <c r="R472" s="143"/>
      <c r="S472" s="109"/>
    </row>
    <row r="473" spans="1:19" ht="90" outlineLevel="1">
      <c r="A473" s="134" t="str">
        <f t="shared" si="26"/>
        <v>QLND_418</v>
      </c>
      <c r="B473" s="107" t="s">
        <v>143</v>
      </c>
      <c r="C473" s="136" t="s">
        <v>250</v>
      </c>
      <c r="D473" s="109" t="s">
        <v>799</v>
      </c>
      <c r="E473" s="210" t="s">
        <v>1456</v>
      </c>
      <c r="F473" s="179"/>
      <c r="G473" s="179"/>
      <c r="H473" s="179"/>
      <c r="I473" s="179"/>
      <c r="J473" s="179"/>
      <c r="K473" s="179"/>
      <c r="L473" s="179"/>
      <c r="M473" s="179"/>
      <c r="N473" s="179"/>
      <c r="O473" s="179"/>
      <c r="P473" s="179"/>
      <c r="Q473" s="139" t="str">
        <f t="shared" si="38"/>
        <v>P</v>
      </c>
      <c r="R473" s="143"/>
      <c r="S473" s="109"/>
    </row>
    <row r="474" spans="1:19" ht="60" outlineLevel="1">
      <c r="A474" s="134" t="str">
        <f t="shared" si="26"/>
        <v>QLND_419</v>
      </c>
      <c r="B474" s="148" t="s">
        <v>202</v>
      </c>
      <c r="C474" s="107" t="s">
        <v>316</v>
      </c>
      <c r="D474" s="73" t="s">
        <v>203</v>
      </c>
      <c r="E474" s="210" t="s">
        <v>1456</v>
      </c>
      <c r="F474" s="179"/>
      <c r="G474" s="179"/>
      <c r="H474" s="179"/>
      <c r="I474" s="179"/>
      <c r="J474" s="179"/>
      <c r="K474" s="179"/>
      <c r="L474" s="179"/>
      <c r="M474" s="179"/>
      <c r="N474" s="179"/>
      <c r="O474" s="179"/>
      <c r="P474" s="179"/>
      <c r="Q474" s="139" t="str">
        <f t="shared" si="38"/>
        <v>P</v>
      </c>
      <c r="R474" s="143"/>
      <c r="S474" s="109"/>
    </row>
    <row r="475" spans="1:19" ht="60" outlineLevel="1">
      <c r="A475" s="134" t="str">
        <f t="shared" si="26"/>
        <v>QLND_420</v>
      </c>
      <c r="B475" s="150" t="s">
        <v>177</v>
      </c>
      <c r="C475" s="236" t="s">
        <v>887</v>
      </c>
      <c r="D475" s="178" t="s">
        <v>154</v>
      </c>
      <c r="E475" s="210" t="s">
        <v>1456</v>
      </c>
      <c r="F475" s="179"/>
      <c r="G475" s="179"/>
      <c r="H475" s="179"/>
      <c r="I475" s="179"/>
      <c r="J475" s="179"/>
      <c r="K475" s="179"/>
      <c r="L475" s="179"/>
      <c r="M475" s="179"/>
      <c r="N475" s="179"/>
      <c r="O475" s="179"/>
      <c r="P475" s="179"/>
      <c r="Q475" s="139" t="str">
        <f t="shared" si="38"/>
        <v>P</v>
      </c>
      <c r="R475" s="143"/>
      <c r="S475" s="109"/>
    </row>
    <row r="476" spans="1:19" ht="120" outlineLevel="1">
      <c r="A476" s="134" t="str">
        <f>IF(AND(D476="",D476=""),"",$D$3&amp;"_"&amp;ROW()-11-COUNTBLANK($D$11:D476))</f>
        <v>QLND_420</v>
      </c>
      <c r="B476" s="148" t="s">
        <v>114</v>
      </c>
      <c r="C476" s="149" t="s">
        <v>271</v>
      </c>
      <c r="D476" s="185" t="s">
        <v>922</v>
      </c>
      <c r="E476" s="210" t="s">
        <v>1456</v>
      </c>
      <c r="F476" s="179"/>
      <c r="G476" s="179"/>
      <c r="H476" s="179"/>
      <c r="I476" s="179"/>
      <c r="J476" s="179"/>
      <c r="K476" s="179"/>
      <c r="L476" s="179"/>
      <c r="M476" s="179"/>
      <c r="N476" s="179"/>
      <c r="O476" s="179"/>
      <c r="P476" s="179"/>
      <c r="Q476" s="139" t="str">
        <f t="shared" si="38"/>
        <v>P</v>
      </c>
      <c r="R476" s="143"/>
      <c r="S476" s="109"/>
    </row>
    <row r="477" spans="1:19" ht="90" outlineLevel="1">
      <c r="A477" s="134" t="str">
        <f t="shared" si="26"/>
        <v>QLND_422</v>
      </c>
      <c r="B477" s="519" t="s">
        <v>178</v>
      </c>
      <c r="C477" s="149" t="s">
        <v>317</v>
      </c>
      <c r="D477" s="109" t="s">
        <v>800</v>
      </c>
      <c r="E477" s="210" t="s">
        <v>1456</v>
      </c>
      <c r="F477" s="179"/>
      <c r="G477" s="179"/>
      <c r="H477" s="179"/>
      <c r="I477" s="179"/>
      <c r="J477" s="179"/>
      <c r="K477" s="179"/>
      <c r="L477" s="179"/>
      <c r="M477" s="179"/>
      <c r="N477" s="179"/>
      <c r="O477" s="179"/>
      <c r="P477" s="179"/>
      <c r="Q477" s="139" t="str">
        <f t="shared" si="38"/>
        <v>P</v>
      </c>
      <c r="R477" s="143"/>
      <c r="S477" s="109"/>
    </row>
    <row r="478" spans="1:19" ht="45" outlineLevel="1">
      <c r="A478" s="134" t="str">
        <f t="shared" si="26"/>
        <v>QLND_423</v>
      </c>
      <c r="B478" s="495"/>
      <c r="C478" s="154" t="s">
        <v>318</v>
      </c>
      <c r="D478" s="151" t="s">
        <v>179</v>
      </c>
      <c r="E478" s="210" t="s">
        <v>1456</v>
      </c>
      <c r="F478" s="179"/>
      <c r="G478" s="179"/>
      <c r="H478" s="179"/>
      <c r="I478" s="179"/>
      <c r="J478" s="179"/>
      <c r="K478" s="179"/>
      <c r="L478" s="179"/>
      <c r="M478" s="179"/>
      <c r="N478" s="179"/>
      <c r="O478" s="179"/>
      <c r="P478" s="179"/>
      <c r="Q478" s="139" t="str">
        <f t="shared" si="38"/>
        <v>P</v>
      </c>
      <c r="R478" s="143"/>
      <c r="S478" s="109"/>
    </row>
    <row r="479" spans="1:19" ht="60" outlineLevel="1">
      <c r="A479" s="134" t="str">
        <f t="shared" si="26"/>
        <v>QLND_424</v>
      </c>
      <c r="B479" s="148" t="s">
        <v>204</v>
      </c>
      <c r="C479" s="149" t="s">
        <v>319</v>
      </c>
      <c r="D479" s="59" t="s">
        <v>1024</v>
      </c>
      <c r="E479" s="210" t="s">
        <v>1456</v>
      </c>
      <c r="F479" s="179"/>
      <c r="G479" s="179"/>
      <c r="H479" s="179"/>
      <c r="I479" s="179"/>
      <c r="J479" s="179"/>
      <c r="K479" s="179"/>
      <c r="L479" s="179"/>
      <c r="M479" s="179"/>
      <c r="N479" s="179"/>
      <c r="O479" s="179"/>
      <c r="P479" s="179"/>
      <c r="Q479" s="139" t="str">
        <f t="shared" si="38"/>
        <v>P</v>
      </c>
      <c r="R479" s="143"/>
      <c r="S479" s="109"/>
    </row>
    <row r="480" spans="1:19" ht="90" outlineLevel="1">
      <c r="A480" s="134" t="str">
        <f t="shared" si="26"/>
        <v>QLND_425</v>
      </c>
      <c r="B480" s="150" t="s">
        <v>320</v>
      </c>
      <c r="C480" s="154" t="s">
        <v>321</v>
      </c>
      <c r="D480" s="109" t="s">
        <v>800</v>
      </c>
      <c r="E480" s="210" t="s">
        <v>1456</v>
      </c>
      <c r="F480" s="179"/>
      <c r="G480" s="179"/>
      <c r="H480" s="179"/>
      <c r="I480" s="179"/>
      <c r="J480" s="179"/>
      <c r="K480" s="179"/>
      <c r="L480" s="179"/>
      <c r="M480" s="179"/>
      <c r="N480" s="179"/>
      <c r="O480" s="179"/>
      <c r="P480" s="179"/>
      <c r="Q480" s="139" t="str">
        <f t="shared" si="38"/>
        <v>P</v>
      </c>
      <c r="R480" s="166"/>
      <c r="S480" s="158"/>
    </row>
    <row r="481" spans="1:19" ht="45" outlineLevel="1">
      <c r="A481" s="134" t="str">
        <f t="shared" si="26"/>
        <v>QLND_426</v>
      </c>
      <c r="B481" s="492" t="s">
        <v>150</v>
      </c>
      <c r="C481" s="149" t="s">
        <v>296</v>
      </c>
      <c r="D481" s="59" t="s">
        <v>907</v>
      </c>
      <c r="E481" s="210" t="s">
        <v>1456</v>
      </c>
      <c r="F481" s="179"/>
      <c r="G481" s="179"/>
      <c r="H481" s="179"/>
      <c r="I481" s="179"/>
      <c r="J481" s="179"/>
      <c r="K481" s="179"/>
      <c r="L481" s="179"/>
      <c r="M481" s="179"/>
      <c r="N481" s="179"/>
      <c r="O481" s="179"/>
      <c r="P481" s="179"/>
      <c r="Q481" s="139" t="str">
        <f t="shared" si="38"/>
        <v>P</v>
      </c>
      <c r="R481" s="143"/>
      <c r="S481" s="109"/>
    </row>
    <row r="482" spans="1:19" ht="75" outlineLevel="1">
      <c r="A482" s="134" t="str">
        <f t="shared" si="26"/>
        <v>QLND_427</v>
      </c>
      <c r="B482" s="501"/>
      <c r="C482" s="149" t="s">
        <v>322</v>
      </c>
      <c r="D482" s="59" t="s">
        <v>1025</v>
      </c>
      <c r="E482" s="210" t="s">
        <v>1456</v>
      </c>
      <c r="F482" s="179"/>
      <c r="G482" s="179"/>
      <c r="H482" s="179"/>
      <c r="I482" s="179"/>
      <c r="J482" s="179"/>
      <c r="K482" s="179"/>
      <c r="L482" s="179"/>
      <c r="M482" s="179"/>
      <c r="N482" s="179"/>
      <c r="O482" s="179"/>
      <c r="P482" s="179"/>
      <c r="Q482" s="139" t="str">
        <f t="shared" si="38"/>
        <v>P</v>
      </c>
      <c r="R482" s="143"/>
      <c r="S482" s="109"/>
    </row>
    <row r="483" spans="1:19" ht="90" outlineLevel="1">
      <c r="A483" s="134" t="str">
        <f t="shared" si="26"/>
        <v>QLND_428</v>
      </c>
      <c r="B483" s="502"/>
      <c r="C483" s="154" t="s">
        <v>298</v>
      </c>
      <c r="D483" s="109" t="s">
        <v>800</v>
      </c>
      <c r="E483" s="210" t="s">
        <v>1456</v>
      </c>
      <c r="F483" s="179"/>
      <c r="G483" s="179"/>
      <c r="H483" s="179"/>
      <c r="I483" s="179"/>
      <c r="J483" s="179"/>
      <c r="K483" s="179"/>
      <c r="L483" s="179"/>
      <c r="M483" s="179"/>
      <c r="N483" s="179"/>
      <c r="O483" s="179"/>
      <c r="P483" s="179"/>
      <c r="Q483" s="139" t="str">
        <f t="shared" si="38"/>
        <v>P</v>
      </c>
      <c r="R483" s="166"/>
      <c r="S483" s="158"/>
    </row>
    <row r="484" spans="1:19" ht="31.5" customHeight="1" outlineLevel="1">
      <c r="A484" s="146" t="str">
        <f t="shared" si="26"/>
        <v/>
      </c>
      <c r="B484" s="237" t="s">
        <v>1580</v>
      </c>
      <c r="C484" s="238"/>
      <c r="D484" s="238"/>
      <c r="E484" s="238"/>
      <c r="F484" s="238"/>
      <c r="G484" s="238"/>
      <c r="H484" s="238"/>
      <c r="I484" s="238"/>
      <c r="J484" s="238"/>
      <c r="K484" s="238"/>
      <c r="L484" s="238"/>
      <c r="M484" s="238"/>
      <c r="N484" s="238"/>
      <c r="O484" s="238"/>
      <c r="P484" s="238"/>
      <c r="Q484" s="238"/>
      <c r="R484" s="238"/>
      <c r="S484" s="322"/>
    </row>
    <row r="485" spans="1:19" ht="30" outlineLevel="1">
      <c r="A485" s="159" t="str">
        <f t="shared" si="26"/>
        <v>QLND_429</v>
      </c>
      <c r="B485" s="125" t="s">
        <v>140</v>
      </c>
      <c r="C485" s="161" t="s">
        <v>265</v>
      </c>
      <c r="D485" s="161" t="s">
        <v>611</v>
      </c>
      <c r="E485" s="210" t="s">
        <v>1456</v>
      </c>
      <c r="F485" s="179"/>
      <c r="G485" s="179"/>
      <c r="H485" s="179"/>
      <c r="I485" s="179"/>
      <c r="J485" s="179"/>
      <c r="K485" s="179"/>
      <c r="L485" s="179"/>
      <c r="M485" s="179"/>
      <c r="N485" s="179"/>
      <c r="O485" s="179"/>
      <c r="P485" s="179"/>
      <c r="Q485" s="139" t="str">
        <f t="shared" ref="Q485:Q502" si="39">IF(OR(IF(G485="",IF(F485="",IF(E485="","",E485),F485),G485)="F",IF(J485="",IF(I485="",IF(H485="","",H485),I485),J485)="F",IF(M485="",IF(L485="",IF(K485="","",K485),L485),M485)="F",IF(P485="",IF(O485="",IF(N485="","",N485),O485),P485)="F")=TRUE,"F",IF(OR(IF(G485="",IF(F485="",IF(E485="","",E485),F485),G485)="PE",IF(J485="",IF(I485="",IF(H485="","",H485),I485),J485)="PE",IF(M485="",IF(L485="",IF(K485="","",K485),L485),M485)="PE",IF(P485="",IF(O485="",IF(N485="","",N485),O485),P485)="PE")=TRUE,"PE",IF(AND(IF(G485="",IF(F485="",IF(E485="","",E485),F485),G485)="",IF(J485="",IF(I485="",IF(H485="","",H485),I485),J485)="",IF(M485="",IF(L485="",IF(K485="","",K485),L485),M485)="",IF(P485="",IF(O485="",IF(N485="","",N485),O485),P485)="")=TRUE,"","P")))</f>
        <v>P</v>
      </c>
      <c r="R485" s="125"/>
      <c r="S485" s="161"/>
    </row>
    <row r="486" spans="1:19" ht="60" outlineLevel="1">
      <c r="A486" s="159" t="str">
        <f t="shared" si="26"/>
        <v>QLND_430</v>
      </c>
      <c r="B486" s="125" t="s">
        <v>141</v>
      </c>
      <c r="C486" s="161" t="s">
        <v>612</v>
      </c>
      <c r="D486" s="109" t="s">
        <v>755</v>
      </c>
      <c r="E486" s="210" t="s">
        <v>1456</v>
      </c>
      <c r="F486" s="179"/>
      <c r="G486" s="179"/>
      <c r="H486" s="179"/>
      <c r="I486" s="179"/>
      <c r="J486" s="179"/>
      <c r="K486" s="179"/>
      <c r="L486" s="179"/>
      <c r="M486" s="179"/>
      <c r="N486" s="179"/>
      <c r="O486" s="179"/>
      <c r="P486" s="179"/>
      <c r="Q486" s="139" t="str">
        <f t="shared" si="39"/>
        <v>P</v>
      </c>
      <c r="R486" s="125"/>
      <c r="S486" s="161"/>
    </row>
    <row r="487" spans="1:19" ht="45" outlineLevel="1">
      <c r="A487" s="159" t="str">
        <f t="shared" si="26"/>
        <v>QLND_431</v>
      </c>
      <c r="B487" s="537" t="s">
        <v>207</v>
      </c>
      <c r="C487" s="161" t="s">
        <v>539</v>
      </c>
      <c r="D487" s="161" t="s">
        <v>1552</v>
      </c>
      <c r="E487" s="210" t="s">
        <v>1456</v>
      </c>
      <c r="F487" s="179"/>
      <c r="G487" s="179"/>
      <c r="H487" s="179"/>
      <c r="I487" s="179"/>
      <c r="J487" s="179"/>
      <c r="K487" s="179"/>
      <c r="L487" s="179"/>
      <c r="M487" s="179"/>
      <c r="N487" s="179"/>
      <c r="O487" s="179"/>
      <c r="P487" s="179"/>
      <c r="Q487" s="139" t="str">
        <f t="shared" si="39"/>
        <v>P</v>
      </c>
      <c r="R487" s="125"/>
      <c r="S487" s="161"/>
    </row>
    <row r="488" spans="1:19" ht="45" outlineLevel="1">
      <c r="A488" s="159" t="str">
        <f t="shared" si="26"/>
        <v>QLND_432</v>
      </c>
      <c r="B488" s="538"/>
      <c r="C488" s="161" t="s">
        <v>544</v>
      </c>
      <c r="D488" s="161" t="s">
        <v>917</v>
      </c>
      <c r="E488" s="210" t="s">
        <v>1456</v>
      </c>
      <c r="F488" s="179"/>
      <c r="G488" s="179"/>
      <c r="H488" s="179"/>
      <c r="I488" s="179"/>
      <c r="J488" s="179"/>
      <c r="K488" s="179"/>
      <c r="L488" s="179"/>
      <c r="M488" s="179"/>
      <c r="N488" s="179"/>
      <c r="O488" s="179"/>
      <c r="P488" s="179"/>
      <c r="Q488" s="139" t="str">
        <f t="shared" si="39"/>
        <v>P</v>
      </c>
      <c r="R488" s="125"/>
      <c r="S488" s="161"/>
    </row>
    <row r="489" spans="1:19" ht="75" outlineLevel="1">
      <c r="A489" s="159" t="str">
        <f t="shared" si="26"/>
        <v>QLND_433</v>
      </c>
      <c r="B489" s="125" t="s">
        <v>339</v>
      </c>
      <c r="C489" s="161" t="s">
        <v>340</v>
      </c>
      <c r="D489" s="161" t="s">
        <v>632</v>
      </c>
      <c r="E489" s="210" t="s">
        <v>1456</v>
      </c>
      <c r="F489" s="179"/>
      <c r="G489" s="179"/>
      <c r="H489" s="179"/>
      <c r="I489" s="179"/>
      <c r="J489" s="179"/>
      <c r="K489" s="179"/>
      <c r="L489" s="179"/>
      <c r="M489" s="179"/>
      <c r="N489" s="179"/>
      <c r="O489" s="179"/>
      <c r="P489" s="179"/>
      <c r="Q489" s="139" t="str">
        <f t="shared" si="39"/>
        <v>P</v>
      </c>
      <c r="R489" s="125"/>
      <c r="S489" s="161"/>
    </row>
    <row r="490" spans="1:19" ht="75" outlineLevel="1">
      <c r="A490" s="159" t="str">
        <f t="shared" si="26"/>
        <v>QLND_434</v>
      </c>
      <c r="B490" s="125" t="s">
        <v>213</v>
      </c>
      <c r="C490" s="161" t="s">
        <v>1986</v>
      </c>
      <c r="D490" s="161" t="s">
        <v>923</v>
      </c>
      <c r="E490" s="210" t="s">
        <v>1456</v>
      </c>
      <c r="F490" s="179"/>
      <c r="G490" s="179"/>
      <c r="H490" s="179"/>
      <c r="I490" s="179"/>
      <c r="J490" s="179"/>
      <c r="K490" s="179"/>
      <c r="L490" s="179"/>
      <c r="M490" s="179"/>
      <c r="N490" s="179"/>
      <c r="O490" s="179"/>
      <c r="P490" s="179"/>
      <c r="Q490" s="139" t="str">
        <f t="shared" si="39"/>
        <v>P</v>
      </c>
      <c r="R490" s="125"/>
      <c r="S490" s="161"/>
    </row>
    <row r="491" spans="1:19" ht="45" outlineLevel="1">
      <c r="A491" s="159" t="str">
        <f t="shared" si="26"/>
        <v>QLND_435</v>
      </c>
      <c r="B491" s="125" t="s">
        <v>113</v>
      </c>
      <c r="C491" s="161" t="s">
        <v>270</v>
      </c>
      <c r="D491" s="161" t="s">
        <v>193</v>
      </c>
      <c r="E491" s="210" t="s">
        <v>1456</v>
      </c>
      <c r="F491" s="179"/>
      <c r="G491" s="179"/>
      <c r="H491" s="179"/>
      <c r="I491" s="179"/>
      <c r="J491" s="179"/>
      <c r="K491" s="179"/>
      <c r="L491" s="179"/>
      <c r="M491" s="179"/>
      <c r="N491" s="179"/>
      <c r="O491" s="179"/>
      <c r="P491" s="179"/>
      <c r="Q491" s="139" t="str">
        <f t="shared" si="39"/>
        <v>P</v>
      </c>
      <c r="R491" s="125"/>
      <c r="S491" s="161"/>
    </row>
    <row r="492" spans="1:19" ht="60" outlineLevel="1">
      <c r="A492" s="159" t="str">
        <f t="shared" si="26"/>
        <v>QLND_436</v>
      </c>
      <c r="B492" s="125" t="s">
        <v>114</v>
      </c>
      <c r="C492" s="161" t="s">
        <v>301</v>
      </c>
      <c r="D492" s="125" t="s">
        <v>546</v>
      </c>
      <c r="E492" s="210" t="s">
        <v>1456</v>
      </c>
      <c r="F492" s="179"/>
      <c r="G492" s="179"/>
      <c r="H492" s="179"/>
      <c r="I492" s="179"/>
      <c r="J492" s="179"/>
      <c r="K492" s="179"/>
      <c r="L492" s="179"/>
      <c r="M492" s="179"/>
      <c r="N492" s="179"/>
      <c r="O492" s="179"/>
      <c r="P492" s="179"/>
      <c r="Q492" s="139" t="str">
        <f t="shared" si="39"/>
        <v>P</v>
      </c>
      <c r="R492" s="125"/>
      <c r="S492" s="161"/>
    </row>
    <row r="493" spans="1:19" ht="105" outlineLevel="1">
      <c r="A493" s="134" t="str">
        <f t="shared" si="26"/>
        <v>QLND_437</v>
      </c>
      <c r="B493" s="151" t="s">
        <v>286</v>
      </c>
      <c r="C493" s="154" t="s">
        <v>933</v>
      </c>
      <c r="D493" s="59" t="s">
        <v>546</v>
      </c>
      <c r="E493" s="210" t="s">
        <v>1456</v>
      </c>
      <c r="F493" s="179"/>
      <c r="G493" s="179"/>
      <c r="H493" s="179"/>
      <c r="I493" s="179"/>
      <c r="J493" s="179"/>
      <c r="K493" s="179"/>
      <c r="L493" s="179"/>
      <c r="M493" s="179"/>
      <c r="N493" s="179"/>
      <c r="O493" s="179"/>
      <c r="P493" s="179"/>
      <c r="Q493" s="139" t="str">
        <f t="shared" si="39"/>
        <v>P</v>
      </c>
      <c r="R493" s="143"/>
      <c r="S493" s="109"/>
    </row>
    <row r="494" spans="1:19" ht="45" outlineLevel="1">
      <c r="A494" s="159" t="str">
        <f t="shared" si="26"/>
        <v>QLND_438</v>
      </c>
      <c r="B494" s="125" t="s">
        <v>117</v>
      </c>
      <c r="C494" s="161" t="s">
        <v>540</v>
      </c>
      <c r="D494" s="125" t="s">
        <v>546</v>
      </c>
      <c r="E494" s="210" t="s">
        <v>1456</v>
      </c>
      <c r="F494" s="179"/>
      <c r="G494" s="179"/>
      <c r="H494" s="179"/>
      <c r="I494" s="179"/>
      <c r="J494" s="179"/>
      <c r="K494" s="179"/>
      <c r="L494" s="179"/>
      <c r="M494" s="179"/>
      <c r="N494" s="179"/>
      <c r="O494" s="179"/>
      <c r="P494" s="179"/>
      <c r="Q494" s="139" t="str">
        <f t="shared" si="39"/>
        <v>P</v>
      </c>
      <c r="R494" s="125"/>
      <c r="S494" s="161"/>
    </row>
    <row r="495" spans="1:19" ht="60" outlineLevel="1">
      <c r="A495" s="159" t="str">
        <f t="shared" si="26"/>
        <v>QLND_439</v>
      </c>
      <c r="B495" s="125" t="s">
        <v>120</v>
      </c>
      <c r="C495" s="161" t="s">
        <v>541</v>
      </c>
      <c r="D495" s="125" t="s">
        <v>1553</v>
      </c>
      <c r="E495" s="210" t="s">
        <v>1456</v>
      </c>
      <c r="F495" s="179"/>
      <c r="G495" s="179"/>
      <c r="H495" s="179"/>
      <c r="I495" s="179"/>
      <c r="J495" s="179"/>
      <c r="K495" s="179"/>
      <c r="L495" s="179"/>
      <c r="M495" s="179"/>
      <c r="N495" s="179"/>
      <c r="O495" s="179"/>
      <c r="P495" s="179"/>
      <c r="Q495" s="139" t="str">
        <f t="shared" si="39"/>
        <v>P</v>
      </c>
      <c r="R495" s="125"/>
      <c r="S495" s="161"/>
    </row>
    <row r="496" spans="1:19" ht="45" outlineLevel="1">
      <c r="A496" s="159" t="str">
        <f t="shared" si="26"/>
        <v>QLND_440</v>
      </c>
      <c r="B496" s="125" t="s">
        <v>633</v>
      </c>
      <c r="C496" s="161" t="s">
        <v>925</v>
      </c>
      <c r="D496" s="125" t="s">
        <v>924</v>
      </c>
      <c r="E496" s="210" t="s">
        <v>1456</v>
      </c>
      <c r="F496" s="179"/>
      <c r="G496" s="179"/>
      <c r="H496" s="179"/>
      <c r="I496" s="179"/>
      <c r="J496" s="179"/>
      <c r="K496" s="179"/>
      <c r="L496" s="179"/>
      <c r="M496" s="179"/>
      <c r="N496" s="179"/>
      <c r="O496" s="179"/>
      <c r="P496" s="179"/>
      <c r="Q496" s="139" t="str">
        <f t="shared" si="39"/>
        <v>P</v>
      </c>
      <c r="R496" s="125"/>
      <c r="S496" s="161"/>
    </row>
    <row r="497" spans="1:19" ht="45" outlineLevel="1">
      <c r="A497" s="159" t="str">
        <f t="shared" si="26"/>
        <v>QLND_441</v>
      </c>
      <c r="B497" s="125" t="s">
        <v>629</v>
      </c>
      <c r="C497" s="161" t="s">
        <v>926</v>
      </c>
      <c r="D497" s="161" t="s">
        <v>187</v>
      </c>
      <c r="E497" s="210" t="s">
        <v>1456</v>
      </c>
      <c r="F497" s="179"/>
      <c r="G497" s="179"/>
      <c r="H497" s="179"/>
      <c r="I497" s="179"/>
      <c r="J497" s="179"/>
      <c r="K497" s="179"/>
      <c r="L497" s="179"/>
      <c r="M497" s="179"/>
      <c r="N497" s="179"/>
      <c r="O497" s="179"/>
      <c r="P497" s="179"/>
      <c r="Q497" s="139" t="str">
        <f t="shared" si="39"/>
        <v>P</v>
      </c>
      <c r="R497" s="125"/>
      <c r="S497" s="161"/>
    </row>
    <row r="498" spans="1:19" ht="30" outlineLevel="1">
      <c r="A498" s="159" t="str">
        <f t="shared" si="26"/>
        <v>QLND_442</v>
      </c>
      <c r="B498" s="125" t="s">
        <v>542</v>
      </c>
      <c r="C498" s="161" t="s">
        <v>276</v>
      </c>
      <c r="D498" s="125" t="s">
        <v>753</v>
      </c>
      <c r="E498" s="210" t="s">
        <v>1456</v>
      </c>
      <c r="F498" s="179"/>
      <c r="G498" s="179"/>
      <c r="H498" s="179"/>
      <c r="I498" s="179"/>
      <c r="J498" s="179"/>
      <c r="K498" s="179"/>
      <c r="L498" s="179"/>
      <c r="M498" s="179"/>
      <c r="N498" s="179"/>
      <c r="O498" s="179"/>
      <c r="P498" s="179"/>
      <c r="Q498" s="139" t="str">
        <f t="shared" si="39"/>
        <v>P</v>
      </c>
      <c r="R498" s="125"/>
      <c r="S498" s="161"/>
    </row>
    <row r="499" spans="1:19" ht="45" outlineLevel="1">
      <c r="A499" s="134" t="str">
        <f t="shared" si="26"/>
        <v>QLND_443</v>
      </c>
      <c r="B499" s="503" t="s">
        <v>927</v>
      </c>
      <c r="C499" s="149" t="s">
        <v>1987</v>
      </c>
      <c r="D499" s="59" t="s">
        <v>688</v>
      </c>
      <c r="E499" s="210" t="s">
        <v>1456</v>
      </c>
      <c r="F499" s="179"/>
      <c r="G499" s="179"/>
      <c r="H499" s="179"/>
      <c r="I499" s="179"/>
      <c r="J499" s="179"/>
      <c r="K499" s="179"/>
      <c r="L499" s="179"/>
      <c r="M499" s="179"/>
      <c r="N499" s="179"/>
      <c r="O499" s="179"/>
      <c r="P499" s="179"/>
      <c r="Q499" s="139" t="str">
        <f t="shared" si="39"/>
        <v>P</v>
      </c>
      <c r="R499" s="143"/>
      <c r="S499" s="109"/>
    </row>
    <row r="500" spans="1:19" ht="60" outlineLevel="1">
      <c r="A500" s="134" t="str">
        <f t="shared" si="26"/>
        <v>QLND_444</v>
      </c>
      <c r="B500" s="495"/>
      <c r="C500" s="149" t="s">
        <v>1988</v>
      </c>
      <c r="D500" s="59" t="s">
        <v>688</v>
      </c>
      <c r="E500" s="210" t="s">
        <v>1456</v>
      </c>
      <c r="F500" s="179"/>
      <c r="G500" s="179"/>
      <c r="H500" s="179"/>
      <c r="I500" s="179"/>
      <c r="J500" s="179"/>
      <c r="K500" s="179"/>
      <c r="L500" s="179"/>
      <c r="M500" s="179"/>
      <c r="N500" s="179"/>
      <c r="O500" s="179"/>
      <c r="P500" s="179"/>
      <c r="Q500" s="139" t="str">
        <f t="shared" si="39"/>
        <v>P</v>
      </c>
      <c r="R500" s="143"/>
      <c r="S500" s="109"/>
    </row>
    <row r="501" spans="1:19" ht="45" outlineLevel="1">
      <c r="A501" s="159" t="str">
        <f t="shared" si="26"/>
        <v>QLND_445</v>
      </c>
      <c r="B501" s="125" t="s">
        <v>122</v>
      </c>
      <c r="C501" s="161" t="s">
        <v>543</v>
      </c>
      <c r="D501" s="59" t="s">
        <v>753</v>
      </c>
      <c r="E501" s="210" t="s">
        <v>1456</v>
      </c>
      <c r="F501" s="179"/>
      <c r="G501" s="179"/>
      <c r="H501" s="179"/>
      <c r="I501" s="179"/>
      <c r="J501" s="179"/>
      <c r="K501" s="179"/>
      <c r="L501" s="179"/>
      <c r="M501" s="179"/>
      <c r="N501" s="179"/>
      <c r="O501" s="179"/>
      <c r="P501" s="179"/>
      <c r="Q501" s="139" t="str">
        <f t="shared" si="39"/>
        <v>P</v>
      </c>
      <c r="R501" s="125"/>
      <c r="S501" s="161"/>
    </row>
    <row r="502" spans="1:19" ht="45" outlineLevel="1">
      <c r="A502" s="159" t="str">
        <f t="shared" si="26"/>
        <v>QLND_446</v>
      </c>
      <c r="B502" s="161" t="s">
        <v>278</v>
      </c>
      <c r="C502" s="161" t="s">
        <v>187</v>
      </c>
      <c r="D502" s="125" t="s">
        <v>546</v>
      </c>
      <c r="E502" s="210" t="s">
        <v>1456</v>
      </c>
      <c r="F502" s="179"/>
      <c r="G502" s="179"/>
      <c r="H502" s="179"/>
      <c r="I502" s="179"/>
      <c r="J502" s="179"/>
      <c r="K502" s="179"/>
      <c r="L502" s="179"/>
      <c r="M502" s="179"/>
      <c r="N502" s="179"/>
      <c r="O502" s="179"/>
      <c r="P502" s="179"/>
      <c r="Q502" s="139" t="str">
        <f t="shared" si="39"/>
        <v>P</v>
      </c>
      <c r="R502" s="125"/>
      <c r="S502" s="161"/>
    </row>
    <row r="503" spans="1:19" ht="15.95" customHeight="1" outlineLevel="1">
      <c r="A503" s="134" t="str">
        <f t="shared" si="26"/>
        <v/>
      </c>
      <c r="B503" s="192" t="s">
        <v>299</v>
      </c>
      <c r="C503" s="193"/>
      <c r="D503" s="194"/>
      <c r="E503" s="194"/>
      <c r="F503" s="194"/>
      <c r="G503" s="194"/>
      <c r="H503" s="194"/>
      <c r="I503" s="194"/>
      <c r="J503" s="194"/>
      <c r="K503" s="194"/>
      <c r="L503" s="194"/>
      <c r="M503" s="194"/>
      <c r="N503" s="194"/>
      <c r="O503" s="194"/>
      <c r="P503" s="194"/>
      <c r="Q503" s="194"/>
      <c r="R503" s="194"/>
      <c r="S503" s="318"/>
    </row>
    <row r="504" spans="1:19" ht="45" outlineLevel="1">
      <c r="A504" s="134" t="str">
        <f t="shared" si="26"/>
        <v>QLND_447</v>
      </c>
      <c r="B504" s="107" t="s">
        <v>140</v>
      </c>
      <c r="C504" s="107" t="s">
        <v>300</v>
      </c>
      <c r="D504" s="109" t="s">
        <v>1555</v>
      </c>
      <c r="E504" s="210" t="s">
        <v>1456</v>
      </c>
      <c r="F504" s="179"/>
      <c r="G504" s="179"/>
      <c r="H504" s="179"/>
      <c r="I504" s="179"/>
      <c r="J504" s="179"/>
      <c r="K504" s="179"/>
      <c r="L504" s="179"/>
      <c r="M504" s="179"/>
      <c r="N504" s="179"/>
      <c r="O504" s="179"/>
      <c r="P504" s="179"/>
      <c r="Q504" s="139" t="str">
        <f t="shared" ref="Q504:Q522" si="40">IF(OR(IF(G504="",IF(F504="",IF(E504="","",E504),F504),G504)="F",IF(J504="",IF(I504="",IF(H504="","",H504),I504),J504)="F",IF(M504="",IF(L504="",IF(K504="","",K504),L504),M504)="F",IF(P504="",IF(O504="",IF(N504="","",N504),O504),P504)="F")=TRUE,"F",IF(OR(IF(G504="",IF(F504="",IF(E504="","",E504),F504),G504)="PE",IF(J504="",IF(I504="",IF(H504="","",H504),I504),J504)="PE",IF(M504="",IF(L504="",IF(K504="","",K504),L504),M504)="PE",IF(P504="",IF(O504="",IF(N504="","",N504),O504),P504)="PE")=TRUE,"PE",IF(AND(IF(G504="",IF(F504="",IF(E504="","",E504),F504),G504)="",IF(J504="",IF(I504="",IF(H504="","",H504),I504),J504)="",IF(M504="",IF(L504="",IF(K504="","",K504),L504),M504)="",IF(P504="",IF(O504="",IF(N504="","",N504),O504),P504)="")=TRUE,"","P")))</f>
        <v>P</v>
      </c>
      <c r="R504" s="143"/>
      <c r="S504" s="109"/>
    </row>
    <row r="505" spans="1:19" ht="105" outlineLevel="1">
      <c r="A505" s="134" t="str">
        <f t="shared" si="26"/>
        <v>QLND_448</v>
      </c>
      <c r="B505" s="157" t="s">
        <v>141</v>
      </c>
      <c r="C505" s="107" t="s">
        <v>1554</v>
      </c>
      <c r="D505" s="109" t="s">
        <v>1556</v>
      </c>
      <c r="E505" s="210" t="s">
        <v>1456</v>
      </c>
      <c r="F505" s="179"/>
      <c r="G505" s="179"/>
      <c r="H505" s="179"/>
      <c r="I505" s="179"/>
      <c r="J505" s="179"/>
      <c r="K505" s="179"/>
      <c r="L505" s="179"/>
      <c r="M505" s="179"/>
      <c r="N505" s="179"/>
      <c r="O505" s="179"/>
      <c r="P505" s="179"/>
      <c r="Q505" s="139" t="str">
        <f t="shared" si="40"/>
        <v>P</v>
      </c>
      <c r="R505" s="143"/>
      <c r="S505" s="109"/>
    </row>
    <row r="506" spans="1:19" ht="105" outlineLevel="1">
      <c r="A506" s="134" t="str">
        <f t="shared" si="26"/>
        <v>QLND_449</v>
      </c>
      <c r="B506" s="107" t="s">
        <v>143</v>
      </c>
      <c r="C506" s="136" t="s">
        <v>1557</v>
      </c>
      <c r="D506" s="109" t="s">
        <v>801</v>
      </c>
      <c r="E506" s="210" t="s">
        <v>1456</v>
      </c>
      <c r="F506" s="179"/>
      <c r="G506" s="179"/>
      <c r="H506" s="179"/>
      <c r="I506" s="179"/>
      <c r="J506" s="179"/>
      <c r="K506" s="179"/>
      <c r="L506" s="179"/>
      <c r="M506" s="179"/>
      <c r="N506" s="179"/>
      <c r="O506" s="179"/>
      <c r="P506" s="179"/>
      <c r="Q506" s="139" t="str">
        <f t="shared" si="40"/>
        <v>P</v>
      </c>
      <c r="R506" s="166"/>
      <c r="S506" s="158"/>
    </row>
    <row r="507" spans="1:19" ht="75" outlineLevel="1">
      <c r="A507" s="134" t="str">
        <f t="shared" si="26"/>
        <v>QLND_450</v>
      </c>
      <c r="B507" s="150" t="s">
        <v>114</v>
      </c>
      <c r="C507" s="154" t="s">
        <v>553</v>
      </c>
      <c r="D507" s="151" t="s">
        <v>551</v>
      </c>
      <c r="E507" s="210" t="s">
        <v>1456</v>
      </c>
      <c r="F507" s="179"/>
      <c r="G507" s="179"/>
      <c r="H507" s="179"/>
      <c r="I507" s="179"/>
      <c r="J507" s="179"/>
      <c r="K507" s="179"/>
      <c r="L507" s="179"/>
      <c r="M507" s="179"/>
      <c r="N507" s="179"/>
      <c r="O507" s="179"/>
      <c r="P507" s="179"/>
      <c r="Q507" s="139" t="str">
        <f t="shared" si="40"/>
        <v>P</v>
      </c>
      <c r="R507" s="166"/>
      <c r="S507" s="158"/>
    </row>
    <row r="508" spans="1:19" ht="90" outlineLevel="1">
      <c r="A508" s="134" t="str">
        <f t="shared" si="26"/>
        <v>QLND_451</v>
      </c>
      <c r="B508" s="148" t="s">
        <v>120</v>
      </c>
      <c r="C508" s="149" t="s">
        <v>255</v>
      </c>
      <c r="D508" s="109" t="s">
        <v>802</v>
      </c>
      <c r="E508" s="210" t="s">
        <v>1456</v>
      </c>
      <c r="F508" s="179"/>
      <c r="G508" s="179"/>
      <c r="H508" s="179"/>
      <c r="I508" s="179"/>
      <c r="J508" s="179"/>
      <c r="K508" s="179"/>
      <c r="L508" s="179"/>
      <c r="M508" s="179"/>
      <c r="N508" s="179"/>
      <c r="O508" s="179"/>
      <c r="P508" s="179"/>
      <c r="Q508" s="139" t="str">
        <f t="shared" si="40"/>
        <v>P</v>
      </c>
      <c r="R508" s="143"/>
      <c r="S508" s="109"/>
    </row>
    <row r="509" spans="1:19" ht="75" outlineLevel="1">
      <c r="A509" s="134" t="str">
        <f t="shared" si="26"/>
        <v>QLND_452</v>
      </c>
      <c r="B509" s="148" t="s">
        <v>155</v>
      </c>
      <c r="C509" s="149" t="s">
        <v>302</v>
      </c>
      <c r="D509" s="143" t="s">
        <v>156</v>
      </c>
      <c r="E509" s="210" t="s">
        <v>1456</v>
      </c>
      <c r="F509" s="179"/>
      <c r="G509" s="179"/>
      <c r="H509" s="179"/>
      <c r="I509" s="179"/>
      <c r="J509" s="179"/>
      <c r="K509" s="179"/>
      <c r="L509" s="179"/>
      <c r="M509" s="179"/>
      <c r="N509" s="179"/>
      <c r="O509" s="179"/>
      <c r="P509" s="179"/>
      <c r="Q509" s="139" t="str">
        <f t="shared" si="40"/>
        <v>P</v>
      </c>
      <c r="R509" s="143"/>
      <c r="S509" s="109"/>
    </row>
    <row r="510" spans="1:19" ht="45" outlineLevel="1">
      <c r="A510" s="134" t="str">
        <f t="shared" si="26"/>
        <v>QLND_453</v>
      </c>
      <c r="B510" s="148" t="s">
        <v>303</v>
      </c>
      <c r="C510" s="149" t="s">
        <v>304</v>
      </c>
      <c r="D510" s="143" t="s">
        <v>305</v>
      </c>
      <c r="E510" s="210" t="s">
        <v>1456</v>
      </c>
      <c r="F510" s="179"/>
      <c r="G510" s="179"/>
      <c r="H510" s="179"/>
      <c r="I510" s="179"/>
      <c r="J510" s="179"/>
      <c r="K510" s="179"/>
      <c r="L510" s="179"/>
      <c r="M510" s="179"/>
      <c r="N510" s="179"/>
      <c r="O510" s="179"/>
      <c r="P510" s="179"/>
      <c r="Q510" s="139" t="str">
        <f t="shared" si="40"/>
        <v>P</v>
      </c>
      <c r="R510" s="143"/>
      <c r="S510" s="109"/>
    </row>
    <row r="511" spans="1:19" ht="75" outlineLevel="1">
      <c r="A511" s="134" t="str">
        <f t="shared" si="26"/>
        <v>QLND_454</v>
      </c>
      <c r="B511" s="148" t="s">
        <v>158</v>
      </c>
      <c r="C511" s="149" t="s">
        <v>306</v>
      </c>
      <c r="D511" s="59" t="s">
        <v>159</v>
      </c>
      <c r="E511" s="210" t="s">
        <v>1456</v>
      </c>
      <c r="F511" s="179"/>
      <c r="G511" s="179"/>
      <c r="H511" s="179"/>
      <c r="I511" s="179"/>
      <c r="J511" s="179"/>
      <c r="K511" s="179"/>
      <c r="L511" s="179"/>
      <c r="M511" s="179"/>
      <c r="N511" s="179"/>
      <c r="O511" s="179"/>
      <c r="P511" s="179"/>
      <c r="Q511" s="139" t="str">
        <f t="shared" si="40"/>
        <v>P</v>
      </c>
      <c r="R511" s="143"/>
      <c r="S511" s="109"/>
    </row>
    <row r="512" spans="1:19" ht="60" outlineLevel="1">
      <c r="A512" s="134" t="str">
        <f t="shared" si="26"/>
        <v>QLND_455</v>
      </c>
      <c r="B512" s="148" t="s">
        <v>550</v>
      </c>
      <c r="C512" s="149" t="s">
        <v>552</v>
      </c>
      <c r="D512" s="59" t="s">
        <v>160</v>
      </c>
      <c r="E512" s="210" t="s">
        <v>1456</v>
      </c>
      <c r="F512" s="179"/>
      <c r="G512" s="179"/>
      <c r="H512" s="179"/>
      <c r="I512" s="179"/>
      <c r="J512" s="179"/>
      <c r="K512" s="179"/>
      <c r="L512" s="179"/>
      <c r="M512" s="179"/>
      <c r="N512" s="179"/>
      <c r="O512" s="179"/>
      <c r="P512" s="179"/>
      <c r="Q512" s="139" t="str">
        <f t="shared" si="40"/>
        <v>P</v>
      </c>
      <c r="R512" s="143"/>
      <c r="S512" s="109"/>
    </row>
    <row r="513" spans="1:19" ht="45" outlineLevel="1">
      <c r="A513" s="134" t="str">
        <f t="shared" si="26"/>
        <v>QLND_456</v>
      </c>
      <c r="B513" s="109" t="s">
        <v>161</v>
      </c>
      <c r="C513" s="149" t="s">
        <v>307</v>
      </c>
      <c r="D513" s="59" t="s">
        <v>162</v>
      </c>
      <c r="E513" s="210" t="s">
        <v>1456</v>
      </c>
      <c r="F513" s="179"/>
      <c r="G513" s="179"/>
      <c r="H513" s="179"/>
      <c r="I513" s="179"/>
      <c r="J513" s="179"/>
      <c r="K513" s="179"/>
      <c r="L513" s="179"/>
      <c r="M513" s="179"/>
      <c r="N513" s="179"/>
      <c r="O513" s="179"/>
      <c r="P513" s="179"/>
      <c r="Q513" s="139" t="str">
        <f t="shared" si="40"/>
        <v>P</v>
      </c>
      <c r="R513" s="143"/>
      <c r="S513" s="109"/>
    </row>
    <row r="514" spans="1:19" ht="120" outlineLevel="1">
      <c r="A514" s="134" t="str">
        <f t="shared" si="26"/>
        <v>QLND_457</v>
      </c>
      <c r="B514" s="148" t="s">
        <v>163</v>
      </c>
      <c r="C514" s="149" t="s">
        <v>555</v>
      </c>
      <c r="D514" s="151" t="s">
        <v>554</v>
      </c>
      <c r="E514" s="210" t="s">
        <v>1456</v>
      </c>
      <c r="F514" s="179"/>
      <c r="G514" s="179"/>
      <c r="H514" s="179"/>
      <c r="I514" s="179"/>
      <c r="J514" s="179"/>
      <c r="K514" s="179"/>
      <c r="L514" s="179"/>
      <c r="M514" s="179"/>
      <c r="N514" s="179"/>
      <c r="O514" s="179"/>
      <c r="P514" s="179"/>
      <c r="Q514" s="139" t="str">
        <f t="shared" si="40"/>
        <v>P</v>
      </c>
      <c r="R514" s="143"/>
      <c r="S514" s="109"/>
    </row>
    <row r="515" spans="1:19" ht="75" outlineLevel="1">
      <c r="A515" s="134" t="str">
        <f t="shared" si="26"/>
        <v>QLND_458</v>
      </c>
      <c r="B515" s="109" t="s">
        <v>164</v>
      </c>
      <c r="C515" s="149" t="s">
        <v>556</v>
      </c>
      <c r="D515" s="151" t="s">
        <v>554</v>
      </c>
      <c r="E515" s="210" t="s">
        <v>1456</v>
      </c>
      <c r="F515" s="179"/>
      <c r="G515" s="179"/>
      <c r="H515" s="179"/>
      <c r="I515" s="179"/>
      <c r="J515" s="179"/>
      <c r="K515" s="179"/>
      <c r="L515" s="179"/>
      <c r="M515" s="179"/>
      <c r="N515" s="179"/>
      <c r="O515" s="179"/>
      <c r="P515" s="179"/>
      <c r="Q515" s="139" t="str">
        <f t="shared" si="40"/>
        <v>P</v>
      </c>
      <c r="R515" s="143"/>
      <c r="S515" s="109"/>
    </row>
    <row r="516" spans="1:19" ht="60" outlineLevel="1">
      <c r="A516" s="134" t="str">
        <f t="shared" si="26"/>
        <v>QLND_459</v>
      </c>
      <c r="B516" s="109" t="s">
        <v>165</v>
      </c>
      <c r="C516" s="149" t="s">
        <v>308</v>
      </c>
      <c r="D516" s="59" t="s">
        <v>166</v>
      </c>
      <c r="E516" s="210" t="s">
        <v>1456</v>
      </c>
      <c r="F516" s="179"/>
      <c r="G516" s="179"/>
      <c r="H516" s="179"/>
      <c r="I516" s="179"/>
      <c r="J516" s="179"/>
      <c r="K516" s="179"/>
      <c r="L516" s="179"/>
      <c r="M516" s="179"/>
      <c r="N516" s="179"/>
      <c r="O516" s="179"/>
      <c r="P516" s="179"/>
      <c r="Q516" s="139" t="str">
        <f t="shared" si="40"/>
        <v>P</v>
      </c>
      <c r="R516" s="143"/>
      <c r="S516" s="109"/>
    </row>
    <row r="517" spans="1:19" ht="60" outlineLevel="1">
      <c r="A517" s="134" t="str">
        <f t="shared" si="26"/>
        <v>QLND_460</v>
      </c>
      <c r="B517" s="148" t="s">
        <v>167</v>
      </c>
      <c r="C517" s="149" t="s">
        <v>557</v>
      </c>
      <c r="D517" s="151" t="s">
        <v>554</v>
      </c>
      <c r="E517" s="210" t="s">
        <v>1456</v>
      </c>
      <c r="F517" s="179"/>
      <c r="G517" s="179"/>
      <c r="H517" s="179"/>
      <c r="I517" s="179"/>
      <c r="J517" s="179"/>
      <c r="K517" s="179"/>
      <c r="L517" s="179"/>
      <c r="M517" s="179"/>
      <c r="N517" s="179"/>
      <c r="O517" s="179"/>
      <c r="P517" s="179"/>
      <c r="Q517" s="139" t="str">
        <f t="shared" si="40"/>
        <v>P</v>
      </c>
      <c r="R517" s="143"/>
      <c r="S517" s="109"/>
    </row>
    <row r="518" spans="1:19" ht="75" outlineLevel="1">
      <c r="A518" s="134" t="str">
        <f t="shared" si="26"/>
        <v>QLND_461</v>
      </c>
      <c r="B518" s="109" t="s">
        <v>168</v>
      </c>
      <c r="C518" s="149" t="s">
        <v>309</v>
      </c>
      <c r="D518" s="59" t="s">
        <v>169</v>
      </c>
      <c r="E518" s="210" t="s">
        <v>1456</v>
      </c>
      <c r="F518" s="179"/>
      <c r="G518" s="179"/>
      <c r="H518" s="179"/>
      <c r="I518" s="179"/>
      <c r="J518" s="179"/>
      <c r="K518" s="179"/>
      <c r="L518" s="179"/>
      <c r="M518" s="179"/>
      <c r="N518" s="179"/>
      <c r="O518" s="179"/>
      <c r="P518" s="179"/>
      <c r="Q518" s="139" t="str">
        <f t="shared" si="40"/>
        <v>P</v>
      </c>
      <c r="R518" s="143"/>
      <c r="S518" s="109"/>
    </row>
    <row r="519" spans="1:19" ht="75" outlineLevel="1">
      <c r="A519" s="134" t="str">
        <f t="shared" si="26"/>
        <v>QLND_462</v>
      </c>
      <c r="B519" s="150" t="s">
        <v>170</v>
      </c>
      <c r="C519" s="154" t="s">
        <v>310</v>
      </c>
      <c r="D519" s="151" t="s">
        <v>171</v>
      </c>
      <c r="E519" s="210" t="s">
        <v>1456</v>
      </c>
      <c r="F519" s="179"/>
      <c r="G519" s="179"/>
      <c r="H519" s="179"/>
      <c r="I519" s="179"/>
      <c r="J519" s="179"/>
      <c r="K519" s="179"/>
      <c r="L519" s="179"/>
      <c r="M519" s="179"/>
      <c r="N519" s="179"/>
      <c r="O519" s="179"/>
      <c r="P519" s="179"/>
      <c r="Q519" s="139" t="str">
        <f t="shared" si="40"/>
        <v>P</v>
      </c>
      <c r="R519" s="166"/>
      <c r="S519" s="158"/>
    </row>
    <row r="520" spans="1:19" ht="45" outlineLevel="1">
      <c r="A520" s="134" t="str">
        <f t="shared" si="26"/>
        <v>QLND_463</v>
      </c>
      <c r="B520" s="492" t="s">
        <v>150</v>
      </c>
      <c r="C520" s="149" t="s">
        <v>311</v>
      </c>
      <c r="D520" s="151" t="s">
        <v>558</v>
      </c>
      <c r="E520" s="210" t="s">
        <v>1456</v>
      </c>
      <c r="F520" s="179"/>
      <c r="G520" s="179"/>
      <c r="H520" s="179"/>
      <c r="I520" s="179"/>
      <c r="J520" s="179"/>
      <c r="K520" s="179"/>
      <c r="L520" s="179"/>
      <c r="M520" s="179"/>
      <c r="N520" s="179"/>
      <c r="O520" s="179"/>
      <c r="P520" s="179"/>
      <c r="Q520" s="139" t="str">
        <f t="shared" si="40"/>
        <v>P</v>
      </c>
      <c r="R520" s="143"/>
      <c r="S520" s="109"/>
    </row>
    <row r="521" spans="1:19" ht="60" outlineLevel="1">
      <c r="A521" s="134" t="str">
        <f t="shared" si="26"/>
        <v>QLND_464</v>
      </c>
      <c r="B521" s="501"/>
      <c r="C521" s="149" t="s">
        <v>312</v>
      </c>
      <c r="D521" s="151" t="s">
        <v>554</v>
      </c>
      <c r="E521" s="210" t="s">
        <v>1456</v>
      </c>
      <c r="F521" s="179"/>
      <c r="G521" s="179"/>
      <c r="H521" s="179"/>
      <c r="I521" s="179"/>
      <c r="J521" s="179"/>
      <c r="K521" s="179"/>
      <c r="L521" s="179"/>
      <c r="M521" s="179"/>
      <c r="N521" s="179"/>
      <c r="O521" s="179"/>
      <c r="P521" s="179"/>
      <c r="Q521" s="139" t="str">
        <f t="shared" si="40"/>
        <v>P</v>
      </c>
      <c r="R521" s="143"/>
      <c r="S521" s="109"/>
    </row>
    <row r="522" spans="1:19" ht="60" outlineLevel="1">
      <c r="A522" s="134" t="str">
        <f t="shared" si="26"/>
        <v>QLND_465</v>
      </c>
      <c r="B522" s="495"/>
      <c r="C522" s="149" t="s">
        <v>313</v>
      </c>
      <c r="D522" s="59" t="s">
        <v>173</v>
      </c>
      <c r="E522" s="210" t="s">
        <v>1456</v>
      </c>
      <c r="F522" s="179"/>
      <c r="G522" s="179"/>
      <c r="H522" s="179"/>
      <c r="I522" s="179"/>
      <c r="J522" s="179"/>
      <c r="K522" s="179"/>
      <c r="L522" s="179"/>
      <c r="M522" s="179"/>
      <c r="N522" s="179"/>
      <c r="O522" s="179"/>
      <c r="P522" s="179"/>
      <c r="Q522" s="139" t="str">
        <f t="shared" si="40"/>
        <v>P</v>
      </c>
      <c r="R522" s="143"/>
      <c r="S522" s="109"/>
    </row>
    <row r="523" spans="1:19" outlineLevel="1">
      <c r="A523" s="134" t="str">
        <f t="shared" si="26"/>
        <v/>
      </c>
      <c r="B523" s="162" t="s">
        <v>190</v>
      </c>
      <c r="C523" s="163"/>
      <c r="D523" s="164"/>
      <c r="E523" s="164"/>
      <c r="F523" s="164"/>
      <c r="G523" s="164"/>
      <c r="H523" s="164"/>
      <c r="I523" s="164"/>
      <c r="J523" s="164"/>
      <c r="K523" s="164"/>
      <c r="L523" s="164"/>
      <c r="M523" s="164"/>
      <c r="N523" s="164"/>
      <c r="O523" s="164"/>
      <c r="P523" s="164"/>
      <c r="Q523" s="164"/>
      <c r="R523" s="164"/>
      <c r="S523" s="313"/>
    </row>
    <row r="524" spans="1:19" ht="30" outlineLevel="1">
      <c r="A524" s="134" t="str">
        <f t="shared" si="26"/>
        <v>QLND_466</v>
      </c>
      <c r="B524" s="157" t="s">
        <v>140</v>
      </c>
      <c r="C524" s="157" t="s">
        <v>265</v>
      </c>
      <c r="D524" s="158" t="s">
        <v>1558</v>
      </c>
      <c r="E524" s="210" t="s">
        <v>1456</v>
      </c>
      <c r="F524" s="179"/>
      <c r="G524" s="179"/>
      <c r="H524" s="179"/>
      <c r="I524" s="179"/>
      <c r="J524" s="179"/>
      <c r="K524" s="179"/>
      <c r="L524" s="179"/>
      <c r="M524" s="179"/>
      <c r="N524" s="179"/>
      <c r="O524" s="179"/>
      <c r="P524" s="179"/>
      <c r="Q524" s="139" t="str">
        <f t="shared" ref="Q524:Q540" si="41">IF(OR(IF(G524="",IF(F524="",IF(E524="","",E524),F524),G524)="F",IF(J524="",IF(I524="",IF(H524="","",H524),I524),J524)="F",IF(M524="",IF(L524="",IF(K524="","",K524),L524),M524)="F",IF(P524="",IF(O524="",IF(N524="","",N524),O524),P524)="F")=TRUE,"F",IF(OR(IF(G524="",IF(F524="",IF(E524="","",E524),F524),G524)="PE",IF(J524="",IF(I524="",IF(H524="","",H524),I524),J524)="PE",IF(M524="",IF(L524="",IF(K524="","",K524),L524),M524)="PE",IF(P524="",IF(O524="",IF(N524="","",N524),O524),P524)="PE")=TRUE,"PE",IF(AND(IF(G524="",IF(F524="",IF(E524="","",E524),F524),G524)="",IF(J524="",IF(I524="",IF(H524="","",H524),I524),J524)="",IF(M524="",IF(L524="",IF(K524="","",K524),L524),M524)="",IF(P524="",IF(O524="",IF(N524="","",N524),O524),P524)="")=TRUE,"","P")))</f>
        <v>P</v>
      </c>
      <c r="R524" s="166"/>
      <c r="S524" s="158"/>
    </row>
    <row r="525" spans="1:19" ht="60" outlineLevel="1">
      <c r="A525" s="134" t="str">
        <f t="shared" si="26"/>
        <v>QLND_467</v>
      </c>
      <c r="B525" s="107" t="s">
        <v>141</v>
      </c>
      <c r="C525" s="107" t="s">
        <v>266</v>
      </c>
      <c r="D525" s="109" t="s">
        <v>509</v>
      </c>
      <c r="E525" s="210" t="s">
        <v>1456</v>
      </c>
      <c r="F525" s="179"/>
      <c r="G525" s="179"/>
      <c r="H525" s="179"/>
      <c r="I525" s="179"/>
      <c r="J525" s="179"/>
      <c r="K525" s="179"/>
      <c r="L525" s="179"/>
      <c r="M525" s="179"/>
      <c r="N525" s="179"/>
      <c r="O525" s="179"/>
      <c r="P525" s="179"/>
      <c r="Q525" s="139" t="str">
        <f t="shared" si="41"/>
        <v>P</v>
      </c>
      <c r="R525" s="143"/>
      <c r="S525" s="109"/>
    </row>
    <row r="526" spans="1:19" ht="45" outlineLevel="1">
      <c r="A526" s="134" t="str">
        <f t="shared" si="26"/>
        <v>QLND_468</v>
      </c>
      <c r="B526" s="107" t="s">
        <v>181</v>
      </c>
      <c r="C526" s="107" t="s">
        <v>267</v>
      </c>
      <c r="D526" s="107" t="s">
        <v>782</v>
      </c>
      <c r="E526" s="210" t="s">
        <v>1456</v>
      </c>
      <c r="F526" s="179"/>
      <c r="G526" s="179"/>
      <c r="H526" s="179"/>
      <c r="I526" s="179"/>
      <c r="J526" s="179"/>
      <c r="K526" s="179"/>
      <c r="L526" s="179"/>
      <c r="M526" s="179"/>
      <c r="N526" s="179"/>
      <c r="O526" s="179"/>
      <c r="P526" s="179"/>
      <c r="Q526" s="139" t="str">
        <f t="shared" si="41"/>
        <v>P</v>
      </c>
      <c r="R526" s="143"/>
      <c r="S526" s="109"/>
    </row>
    <row r="527" spans="1:19" ht="135" outlineLevel="1">
      <c r="A527" s="134" t="str">
        <f t="shared" si="26"/>
        <v>QLND_469</v>
      </c>
      <c r="B527" s="148" t="s">
        <v>191</v>
      </c>
      <c r="C527" s="149" t="s">
        <v>268</v>
      </c>
      <c r="D527" s="73" t="s">
        <v>928</v>
      </c>
      <c r="E527" s="210" t="s">
        <v>1456</v>
      </c>
      <c r="F527" s="179"/>
      <c r="G527" s="179"/>
      <c r="H527" s="179"/>
      <c r="I527" s="179"/>
      <c r="J527" s="179"/>
      <c r="K527" s="179"/>
      <c r="L527" s="179"/>
      <c r="M527" s="179"/>
      <c r="N527" s="179"/>
      <c r="O527" s="179"/>
      <c r="P527" s="179"/>
      <c r="Q527" s="139" t="str">
        <f t="shared" si="41"/>
        <v>P</v>
      </c>
      <c r="R527" s="143"/>
      <c r="S527" s="109"/>
    </row>
    <row r="528" spans="1:19" ht="135" outlineLevel="1">
      <c r="A528" s="134" t="str">
        <f t="shared" si="26"/>
        <v>QLND_470</v>
      </c>
      <c r="B528" s="169" t="s">
        <v>192</v>
      </c>
      <c r="C528" s="236" t="s">
        <v>269</v>
      </c>
      <c r="D528" s="178" t="s">
        <v>929</v>
      </c>
      <c r="E528" s="210" t="s">
        <v>1456</v>
      </c>
      <c r="F528" s="179"/>
      <c r="G528" s="179"/>
      <c r="H528" s="179"/>
      <c r="I528" s="179"/>
      <c r="J528" s="179"/>
      <c r="K528" s="179"/>
      <c r="L528" s="179"/>
      <c r="M528" s="179"/>
      <c r="N528" s="179"/>
      <c r="O528" s="179"/>
      <c r="P528" s="179"/>
      <c r="Q528" s="139" t="str">
        <f t="shared" si="41"/>
        <v>P</v>
      </c>
      <c r="R528" s="143"/>
      <c r="S528" s="109"/>
    </row>
    <row r="529" spans="1:19" ht="45" outlineLevel="1">
      <c r="A529" s="134" t="str">
        <f t="shared" si="26"/>
        <v>QLND_471</v>
      </c>
      <c r="B529" s="148" t="s">
        <v>113</v>
      </c>
      <c r="C529" s="149" t="s">
        <v>270</v>
      </c>
      <c r="D529" s="185" t="s">
        <v>193</v>
      </c>
      <c r="E529" s="210" t="s">
        <v>1456</v>
      </c>
      <c r="F529" s="179"/>
      <c r="G529" s="179"/>
      <c r="H529" s="179"/>
      <c r="I529" s="179"/>
      <c r="J529" s="179"/>
      <c r="K529" s="179"/>
      <c r="L529" s="179"/>
      <c r="M529" s="179"/>
      <c r="N529" s="179"/>
      <c r="O529" s="179"/>
      <c r="P529" s="179"/>
      <c r="Q529" s="139" t="str">
        <f t="shared" si="41"/>
        <v>P</v>
      </c>
      <c r="R529" s="143"/>
      <c r="S529" s="109"/>
    </row>
    <row r="530" spans="1:19" ht="105" outlineLevel="1">
      <c r="A530" s="134" t="str">
        <f t="shared" si="26"/>
        <v>QLND_472</v>
      </c>
      <c r="B530" s="148" t="s">
        <v>114</v>
      </c>
      <c r="C530" s="149" t="s">
        <v>1123</v>
      </c>
      <c r="D530" s="59" t="s">
        <v>546</v>
      </c>
      <c r="E530" s="210" t="s">
        <v>1456</v>
      </c>
      <c r="F530" s="179"/>
      <c r="G530" s="179"/>
      <c r="H530" s="179"/>
      <c r="I530" s="179"/>
      <c r="J530" s="179"/>
      <c r="K530" s="179"/>
      <c r="L530" s="179"/>
      <c r="M530" s="179"/>
      <c r="N530" s="179"/>
      <c r="O530" s="179"/>
      <c r="P530" s="179"/>
      <c r="Q530" s="139" t="str">
        <f t="shared" si="41"/>
        <v>P</v>
      </c>
      <c r="R530" s="143"/>
      <c r="S530" s="109"/>
    </row>
    <row r="531" spans="1:19" ht="45" outlineLevel="1">
      <c r="A531" s="134" t="str">
        <f t="shared" si="26"/>
        <v>QLND_473</v>
      </c>
      <c r="B531" s="150" t="s">
        <v>117</v>
      </c>
      <c r="C531" s="154" t="s">
        <v>272</v>
      </c>
      <c r="D531" s="151" t="s">
        <v>115</v>
      </c>
      <c r="E531" s="210" t="s">
        <v>1456</v>
      </c>
      <c r="F531" s="179"/>
      <c r="G531" s="179"/>
      <c r="H531" s="179"/>
      <c r="I531" s="179"/>
      <c r="J531" s="179"/>
      <c r="K531" s="179"/>
      <c r="L531" s="179"/>
      <c r="M531" s="179"/>
      <c r="N531" s="179"/>
      <c r="O531" s="179"/>
      <c r="P531" s="179"/>
      <c r="Q531" s="139" t="str">
        <f t="shared" si="41"/>
        <v>P</v>
      </c>
      <c r="R531" s="143"/>
      <c r="S531" s="109"/>
    </row>
    <row r="532" spans="1:19" ht="60" outlineLevel="1">
      <c r="A532" s="134" t="str">
        <f t="shared" si="26"/>
        <v>QLND_474</v>
      </c>
      <c r="B532" s="148" t="s">
        <v>120</v>
      </c>
      <c r="C532" s="149" t="s">
        <v>273</v>
      </c>
      <c r="D532" s="59" t="s">
        <v>121</v>
      </c>
      <c r="E532" s="210" t="s">
        <v>1456</v>
      </c>
      <c r="F532" s="179"/>
      <c r="G532" s="179"/>
      <c r="H532" s="179"/>
      <c r="I532" s="179"/>
      <c r="J532" s="179"/>
      <c r="K532" s="179"/>
      <c r="L532" s="179"/>
      <c r="M532" s="179"/>
      <c r="N532" s="179"/>
      <c r="O532" s="179"/>
      <c r="P532" s="179"/>
      <c r="Q532" s="139" t="str">
        <f t="shared" si="41"/>
        <v>P</v>
      </c>
      <c r="R532" s="143"/>
      <c r="S532" s="109"/>
    </row>
    <row r="533" spans="1:19" ht="45" outlineLevel="1">
      <c r="A533" s="134" t="str">
        <f t="shared" si="26"/>
        <v>QLND_475</v>
      </c>
      <c r="B533" s="148" t="s">
        <v>184</v>
      </c>
      <c r="C533" s="149" t="s">
        <v>274</v>
      </c>
      <c r="D533" s="59" t="s">
        <v>185</v>
      </c>
      <c r="E533" s="210" t="s">
        <v>1456</v>
      </c>
      <c r="F533" s="179"/>
      <c r="G533" s="179"/>
      <c r="H533" s="179"/>
      <c r="I533" s="179"/>
      <c r="J533" s="179"/>
      <c r="K533" s="179"/>
      <c r="L533" s="179"/>
      <c r="M533" s="179"/>
      <c r="N533" s="179"/>
      <c r="O533" s="179"/>
      <c r="P533" s="179"/>
      <c r="Q533" s="139" t="str">
        <f t="shared" si="41"/>
        <v>P</v>
      </c>
      <c r="R533" s="143"/>
      <c r="S533" s="109"/>
    </row>
    <row r="534" spans="1:19" ht="45" outlineLevel="1">
      <c r="A534" s="134" t="str">
        <f t="shared" si="26"/>
        <v>QLND_476</v>
      </c>
      <c r="B534" s="148" t="s">
        <v>186</v>
      </c>
      <c r="C534" s="149" t="s">
        <v>274</v>
      </c>
      <c r="D534" s="107" t="s">
        <v>194</v>
      </c>
      <c r="E534" s="210" t="s">
        <v>1456</v>
      </c>
      <c r="F534" s="179"/>
      <c r="G534" s="179"/>
      <c r="H534" s="179"/>
      <c r="I534" s="179"/>
      <c r="J534" s="179"/>
      <c r="K534" s="179"/>
      <c r="L534" s="179"/>
      <c r="M534" s="179"/>
      <c r="N534" s="179"/>
      <c r="O534" s="179"/>
      <c r="P534" s="179"/>
      <c r="Q534" s="139" t="str">
        <f t="shared" si="41"/>
        <v>P</v>
      </c>
      <c r="R534" s="143"/>
      <c r="S534" s="109"/>
    </row>
    <row r="535" spans="1:19" ht="45" outlineLevel="1">
      <c r="A535" s="134" t="str">
        <f>IF(AND(D535="",D535=""),"",$D$3&amp;"_"&amp;ROW()-11-COUNTBLANK($D$11:D535))</f>
        <v>QLND_476</v>
      </c>
      <c r="B535" s="503" t="s">
        <v>927</v>
      </c>
      <c r="C535" s="149" t="s">
        <v>1987</v>
      </c>
      <c r="D535" s="59" t="s">
        <v>688</v>
      </c>
      <c r="E535" s="210" t="s">
        <v>1456</v>
      </c>
      <c r="F535" s="179"/>
      <c r="G535" s="179"/>
      <c r="H535" s="179"/>
      <c r="I535" s="179"/>
      <c r="J535" s="179"/>
      <c r="K535" s="179"/>
      <c r="L535" s="179"/>
      <c r="M535" s="179"/>
      <c r="N535" s="179"/>
      <c r="O535" s="179"/>
      <c r="P535" s="179"/>
      <c r="Q535" s="139" t="str">
        <f t="shared" si="41"/>
        <v>P</v>
      </c>
      <c r="R535" s="143"/>
      <c r="S535" s="109"/>
    </row>
    <row r="536" spans="1:19" ht="60" outlineLevel="1">
      <c r="A536" s="134" t="str">
        <f>IF(AND(D536="",D536=""),"",$D$3&amp;"_"&amp;ROW()-11-COUNTBLANK($D$11:D536))</f>
        <v>QLND_477</v>
      </c>
      <c r="B536" s="495"/>
      <c r="C536" s="149" t="s">
        <v>1988</v>
      </c>
      <c r="D536" s="59" t="s">
        <v>688</v>
      </c>
      <c r="E536" s="210" t="s">
        <v>1456</v>
      </c>
      <c r="F536" s="179"/>
      <c r="G536" s="179"/>
      <c r="H536" s="179"/>
      <c r="I536" s="179"/>
      <c r="J536" s="179"/>
      <c r="K536" s="179"/>
      <c r="L536" s="179"/>
      <c r="M536" s="179"/>
      <c r="N536" s="179"/>
      <c r="O536" s="179"/>
      <c r="P536" s="179"/>
      <c r="Q536" s="139" t="str">
        <f t="shared" si="41"/>
        <v>P</v>
      </c>
      <c r="R536" s="143"/>
      <c r="S536" s="109"/>
    </row>
    <row r="537" spans="1:19" ht="30" outlineLevel="1">
      <c r="A537" s="134" t="str">
        <f>IF(AND(D537="",D537=""),"",$D$3&amp;"_"&amp;ROW()-11-COUNTBLANK($D$11:D537))</f>
        <v>QLND_478</v>
      </c>
      <c r="B537" s="148" t="s">
        <v>124</v>
      </c>
      <c r="C537" s="149" t="s">
        <v>276</v>
      </c>
      <c r="D537" s="59" t="s">
        <v>753</v>
      </c>
      <c r="E537" s="210" t="s">
        <v>1456</v>
      </c>
      <c r="F537" s="179"/>
      <c r="G537" s="179"/>
      <c r="H537" s="179"/>
      <c r="I537" s="179"/>
      <c r="J537" s="179"/>
      <c r="K537" s="179"/>
      <c r="L537" s="179"/>
      <c r="M537" s="179"/>
      <c r="N537" s="179"/>
      <c r="O537" s="179"/>
      <c r="P537" s="179"/>
      <c r="Q537" s="139" t="str">
        <f t="shared" si="41"/>
        <v>P</v>
      </c>
      <c r="R537" s="143"/>
      <c r="S537" s="109"/>
    </row>
    <row r="538" spans="1:19" ht="45" outlineLevel="1">
      <c r="A538" s="134" t="str">
        <f t="shared" si="26"/>
        <v>QLND_480</v>
      </c>
      <c r="B538" s="492" t="s">
        <v>122</v>
      </c>
      <c r="C538" s="149" t="s">
        <v>275</v>
      </c>
      <c r="D538" s="107" t="s">
        <v>188</v>
      </c>
      <c r="E538" s="210" t="s">
        <v>1456</v>
      </c>
      <c r="F538" s="179"/>
      <c r="G538" s="179"/>
      <c r="H538" s="179"/>
      <c r="I538" s="179"/>
      <c r="J538" s="179"/>
      <c r="K538" s="179"/>
      <c r="L538" s="179"/>
      <c r="M538" s="179"/>
      <c r="N538" s="179"/>
      <c r="O538" s="179"/>
      <c r="P538" s="179"/>
      <c r="Q538" s="139" t="str">
        <f t="shared" si="41"/>
        <v>P</v>
      </c>
      <c r="R538" s="143"/>
      <c r="S538" s="109"/>
    </row>
    <row r="539" spans="1:19" ht="45" outlineLevel="1">
      <c r="A539" s="134" t="str">
        <f t="shared" si="26"/>
        <v>QLND_481</v>
      </c>
      <c r="B539" s="493"/>
      <c r="C539" s="149" t="s">
        <v>277</v>
      </c>
      <c r="D539" s="59" t="s">
        <v>753</v>
      </c>
      <c r="E539" s="210" t="s">
        <v>1456</v>
      </c>
      <c r="F539" s="179"/>
      <c r="G539" s="179"/>
      <c r="H539" s="179"/>
      <c r="I539" s="179"/>
      <c r="J539" s="179"/>
      <c r="K539" s="179"/>
      <c r="L539" s="179"/>
      <c r="M539" s="179"/>
      <c r="N539" s="179"/>
      <c r="O539" s="179"/>
      <c r="P539" s="179"/>
      <c r="Q539" s="139" t="str">
        <f t="shared" si="41"/>
        <v>P</v>
      </c>
      <c r="R539" s="143"/>
      <c r="S539" s="109"/>
    </row>
    <row r="540" spans="1:19" ht="45" outlineLevel="1">
      <c r="A540" s="134" t="str">
        <f t="shared" si="26"/>
        <v>QLND_482</v>
      </c>
      <c r="B540" s="494"/>
      <c r="C540" s="149" t="s">
        <v>278</v>
      </c>
      <c r="D540" s="59" t="s">
        <v>194</v>
      </c>
      <c r="E540" s="210" t="s">
        <v>1456</v>
      </c>
      <c r="F540" s="179"/>
      <c r="G540" s="179"/>
      <c r="H540" s="179"/>
      <c r="I540" s="179"/>
      <c r="J540" s="179"/>
      <c r="K540" s="179"/>
      <c r="L540" s="179"/>
      <c r="M540" s="179"/>
      <c r="N540" s="179"/>
      <c r="O540" s="179"/>
      <c r="P540" s="179"/>
      <c r="Q540" s="139" t="str">
        <f t="shared" si="41"/>
        <v>P</v>
      </c>
      <c r="R540" s="143"/>
      <c r="S540" s="109"/>
    </row>
    <row r="541" spans="1:19" ht="30" customHeight="1" outlineLevel="1">
      <c r="A541" s="134" t="str">
        <f t="shared" si="26"/>
        <v/>
      </c>
      <c r="B541" s="239" t="s">
        <v>1581</v>
      </c>
      <c r="C541" s="163"/>
      <c r="D541" s="164"/>
      <c r="E541" s="164"/>
      <c r="F541" s="164"/>
      <c r="G541" s="164"/>
      <c r="H541" s="164"/>
      <c r="I541" s="164"/>
      <c r="J541" s="164"/>
      <c r="K541" s="164"/>
      <c r="L541" s="164"/>
      <c r="M541" s="164"/>
      <c r="N541" s="164"/>
      <c r="O541" s="164"/>
      <c r="P541" s="164"/>
      <c r="Q541" s="164"/>
      <c r="R541" s="164"/>
      <c r="S541" s="313"/>
    </row>
    <row r="542" spans="1:19" ht="30" outlineLevel="1">
      <c r="A542" s="134" t="str">
        <f t="shared" si="26"/>
        <v>QLND_483</v>
      </c>
      <c r="B542" s="157" t="s">
        <v>140</v>
      </c>
      <c r="C542" s="157" t="s">
        <v>265</v>
      </c>
      <c r="D542" s="158" t="s">
        <v>611</v>
      </c>
      <c r="E542" s="210" t="s">
        <v>1456</v>
      </c>
      <c r="F542" s="179"/>
      <c r="G542" s="179"/>
      <c r="H542" s="179"/>
      <c r="I542" s="179"/>
      <c r="J542" s="179"/>
      <c r="K542" s="179"/>
      <c r="L542" s="179"/>
      <c r="M542" s="179"/>
      <c r="N542" s="179"/>
      <c r="O542" s="179"/>
      <c r="P542" s="179"/>
      <c r="Q542" s="139" t="str">
        <f t="shared" ref="Q542:Q558" si="42">IF(OR(IF(G542="",IF(F542="",IF(E542="","",E542),F542),G542)="F",IF(J542="",IF(I542="",IF(H542="","",H542),I542),J542)="F",IF(M542="",IF(L542="",IF(K542="","",K542),L542),M542)="F",IF(P542="",IF(O542="",IF(N542="","",N542),O542),P542)="F")=TRUE,"F",IF(OR(IF(G542="",IF(F542="",IF(E542="","",E542),F542),G542)="PE",IF(J542="",IF(I542="",IF(H542="","",H542),I542),J542)="PE",IF(M542="",IF(L542="",IF(K542="","",K542),L542),M542)="PE",IF(P542="",IF(O542="",IF(N542="","",N542),O542),P542)="PE")=TRUE,"PE",IF(AND(IF(G542="",IF(F542="",IF(E542="","",E542),F542),G542)="",IF(J542="",IF(I542="",IF(H542="","",H542),I542),J542)="",IF(M542="",IF(L542="",IF(K542="","",K542),L542),M542)="",IF(P542="",IF(O542="",IF(N542="","",N542),O542),P542)="")=TRUE,"","P")))</f>
        <v>P</v>
      </c>
      <c r="R542" s="166"/>
      <c r="S542" s="158"/>
    </row>
    <row r="543" spans="1:19" ht="60" outlineLevel="1">
      <c r="A543" s="134" t="str">
        <f t="shared" si="26"/>
        <v>QLND_484</v>
      </c>
      <c r="B543" s="107" t="s">
        <v>141</v>
      </c>
      <c r="C543" s="107" t="s">
        <v>612</v>
      </c>
      <c r="D543" s="109" t="s">
        <v>618</v>
      </c>
      <c r="E543" s="210" t="s">
        <v>1456</v>
      </c>
      <c r="F543" s="179"/>
      <c r="G543" s="179"/>
      <c r="H543" s="179"/>
      <c r="I543" s="179"/>
      <c r="J543" s="179"/>
      <c r="K543" s="179"/>
      <c r="L543" s="179"/>
      <c r="M543" s="179"/>
      <c r="N543" s="179"/>
      <c r="O543" s="179"/>
      <c r="P543" s="179"/>
      <c r="Q543" s="139" t="str">
        <f t="shared" si="42"/>
        <v>P</v>
      </c>
      <c r="R543" s="143"/>
      <c r="S543" s="109"/>
    </row>
    <row r="544" spans="1:19" ht="60" outlineLevel="1">
      <c r="A544" s="134" t="str">
        <f t="shared" si="26"/>
        <v>QLND_485</v>
      </c>
      <c r="B544" s="107" t="s">
        <v>181</v>
      </c>
      <c r="C544" s="107" t="s">
        <v>279</v>
      </c>
      <c r="D544" s="107" t="s">
        <v>803</v>
      </c>
      <c r="E544" s="210" t="s">
        <v>1456</v>
      </c>
      <c r="F544" s="179"/>
      <c r="G544" s="179"/>
      <c r="H544" s="179"/>
      <c r="I544" s="179"/>
      <c r="J544" s="179"/>
      <c r="K544" s="179"/>
      <c r="L544" s="179"/>
      <c r="M544" s="179"/>
      <c r="N544" s="179"/>
      <c r="O544" s="179"/>
      <c r="P544" s="179"/>
      <c r="Q544" s="139" t="str">
        <f t="shared" si="42"/>
        <v>P</v>
      </c>
      <c r="R544" s="143"/>
      <c r="S544" s="109"/>
    </row>
    <row r="545" spans="1:19" ht="75" outlineLevel="1">
      <c r="A545" s="134" t="str">
        <f t="shared" si="26"/>
        <v>QLND_486</v>
      </c>
      <c r="B545" s="148" t="s">
        <v>516</v>
      </c>
      <c r="C545" s="149" t="s">
        <v>280</v>
      </c>
      <c r="D545" s="73" t="s">
        <v>624</v>
      </c>
      <c r="E545" s="210" t="s">
        <v>1456</v>
      </c>
      <c r="F545" s="179"/>
      <c r="G545" s="179"/>
      <c r="H545" s="179"/>
      <c r="I545" s="179"/>
      <c r="J545" s="179"/>
      <c r="K545" s="179"/>
      <c r="L545" s="179"/>
      <c r="M545" s="179"/>
      <c r="N545" s="179"/>
      <c r="O545" s="179"/>
      <c r="P545" s="179"/>
      <c r="Q545" s="139" t="str">
        <f t="shared" si="42"/>
        <v>P</v>
      </c>
      <c r="R545" s="143"/>
      <c r="S545" s="109"/>
    </row>
    <row r="546" spans="1:19" ht="75" outlineLevel="1">
      <c r="A546" s="134" t="str">
        <f t="shared" si="26"/>
        <v>QLND_487</v>
      </c>
      <c r="B546" s="169" t="s">
        <v>517</v>
      </c>
      <c r="C546" s="236" t="s">
        <v>613</v>
      </c>
      <c r="D546" s="178" t="s">
        <v>625</v>
      </c>
      <c r="E546" s="210" t="s">
        <v>1456</v>
      </c>
      <c r="F546" s="179"/>
      <c r="G546" s="179"/>
      <c r="H546" s="179"/>
      <c r="I546" s="179"/>
      <c r="J546" s="179"/>
      <c r="K546" s="179"/>
      <c r="L546" s="179"/>
      <c r="M546" s="179"/>
      <c r="N546" s="179"/>
      <c r="O546" s="179"/>
      <c r="P546" s="179"/>
      <c r="Q546" s="139" t="str">
        <f t="shared" si="42"/>
        <v>P</v>
      </c>
      <c r="R546" s="143"/>
      <c r="S546" s="109"/>
    </row>
    <row r="547" spans="1:19" ht="45" outlineLevel="1">
      <c r="A547" s="134" t="str">
        <f t="shared" si="26"/>
        <v>QLND_488</v>
      </c>
      <c r="B547" s="148" t="s">
        <v>113</v>
      </c>
      <c r="C547" s="149" t="s">
        <v>270</v>
      </c>
      <c r="D547" s="185" t="s">
        <v>193</v>
      </c>
      <c r="E547" s="210" t="s">
        <v>1456</v>
      </c>
      <c r="F547" s="179"/>
      <c r="G547" s="179"/>
      <c r="H547" s="179"/>
      <c r="I547" s="179"/>
      <c r="J547" s="179"/>
      <c r="K547" s="179"/>
      <c r="L547" s="179"/>
      <c r="M547" s="179"/>
      <c r="N547" s="179"/>
      <c r="O547" s="179"/>
      <c r="P547" s="179"/>
      <c r="Q547" s="139" t="str">
        <f t="shared" si="42"/>
        <v>P</v>
      </c>
      <c r="R547" s="143"/>
      <c r="S547" s="109"/>
    </row>
    <row r="548" spans="1:19" ht="105" outlineLevel="1">
      <c r="A548" s="134" t="str">
        <f t="shared" si="26"/>
        <v>QLND_489</v>
      </c>
      <c r="B548" s="148" t="s">
        <v>114</v>
      </c>
      <c r="C548" s="149" t="s">
        <v>614</v>
      </c>
      <c r="D548" s="59" t="s">
        <v>115</v>
      </c>
      <c r="E548" s="210" t="s">
        <v>1456</v>
      </c>
      <c r="F548" s="179"/>
      <c r="G548" s="179"/>
      <c r="H548" s="179"/>
      <c r="I548" s="179"/>
      <c r="J548" s="179"/>
      <c r="K548" s="179"/>
      <c r="L548" s="179"/>
      <c r="M548" s="179"/>
      <c r="N548" s="179"/>
      <c r="O548" s="179"/>
      <c r="P548" s="179"/>
      <c r="Q548" s="139" t="str">
        <f t="shared" si="42"/>
        <v>P</v>
      </c>
      <c r="R548" s="143"/>
      <c r="S548" s="109"/>
    </row>
    <row r="549" spans="1:19" ht="45" outlineLevel="1">
      <c r="A549" s="134" t="str">
        <f t="shared" si="26"/>
        <v>QLND_490</v>
      </c>
      <c r="B549" s="150" t="s">
        <v>117</v>
      </c>
      <c r="C549" s="154" t="s">
        <v>540</v>
      </c>
      <c r="D549" s="151" t="s">
        <v>115</v>
      </c>
      <c r="E549" s="210" t="s">
        <v>1456</v>
      </c>
      <c r="F549" s="179"/>
      <c r="G549" s="179"/>
      <c r="H549" s="179"/>
      <c r="I549" s="179"/>
      <c r="J549" s="179"/>
      <c r="K549" s="179"/>
      <c r="L549" s="179"/>
      <c r="M549" s="179"/>
      <c r="N549" s="179"/>
      <c r="O549" s="179"/>
      <c r="P549" s="179"/>
      <c r="Q549" s="139" t="str">
        <f t="shared" si="42"/>
        <v>P</v>
      </c>
      <c r="R549" s="143"/>
      <c r="S549" s="109"/>
    </row>
    <row r="550" spans="1:19" ht="60" outlineLevel="1">
      <c r="A550" s="134" t="str">
        <f t="shared" si="26"/>
        <v>QLND_491</v>
      </c>
      <c r="B550" s="148" t="s">
        <v>120</v>
      </c>
      <c r="C550" s="149" t="s">
        <v>615</v>
      </c>
      <c r="D550" s="59" t="s">
        <v>121</v>
      </c>
      <c r="E550" s="210" t="s">
        <v>1456</v>
      </c>
      <c r="F550" s="179"/>
      <c r="G550" s="179"/>
      <c r="H550" s="179"/>
      <c r="I550" s="179"/>
      <c r="J550" s="179"/>
      <c r="K550" s="179"/>
      <c r="L550" s="179"/>
      <c r="M550" s="179"/>
      <c r="N550" s="179"/>
      <c r="O550" s="179"/>
      <c r="P550" s="179"/>
      <c r="Q550" s="139" t="str">
        <f t="shared" si="42"/>
        <v>P</v>
      </c>
      <c r="R550" s="143"/>
      <c r="S550" s="109"/>
    </row>
    <row r="551" spans="1:19" ht="45" outlineLevel="1">
      <c r="A551" s="134" t="str">
        <f t="shared" si="26"/>
        <v>QLND_492</v>
      </c>
      <c r="B551" s="148" t="s">
        <v>616</v>
      </c>
      <c r="C551" s="149" t="s">
        <v>932</v>
      </c>
      <c r="D551" s="59" t="s">
        <v>185</v>
      </c>
      <c r="E551" s="210" t="s">
        <v>1456</v>
      </c>
      <c r="F551" s="179"/>
      <c r="G551" s="179"/>
      <c r="H551" s="179"/>
      <c r="I551" s="179"/>
      <c r="J551" s="179"/>
      <c r="K551" s="179"/>
      <c r="L551" s="179"/>
      <c r="M551" s="179"/>
      <c r="N551" s="179"/>
      <c r="O551" s="179"/>
      <c r="P551" s="179"/>
      <c r="Q551" s="139" t="str">
        <f t="shared" si="42"/>
        <v>P</v>
      </c>
      <c r="R551" s="143"/>
      <c r="S551" s="109"/>
    </row>
    <row r="552" spans="1:19" ht="45" outlineLevel="1">
      <c r="A552" s="134" t="str">
        <f t="shared" si="26"/>
        <v>QLND_493</v>
      </c>
      <c r="B552" s="148" t="s">
        <v>617</v>
      </c>
      <c r="C552" s="149" t="s">
        <v>926</v>
      </c>
      <c r="D552" s="107" t="s">
        <v>187</v>
      </c>
      <c r="E552" s="210" t="s">
        <v>1456</v>
      </c>
      <c r="F552" s="179"/>
      <c r="G552" s="179"/>
      <c r="H552" s="179"/>
      <c r="I552" s="179"/>
      <c r="J552" s="179"/>
      <c r="K552" s="179"/>
      <c r="L552" s="179"/>
      <c r="M552" s="179"/>
      <c r="N552" s="179"/>
      <c r="O552" s="179"/>
      <c r="P552" s="179"/>
      <c r="Q552" s="139" t="str">
        <f t="shared" si="42"/>
        <v>P</v>
      </c>
      <c r="R552" s="143"/>
      <c r="S552" s="109"/>
    </row>
    <row r="553" spans="1:19" ht="45" outlineLevel="1">
      <c r="A553" s="134" t="str">
        <f>IF(AND(D553="",D553=""),"",$D$3&amp;"_"&amp;ROW()-11-COUNTBLANK($D$11:D553))</f>
        <v>QLND_493</v>
      </c>
      <c r="B553" s="503" t="s">
        <v>927</v>
      </c>
      <c r="C553" s="149" t="s">
        <v>1987</v>
      </c>
      <c r="D553" s="59" t="s">
        <v>688</v>
      </c>
      <c r="E553" s="210" t="s">
        <v>1456</v>
      </c>
      <c r="F553" s="179"/>
      <c r="G553" s="179"/>
      <c r="H553" s="179"/>
      <c r="I553" s="179"/>
      <c r="J553" s="179"/>
      <c r="K553" s="179"/>
      <c r="L553" s="179"/>
      <c r="M553" s="179"/>
      <c r="N553" s="179"/>
      <c r="O553" s="179"/>
      <c r="P553" s="179"/>
      <c r="Q553" s="139" t="str">
        <f t="shared" si="42"/>
        <v>P</v>
      </c>
      <c r="R553" s="143"/>
      <c r="S553" s="109"/>
    </row>
    <row r="554" spans="1:19" ht="60" outlineLevel="1">
      <c r="A554" s="134" t="str">
        <f>IF(AND(D554="",D554=""),"",$D$3&amp;"_"&amp;ROW()-11-COUNTBLANK($D$11:D554))</f>
        <v>QLND_494</v>
      </c>
      <c r="B554" s="495"/>
      <c r="C554" s="149" t="s">
        <v>1988</v>
      </c>
      <c r="D554" s="59" t="s">
        <v>688</v>
      </c>
      <c r="E554" s="210" t="s">
        <v>1456</v>
      </c>
      <c r="F554" s="179"/>
      <c r="G554" s="179"/>
      <c r="H554" s="179"/>
      <c r="I554" s="179"/>
      <c r="J554" s="179"/>
      <c r="K554" s="179"/>
      <c r="L554" s="179"/>
      <c r="M554" s="179"/>
      <c r="N554" s="179"/>
      <c r="O554" s="179"/>
      <c r="P554" s="179"/>
      <c r="Q554" s="139" t="str">
        <f t="shared" si="42"/>
        <v>P</v>
      </c>
      <c r="R554" s="143"/>
      <c r="S554" s="109"/>
    </row>
    <row r="555" spans="1:19" ht="45" outlineLevel="1">
      <c r="A555" s="134" t="str">
        <f t="shared" si="26"/>
        <v>QLND_496</v>
      </c>
      <c r="B555" s="148" t="s">
        <v>122</v>
      </c>
      <c r="C555" s="149" t="s">
        <v>1918</v>
      </c>
      <c r="D555" s="107" t="s">
        <v>188</v>
      </c>
      <c r="E555" s="210" t="s">
        <v>1456</v>
      </c>
      <c r="F555" s="179"/>
      <c r="G555" s="179"/>
      <c r="H555" s="179"/>
      <c r="I555" s="179"/>
      <c r="J555" s="179"/>
      <c r="K555" s="179"/>
      <c r="L555" s="179"/>
      <c r="M555" s="179"/>
      <c r="N555" s="179"/>
      <c r="O555" s="179"/>
      <c r="P555" s="179"/>
      <c r="Q555" s="139" t="str">
        <f t="shared" si="42"/>
        <v>P</v>
      </c>
      <c r="R555" s="143"/>
      <c r="S555" s="109"/>
    </row>
    <row r="556" spans="1:19" ht="30" outlineLevel="1">
      <c r="A556" s="134" t="str">
        <f t="shared" si="26"/>
        <v>QLND_497</v>
      </c>
      <c r="B556" s="148" t="s">
        <v>124</v>
      </c>
      <c r="C556" s="149" t="s">
        <v>1919</v>
      </c>
      <c r="D556" s="107" t="s">
        <v>753</v>
      </c>
      <c r="E556" s="210" t="s">
        <v>1456</v>
      </c>
      <c r="F556" s="179"/>
      <c r="G556" s="179"/>
      <c r="H556" s="179"/>
      <c r="I556" s="179"/>
      <c r="J556" s="179"/>
      <c r="K556" s="179"/>
      <c r="L556" s="179"/>
      <c r="M556" s="179"/>
      <c r="N556" s="179"/>
      <c r="O556" s="179"/>
      <c r="P556" s="179"/>
      <c r="Q556" s="139" t="str">
        <f t="shared" si="42"/>
        <v>P</v>
      </c>
      <c r="R556" s="143"/>
      <c r="S556" s="109"/>
    </row>
    <row r="557" spans="1:19" ht="45" outlineLevel="1">
      <c r="A557" s="134" t="str">
        <f t="shared" si="26"/>
        <v>QLND_498</v>
      </c>
      <c r="B557" s="492" t="s">
        <v>150</v>
      </c>
      <c r="C557" s="149" t="s">
        <v>1920</v>
      </c>
      <c r="D557" s="59" t="s">
        <v>753</v>
      </c>
      <c r="E557" s="210" t="s">
        <v>1456</v>
      </c>
      <c r="F557" s="179"/>
      <c r="G557" s="179"/>
      <c r="H557" s="179"/>
      <c r="I557" s="179"/>
      <c r="J557" s="179"/>
      <c r="K557" s="179"/>
      <c r="L557" s="179"/>
      <c r="M557" s="179"/>
      <c r="N557" s="179"/>
      <c r="O557" s="179"/>
      <c r="P557" s="179"/>
      <c r="Q557" s="139" t="str">
        <f t="shared" si="42"/>
        <v>P</v>
      </c>
      <c r="R557" s="143"/>
      <c r="S557" s="109"/>
    </row>
    <row r="558" spans="1:19" ht="45" outlineLevel="1">
      <c r="A558" s="134" t="str">
        <f t="shared" si="26"/>
        <v>QLND_499</v>
      </c>
      <c r="B558" s="495"/>
      <c r="C558" s="149" t="s">
        <v>1921</v>
      </c>
      <c r="D558" s="59" t="s">
        <v>187</v>
      </c>
      <c r="E558" s="210" t="s">
        <v>1456</v>
      </c>
      <c r="F558" s="179"/>
      <c r="G558" s="179"/>
      <c r="H558" s="179"/>
      <c r="I558" s="179"/>
      <c r="J558" s="179"/>
      <c r="K558" s="179"/>
      <c r="L558" s="179"/>
      <c r="M558" s="179"/>
      <c r="N558" s="179"/>
      <c r="O558" s="179"/>
      <c r="P558" s="179"/>
      <c r="Q558" s="139" t="str">
        <f t="shared" si="42"/>
        <v>P</v>
      </c>
      <c r="R558" s="143"/>
      <c r="S558" s="109"/>
    </row>
    <row r="559" spans="1:19" ht="45" customHeight="1" outlineLevel="1">
      <c r="A559" s="134" t="str">
        <f t="shared" si="26"/>
        <v/>
      </c>
      <c r="B559" s="162" t="s">
        <v>1582</v>
      </c>
      <c r="C559" s="163"/>
      <c r="D559" s="164"/>
      <c r="E559" s="164"/>
      <c r="F559" s="164"/>
      <c r="G559" s="164"/>
      <c r="H559" s="164"/>
      <c r="I559" s="164"/>
      <c r="J559" s="164"/>
      <c r="K559" s="164"/>
      <c r="L559" s="164"/>
      <c r="M559" s="164"/>
      <c r="N559" s="164"/>
      <c r="O559" s="164"/>
      <c r="P559" s="164"/>
      <c r="Q559" s="164"/>
      <c r="R559" s="164"/>
      <c r="S559" s="313"/>
    </row>
    <row r="560" spans="1:19" ht="30" outlineLevel="1">
      <c r="A560" s="134" t="str">
        <f t="shared" si="26"/>
        <v>QLND_500</v>
      </c>
      <c r="B560" s="157" t="s">
        <v>140</v>
      </c>
      <c r="C560" s="165" t="s">
        <v>265</v>
      </c>
      <c r="D560" s="158" t="s">
        <v>611</v>
      </c>
      <c r="E560" s="210" t="s">
        <v>1456</v>
      </c>
      <c r="F560" s="179"/>
      <c r="G560" s="179"/>
      <c r="H560" s="179"/>
      <c r="I560" s="179"/>
      <c r="J560" s="179"/>
      <c r="K560" s="179"/>
      <c r="L560" s="179"/>
      <c r="M560" s="179"/>
      <c r="N560" s="179"/>
      <c r="O560" s="179"/>
      <c r="P560" s="179"/>
      <c r="Q560" s="139" t="str">
        <f t="shared" ref="Q560:Q576" si="43">IF(OR(IF(G560="",IF(F560="",IF(E560="","",E560),F560),G560)="F",IF(J560="",IF(I560="",IF(H560="","",H560),I560),J560)="F",IF(M560="",IF(L560="",IF(K560="","",K560),L560),M560)="F",IF(P560="",IF(O560="",IF(N560="","",N560),O560),P560)="F")=TRUE,"F",IF(OR(IF(G560="",IF(F560="",IF(E560="","",E560),F560),G560)="PE",IF(J560="",IF(I560="",IF(H560="","",H560),I560),J560)="PE",IF(M560="",IF(L560="",IF(K560="","",K560),L560),M560)="PE",IF(P560="",IF(O560="",IF(N560="","",N560),O560),P560)="PE")=TRUE,"PE",IF(AND(IF(G560="",IF(F560="",IF(E560="","",E560),F560),G560)="",IF(J560="",IF(I560="",IF(H560="","",H560),I560),J560)="",IF(M560="",IF(L560="",IF(K560="","",K560),L560),M560)="",IF(P560="",IF(O560="",IF(N560="","",N560),O560),P560)="")=TRUE,"","P")))</f>
        <v>P</v>
      </c>
      <c r="R560" s="166"/>
      <c r="S560" s="158"/>
    </row>
    <row r="561" spans="1:19" ht="60" outlineLevel="1">
      <c r="A561" s="134" t="str">
        <f t="shared" si="26"/>
        <v>QLND_501</v>
      </c>
      <c r="B561" s="107" t="s">
        <v>141</v>
      </c>
      <c r="C561" s="167" t="s">
        <v>538</v>
      </c>
      <c r="D561" s="109" t="s">
        <v>619</v>
      </c>
      <c r="E561" s="210" t="s">
        <v>1456</v>
      </c>
      <c r="F561" s="179"/>
      <c r="G561" s="179"/>
      <c r="H561" s="179"/>
      <c r="I561" s="179"/>
      <c r="J561" s="179"/>
      <c r="K561" s="179"/>
      <c r="L561" s="179"/>
      <c r="M561" s="179"/>
      <c r="N561" s="179"/>
      <c r="O561" s="179"/>
      <c r="P561" s="179"/>
      <c r="Q561" s="139" t="str">
        <f t="shared" si="43"/>
        <v>P</v>
      </c>
      <c r="R561" s="143"/>
      <c r="S561" s="109"/>
    </row>
    <row r="562" spans="1:19" ht="60" outlineLevel="1">
      <c r="A562" s="134" t="str">
        <f t="shared" si="26"/>
        <v>QLND_502</v>
      </c>
      <c r="B562" s="107" t="s">
        <v>181</v>
      </c>
      <c r="C562" s="167" t="s">
        <v>279</v>
      </c>
      <c r="D562" s="107" t="s">
        <v>783</v>
      </c>
      <c r="E562" s="210" t="s">
        <v>1456</v>
      </c>
      <c r="F562" s="179"/>
      <c r="G562" s="179"/>
      <c r="H562" s="179"/>
      <c r="I562" s="179"/>
      <c r="J562" s="179"/>
      <c r="K562" s="179"/>
      <c r="L562" s="179"/>
      <c r="M562" s="179"/>
      <c r="N562" s="179"/>
      <c r="O562" s="179"/>
      <c r="P562" s="179"/>
      <c r="Q562" s="139" t="str">
        <f t="shared" si="43"/>
        <v>P</v>
      </c>
      <c r="R562" s="143"/>
      <c r="S562" s="109"/>
    </row>
    <row r="563" spans="1:19" ht="75" outlineLevel="1">
      <c r="A563" s="134" t="str">
        <f t="shared" si="26"/>
        <v>QLND_503</v>
      </c>
      <c r="B563" s="148" t="s">
        <v>620</v>
      </c>
      <c r="C563" s="149" t="s">
        <v>621</v>
      </c>
      <c r="D563" s="73" t="s">
        <v>622</v>
      </c>
      <c r="E563" s="210" t="s">
        <v>1456</v>
      </c>
      <c r="F563" s="179"/>
      <c r="G563" s="179"/>
      <c r="H563" s="179"/>
      <c r="I563" s="179"/>
      <c r="J563" s="179"/>
      <c r="K563" s="179"/>
      <c r="L563" s="179"/>
      <c r="M563" s="179"/>
      <c r="N563" s="179"/>
      <c r="O563" s="179"/>
      <c r="P563" s="179"/>
      <c r="Q563" s="139" t="str">
        <f t="shared" si="43"/>
        <v>P</v>
      </c>
      <c r="R563" s="143"/>
      <c r="S563" s="109"/>
    </row>
    <row r="564" spans="1:19" ht="75" outlineLevel="1">
      <c r="A564" s="134" t="str">
        <f t="shared" si="26"/>
        <v>QLND_504</v>
      </c>
      <c r="B564" s="169" t="s">
        <v>519</v>
      </c>
      <c r="C564" s="236" t="s">
        <v>613</v>
      </c>
      <c r="D564" s="178" t="s">
        <v>623</v>
      </c>
      <c r="E564" s="210" t="s">
        <v>1456</v>
      </c>
      <c r="F564" s="179"/>
      <c r="G564" s="179"/>
      <c r="H564" s="179"/>
      <c r="I564" s="179"/>
      <c r="J564" s="179"/>
      <c r="K564" s="179"/>
      <c r="L564" s="179"/>
      <c r="M564" s="179"/>
      <c r="N564" s="179"/>
      <c r="O564" s="179"/>
      <c r="P564" s="179"/>
      <c r="Q564" s="139" t="str">
        <f t="shared" si="43"/>
        <v>P</v>
      </c>
      <c r="R564" s="143"/>
      <c r="S564" s="109"/>
    </row>
    <row r="565" spans="1:19" ht="45" outlineLevel="1">
      <c r="A565" s="134" t="str">
        <f t="shared" si="26"/>
        <v>QLND_505</v>
      </c>
      <c r="B565" s="148" t="s">
        <v>113</v>
      </c>
      <c r="C565" s="149" t="s">
        <v>270</v>
      </c>
      <c r="D565" s="185" t="s">
        <v>193</v>
      </c>
      <c r="E565" s="210" t="s">
        <v>1456</v>
      </c>
      <c r="F565" s="179"/>
      <c r="G565" s="179"/>
      <c r="H565" s="179"/>
      <c r="I565" s="179"/>
      <c r="J565" s="179"/>
      <c r="K565" s="179"/>
      <c r="L565" s="179"/>
      <c r="M565" s="179"/>
      <c r="N565" s="179"/>
      <c r="O565" s="179"/>
      <c r="P565" s="179"/>
      <c r="Q565" s="139" t="str">
        <f t="shared" si="43"/>
        <v>P</v>
      </c>
      <c r="R565" s="143"/>
      <c r="S565" s="109"/>
    </row>
    <row r="566" spans="1:19" ht="105" outlineLevel="1">
      <c r="A566" s="134" t="str">
        <f t="shared" si="26"/>
        <v>QLND_506</v>
      </c>
      <c r="B566" s="148" t="s">
        <v>114</v>
      </c>
      <c r="C566" s="149" t="s">
        <v>614</v>
      </c>
      <c r="D566" s="59" t="s">
        <v>115</v>
      </c>
      <c r="E566" s="210" t="s">
        <v>1456</v>
      </c>
      <c r="F566" s="179"/>
      <c r="G566" s="179"/>
      <c r="H566" s="179"/>
      <c r="I566" s="179"/>
      <c r="J566" s="179"/>
      <c r="K566" s="179"/>
      <c r="L566" s="179"/>
      <c r="M566" s="179"/>
      <c r="N566" s="179"/>
      <c r="O566" s="179"/>
      <c r="P566" s="179"/>
      <c r="Q566" s="139" t="str">
        <f t="shared" si="43"/>
        <v>P</v>
      </c>
      <c r="R566" s="143"/>
      <c r="S566" s="109"/>
    </row>
    <row r="567" spans="1:19" ht="45" outlineLevel="1">
      <c r="A567" s="134" t="str">
        <f t="shared" si="26"/>
        <v>QLND_507</v>
      </c>
      <c r="B567" s="150" t="s">
        <v>117</v>
      </c>
      <c r="C567" s="154" t="s">
        <v>540</v>
      </c>
      <c r="D567" s="151" t="s">
        <v>115</v>
      </c>
      <c r="E567" s="210" t="s">
        <v>1456</v>
      </c>
      <c r="F567" s="179"/>
      <c r="G567" s="179"/>
      <c r="H567" s="179"/>
      <c r="I567" s="179"/>
      <c r="J567" s="179"/>
      <c r="K567" s="179"/>
      <c r="L567" s="179"/>
      <c r="M567" s="179"/>
      <c r="N567" s="179"/>
      <c r="O567" s="179"/>
      <c r="P567" s="179"/>
      <c r="Q567" s="139" t="str">
        <f t="shared" si="43"/>
        <v>P</v>
      </c>
      <c r="R567" s="143"/>
      <c r="S567" s="109"/>
    </row>
    <row r="568" spans="1:19" ht="60" outlineLevel="1">
      <c r="A568" s="134" t="str">
        <f t="shared" si="26"/>
        <v>QLND_508</v>
      </c>
      <c r="B568" s="148" t="s">
        <v>120</v>
      </c>
      <c r="C568" s="149" t="s">
        <v>615</v>
      </c>
      <c r="D568" s="59" t="s">
        <v>121</v>
      </c>
      <c r="E568" s="210" t="s">
        <v>1456</v>
      </c>
      <c r="F568" s="179"/>
      <c r="G568" s="179"/>
      <c r="H568" s="179"/>
      <c r="I568" s="179"/>
      <c r="J568" s="179"/>
      <c r="K568" s="179"/>
      <c r="L568" s="179"/>
      <c r="M568" s="179"/>
      <c r="N568" s="179"/>
      <c r="O568" s="179"/>
      <c r="P568" s="179"/>
      <c r="Q568" s="139" t="str">
        <f t="shared" si="43"/>
        <v>P</v>
      </c>
      <c r="R568" s="143"/>
      <c r="S568" s="109"/>
    </row>
    <row r="569" spans="1:19" ht="45" outlineLevel="1">
      <c r="A569" s="134" t="str">
        <f t="shared" si="26"/>
        <v>QLND_509</v>
      </c>
      <c r="B569" s="148" t="s">
        <v>633</v>
      </c>
      <c r="C569" s="149" t="s">
        <v>925</v>
      </c>
      <c r="D569" s="59" t="s">
        <v>924</v>
      </c>
      <c r="E569" s="210" t="s">
        <v>1456</v>
      </c>
      <c r="F569" s="179"/>
      <c r="G569" s="179"/>
      <c r="H569" s="179"/>
      <c r="I569" s="179"/>
      <c r="J569" s="179"/>
      <c r="K569" s="179"/>
      <c r="L569" s="179"/>
      <c r="M569" s="179"/>
      <c r="N569" s="179"/>
      <c r="O569" s="179"/>
      <c r="P569" s="179"/>
      <c r="Q569" s="139" t="str">
        <f t="shared" si="43"/>
        <v>P</v>
      </c>
      <c r="R569" s="143"/>
      <c r="S569" s="109"/>
    </row>
    <row r="570" spans="1:19" ht="45" outlineLevel="1">
      <c r="A570" s="134" t="str">
        <f t="shared" si="26"/>
        <v>QLND_510</v>
      </c>
      <c r="B570" s="148" t="s">
        <v>617</v>
      </c>
      <c r="C570" s="149" t="s">
        <v>926</v>
      </c>
      <c r="D570" s="107" t="s">
        <v>194</v>
      </c>
      <c r="E570" s="210" t="s">
        <v>1456</v>
      </c>
      <c r="F570" s="179"/>
      <c r="G570" s="179"/>
      <c r="H570" s="179"/>
      <c r="I570" s="179"/>
      <c r="J570" s="179"/>
      <c r="K570" s="179"/>
      <c r="L570" s="179"/>
      <c r="M570" s="179"/>
      <c r="N570" s="179"/>
      <c r="O570" s="179"/>
      <c r="P570" s="179"/>
      <c r="Q570" s="139" t="str">
        <f t="shared" si="43"/>
        <v>P</v>
      </c>
      <c r="R570" s="143"/>
      <c r="S570" s="109"/>
    </row>
    <row r="571" spans="1:19" ht="45" outlineLevel="1">
      <c r="A571" s="134" t="str">
        <f t="shared" si="26"/>
        <v>QLND_511</v>
      </c>
      <c r="B571" s="503" t="s">
        <v>927</v>
      </c>
      <c r="C571" s="149" t="s">
        <v>1987</v>
      </c>
      <c r="D571" s="59" t="s">
        <v>688</v>
      </c>
      <c r="E571" s="210" t="s">
        <v>1456</v>
      </c>
      <c r="F571" s="179"/>
      <c r="G571" s="179"/>
      <c r="H571" s="179"/>
      <c r="I571" s="179"/>
      <c r="J571" s="179"/>
      <c r="K571" s="179"/>
      <c r="L571" s="179"/>
      <c r="M571" s="179"/>
      <c r="N571" s="179"/>
      <c r="O571" s="179"/>
      <c r="P571" s="179"/>
      <c r="Q571" s="139" t="str">
        <f t="shared" si="43"/>
        <v>P</v>
      </c>
      <c r="R571" s="143"/>
      <c r="S571" s="109"/>
    </row>
    <row r="572" spans="1:19" ht="60" outlineLevel="1">
      <c r="A572" s="134" t="str">
        <f t="shared" si="26"/>
        <v>QLND_512</v>
      </c>
      <c r="B572" s="495"/>
      <c r="C572" s="149" t="s">
        <v>1988</v>
      </c>
      <c r="D572" s="59" t="s">
        <v>688</v>
      </c>
      <c r="E572" s="210" t="s">
        <v>1456</v>
      </c>
      <c r="F572" s="179"/>
      <c r="G572" s="179"/>
      <c r="H572" s="179"/>
      <c r="I572" s="179"/>
      <c r="J572" s="179"/>
      <c r="K572" s="179"/>
      <c r="L572" s="179"/>
      <c r="M572" s="179"/>
      <c r="N572" s="179"/>
      <c r="O572" s="179"/>
      <c r="P572" s="179"/>
      <c r="Q572" s="139" t="str">
        <f t="shared" si="43"/>
        <v>P</v>
      </c>
      <c r="R572" s="143"/>
      <c r="S572" s="109"/>
    </row>
    <row r="573" spans="1:19" ht="30" outlineLevel="1">
      <c r="A573" s="134" t="str">
        <f>IF(AND(D573="",D573=""),"",$D$3&amp;"_"&amp;ROW()-11-COUNTBLANK($D$11:D573))</f>
        <v>QLND_512</v>
      </c>
      <c r="B573" s="148" t="s">
        <v>124</v>
      </c>
      <c r="C573" s="149" t="s">
        <v>276</v>
      </c>
      <c r="D573" s="107" t="s">
        <v>753</v>
      </c>
      <c r="E573" s="210" t="s">
        <v>1456</v>
      </c>
      <c r="F573" s="179"/>
      <c r="G573" s="179"/>
      <c r="H573" s="179"/>
      <c r="I573" s="179"/>
      <c r="J573" s="179"/>
      <c r="K573" s="179"/>
      <c r="L573" s="179"/>
      <c r="M573" s="179"/>
      <c r="N573" s="179"/>
      <c r="O573" s="179"/>
      <c r="P573" s="179"/>
      <c r="Q573" s="139" t="str">
        <f t="shared" si="43"/>
        <v>P</v>
      </c>
      <c r="R573" s="143"/>
      <c r="S573" s="109"/>
    </row>
    <row r="574" spans="1:19" ht="45" outlineLevel="1">
      <c r="A574" s="134" t="str">
        <f t="shared" si="26"/>
        <v>QLND_514</v>
      </c>
      <c r="B574" s="492" t="s">
        <v>150</v>
      </c>
      <c r="C574" s="149" t="s">
        <v>275</v>
      </c>
      <c r="D574" s="107" t="s">
        <v>188</v>
      </c>
      <c r="E574" s="210" t="s">
        <v>1456</v>
      </c>
      <c r="F574" s="179"/>
      <c r="G574" s="179"/>
      <c r="H574" s="179"/>
      <c r="I574" s="179"/>
      <c r="J574" s="179"/>
      <c r="K574" s="179"/>
      <c r="L574" s="179"/>
      <c r="M574" s="179"/>
      <c r="N574" s="179"/>
      <c r="O574" s="179"/>
      <c r="P574" s="179"/>
      <c r="Q574" s="139" t="str">
        <f t="shared" si="43"/>
        <v>P</v>
      </c>
      <c r="R574" s="143"/>
      <c r="S574" s="109"/>
    </row>
    <row r="575" spans="1:19" ht="45" outlineLevel="1">
      <c r="A575" s="134" t="str">
        <f t="shared" si="26"/>
        <v>QLND_515</v>
      </c>
      <c r="B575" s="493"/>
      <c r="C575" s="149" t="s">
        <v>277</v>
      </c>
      <c r="D575" s="59" t="s">
        <v>753</v>
      </c>
      <c r="E575" s="210" t="s">
        <v>1456</v>
      </c>
      <c r="F575" s="179"/>
      <c r="G575" s="179"/>
      <c r="H575" s="179"/>
      <c r="I575" s="179"/>
      <c r="J575" s="179"/>
      <c r="K575" s="179"/>
      <c r="L575" s="179"/>
      <c r="M575" s="179"/>
      <c r="N575" s="179"/>
      <c r="O575" s="179"/>
      <c r="P575" s="179"/>
      <c r="Q575" s="139" t="str">
        <f t="shared" si="43"/>
        <v>P</v>
      </c>
      <c r="R575" s="143"/>
      <c r="S575" s="109"/>
    </row>
    <row r="576" spans="1:19" ht="45" outlineLevel="1">
      <c r="A576" s="134" t="str">
        <f t="shared" si="26"/>
        <v>QLND_516</v>
      </c>
      <c r="B576" s="494"/>
      <c r="C576" s="149" t="s">
        <v>278</v>
      </c>
      <c r="D576" s="59" t="s">
        <v>187</v>
      </c>
      <c r="E576" s="210" t="s">
        <v>1456</v>
      </c>
      <c r="F576" s="179"/>
      <c r="G576" s="179"/>
      <c r="H576" s="179"/>
      <c r="I576" s="179"/>
      <c r="J576" s="179"/>
      <c r="K576" s="179"/>
      <c r="L576" s="179"/>
      <c r="M576" s="179"/>
      <c r="N576" s="179"/>
      <c r="O576" s="179"/>
      <c r="P576" s="179"/>
      <c r="Q576" s="139" t="str">
        <f t="shared" si="43"/>
        <v>P</v>
      </c>
      <c r="R576" s="143"/>
      <c r="S576" s="109"/>
    </row>
    <row r="577" spans="1:19" ht="15" customHeight="1" outlineLevel="1">
      <c r="A577" s="134" t="str">
        <f t="shared" ref="A577:A586" si="44">IF(AND(D577="",D577=""),"",$D$3&amp;"_"&amp;ROW()-11-COUNTBLANK($D$12:D577))</f>
        <v/>
      </c>
      <c r="B577" s="192" t="s">
        <v>281</v>
      </c>
      <c r="C577" s="193"/>
      <c r="D577" s="194"/>
      <c r="E577" s="194"/>
      <c r="F577" s="194"/>
      <c r="G577" s="194"/>
      <c r="H577" s="194"/>
      <c r="I577" s="194"/>
      <c r="J577" s="194"/>
      <c r="K577" s="194"/>
      <c r="L577" s="194"/>
      <c r="M577" s="194"/>
      <c r="N577" s="194"/>
      <c r="O577" s="194"/>
      <c r="P577" s="194"/>
      <c r="Q577" s="194"/>
      <c r="R577" s="194"/>
      <c r="S577" s="318"/>
    </row>
    <row r="578" spans="1:19" ht="45" outlineLevel="1">
      <c r="A578" s="134" t="str">
        <f t="shared" si="44"/>
        <v>QLND_517</v>
      </c>
      <c r="B578" s="157" t="s">
        <v>140</v>
      </c>
      <c r="C578" s="107" t="s">
        <v>265</v>
      </c>
      <c r="D578" s="109" t="s">
        <v>510</v>
      </c>
      <c r="E578" s="210" t="s">
        <v>1456</v>
      </c>
      <c r="F578" s="179"/>
      <c r="G578" s="179"/>
      <c r="H578" s="179"/>
      <c r="I578" s="179"/>
      <c r="J578" s="179"/>
      <c r="K578" s="179"/>
      <c r="L578" s="179"/>
      <c r="M578" s="179"/>
      <c r="N578" s="179"/>
      <c r="O578" s="179"/>
      <c r="P578" s="179"/>
      <c r="Q578" s="139" t="str">
        <f t="shared" ref="Q578:Q586" si="45">IF(OR(IF(G578="",IF(F578="",IF(E578="","",E578),F578),G578)="F",IF(J578="",IF(I578="",IF(H578="","",H578),I578),J578)="F",IF(M578="",IF(L578="",IF(K578="","",K578),L578),M578)="F",IF(P578="",IF(O578="",IF(N578="","",N578),O578),P578)="F")=TRUE,"F",IF(OR(IF(G578="",IF(F578="",IF(E578="","",E578),F578),G578)="PE",IF(J578="",IF(I578="",IF(H578="","",H578),I578),J578)="PE",IF(M578="",IF(L578="",IF(K578="","",K578),L578),M578)="PE",IF(P578="",IF(O578="",IF(N578="","",N578),O578),P578)="PE")=TRUE,"PE",IF(AND(IF(G578="",IF(F578="",IF(E578="","",E578),F578),G578)="",IF(J578="",IF(I578="",IF(H578="","",H578),I578),J578)="",IF(M578="",IF(L578="",IF(K578="","",K578),L578),M578)="",IF(P578="",IF(O578="",IF(N578="","",N578),O578),P578)="")=TRUE,"","P")))</f>
        <v>P</v>
      </c>
      <c r="R578" s="208"/>
      <c r="S578" s="320"/>
    </row>
    <row r="579" spans="1:19" ht="75" outlineLevel="1">
      <c r="A579" s="134" t="str">
        <f t="shared" si="44"/>
        <v>QLND_518</v>
      </c>
      <c r="B579" s="107" t="s">
        <v>141</v>
      </c>
      <c r="C579" s="136" t="s">
        <v>282</v>
      </c>
      <c r="D579" s="109" t="s">
        <v>814</v>
      </c>
      <c r="E579" s="210" t="s">
        <v>1456</v>
      </c>
      <c r="F579" s="179"/>
      <c r="G579" s="179"/>
      <c r="H579" s="179"/>
      <c r="I579" s="179"/>
      <c r="J579" s="179"/>
      <c r="K579" s="179"/>
      <c r="L579" s="179"/>
      <c r="M579" s="179"/>
      <c r="N579" s="179"/>
      <c r="O579" s="179"/>
      <c r="P579" s="179"/>
      <c r="Q579" s="139" t="str">
        <f t="shared" si="45"/>
        <v>P</v>
      </c>
      <c r="R579" s="208"/>
      <c r="S579" s="320"/>
    </row>
    <row r="580" spans="1:19" ht="90" outlineLevel="1">
      <c r="A580" s="134" t="str">
        <f t="shared" si="44"/>
        <v>QLND_519</v>
      </c>
      <c r="B580" s="107" t="s">
        <v>143</v>
      </c>
      <c r="C580" s="136" t="s">
        <v>250</v>
      </c>
      <c r="D580" s="109" t="s">
        <v>813</v>
      </c>
      <c r="E580" s="210" t="s">
        <v>1456</v>
      </c>
      <c r="F580" s="179"/>
      <c r="G580" s="179"/>
      <c r="H580" s="179"/>
      <c r="I580" s="179"/>
      <c r="J580" s="179"/>
      <c r="K580" s="179"/>
      <c r="L580" s="179"/>
      <c r="M580" s="179"/>
      <c r="N580" s="179"/>
      <c r="O580" s="179"/>
      <c r="P580" s="179"/>
      <c r="Q580" s="139" t="str">
        <f t="shared" si="45"/>
        <v>P</v>
      </c>
      <c r="R580" s="208"/>
      <c r="S580" s="320"/>
    </row>
    <row r="581" spans="1:19" ht="75" outlineLevel="1">
      <c r="A581" s="134" t="str">
        <f t="shared" si="44"/>
        <v>QLND_520</v>
      </c>
      <c r="B581" s="492" t="s">
        <v>148</v>
      </c>
      <c r="C581" s="149" t="s">
        <v>283</v>
      </c>
      <c r="D581" s="109" t="s">
        <v>812</v>
      </c>
      <c r="E581" s="210" t="s">
        <v>1456</v>
      </c>
      <c r="F581" s="179"/>
      <c r="G581" s="179"/>
      <c r="H581" s="179"/>
      <c r="I581" s="179"/>
      <c r="J581" s="179"/>
      <c r="K581" s="179"/>
      <c r="L581" s="179"/>
      <c r="M581" s="179"/>
      <c r="N581" s="179"/>
      <c r="O581" s="179"/>
      <c r="P581" s="179"/>
      <c r="Q581" s="139" t="str">
        <f t="shared" si="45"/>
        <v>P</v>
      </c>
      <c r="R581" s="208"/>
      <c r="S581" s="320"/>
    </row>
    <row r="582" spans="1:19" ht="45" outlineLevel="1">
      <c r="A582" s="134" t="str">
        <f t="shared" si="44"/>
        <v>QLND_521</v>
      </c>
      <c r="B582" s="495"/>
      <c r="C582" s="154" t="s">
        <v>284</v>
      </c>
      <c r="D582" s="151" t="s">
        <v>456</v>
      </c>
      <c r="E582" s="210" t="s">
        <v>1456</v>
      </c>
      <c r="F582" s="179"/>
      <c r="G582" s="179"/>
      <c r="H582" s="179"/>
      <c r="I582" s="179"/>
      <c r="J582" s="179"/>
      <c r="K582" s="179"/>
      <c r="L582" s="179"/>
      <c r="M582" s="179"/>
      <c r="N582" s="179"/>
      <c r="O582" s="179"/>
      <c r="P582" s="179"/>
      <c r="Q582" s="139" t="str">
        <f t="shared" si="45"/>
        <v>P</v>
      </c>
      <c r="R582" s="143"/>
      <c r="S582" s="109"/>
    </row>
    <row r="583" spans="1:19" ht="75" outlineLevel="1">
      <c r="A583" s="134" t="str">
        <f t="shared" si="44"/>
        <v>QLND_522</v>
      </c>
      <c r="B583" s="59" t="s">
        <v>177</v>
      </c>
      <c r="C583" s="149" t="s">
        <v>285</v>
      </c>
      <c r="D583" s="109" t="s">
        <v>815</v>
      </c>
      <c r="E583" s="210" t="s">
        <v>1456</v>
      </c>
      <c r="F583" s="179"/>
      <c r="G583" s="179"/>
      <c r="H583" s="179"/>
      <c r="I583" s="179"/>
      <c r="J583" s="179"/>
      <c r="K583" s="179"/>
      <c r="L583" s="179"/>
      <c r="M583" s="179"/>
      <c r="N583" s="179"/>
      <c r="O583" s="179"/>
      <c r="P583" s="179"/>
      <c r="Q583" s="139" t="str">
        <f t="shared" si="45"/>
        <v>P</v>
      </c>
      <c r="R583" s="143"/>
      <c r="S583" s="109"/>
    </row>
    <row r="584" spans="1:19" ht="120" outlineLevel="1">
      <c r="A584" s="134" t="str">
        <f t="shared" si="44"/>
        <v>QLND_523</v>
      </c>
      <c r="B584" s="150" t="s">
        <v>286</v>
      </c>
      <c r="C584" s="154" t="s">
        <v>287</v>
      </c>
      <c r="D584" s="109" t="s">
        <v>816</v>
      </c>
      <c r="E584" s="210" t="s">
        <v>1456</v>
      </c>
      <c r="F584" s="179"/>
      <c r="G584" s="179"/>
      <c r="H584" s="179"/>
      <c r="I584" s="179"/>
      <c r="J584" s="179"/>
      <c r="K584" s="179"/>
      <c r="L584" s="179"/>
      <c r="M584" s="179"/>
      <c r="N584" s="179"/>
      <c r="O584" s="179"/>
      <c r="P584" s="179"/>
      <c r="Q584" s="139" t="str">
        <f t="shared" si="45"/>
        <v>P</v>
      </c>
      <c r="R584" s="143"/>
      <c r="S584" s="109"/>
    </row>
    <row r="585" spans="1:19" ht="60" outlineLevel="1">
      <c r="A585" s="134" t="str">
        <f t="shared" si="44"/>
        <v>QLND_524</v>
      </c>
      <c r="B585" s="150" t="s">
        <v>288</v>
      </c>
      <c r="C585" s="154" t="s">
        <v>289</v>
      </c>
      <c r="D585" s="158" t="s">
        <v>817</v>
      </c>
      <c r="E585" s="210" t="s">
        <v>1456</v>
      </c>
      <c r="F585" s="179"/>
      <c r="G585" s="179"/>
      <c r="H585" s="179"/>
      <c r="I585" s="179"/>
      <c r="J585" s="179"/>
      <c r="K585" s="179"/>
      <c r="L585" s="179"/>
      <c r="M585" s="179"/>
      <c r="N585" s="179"/>
      <c r="O585" s="179"/>
      <c r="P585" s="179"/>
      <c r="Q585" s="139" t="str">
        <f t="shared" si="45"/>
        <v>P</v>
      </c>
      <c r="R585" s="166"/>
      <c r="S585" s="158"/>
    </row>
    <row r="586" spans="1:19" ht="75" outlineLevel="1">
      <c r="A586" s="134" t="str">
        <f t="shared" si="44"/>
        <v>QLND_525</v>
      </c>
      <c r="B586" s="148" t="s">
        <v>150</v>
      </c>
      <c r="C586" s="149" t="s">
        <v>290</v>
      </c>
      <c r="D586" s="109" t="s">
        <v>626</v>
      </c>
      <c r="E586" s="210" t="s">
        <v>1456</v>
      </c>
      <c r="F586" s="179"/>
      <c r="G586" s="179"/>
      <c r="H586" s="179"/>
      <c r="I586" s="179"/>
      <c r="J586" s="179"/>
      <c r="K586" s="179"/>
      <c r="L586" s="179"/>
      <c r="M586" s="179"/>
      <c r="N586" s="179"/>
      <c r="O586" s="179"/>
      <c r="P586" s="179"/>
      <c r="Q586" s="139" t="str">
        <f t="shared" si="45"/>
        <v>P</v>
      </c>
      <c r="R586" s="143"/>
      <c r="S586" s="109"/>
    </row>
    <row r="587" spans="1:19" ht="15" customHeight="1" outlineLevel="1">
      <c r="A587" s="134" t="str">
        <f t="shared" ref="A587:A645" si="46">IF(AND(D587="",D587=""),"",$D$3&amp;"_"&amp;ROW()-11-COUNTBLANK($D$12:D587))</f>
        <v/>
      </c>
      <c r="B587" s="192" t="s">
        <v>327</v>
      </c>
      <c r="C587" s="193"/>
      <c r="D587" s="194"/>
      <c r="E587" s="194"/>
      <c r="F587" s="194"/>
      <c r="G587" s="194"/>
      <c r="H587" s="194"/>
      <c r="I587" s="194"/>
      <c r="J587" s="194"/>
      <c r="K587" s="194"/>
      <c r="L587" s="194"/>
      <c r="M587" s="194"/>
      <c r="N587" s="194"/>
      <c r="O587" s="194"/>
      <c r="P587" s="194"/>
      <c r="Q587" s="194"/>
      <c r="R587" s="194"/>
      <c r="S587" s="318"/>
    </row>
    <row r="588" spans="1:19" ht="135" outlineLevel="1">
      <c r="A588" s="134" t="str">
        <f t="shared" si="46"/>
        <v>QLND_526</v>
      </c>
      <c r="B588" s="107" t="s">
        <v>140</v>
      </c>
      <c r="C588" s="107" t="s">
        <v>265</v>
      </c>
      <c r="D588" s="109" t="s">
        <v>918</v>
      </c>
      <c r="E588" s="210" t="s">
        <v>1456</v>
      </c>
      <c r="F588" s="179"/>
      <c r="G588" s="179"/>
      <c r="H588" s="179"/>
      <c r="I588" s="179"/>
      <c r="J588" s="179"/>
      <c r="K588" s="179"/>
      <c r="L588" s="179"/>
      <c r="M588" s="179"/>
      <c r="N588" s="179"/>
      <c r="O588" s="179"/>
      <c r="P588" s="179"/>
      <c r="Q588" s="139" t="str">
        <f t="shared" ref="Q588:Q608" si="47">IF(OR(IF(G588="",IF(F588="",IF(E588="","",E588),F588),G588)="F",IF(J588="",IF(I588="",IF(H588="","",H588),I588),J588)="F",IF(M588="",IF(L588="",IF(K588="","",K588),L588),M588)="F",IF(P588="",IF(O588="",IF(N588="","",N588),O588),P588)="F")=TRUE,"F",IF(OR(IF(G588="",IF(F588="",IF(E588="","",E588),F588),G588)="PE",IF(J588="",IF(I588="",IF(H588="","",H588),I588),J588)="PE",IF(M588="",IF(L588="",IF(K588="","",K588),L588),M588)="PE",IF(P588="",IF(O588="",IF(N588="","",N588),O588),P588)="PE")=TRUE,"PE",IF(AND(IF(G588="",IF(F588="",IF(E588="","",E588),F588),G588)="",IF(J588="",IF(I588="",IF(H588="","",H588),I588),J588)="",IF(M588="",IF(L588="",IF(K588="","",K588),L588),M588)="",IF(P588="",IF(O588="",IF(N588="","",N588),O588),P588)="")=TRUE,"","P")))</f>
        <v>P</v>
      </c>
      <c r="R588" s="143"/>
      <c r="S588" s="109"/>
    </row>
    <row r="589" spans="1:19" ht="187.5" customHeight="1" outlineLevel="1">
      <c r="A589" s="134" t="str">
        <f t="shared" si="46"/>
        <v>QLND_527</v>
      </c>
      <c r="B589" s="157" t="s">
        <v>141</v>
      </c>
      <c r="C589" s="107" t="s">
        <v>328</v>
      </c>
      <c r="D589" s="109" t="s">
        <v>1570</v>
      </c>
      <c r="E589" s="210" t="s">
        <v>1456</v>
      </c>
      <c r="F589" s="179"/>
      <c r="G589" s="179"/>
      <c r="H589" s="179"/>
      <c r="I589" s="179"/>
      <c r="J589" s="179"/>
      <c r="K589" s="179"/>
      <c r="L589" s="179"/>
      <c r="M589" s="179"/>
      <c r="N589" s="179"/>
      <c r="O589" s="179"/>
      <c r="P589" s="179"/>
      <c r="Q589" s="139" t="str">
        <f t="shared" si="47"/>
        <v>P</v>
      </c>
      <c r="R589" s="143"/>
      <c r="S589" s="109"/>
    </row>
    <row r="590" spans="1:19" ht="135" outlineLevel="1">
      <c r="A590" s="134" t="str">
        <f t="shared" si="46"/>
        <v>QLND_528</v>
      </c>
      <c r="B590" s="109" t="s">
        <v>207</v>
      </c>
      <c r="C590" s="107" t="s">
        <v>329</v>
      </c>
      <c r="D590" s="107" t="s">
        <v>1571</v>
      </c>
      <c r="E590" s="210" t="s">
        <v>1456</v>
      </c>
      <c r="F590" s="179"/>
      <c r="G590" s="179"/>
      <c r="H590" s="179"/>
      <c r="I590" s="179"/>
      <c r="J590" s="179"/>
      <c r="K590" s="179"/>
      <c r="L590" s="179"/>
      <c r="M590" s="179"/>
      <c r="N590" s="179"/>
      <c r="O590" s="179"/>
      <c r="P590" s="179"/>
      <c r="Q590" s="139" t="str">
        <f t="shared" si="47"/>
        <v>P</v>
      </c>
      <c r="R590" s="143"/>
      <c r="S590" s="109"/>
    </row>
    <row r="591" spans="1:19" ht="126.95" customHeight="1" outlineLevel="1">
      <c r="A591" s="134" t="str">
        <f t="shared" si="46"/>
        <v>QLND_529</v>
      </c>
      <c r="B591" s="148" t="s">
        <v>1511</v>
      </c>
      <c r="C591" s="149" t="s">
        <v>331</v>
      </c>
      <c r="D591" s="59" t="s">
        <v>1572</v>
      </c>
      <c r="E591" s="210" t="s">
        <v>1456</v>
      </c>
      <c r="F591" s="179"/>
      <c r="G591" s="179"/>
      <c r="H591" s="179"/>
      <c r="I591" s="179"/>
      <c r="J591" s="179"/>
      <c r="K591" s="179"/>
      <c r="L591" s="179"/>
      <c r="M591" s="179"/>
      <c r="N591" s="179"/>
      <c r="O591" s="179"/>
      <c r="P591" s="179"/>
      <c r="Q591" s="139" t="str">
        <f t="shared" si="47"/>
        <v>P</v>
      </c>
      <c r="R591" s="143"/>
      <c r="S591" s="109"/>
    </row>
    <row r="592" spans="1:19" ht="270.75" customHeight="1" outlineLevel="1">
      <c r="A592" s="134" t="str">
        <f>IF(AND(D592="",D592=""),"",$D$3&amp;"_"&amp;ROW()-11-COUNTBLANK($D$11:D592))</f>
        <v>QLND_529</v>
      </c>
      <c r="B592" s="148" t="s">
        <v>627</v>
      </c>
      <c r="C592" s="149" t="s">
        <v>1512</v>
      </c>
      <c r="D592" s="59" t="s">
        <v>1573</v>
      </c>
      <c r="E592" s="138" t="s">
        <v>1456</v>
      </c>
      <c r="F592" s="138"/>
      <c r="G592" s="138"/>
      <c r="H592" s="138"/>
      <c r="I592" s="138"/>
      <c r="J592" s="138"/>
      <c r="K592" s="138"/>
      <c r="L592" s="138"/>
      <c r="M592" s="138"/>
      <c r="N592" s="138"/>
      <c r="O592" s="138"/>
      <c r="P592" s="138"/>
      <c r="Q592" s="139" t="str">
        <f t="shared" si="47"/>
        <v>P</v>
      </c>
      <c r="R592" s="143"/>
      <c r="S592" s="109"/>
    </row>
    <row r="593" spans="1:19" ht="75" outlineLevel="1">
      <c r="A593" s="134" t="str">
        <f t="shared" si="46"/>
        <v>QLND_531</v>
      </c>
      <c r="B593" s="148" t="s">
        <v>636</v>
      </c>
      <c r="C593" s="149" t="s">
        <v>637</v>
      </c>
      <c r="D593" s="59" t="s">
        <v>1559</v>
      </c>
      <c r="E593" s="210" t="s">
        <v>1456</v>
      </c>
      <c r="F593" s="179"/>
      <c r="G593" s="179"/>
      <c r="H593" s="179"/>
      <c r="I593" s="179"/>
      <c r="J593" s="179"/>
      <c r="K593" s="179"/>
      <c r="L593" s="179"/>
      <c r="M593" s="179"/>
      <c r="N593" s="179"/>
      <c r="O593" s="179"/>
      <c r="P593" s="179"/>
      <c r="Q593" s="139" t="str">
        <f t="shared" si="47"/>
        <v>P</v>
      </c>
      <c r="R593" s="143"/>
      <c r="S593" s="109"/>
    </row>
    <row r="594" spans="1:19" ht="90" outlineLevel="1">
      <c r="A594" s="134" t="str">
        <f t="shared" si="46"/>
        <v>QLND_532</v>
      </c>
      <c r="B594" s="148" t="s">
        <v>256</v>
      </c>
      <c r="C594" s="149" t="s">
        <v>638</v>
      </c>
      <c r="D594" s="59" t="s">
        <v>639</v>
      </c>
      <c r="E594" s="210" t="s">
        <v>1456</v>
      </c>
      <c r="F594" s="179"/>
      <c r="G594" s="179"/>
      <c r="H594" s="179"/>
      <c r="I594" s="179"/>
      <c r="J594" s="179"/>
      <c r="K594" s="179"/>
      <c r="L594" s="179"/>
      <c r="M594" s="179"/>
      <c r="N594" s="179"/>
      <c r="O594" s="179"/>
      <c r="P594" s="179"/>
      <c r="Q594" s="139" t="str">
        <f t="shared" si="47"/>
        <v>P</v>
      </c>
      <c r="R594" s="143"/>
      <c r="S594" s="109"/>
    </row>
    <row r="595" spans="1:19" ht="45" outlineLevel="1">
      <c r="A595" s="134" t="str">
        <f t="shared" si="46"/>
        <v>QLND_533</v>
      </c>
      <c r="B595" s="148" t="s">
        <v>113</v>
      </c>
      <c r="C595" s="149" t="s">
        <v>332</v>
      </c>
      <c r="D595" s="59" t="s">
        <v>333</v>
      </c>
      <c r="E595" s="210" t="s">
        <v>1456</v>
      </c>
      <c r="F595" s="179"/>
      <c r="G595" s="179"/>
      <c r="H595" s="179"/>
      <c r="I595" s="179"/>
      <c r="J595" s="179"/>
      <c r="K595" s="179"/>
      <c r="L595" s="179"/>
      <c r="M595" s="179"/>
      <c r="N595" s="179"/>
      <c r="O595" s="179"/>
      <c r="P595" s="179"/>
      <c r="Q595" s="139" t="str">
        <f t="shared" si="47"/>
        <v>P</v>
      </c>
      <c r="R595" s="143"/>
      <c r="S595" s="109"/>
    </row>
    <row r="596" spans="1:19" ht="60" outlineLevel="1">
      <c r="A596" s="134" t="str">
        <f t="shared" si="46"/>
        <v>QLND_534</v>
      </c>
      <c r="B596" s="148" t="s">
        <v>114</v>
      </c>
      <c r="C596" s="149" t="s">
        <v>334</v>
      </c>
      <c r="D596" s="59" t="s">
        <v>546</v>
      </c>
      <c r="E596" s="210" t="s">
        <v>1456</v>
      </c>
      <c r="F596" s="179"/>
      <c r="G596" s="179"/>
      <c r="H596" s="179"/>
      <c r="I596" s="179"/>
      <c r="J596" s="179"/>
      <c r="K596" s="179"/>
      <c r="L596" s="179"/>
      <c r="M596" s="179"/>
      <c r="N596" s="179"/>
      <c r="O596" s="179"/>
      <c r="P596" s="179"/>
      <c r="Q596" s="139" t="str">
        <f t="shared" si="47"/>
        <v>P</v>
      </c>
      <c r="R596" s="143"/>
      <c r="S596" s="109"/>
    </row>
    <row r="597" spans="1:19" ht="105" outlineLevel="1">
      <c r="A597" s="134" t="str">
        <f t="shared" si="46"/>
        <v>QLND_535</v>
      </c>
      <c r="B597" s="151" t="s">
        <v>286</v>
      </c>
      <c r="C597" s="154" t="s">
        <v>933</v>
      </c>
      <c r="D597" s="59" t="s">
        <v>546</v>
      </c>
      <c r="E597" s="210" t="s">
        <v>1456</v>
      </c>
      <c r="F597" s="179"/>
      <c r="G597" s="179"/>
      <c r="H597" s="179"/>
      <c r="I597" s="179"/>
      <c r="J597" s="179"/>
      <c r="K597" s="179"/>
      <c r="L597" s="179"/>
      <c r="M597" s="179"/>
      <c r="N597" s="179"/>
      <c r="O597" s="179"/>
      <c r="P597" s="179"/>
      <c r="Q597" s="139" t="str">
        <f t="shared" si="47"/>
        <v>P</v>
      </c>
      <c r="R597" s="143"/>
      <c r="S597" s="109"/>
    </row>
    <row r="598" spans="1:19" ht="45" outlineLevel="1">
      <c r="A598" s="134" t="str">
        <f t="shared" si="46"/>
        <v>QLND_536</v>
      </c>
      <c r="B598" s="150" t="s">
        <v>117</v>
      </c>
      <c r="C598" s="154" t="s">
        <v>272</v>
      </c>
      <c r="D598" s="151" t="s">
        <v>546</v>
      </c>
      <c r="E598" s="210" t="s">
        <v>1456</v>
      </c>
      <c r="F598" s="179"/>
      <c r="G598" s="179"/>
      <c r="H598" s="179"/>
      <c r="I598" s="179"/>
      <c r="J598" s="179"/>
      <c r="K598" s="179"/>
      <c r="L598" s="179"/>
      <c r="M598" s="179"/>
      <c r="N598" s="179"/>
      <c r="O598" s="179"/>
      <c r="P598" s="179"/>
      <c r="Q598" s="139" t="str">
        <f t="shared" si="47"/>
        <v>P</v>
      </c>
      <c r="R598" s="143"/>
      <c r="S598" s="109"/>
    </row>
    <row r="599" spans="1:19" ht="60" outlineLevel="1">
      <c r="A599" s="134" t="str">
        <f t="shared" si="46"/>
        <v>QLND_537</v>
      </c>
      <c r="B599" s="209" t="s">
        <v>118</v>
      </c>
      <c r="C599" s="154" t="s">
        <v>756</v>
      </c>
      <c r="D599" s="73" t="s">
        <v>1082</v>
      </c>
      <c r="E599" s="210" t="s">
        <v>1456</v>
      </c>
      <c r="F599" s="179"/>
      <c r="G599" s="179"/>
      <c r="H599" s="179"/>
      <c r="I599" s="179"/>
      <c r="J599" s="179"/>
      <c r="K599" s="179"/>
      <c r="L599" s="179"/>
      <c r="M599" s="179"/>
      <c r="N599" s="179"/>
      <c r="O599" s="179"/>
      <c r="P599" s="179"/>
      <c r="Q599" s="139" t="str">
        <f t="shared" si="47"/>
        <v>P</v>
      </c>
      <c r="R599" s="143"/>
      <c r="S599" s="109"/>
    </row>
    <row r="600" spans="1:19" ht="60" outlineLevel="1">
      <c r="A600" s="134" t="str">
        <f t="shared" si="46"/>
        <v>QLND_538</v>
      </c>
      <c r="B600" s="148" t="s">
        <v>120</v>
      </c>
      <c r="C600" s="149" t="s">
        <v>273</v>
      </c>
      <c r="D600" s="59" t="s">
        <v>1073</v>
      </c>
      <c r="E600" s="210" t="s">
        <v>1456</v>
      </c>
      <c r="F600" s="179"/>
      <c r="G600" s="179"/>
      <c r="H600" s="179"/>
      <c r="I600" s="179"/>
      <c r="J600" s="179"/>
      <c r="K600" s="179"/>
      <c r="L600" s="179"/>
      <c r="M600" s="179"/>
      <c r="N600" s="179"/>
      <c r="O600" s="179"/>
      <c r="P600" s="179"/>
      <c r="Q600" s="139" t="str">
        <f t="shared" si="47"/>
        <v>P</v>
      </c>
      <c r="R600" s="143"/>
      <c r="S600" s="109"/>
    </row>
    <row r="601" spans="1:19" ht="45" outlineLevel="1">
      <c r="A601" s="134" t="str">
        <f t="shared" si="46"/>
        <v>QLND_539</v>
      </c>
      <c r="B601" s="148" t="s">
        <v>633</v>
      </c>
      <c r="C601" s="149" t="s">
        <v>634</v>
      </c>
      <c r="D601" s="59" t="s">
        <v>185</v>
      </c>
      <c r="E601" s="210" t="s">
        <v>1456</v>
      </c>
      <c r="F601" s="179"/>
      <c r="G601" s="179"/>
      <c r="H601" s="179"/>
      <c r="I601" s="179"/>
      <c r="J601" s="179"/>
      <c r="K601" s="179"/>
      <c r="L601" s="179"/>
      <c r="M601" s="179"/>
      <c r="N601" s="179"/>
      <c r="O601" s="179"/>
      <c r="P601" s="179"/>
      <c r="Q601" s="139" t="str">
        <f t="shared" si="47"/>
        <v>P</v>
      </c>
      <c r="R601" s="143"/>
      <c r="S601" s="109"/>
    </row>
    <row r="602" spans="1:19" ht="45" outlineLevel="1">
      <c r="A602" s="134" t="str">
        <f t="shared" si="46"/>
        <v>QLND_540</v>
      </c>
      <c r="B602" s="148" t="s">
        <v>617</v>
      </c>
      <c r="C602" s="149" t="s">
        <v>635</v>
      </c>
      <c r="D602" s="107" t="s">
        <v>187</v>
      </c>
      <c r="E602" s="210" t="s">
        <v>1456</v>
      </c>
      <c r="F602" s="179"/>
      <c r="G602" s="179"/>
      <c r="H602" s="179"/>
      <c r="I602" s="179"/>
      <c r="J602" s="179"/>
      <c r="K602" s="179"/>
      <c r="L602" s="179"/>
      <c r="M602" s="179"/>
      <c r="N602" s="179"/>
      <c r="O602" s="179"/>
      <c r="P602" s="179"/>
      <c r="Q602" s="139" t="str">
        <f t="shared" si="47"/>
        <v>P</v>
      </c>
      <c r="R602" s="143"/>
      <c r="S602" s="109"/>
    </row>
    <row r="603" spans="1:19" ht="45" outlineLevel="1">
      <c r="A603" s="134" t="str">
        <f t="shared" si="46"/>
        <v>QLND_541</v>
      </c>
      <c r="B603" s="503" t="s">
        <v>927</v>
      </c>
      <c r="C603" s="149" t="s">
        <v>1987</v>
      </c>
      <c r="D603" s="59" t="s">
        <v>688</v>
      </c>
      <c r="E603" s="210" t="s">
        <v>1456</v>
      </c>
      <c r="F603" s="179"/>
      <c r="G603" s="179"/>
      <c r="H603" s="179"/>
      <c r="I603" s="179"/>
      <c r="J603" s="179"/>
      <c r="K603" s="179"/>
      <c r="L603" s="179"/>
      <c r="M603" s="179"/>
      <c r="N603" s="179"/>
      <c r="O603" s="179"/>
      <c r="P603" s="179"/>
      <c r="Q603" s="139" t="str">
        <f t="shared" si="47"/>
        <v>P</v>
      </c>
      <c r="R603" s="143"/>
      <c r="S603" s="109"/>
    </row>
    <row r="604" spans="1:19" ht="60" outlineLevel="1">
      <c r="A604" s="134" t="str">
        <f t="shared" si="46"/>
        <v>QLND_542</v>
      </c>
      <c r="B604" s="495"/>
      <c r="C604" s="149" t="s">
        <v>1988</v>
      </c>
      <c r="D604" s="59" t="s">
        <v>688</v>
      </c>
      <c r="E604" s="210" t="s">
        <v>1456</v>
      </c>
      <c r="F604" s="179"/>
      <c r="G604" s="179"/>
      <c r="H604" s="179"/>
      <c r="I604" s="179"/>
      <c r="J604" s="179"/>
      <c r="K604" s="179"/>
      <c r="L604" s="179"/>
      <c r="M604" s="179"/>
      <c r="N604" s="179"/>
      <c r="O604" s="179"/>
      <c r="P604" s="179"/>
      <c r="Q604" s="139" t="str">
        <f t="shared" si="47"/>
        <v>P</v>
      </c>
      <c r="R604" s="143"/>
      <c r="S604" s="109"/>
    </row>
    <row r="605" spans="1:19" ht="30" outlineLevel="1">
      <c r="A605" s="134" t="str">
        <f t="shared" si="46"/>
        <v>QLND_543</v>
      </c>
      <c r="B605" s="148" t="s">
        <v>124</v>
      </c>
      <c r="C605" s="149" t="s">
        <v>336</v>
      </c>
      <c r="D605" s="107" t="s">
        <v>753</v>
      </c>
      <c r="E605" s="210" t="s">
        <v>1456</v>
      </c>
      <c r="F605" s="179"/>
      <c r="G605" s="179"/>
      <c r="H605" s="179"/>
      <c r="I605" s="179"/>
      <c r="J605" s="179"/>
      <c r="K605" s="179"/>
      <c r="L605" s="179"/>
      <c r="M605" s="179"/>
      <c r="N605" s="179"/>
      <c r="O605" s="179"/>
      <c r="P605" s="179"/>
      <c r="Q605" s="139" t="str">
        <f t="shared" si="47"/>
        <v>P</v>
      </c>
      <c r="R605" s="143"/>
      <c r="S605" s="109"/>
    </row>
    <row r="606" spans="1:19" ht="45" outlineLevel="1">
      <c r="A606" s="134" t="str">
        <f>IF(AND(D606="",D606=""),"",$D$3&amp;"_"&amp;ROW()-11-COUNTBLANK($D$11:D606))</f>
        <v>QLND_543</v>
      </c>
      <c r="B606" s="492" t="s">
        <v>150</v>
      </c>
      <c r="C606" s="149" t="s">
        <v>335</v>
      </c>
      <c r="D606" s="107" t="s">
        <v>188</v>
      </c>
      <c r="E606" s="210" t="s">
        <v>1456</v>
      </c>
      <c r="F606" s="179"/>
      <c r="G606" s="179"/>
      <c r="H606" s="179"/>
      <c r="I606" s="179"/>
      <c r="J606" s="179"/>
      <c r="K606" s="179"/>
      <c r="L606" s="179"/>
      <c r="M606" s="179"/>
      <c r="N606" s="179"/>
      <c r="O606" s="179"/>
      <c r="P606" s="179"/>
      <c r="Q606" s="139" t="str">
        <f t="shared" si="47"/>
        <v>P</v>
      </c>
      <c r="R606" s="143"/>
      <c r="S606" s="109"/>
    </row>
    <row r="607" spans="1:19" ht="45" outlineLevel="1">
      <c r="A607" s="134" t="str">
        <f t="shared" si="46"/>
        <v>QLND_545</v>
      </c>
      <c r="B607" s="493"/>
      <c r="C607" s="149" t="s">
        <v>337</v>
      </c>
      <c r="D607" s="59" t="s">
        <v>753</v>
      </c>
      <c r="E607" s="210" t="s">
        <v>1456</v>
      </c>
      <c r="F607" s="179"/>
      <c r="G607" s="179"/>
      <c r="H607" s="179"/>
      <c r="I607" s="179"/>
      <c r="J607" s="179"/>
      <c r="K607" s="179"/>
      <c r="L607" s="179"/>
      <c r="M607" s="179"/>
      <c r="N607" s="179"/>
      <c r="O607" s="179"/>
      <c r="P607" s="179"/>
      <c r="Q607" s="139" t="str">
        <f t="shared" si="47"/>
        <v>P</v>
      </c>
      <c r="R607" s="143"/>
      <c r="S607" s="109"/>
    </row>
    <row r="608" spans="1:19" ht="45" outlineLevel="1">
      <c r="A608" s="134" t="str">
        <f t="shared" si="46"/>
        <v>QLND_546</v>
      </c>
      <c r="B608" s="494"/>
      <c r="C608" s="149" t="s">
        <v>338</v>
      </c>
      <c r="D608" s="59" t="s">
        <v>187</v>
      </c>
      <c r="E608" s="210" t="s">
        <v>1456</v>
      </c>
      <c r="F608" s="179"/>
      <c r="G608" s="179"/>
      <c r="H608" s="179"/>
      <c r="I608" s="179"/>
      <c r="J608" s="179"/>
      <c r="K608" s="179"/>
      <c r="L608" s="179"/>
      <c r="M608" s="179"/>
      <c r="N608" s="179"/>
      <c r="O608" s="179"/>
      <c r="P608" s="179"/>
      <c r="Q608" s="139" t="str">
        <f t="shared" si="47"/>
        <v>P</v>
      </c>
      <c r="R608" s="143"/>
      <c r="S608" s="109"/>
    </row>
    <row r="609" spans="1:19" ht="43.5" customHeight="1" outlineLevel="1">
      <c r="A609" s="134" t="str">
        <f t="shared" si="46"/>
        <v/>
      </c>
      <c r="B609" s="162" t="s">
        <v>1583</v>
      </c>
      <c r="C609" s="163"/>
      <c r="D609" s="164"/>
      <c r="E609" s="164"/>
      <c r="F609" s="164"/>
      <c r="G609" s="164"/>
      <c r="H609" s="164"/>
      <c r="I609" s="164"/>
      <c r="J609" s="164"/>
      <c r="K609" s="164"/>
      <c r="L609" s="164"/>
      <c r="M609" s="164"/>
      <c r="N609" s="164"/>
      <c r="O609" s="164"/>
      <c r="P609" s="164"/>
      <c r="Q609" s="164"/>
      <c r="R609" s="164"/>
      <c r="S609" s="313"/>
    </row>
    <row r="610" spans="1:19" ht="120" outlineLevel="1">
      <c r="A610" s="134" t="str">
        <f t="shared" si="46"/>
        <v>QLND_547</v>
      </c>
      <c r="B610" s="157" t="s">
        <v>140</v>
      </c>
      <c r="C610" s="165" t="s">
        <v>300</v>
      </c>
      <c r="D610" s="109" t="s">
        <v>730</v>
      </c>
      <c r="E610" s="210" t="s">
        <v>1456</v>
      </c>
      <c r="F610" s="179"/>
      <c r="G610" s="179"/>
      <c r="H610" s="179"/>
      <c r="I610" s="179"/>
      <c r="J610" s="179"/>
      <c r="K610" s="179"/>
      <c r="L610" s="179"/>
      <c r="M610" s="179"/>
      <c r="N610" s="179"/>
      <c r="O610" s="179"/>
      <c r="P610" s="179"/>
      <c r="Q610" s="139" t="str">
        <f t="shared" ref="Q610:Q629" si="48">IF(OR(IF(G610="",IF(F610="",IF(E610="","",E610),F610),G610)="F",IF(J610="",IF(I610="",IF(H610="","",H610),I610),J610)="F",IF(M610="",IF(L610="",IF(K610="","",K610),L610),M610)="F",IF(P610="",IF(O610="",IF(N610="","",N610),O610),P610)="F")=TRUE,"F",IF(OR(IF(G610="",IF(F610="",IF(E610="","",E610),F610),G610)="PE",IF(J610="",IF(I610="",IF(H610="","",H610),I610),J610)="PE",IF(M610="",IF(L610="",IF(K610="","",K610),L610),M610)="PE",IF(P610="",IF(O610="",IF(N610="","",N610),O610),P610)="PE")=TRUE,"PE",IF(AND(IF(G610="",IF(F610="",IF(E610="","",E610),F610),G610)="",IF(J610="",IF(I610="",IF(H610="","",H610),I610),J610)="",IF(M610="",IF(L610="",IF(K610="","",K610),L610),M610)="",IF(P610="",IF(O610="",IF(N610="","",N610),O610),P610)="")=TRUE,"","P")))</f>
        <v>P</v>
      </c>
      <c r="R610" s="166"/>
      <c r="S610" s="158"/>
    </row>
    <row r="611" spans="1:19" ht="165" outlineLevel="1">
      <c r="A611" s="134" t="str">
        <f t="shared" si="46"/>
        <v>QLND_548</v>
      </c>
      <c r="B611" s="107" t="s">
        <v>141</v>
      </c>
      <c r="C611" s="167" t="s">
        <v>640</v>
      </c>
      <c r="D611" s="109" t="s">
        <v>731</v>
      </c>
      <c r="E611" s="210" t="s">
        <v>1456</v>
      </c>
      <c r="F611" s="179"/>
      <c r="G611" s="179"/>
      <c r="H611" s="179"/>
      <c r="I611" s="179"/>
      <c r="J611" s="179"/>
      <c r="K611" s="179"/>
      <c r="L611" s="179"/>
      <c r="M611" s="179"/>
      <c r="N611" s="179"/>
      <c r="O611" s="179"/>
      <c r="P611" s="179"/>
      <c r="Q611" s="139" t="str">
        <f t="shared" si="48"/>
        <v>P</v>
      </c>
      <c r="R611" s="143"/>
      <c r="S611" s="109"/>
    </row>
    <row r="612" spans="1:19" ht="45" outlineLevel="1">
      <c r="A612" s="134" t="str">
        <f t="shared" si="46"/>
        <v>QLND_549</v>
      </c>
      <c r="B612" s="107" t="s">
        <v>181</v>
      </c>
      <c r="C612" s="167" t="s">
        <v>646</v>
      </c>
      <c r="D612" s="107" t="s">
        <v>663</v>
      </c>
      <c r="E612" s="210" t="s">
        <v>1456</v>
      </c>
      <c r="F612" s="179"/>
      <c r="G612" s="179"/>
      <c r="H612" s="179"/>
      <c r="I612" s="179"/>
      <c r="J612" s="179"/>
      <c r="K612" s="179"/>
      <c r="L612" s="179"/>
      <c r="M612" s="179"/>
      <c r="N612" s="179"/>
      <c r="O612" s="179"/>
      <c r="P612" s="179"/>
      <c r="Q612" s="139" t="str">
        <f t="shared" si="48"/>
        <v>P</v>
      </c>
      <c r="R612" s="143"/>
      <c r="S612" s="109"/>
    </row>
    <row r="613" spans="1:19" ht="60" outlineLevel="1">
      <c r="A613" s="134" t="str">
        <f t="shared" si="46"/>
        <v>QLND_550</v>
      </c>
      <c r="B613" s="107" t="s">
        <v>649</v>
      </c>
      <c r="C613" s="167" t="s">
        <v>647</v>
      </c>
      <c r="D613" s="107" t="s">
        <v>651</v>
      </c>
      <c r="E613" s="210" t="s">
        <v>1456</v>
      </c>
      <c r="F613" s="179"/>
      <c r="G613" s="179"/>
      <c r="H613" s="179"/>
      <c r="I613" s="179"/>
      <c r="J613" s="179"/>
      <c r="K613" s="179"/>
      <c r="L613" s="179"/>
      <c r="M613" s="179"/>
      <c r="N613" s="179"/>
      <c r="O613" s="179"/>
      <c r="P613" s="179"/>
      <c r="Q613" s="139" t="str">
        <f t="shared" si="48"/>
        <v>P</v>
      </c>
      <c r="R613" s="143"/>
      <c r="S613" s="109"/>
    </row>
    <row r="614" spans="1:19" ht="75" outlineLevel="1">
      <c r="A614" s="134" t="str">
        <f t="shared" si="46"/>
        <v>QLND_551</v>
      </c>
      <c r="B614" s="107" t="s">
        <v>648</v>
      </c>
      <c r="C614" s="167" t="s">
        <v>650</v>
      </c>
      <c r="D614" s="107" t="s">
        <v>652</v>
      </c>
      <c r="E614" s="210" t="s">
        <v>1456</v>
      </c>
      <c r="F614" s="179"/>
      <c r="G614" s="179"/>
      <c r="H614" s="179"/>
      <c r="I614" s="179"/>
      <c r="J614" s="179"/>
      <c r="K614" s="179"/>
      <c r="L614" s="179"/>
      <c r="M614" s="179"/>
      <c r="N614" s="179"/>
      <c r="O614" s="179"/>
      <c r="P614" s="179"/>
      <c r="Q614" s="139" t="str">
        <f t="shared" si="48"/>
        <v>P</v>
      </c>
      <c r="R614" s="143"/>
      <c r="S614" s="109"/>
    </row>
    <row r="615" spans="1:19" ht="150" outlineLevel="1">
      <c r="A615" s="134" t="str">
        <f t="shared" si="46"/>
        <v>QLND_552</v>
      </c>
      <c r="B615" s="148" t="s">
        <v>642</v>
      </c>
      <c r="C615" s="149" t="s">
        <v>643</v>
      </c>
      <c r="D615" s="59" t="s">
        <v>732</v>
      </c>
      <c r="E615" s="210" t="s">
        <v>1456</v>
      </c>
      <c r="F615" s="179"/>
      <c r="G615" s="179"/>
      <c r="H615" s="179"/>
      <c r="I615" s="179"/>
      <c r="J615" s="179"/>
      <c r="K615" s="179"/>
      <c r="L615" s="179"/>
      <c r="M615" s="179"/>
      <c r="N615" s="179"/>
      <c r="O615" s="179"/>
      <c r="P615" s="179"/>
      <c r="Q615" s="139" t="str">
        <f t="shared" si="48"/>
        <v>P</v>
      </c>
      <c r="R615" s="143"/>
      <c r="S615" s="109"/>
    </row>
    <row r="616" spans="1:19" ht="180" outlineLevel="1">
      <c r="A616" s="134" t="str">
        <f t="shared" si="46"/>
        <v>QLND_553</v>
      </c>
      <c r="B616" s="148" t="s">
        <v>644</v>
      </c>
      <c r="C616" s="149" t="s">
        <v>645</v>
      </c>
      <c r="D616" s="59" t="s">
        <v>745</v>
      </c>
      <c r="E616" s="210" t="s">
        <v>1456</v>
      </c>
      <c r="F616" s="179"/>
      <c r="G616" s="179"/>
      <c r="H616" s="179"/>
      <c r="I616" s="179"/>
      <c r="J616" s="179"/>
      <c r="K616" s="179"/>
      <c r="L616" s="179"/>
      <c r="M616" s="179"/>
      <c r="N616" s="179"/>
      <c r="O616" s="179"/>
      <c r="P616" s="179"/>
      <c r="Q616" s="139" t="str">
        <f t="shared" si="48"/>
        <v>P</v>
      </c>
      <c r="R616" s="143"/>
      <c r="S616" s="109"/>
    </row>
    <row r="617" spans="1:19" ht="90" outlineLevel="1">
      <c r="A617" s="134" t="str">
        <f t="shared" si="46"/>
        <v>QLND_554</v>
      </c>
      <c r="B617" s="148" t="s">
        <v>653</v>
      </c>
      <c r="C617" s="149" t="s">
        <v>654</v>
      </c>
      <c r="D617" s="59" t="s">
        <v>664</v>
      </c>
      <c r="E617" s="210" t="s">
        <v>1456</v>
      </c>
      <c r="F617" s="179"/>
      <c r="G617" s="179"/>
      <c r="H617" s="179"/>
      <c r="I617" s="179"/>
      <c r="J617" s="179"/>
      <c r="K617" s="179"/>
      <c r="L617" s="179"/>
      <c r="M617" s="179"/>
      <c r="N617" s="179"/>
      <c r="O617" s="179"/>
      <c r="P617" s="179"/>
      <c r="Q617" s="139" t="str">
        <f t="shared" si="48"/>
        <v>P</v>
      </c>
      <c r="R617" s="143"/>
      <c r="S617" s="109"/>
    </row>
    <row r="618" spans="1:19" ht="45" outlineLevel="1">
      <c r="A618" s="134" t="str">
        <f t="shared" si="46"/>
        <v>QLND_555</v>
      </c>
      <c r="B618" s="148" t="s">
        <v>113</v>
      </c>
      <c r="C618" s="149" t="s">
        <v>332</v>
      </c>
      <c r="D618" s="59" t="s">
        <v>183</v>
      </c>
      <c r="E618" s="210" t="s">
        <v>1456</v>
      </c>
      <c r="F618" s="179"/>
      <c r="G618" s="179"/>
      <c r="H618" s="179"/>
      <c r="I618" s="179"/>
      <c r="J618" s="179"/>
      <c r="K618" s="179"/>
      <c r="L618" s="179"/>
      <c r="M618" s="179"/>
      <c r="N618" s="179"/>
      <c r="O618" s="179"/>
      <c r="P618" s="179"/>
      <c r="Q618" s="139" t="str">
        <f t="shared" si="48"/>
        <v>P</v>
      </c>
      <c r="R618" s="143"/>
      <c r="S618" s="109"/>
    </row>
    <row r="619" spans="1:19" ht="120" outlineLevel="1">
      <c r="A619" s="134" t="str">
        <f t="shared" si="46"/>
        <v>QLND_556</v>
      </c>
      <c r="B619" s="148" t="s">
        <v>114</v>
      </c>
      <c r="C619" s="149" t="s">
        <v>271</v>
      </c>
      <c r="D619" s="59" t="s">
        <v>115</v>
      </c>
      <c r="E619" s="210" t="s">
        <v>1456</v>
      </c>
      <c r="F619" s="179"/>
      <c r="G619" s="179"/>
      <c r="H619" s="179"/>
      <c r="I619" s="179"/>
      <c r="J619" s="179"/>
      <c r="K619" s="179"/>
      <c r="L619" s="179"/>
      <c r="M619" s="179"/>
      <c r="N619" s="179"/>
      <c r="O619" s="179"/>
      <c r="P619" s="179"/>
      <c r="Q619" s="139" t="str">
        <f t="shared" si="48"/>
        <v>P</v>
      </c>
      <c r="R619" s="143"/>
      <c r="S619" s="109"/>
    </row>
    <row r="620" spans="1:19" ht="45" outlineLevel="1">
      <c r="A620" s="134" t="str">
        <f t="shared" si="46"/>
        <v>QLND_557</v>
      </c>
      <c r="B620" s="150" t="s">
        <v>117</v>
      </c>
      <c r="C620" s="154" t="s">
        <v>272</v>
      </c>
      <c r="D620" s="151" t="s">
        <v>115</v>
      </c>
      <c r="E620" s="210" t="s">
        <v>1456</v>
      </c>
      <c r="F620" s="179"/>
      <c r="G620" s="179"/>
      <c r="H620" s="179"/>
      <c r="I620" s="179"/>
      <c r="J620" s="179"/>
      <c r="K620" s="179"/>
      <c r="L620" s="179"/>
      <c r="M620" s="179"/>
      <c r="N620" s="179"/>
      <c r="O620" s="179"/>
      <c r="P620" s="179"/>
      <c r="Q620" s="139" t="str">
        <f t="shared" si="48"/>
        <v>P</v>
      </c>
      <c r="R620" s="143"/>
      <c r="S620" s="109"/>
    </row>
    <row r="621" spans="1:19" ht="60" outlineLevel="1">
      <c r="A621" s="134" t="str">
        <f t="shared" si="46"/>
        <v>QLND_558</v>
      </c>
      <c r="B621" s="209" t="s">
        <v>118</v>
      </c>
      <c r="C621" s="154" t="s">
        <v>756</v>
      </c>
      <c r="D621" s="107" t="s">
        <v>752</v>
      </c>
      <c r="E621" s="210" t="s">
        <v>1456</v>
      </c>
      <c r="F621" s="179"/>
      <c r="G621" s="179"/>
      <c r="H621" s="179"/>
      <c r="I621" s="179"/>
      <c r="J621" s="179"/>
      <c r="K621" s="179"/>
      <c r="L621" s="179"/>
      <c r="M621" s="179"/>
      <c r="N621" s="179"/>
      <c r="O621" s="179"/>
      <c r="P621" s="179"/>
      <c r="Q621" s="139" t="str">
        <f t="shared" si="48"/>
        <v>P</v>
      </c>
      <c r="R621" s="143"/>
      <c r="S621" s="109"/>
    </row>
    <row r="622" spans="1:19" ht="60" outlineLevel="1">
      <c r="A622" s="134" t="str">
        <f t="shared" si="46"/>
        <v>QLND_559</v>
      </c>
      <c r="B622" s="148" t="s">
        <v>120</v>
      </c>
      <c r="C622" s="149" t="s">
        <v>273</v>
      </c>
      <c r="D622" s="59" t="s">
        <v>121</v>
      </c>
      <c r="E622" s="210" t="s">
        <v>1456</v>
      </c>
      <c r="F622" s="179"/>
      <c r="G622" s="179"/>
      <c r="H622" s="179"/>
      <c r="I622" s="179"/>
      <c r="J622" s="179"/>
      <c r="K622" s="179"/>
      <c r="L622" s="179"/>
      <c r="M622" s="179"/>
      <c r="N622" s="179"/>
      <c r="O622" s="179"/>
      <c r="P622" s="179"/>
      <c r="Q622" s="139" t="str">
        <f t="shared" si="48"/>
        <v>P</v>
      </c>
      <c r="R622" s="143"/>
      <c r="S622" s="109"/>
    </row>
    <row r="623" spans="1:19" ht="45" outlineLevel="1">
      <c r="A623" s="134" t="str">
        <f t="shared" si="46"/>
        <v>QLND_560</v>
      </c>
      <c r="B623" s="148" t="s">
        <v>628</v>
      </c>
      <c r="C623" s="149" t="s">
        <v>641</v>
      </c>
      <c r="D623" s="59" t="s">
        <v>185</v>
      </c>
      <c r="E623" s="210" t="s">
        <v>1456</v>
      </c>
      <c r="F623" s="179"/>
      <c r="G623" s="179"/>
      <c r="H623" s="179"/>
      <c r="I623" s="179"/>
      <c r="J623" s="179"/>
      <c r="K623" s="179"/>
      <c r="L623" s="179"/>
      <c r="M623" s="179"/>
      <c r="N623" s="179"/>
      <c r="O623" s="179"/>
      <c r="P623" s="179"/>
      <c r="Q623" s="139" t="str">
        <f t="shared" si="48"/>
        <v>P</v>
      </c>
      <c r="R623" s="143"/>
      <c r="S623" s="109"/>
    </row>
    <row r="624" spans="1:19" ht="45" outlineLevel="1">
      <c r="A624" s="134" t="str">
        <f t="shared" si="46"/>
        <v>QLND_561</v>
      </c>
      <c r="B624" s="148" t="s">
        <v>617</v>
      </c>
      <c r="C624" s="149" t="s">
        <v>635</v>
      </c>
      <c r="D624" s="107" t="s">
        <v>187</v>
      </c>
      <c r="E624" s="210" t="s">
        <v>1456</v>
      </c>
      <c r="F624" s="179"/>
      <c r="G624" s="179"/>
      <c r="H624" s="179"/>
      <c r="I624" s="179"/>
      <c r="J624" s="179"/>
      <c r="K624" s="179"/>
      <c r="L624" s="179"/>
      <c r="M624" s="179"/>
      <c r="N624" s="179"/>
      <c r="O624" s="179"/>
      <c r="P624" s="179"/>
      <c r="Q624" s="139" t="str">
        <f t="shared" si="48"/>
        <v>P</v>
      </c>
      <c r="R624" s="143"/>
      <c r="S624" s="109"/>
    </row>
    <row r="625" spans="1:19" ht="30" outlineLevel="1">
      <c r="A625" s="134" t="str">
        <f t="shared" si="46"/>
        <v>QLND_562</v>
      </c>
      <c r="B625" s="148" t="s">
        <v>124</v>
      </c>
      <c r="C625" s="149" t="s">
        <v>336</v>
      </c>
      <c r="D625" s="107" t="s">
        <v>753</v>
      </c>
      <c r="E625" s="210" t="s">
        <v>1456</v>
      </c>
      <c r="F625" s="179"/>
      <c r="G625" s="179"/>
      <c r="H625" s="179"/>
      <c r="I625" s="179"/>
      <c r="J625" s="179"/>
      <c r="K625" s="179"/>
      <c r="L625" s="179"/>
      <c r="M625" s="179"/>
      <c r="N625" s="179"/>
      <c r="O625" s="179"/>
      <c r="P625" s="179"/>
      <c r="Q625" s="139" t="str">
        <f t="shared" si="48"/>
        <v>P</v>
      </c>
      <c r="R625" s="143"/>
      <c r="S625" s="109"/>
    </row>
    <row r="626" spans="1:19" ht="45" outlineLevel="1">
      <c r="A626" s="134" t="str">
        <f>IF(AND(D626="",D626=""),"",$D$3&amp;"_"&amp;ROW()-11-COUNTBLANK($D$11:D626))</f>
        <v>QLND_562</v>
      </c>
      <c r="B626" s="503" t="s">
        <v>927</v>
      </c>
      <c r="C626" s="149" t="s">
        <v>1987</v>
      </c>
      <c r="D626" s="59" t="s">
        <v>688</v>
      </c>
      <c r="E626" s="210" t="s">
        <v>1456</v>
      </c>
      <c r="F626" s="179"/>
      <c r="G626" s="179"/>
      <c r="H626" s="179"/>
      <c r="I626" s="179"/>
      <c r="J626" s="179"/>
      <c r="K626" s="179"/>
      <c r="L626" s="179"/>
      <c r="M626" s="179"/>
      <c r="N626" s="179"/>
      <c r="O626" s="179"/>
      <c r="P626" s="179"/>
      <c r="Q626" s="139" t="str">
        <f t="shared" si="48"/>
        <v>P</v>
      </c>
      <c r="R626" s="143"/>
      <c r="S626" s="109"/>
    </row>
    <row r="627" spans="1:19" ht="60" outlineLevel="1">
      <c r="A627" s="134" t="str">
        <f>IF(AND(D627="",D627=""),"",$D$3&amp;"_"&amp;ROW()-11-COUNTBLANK($D$11:D627))</f>
        <v>QLND_563</v>
      </c>
      <c r="B627" s="495"/>
      <c r="C627" s="149" t="s">
        <v>1988</v>
      </c>
      <c r="D627" s="59" t="s">
        <v>688</v>
      </c>
      <c r="E627" s="210" t="s">
        <v>1456</v>
      </c>
      <c r="F627" s="179"/>
      <c r="G627" s="179"/>
      <c r="H627" s="179"/>
      <c r="I627" s="179"/>
      <c r="J627" s="179"/>
      <c r="K627" s="179"/>
      <c r="L627" s="179"/>
      <c r="M627" s="179"/>
      <c r="N627" s="179"/>
      <c r="O627" s="179"/>
      <c r="P627" s="179"/>
      <c r="Q627" s="139" t="str">
        <f t="shared" si="48"/>
        <v>P</v>
      </c>
      <c r="R627" s="143"/>
      <c r="S627" s="109"/>
    </row>
    <row r="628" spans="1:19" ht="45" outlineLevel="1">
      <c r="A628" s="134" t="str">
        <f t="shared" si="46"/>
        <v>QLND_565</v>
      </c>
      <c r="B628" s="492" t="s">
        <v>150</v>
      </c>
      <c r="C628" s="149" t="s">
        <v>337</v>
      </c>
      <c r="D628" s="59" t="s">
        <v>753</v>
      </c>
      <c r="E628" s="210" t="s">
        <v>1456</v>
      </c>
      <c r="F628" s="179"/>
      <c r="G628" s="179"/>
      <c r="H628" s="179"/>
      <c r="I628" s="179"/>
      <c r="J628" s="179"/>
      <c r="K628" s="179"/>
      <c r="L628" s="179"/>
      <c r="M628" s="179"/>
      <c r="N628" s="179"/>
      <c r="O628" s="179"/>
      <c r="P628" s="179"/>
      <c r="Q628" s="139" t="str">
        <f t="shared" si="48"/>
        <v>P</v>
      </c>
      <c r="R628" s="143"/>
      <c r="S628" s="109"/>
    </row>
    <row r="629" spans="1:19" ht="45" outlineLevel="1">
      <c r="A629" s="134" t="str">
        <f t="shared" si="46"/>
        <v>QLND_566</v>
      </c>
      <c r="B629" s="495"/>
      <c r="C629" s="149" t="s">
        <v>338</v>
      </c>
      <c r="D629" s="59" t="s">
        <v>189</v>
      </c>
      <c r="E629" s="210" t="s">
        <v>1456</v>
      </c>
      <c r="F629" s="179"/>
      <c r="G629" s="179"/>
      <c r="H629" s="179"/>
      <c r="I629" s="179"/>
      <c r="J629" s="179"/>
      <c r="K629" s="179"/>
      <c r="L629" s="179"/>
      <c r="M629" s="179"/>
      <c r="N629" s="179"/>
      <c r="O629" s="179"/>
      <c r="P629" s="179"/>
      <c r="Q629" s="139" t="str">
        <f t="shared" si="48"/>
        <v>P</v>
      </c>
      <c r="R629" s="143"/>
      <c r="S629" s="109"/>
    </row>
    <row r="630" spans="1:19" outlineLevel="1">
      <c r="A630" s="134" t="str">
        <f t="shared" si="46"/>
        <v/>
      </c>
      <c r="B630" s="162" t="s">
        <v>341</v>
      </c>
      <c r="C630" s="163"/>
      <c r="D630" s="164"/>
      <c r="E630" s="164"/>
      <c r="F630" s="164"/>
      <c r="G630" s="164"/>
      <c r="H630" s="164"/>
      <c r="I630" s="164"/>
      <c r="J630" s="164"/>
      <c r="K630" s="164"/>
      <c r="L630" s="164"/>
      <c r="M630" s="164"/>
      <c r="N630" s="164"/>
      <c r="O630" s="164"/>
      <c r="P630" s="164"/>
      <c r="Q630" s="164"/>
      <c r="R630" s="164"/>
      <c r="S630" s="313"/>
    </row>
    <row r="631" spans="1:19" ht="30" outlineLevel="1">
      <c r="A631" s="134" t="str">
        <f t="shared" si="46"/>
        <v>QLND_567</v>
      </c>
      <c r="B631" s="109" t="s">
        <v>140</v>
      </c>
      <c r="C631" s="107" t="s">
        <v>140</v>
      </c>
      <c r="D631" s="158" t="s">
        <v>1071</v>
      </c>
      <c r="E631" s="210" t="s">
        <v>1456</v>
      </c>
      <c r="F631" s="179"/>
      <c r="G631" s="179"/>
      <c r="H631" s="179"/>
      <c r="I631" s="179"/>
      <c r="J631" s="179"/>
      <c r="K631" s="179"/>
      <c r="L631" s="179"/>
      <c r="M631" s="179"/>
      <c r="N631" s="179"/>
      <c r="O631" s="179"/>
      <c r="P631" s="179"/>
      <c r="Q631" s="139" t="str">
        <f t="shared" ref="Q631:Q649" si="49">IF(OR(IF(G631="",IF(F631="",IF(E631="","",E631),F631),G631)="F",IF(J631="",IF(I631="",IF(H631="","",H631),I631),J631)="F",IF(M631="",IF(L631="",IF(K631="","",K631),L631),M631)="F",IF(P631="",IF(O631="",IF(N631="","",N631),O631),P631)="F")=TRUE,"F",IF(OR(IF(G631="",IF(F631="",IF(E631="","",E631),F631),G631)="PE",IF(J631="",IF(I631="",IF(H631="","",H631),I631),J631)="PE",IF(M631="",IF(L631="",IF(K631="","",K631),L631),M631)="PE",IF(P631="",IF(O631="",IF(N631="","",N631),O631),P631)="PE")=TRUE,"PE",IF(AND(IF(G631="",IF(F631="",IF(E631="","",E631),F631),G631)="",IF(J631="",IF(I631="",IF(H631="","",H631),I631),J631)="",IF(M631="",IF(L631="",IF(K631="","",K631),L631),M631)="",IF(P631="",IF(O631="",IF(N631="","",N631),O631),P631)="")=TRUE,"","P")))</f>
        <v>P</v>
      </c>
      <c r="R631" s="143"/>
      <c r="S631" s="109"/>
    </row>
    <row r="632" spans="1:19" ht="45" outlineLevel="1">
      <c r="A632" s="134" t="str">
        <f t="shared" si="46"/>
        <v>QLND_568</v>
      </c>
      <c r="B632" s="148" t="s">
        <v>342</v>
      </c>
      <c r="C632" s="59" t="s">
        <v>343</v>
      </c>
      <c r="D632" s="148" t="s">
        <v>344</v>
      </c>
      <c r="E632" s="210" t="s">
        <v>1456</v>
      </c>
      <c r="F632" s="179"/>
      <c r="G632" s="179"/>
      <c r="H632" s="179"/>
      <c r="I632" s="179"/>
      <c r="J632" s="179"/>
      <c r="K632" s="179"/>
      <c r="L632" s="179"/>
      <c r="M632" s="179"/>
      <c r="N632" s="179"/>
      <c r="O632" s="179"/>
      <c r="P632" s="179"/>
      <c r="Q632" s="139" t="str">
        <f t="shared" si="49"/>
        <v>P</v>
      </c>
      <c r="R632" s="143"/>
      <c r="S632" s="109"/>
    </row>
    <row r="633" spans="1:19" ht="60" outlineLevel="1">
      <c r="A633" s="134" t="str">
        <f t="shared" si="46"/>
        <v>QLND_569</v>
      </c>
      <c r="B633" s="59" t="s">
        <v>345</v>
      </c>
      <c r="C633" s="149" t="s">
        <v>346</v>
      </c>
      <c r="D633" s="59" t="s">
        <v>347</v>
      </c>
      <c r="E633" s="210" t="s">
        <v>1456</v>
      </c>
      <c r="F633" s="179"/>
      <c r="G633" s="179"/>
      <c r="H633" s="179"/>
      <c r="I633" s="179"/>
      <c r="J633" s="179"/>
      <c r="K633" s="179"/>
      <c r="L633" s="179"/>
      <c r="M633" s="179"/>
      <c r="N633" s="179"/>
      <c r="O633" s="179"/>
      <c r="P633" s="179"/>
      <c r="Q633" s="139" t="str">
        <f t="shared" si="49"/>
        <v>P</v>
      </c>
      <c r="R633" s="143"/>
      <c r="S633" s="109"/>
    </row>
    <row r="634" spans="1:19" ht="45" outlineLevel="1">
      <c r="A634" s="134" t="str">
        <f t="shared" si="46"/>
        <v>QLND_570</v>
      </c>
      <c r="B634" s="59" t="s">
        <v>348</v>
      </c>
      <c r="C634" s="149" t="s">
        <v>349</v>
      </c>
      <c r="D634" s="59" t="s">
        <v>350</v>
      </c>
      <c r="E634" s="210" t="s">
        <v>1456</v>
      </c>
      <c r="F634" s="179"/>
      <c r="G634" s="179"/>
      <c r="H634" s="179"/>
      <c r="I634" s="179"/>
      <c r="J634" s="179"/>
      <c r="K634" s="179"/>
      <c r="L634" s="179"/>
      <c r="M634" s="179"/>
      <c r="N634" s="179"/>
      <c r="O634" s="179"/>
      <c r="P634" s="179"/>
      <c r="Q634" s="139" t="str">
        <f t="shared" si="49"/>
        <v>P</v>
      </c>
      <c r="R634" s="143"/>
      <c r="S634" s="109"/>
    </row>
    <row r="635" spans="1:19" ht="45" outlineLevel="1">
      <c r="A635" s="134" t="str">
        <f t="shared" si="46"/>
        <v>QLND_571</v>
      </c>
      <c r="B635" s="151" t="s">
        <v>351</v>
      </c>
      <c r="C635" s="149" t="s">
        <v>352</v>
      </c>
      <c r="D635" s="59" t="s">
        <v>353</v>
      </c>
      <c r="E635" s="210" t="s">
        <v>1456</v>
      </c>
      <c r="F635" s="179"/>
      <c r="G635" s="179"/>
      <c r="H635" s="179"/>
      <c r="I635" s="179"/>
      <c r="J635" s="179"/>
      <c r="K635" s="179"/>
      <c r="L635" s="179"/>
      <c r="M635" s="179"/>
      <c r="N635" s="179"/>
      <c r="O635" s="179"/>
      <c r="P635" s="179"/>
      <c r="Q635" s="139" t="str">
        <f t="shared" si="49"/>
        <v>P</v>
      </c>
      <c r="R635" s="143"/>
      <c r="S635" s="109"/>
    </row>
    <row r="636" spans="1:19" ht="45" outlineLevel="1">
      <c r="A636" s="134" t="str">
        <f t="shared" si="46"/>
        <v>QLND_572</v>
      </c>
      <c r="B636" s="151" t="s">
        <v>141</v>
      </c>
      <c r="C636" s="149" t="s">
        <v>354</v>
      </c>
      <c r="D636" s="59" t="s">
        <v>930</v>
      </c>
      <c r="E636" s="210" t="s">
        <v>1456</v>
      </c>
      <c r="F636" s="179"/>
      <c r="G636" s="179"/>
      <c r="H636" s="179"/>
      <c r="I636" s="179"/>
      <c r="J636" s="179"/>
      <c r="K636" s="179"/>
      <c r="L636" s="179"/>
      <c r="M636" s="179"/>
      <c r="N636" s="179"/>
      <c r="O636" s="179"/>
      <c r="P636" s="179"/>
      <c r="Q636" s="139" t="str">
        <f t="shared" si="49"/>
        <v>P</v>
      </c>
      <c r="R636" s="143"/>
      <c r="S636" s="109"/>
    </row>
    <row r="637" spans="1:19" ht="60" outlineLevel="1">
      <c r="A637" s="134" t="str">
        <f t="shared" si="46"/>
        <v>QLND_573</v>
      </c>
      <c r="B637" s="109" t="s">
        <v>355</v>
      </c>
      <c r="C637" s="167" t="s">
        <v>356</v>
      </c>
      <c r="D637" s="211" t="s">
        <v>722</v>
      </c>
      <c r="E637" s="210" t="s">
        <v>1456</v>
      </c>
      <c r="F637" s="179"/>
      <c r="G637" s="179"/>
      <c r="H637" s="179"/>
      <c r="I637" s="179"/>
      <c r="J637" s="179"/>
      <c r="K637" s="179"/>
      <c r="L637" s="179"/>
      <c r="M637" s="179"/>
      <c r="N637" s="179"/>
      <c r="O637" s="179"/>
      <c r="P637" s="179"/>
      <c r="Q637" s="139" t="str">
        <f t="shared" si="49"/>
        <v>P</v>
      </c>
      <c r="R637" s="143"/>
      <c r="S637" s="109"/>
    </row>
    <row r="638" spans="1:19" ht="60" outlineLevel="1">
      <c r="A638" s="134" t="str">
        <f t="shared" si="46"/>
        <v>QLND_574</v>
      </c>
      <c r="B638" s="492" t="s">
        <v>357</v>
      </c>
      <c r="C638" s="149" t="s">
        <v>693</v>
      </c>
      <c r="D638" s="59" t="s">
        <v>358</v>
      </c>
      <c r="E638" s="210" t="s">
        <v>1456</v>
      </c>
      <c r="F638" s="179"/>
      <c r="G638" s="179"/>
      <c r="H638" s="179"/>
      <c r="I638" s="179"/>
      <c r="J638" s="179"/>
      <c r="K638" s="179"/>
      <c r="L638" s="179"/>
      <c r="M638" s="179"/>
      <c r="N638" s="179"/>
      <c r="O638" s="179"/>
      <c r="P638" s="179"/>
      <c r="Q638" s="139" t="str">
        <f t="shared" si="49"/>
        <v>P</v>
      </c>
      <c r="R638" s="143"/>
      <c r="S638" s="109"/>
    </row>
    <row r="639" spans="1:19" ht="60" outlineLevel="1">
      <c r="A639" s="134" t="str">
        <f t="shared" si="46"/>
        <v>QLND_575</v>
      </c>
      <c r="B639" s="495"/>
      <c r="C639" s="149" t="s">
        <v>689</v>
      </c>
      <c r="D639" s="59" t="s">
        <v>690</v>
      </c>
      <c r="E639" s="210" t="s">
        <v>1456</v>
      </c>
      <c r="F639" s="179"/>
      <c r="G639" s="179"/>
      <c r="H639" s="179"/>
      <c r="I639" s="179"/>
      <c r="J639" s="179"/>
      <c r="K639" s="179"/>
      <c r="L639" s="179"/>
      <c r="M639" s="179"/>
      <c r="N639" s="179"/>
      <c r="O639" s="179"/>
      <c r="P639" s="179"/>
      <c r="Q639" s="139" t="str">
        <f t="shared" si="49"/>
        <v>P</v>
      </c>
      <c r="R639" s="143"/>
      <c r="S639" s="109"/>
    </row>
    <row r="640" spans="1:19" ht="60" outlineLevel="1">
      <c r="A640" s="134" t="str">
        <f t="shared" si="46"/>
        <v>QLND_576</v>
      </c>
      <c r="B640" s="499" t="s">
        <v>359</v>
      </c>
      <c r="C640" s="149" t="s">
        <v>360</v>
      </c>
      <c r="D640" s="59" t="s">
        <v>361</v>
      </c>
      <c r="E640" s="210" t="s">
        <v>1456</v>
      </c>
      <c r="F640" s="179"/>
      <c r="G640" s="179"/>
      <c r="H640" s="179"/>
      <c r="I640" s="179"/>
      <c r="J640" s="179"/>
      <c r="K640" s="179"/>
      <c r="L640" s="179"/>
      <c r="M640" s="179"/>
      <c r="N640" s="179"/>
      <c r="O640" s="179"/>
      <c r="P640" s="179"/>
      <c r="Q640" s="139" t="str">
        <f t="shared" si="49"/>
        <v>P</v>
      </c>
      <c r="R640" s="143"/>
      <c r="S640" s="109"/>
    </row>
    <row r="641" spans="1:19" ht="60" outlineLevel="1">
      <c r="A641" s="134" t="str">
        <f t="shared" si="46"/>
        <v>QLND_577</v>
      </c>
      <c r="B641" s="500"/>
      <c r="C641" s="149" t="s">
        <v>694</v>
      </c>
      <c r="D641" s="151" t="s">
        <v>695</v>
      </c>
      <c r="E641" s="210" t="s">
        <v>1456</v>
      </c>
      <c r="F641" s="179"/>
      <c r="G641" s="179"/>
      <c r="H641" s="179"/>
      <c r="I641" s="179"/>
      <c r="J641" s="179"/>
      <c r="K641" s="179"/>
      <c r="L641" s="179"/>
      <c r="M641" s="179"/>
      <c r="N641" s="179"/>
      <c r="O641" s="179"/>
      <c r="P641" s="179"/>
      <c r="Q641" s="139" t="str">
        <f t="shared" si="49"/>
        <v>P</v>
      </c>
      <c r="R641" s="143"/>
      <c r="S641" s="109"/>
    </row>
    <row r="642" spans="1:19" ht="60" outlineLevel="1">
      <c r="A642" s="134" t="str">
        <f t="shared" si="46"/>
        <v>QLND_578</v>
      </c>
      <c r="B642" s="492" t="s">
        <v>362</v>
      </c>
      <c r="C642" s="149" t="s">
        <v>363</v>
      </c>
      <c r="D642" s="59" t="s">
        <v>691</v>
      </c>
      <c r="E642" s="210" t="s">
        <v>1456</v>
      </c>
      <c r="F642" s="179"/>
      <c r="G642" s="179"/>
      <c r="H642" s="179"/>
      <c r="I642" s="179"/>
      <c r="J642" s="179"/>
      <c r="K642" s="179"/>
      <c r="L642" s="179"/>
      <c r="M642" s="179"/>
      <c r="N642" s="179"/>
      <c r="O642" s="179"/>
      <c r="P642" s="179"/>
      <c r="Q642" s="139" t="str">
        <f t="shared" si="49"/>
        <v>P</v>
      </c>
      <c r="R642" s="143"/>
      <c r="S642" s="109"/>
    </row>
    <row r="643" spans="1:19" ht="60" outlineLevel="1">
      <c r="A643" s="134" t="str">
        <f t="shared" si="46"/>
        <v>QLND_579</v>
      </c>
      <c r="B643" s="501"/>
      <c r="C643" s="149" t="s">
        <v>364</v>
      </c>
      <c r="D643" s="59" t="s">
        <v>692</v>
      </c>
      <c r="E643" s="210" t="s">
        <v>1456</v>
      </c>
      <c r="F643" s="179"/>
      <c r="G643" s="179"/>
      <c r="H643" s="179"/>
      <c r="I643" s="179"/>
      <c r="J643" s="179"/>
      <c r="K643" s="179"/>
      <c r="L643" s="179"/>
      <c r="M643" s="179"/>
      <c r="N643" s="179"/>
      <c r="O643" s="179"/>
      <c r="P643" s="179"/>
      <c r="Q643" s="139" t="str">
        <f t="shared" si="49"/>
        <v>P</v>
      </c>
      <c r="R643" s="143"/>
      <c r="S643" s="109"/>
    </row>
    <row r="644" spans="1:19" ht="60" outlineLevel="1">
      <c r="A644" s="134" t="str">
        <f t="shared" si="46"/>
        <v>QLND_580</v>
      </c>
      <c r="B644" s="501"/>
      <c r="C644" s="149" t="s">
        <v>366</v>
      </c>
      <c r="D644" s="59" t="s">
        <v>692</v>
      </c>
      <c r="E644" s="210" t="s">
        <v>1456</v>
      </c>
      <c r="F644" s="179"/>
      <c r="G644" s="179"/>
      <c r="H644" s="179"/>
      <c r="I644" s="179"/>
      <c r="J644" s="179"/>
      <c r="K644" s="179"/>
      <c r="L644" s="179"/>
      <c r="M644" s="179"/>
      <c r="N644" s="179"/>
      <c r="O644" s="179"/>
      <c r="P644" s="179"/>
      <c r="Q644" s="139" t="str">
        <f t="shared" si="49"/>
        <v>P</v>
      </c>
      <c r="R644" s="143"/>
      <c r="S644" s="109"/>
    </row>
    <row r="645" spans="1:19" ht="75" outlineLevel="1">
      <c r="A645" s="134" t="str">
        <f t="shared" si="46"/>
        <v>QLND_581</v>
      </c>
      <c r="B645" s="495"/>
      <c r="C645" s="149" t="s">
        <v>367</v>
      </c>
      <c r="D645" s="59" t="s">
        <v>361</v>
      </c>
      <c r="E645" s="210" t="s">
        <v>1456</v>
      </c>
      <c r="F645" s="179"/>
      <c r="G645" s="179"/>
      <c r="H645" s="179"/>
      <c r="I645" s="179"/>
      <c r="J645" s="179"/>
      <c r="K645" s="179"/>
      <c r="L645" s="179"/>
      <c r="M645" s="179"/>
      <c r="N645" s="179"/>
      <c r="O645" s="179"/>
      <c r="P645" s="179"/>
      <c r="Q645" s="139" t="str">
        <f t="shared" si="49"/>
        <v>P</v>
      </c>
      <c r="R645" s="143"/>
      <c r="S645" s="109"/>
    </row>
    <row r="646" spans="1:19" ht="60" outlineLevel="1">
      <c r="A646" s="134" t="str">
        <f t="shared" ref="A646:A763" si="50">IF(AND(D646="",D646=""),"",$D$3&amp;"_"&amp;ROW()-11-COUNTBLANK($D$12:D646))</f>
        <v>QLND_582</v>
      </c>
      <c r="B646" s="59" t="s">
        <v>368</v>
      </c>
      <c r="C646" s="167" t="s">
        <v>369</v>
      </c>
      <c r="D646" s="59" t="s">
        <v>361</v>
      </c>
      <c r="E646" s="210" t="s">
        <v>1456</v>
      </c>
      <c r="F646" s="179"/>
      <c r="G646" s="179"/>
      <c r="H646" s="179"/>
      <c r="I646" s="179"/>
      <c r="J646" s="179"/>
      <c r="K646" s="179"/>
      <c r="L646" s="179"/>
      <c r="M646" s="179"/>
      <c r="N646" s="179"/>
      <c r="O646" s="179"/>
      <c r="P646" s="179"/>
      <c r="Q646" s="139" t="str">
        <f t="shared" si="49"/>
        <v>P</v>
      </c>
      <c r="R646" s="143"/>
      <c r="S646" s="109"/>
    </row>
    <row r="647" spans="1:19" ht="60" outlineLevel="1">
      <c r="A647" s="134" t="str">
        <f t="shared" si="50"/>
        <v>QLND_583</v>
      </c>
      <c r="B647" s="59" t="s">
        <v>370</v>
      </c>
      <c r="C647" s="107" t="s">
        <v>371</v>
      </c>
      <c r="D647" s="109" t="s">
        <v>372</v>
      </c>
      <c r="E647" s="210" t="s">
        <v>1456</v>
      </c>
      <c r="F647" s="179"/>
      <c r="G647" s="179"/>
      <c r="H647" s="179"/>
      <c r="I647" s="179"/>
      <c r="J647" s="179"/>
      <c r="K647" s="179"/>
      <c r="L647" s="179"/>
      <c r="M647" s="179"/>
      <c r="N647" s="179"/>
      <c r="O647" s="179"/>
      <c r="P647" s="179"/>
      <c r="Q647" s="139" t="str">
        <f t="shared" si="49"/>
        <v>P</v>
      </c>
      <c r="R647" s="143"/>
      <c r="S647" s="109"/>
    </row>
    <row r="648" spans="1:19" ht="75" outlineLevel="1">
      <c r="A648" s="134" t="str">
        <f t="shared" si="50"/>
        <v>QLND_584</v>
      </c>
      <c r="B648" s="492" t="s">
        <v>150</v>
      </c>
      <c r="C648" s="149" t="s">
        <v>373</v>
      </c>
      <c r="D648" s="59" t="s">
        <v>361</v>
      </c>
      <c r="E648" s="210" t="s">
        <v>1456</v>
      </c>
      <c r="F648" s="179"/>
      <c r="G648" s="179"/>
      <c r="H648" s="179"/>
      <c r="I648" s="179"/>
      <c r="J648" s="179"/>
      <c r="K648" s="179"/>
      <c r="L648" s="179"/>
      <c r="M648" s="179"/>
      <c r="N648" s="179"/>
      <c r="O648" s="179"/>
      <c r="P648" s="179"/>
      <c r="Q648" s="139" t="str">
        <f t="shared" si="49"/>
        <v>P</v>
      </c>
      <c r="R648" s="143"/>
      <c r="S648" s="109"/>
    </row>
    <row r="649" spans="1:19" ht="60" outlineLevel="1">
      <c r="A649" s="134" t="str">
        <f t="shared" si="50"/>
        <v>QLND_585</v>
      </c>
      <c r="B649" s="495"/>
      <c r="C649" s="149" t="s">
        <v>374</v>
      </c>
      <c r="D649" s="59" t="s">
        <v>365</v>
      </c>
      <c r="E649" s="210" t="s">
        <v>1456</v>
      </c>
      <c r="F649" s="179"/>
      <c r="G649" s="179"/>
      <c r="H649" s="179"/>
      <c r="I649" s="179"/>
      <c r="J649" s="179"/>
      <c r="K649" s="179"/>
      <c r="L649" s="179"/>
      <c r="M649" s="179"/>
      <c r="N649" s="179"/>
      <c r="O649" s="179"/>
      <c r="P649" s="179"/>
      <c r="Q649" s="139" t="str">
        <f t="shared" si="49"/>
        <v>P</v>
      </c>
      <c r="R649" s="143"/>
      <c r="S649" s="109"/>
    </row>
    <row r="650" spans="1:19" outlineLevel="1">
      <c r="A650" s="134" t="str">
        <f t="shared" si="50"/>
        <v/>
      </c>
      <c r="B650" s="162" t="s">
        <v>375</v>
      </c>
      <c r="C650" s="163"/>
      <c r="D650" s="164"/>
      <c r="E650" s="164"/>
      <c r="F650" s="164"/>
      <c r="G650" s="164"/>
      <c r="H650" s="164"/>
      <c r="I650" s="164"/>
      <c r="J650" s="164"/>
      <c r="K650" s="164"/>
      <c r="L650" s="164"/>
      <c r="M650" s="164"/>
      <c r="N650" s="164"/>
      <c r="O650" s="164"/>
      <c r="P650" s="164"/>
      <c r="Q650" s="164"/>
      <c r="R650" s="164"/>
      <c r="S650" s="313"/>
    </row>
    <row r="651" spans="1:19" ht="30" outlineLevel="1">
      <c r="A651" s="134" t="str">
        <f t="shared" si="50"/>
        <v>QLND_586</v>
      </c>
      <c r="B651" s="109" t="s">
        <v>140</v>
      </c>
      <c r="C651" s="107" t="s">
        <v>140</v>
      </c>
      <c r="D651" s="158" t="s">
        <v>1072</v>
      </c>
      <c r="E651" s="210" t="s">
        <v>1456</v>
      </c>
      <c r="F651" s="179"/>
      <c r="G651" s="179"/>
      <c r="H651" s="179"/>
      <c r="I651" s="179"/>
      <c r="J651" s="179"/>
      <c r="K651" s="179"/>
      <c r="L651" s="179"/>
      <c r="M651" s="179"/>
      <c r="N651" s="179"/>
      <c r="O651" s="179"/>
      <c r="P651" s="179"/>
      <c r="Q651" s="139" t="str">
        <f t="shared" ref="Q651:Q664" si="51">IF(OR(IF(G651="",IF(F651="",IF(E651="","",E651),F651),G651)="F",IF(J651="",IF(I651="",IF(H651="","",H651),I651),J651)="F",IF(M651="",IF(L651="",IF(K651="","",K651),L651),M651)="F",IF(P651="",IF(O651="",IF(N651="","",N651),O651),P651)="F")=TRUE,"F",IF(OR(IF(G651="",IF(F651="",IF(E651="","",E651),F651),G651)="PE",IF(J651="",IF(I651="",IF(H651="","",H651),I651),J651)="PE",IF(M651="",IF(L651="",IF(K651="","",K651),L651),M651)="PE",IF(P651="",IF(O651="",IF(N651="","",N651),O651),P651)="PE")=TRUE,"PE",IF(AND(IF(G651="",IF(F651="",IF(E651="","",E651),F651),G651)="",IF(J651="",IF(I651="",IF(H651="","",H651),I651),J651)="",IF(M651="",IF(L651="",IF(K651="","",K651),L651),M651)="",IF(P651="",IF(O651="",IF(N651="","",N651),O651),P651)="")=TRUE,"","P")))</f>
        <v>P</v>
      </c>
      <c r="R651" s="143"/>
      <c r="S651" s="109"/>
    </row>
    <row r="652" spans="1:19" ht="45" outlineLevel="1">
      <c r="A652" s="134" t="str">
        <f t="shared" si="50"/>
        <v>QLND_587</v>
      </c>
      <c r="B652" s="151" t="s">
        <v>141</v>
      </c>
      <c r="C652" s="236" t="s">
        <v>354</v>
      </c>
      <c r="D652" s="178" t="s">
        <v>930</v>
      </c>
      <c r="E652" s="210" t="s">
        <v>1456</v>
      </c>
      <c r="F652" s="179"/>
      <c r="G652" s="179"/>
      <c r="H652" s="179"/>
      <c r="I652" s="179"/>
      <c r="J652" s="179"/>
      <c r="K652" s="179"/>
      <c r="L652" s="179"/>
      <c r="M652" s="179"/>
      <c r="N652" s="179"/>
      <c r="O652" s="179"/>
      <c r="P652" s="179"/>
      <c r="Q652" s="139" t="str">
        <f t="shared" si="51"/>
        <v>P</v>
      </c>
      <c r="R652" s="143"/>
      <c r="S652" s="109"/>
    </row>
    <row r="653" spans="1:19" ht="45" outlineLevel="1">
      <c r="A653" s="134" t="str">
        <f t="shared" si="50"/>
        <v>QLND_588</v>
      </c>
      <c r="B653" s="59" t="s">
        <v>348</v>
      </c>
      <c r="C653" s="149" t="s">
        <v>349</v>
      </c>
      <c r="D653" s="185" t="s">
        <v>350</v>
      </c>
      <c r="E653" s="210" t="s">
        <v>1456</v>
      </c>
      <c r="F653" s="179"/>
      <c r="G653" s="179"/>
      <c r="H653" s="179"/>
      <c r="I653" s="179"/>
      <c r="J653" s="179"/>
      <c r="K653" s="179"/>
      <c r="L653" s="179"/>
      <c r="M653" s="179"/>
      <c r="N653" s="179"/>
      <c r="O653" s="179"/>
      <c r="P653" s="179"/>
      <c r="Q653" s="139" t="str">
        <f t="shared" si="51"/>
        <v>P</v>
      </c>
      <c r="R653" s="143"/>
      <c r="S653" s="109"/>
    </row>
    <row r="654" spans="1:19" ht="45" outlineLevel="1">
      <c r="A654" s="134" t="str">
        <f t="shared" si="50"/>
        <v>QLND_589</v>
      </c>
      <c r="B654" s="240" t="s">
        <v>351</v>
      </c>
      <c r="C654" s="196" t="s">
        <v>352</v>
      </c>
      <c r="D654" s="142" t="s">
        <v>353</v>
      </c>
      <c r="E654" s="210" t="s">
        <v>1456</v>
      </c>
      <c r="F654" s="179"/>
      <c r="G654" s="179"/>
      <c r="H654" s="179"/>
      <c r="I654" s="179"/>
      <c r="J654" s="179"/>
      <c r="K654" s="179"/>
      <c r="L654" s="179"/>
      <c r="M654" s="179"/>
      <c r="N654" s="179"/>
      <c r="O654" s="179"/>
      <c r="P654" s="179"/>
      <c r="Q654" s="139" t="str">
        <f t="shared" si="51"/>
        <v>P</v>
      </c>
      <c r="R654" s="143"/>
      <c r="S654" s="109"/>
    </row>
    <row r="655" spans="1:19" ht="45" outlineLevel="1">
      <c r="A655" s="134" t="str">
        <f t="shared" si="50"/>
        <v>QLND_590</v>
      </c>
      <c r="B655" s="59" t="s">
        <v>376</v>
      </c>
      <c r="C655" s="149" t="s">
        <v>377</v>
      </c>
      <c r="D655" s="59" t="s">
        <v>931</v>
      </c>
      <c r="E655" s="210" t="s">
        <v>1456</v>
      </c>
      <c r="F655" s="179"/>
      <c r="G655" s="179"/>
      <c r="H655" s="179"/>
      <c r="I655" s="179"/>
      <c r="J655" s="179"/>
      <c r="K655" s="179"/>
      <c r="L655" s="179"/>
      <c r="M655" s="179"/>
      <c r="N655" s="179"/>
      <c r="O655" s="179"/>
      <c r="P655" s="179"/>
      <c r="Q655" s="139" t="str">
        <f t="shared" si="51"/>
        <v>P</v>
      </c>
      <c r="R655" s="143"/>
      <c r="S655" s="109"/>
    </row>
    <row r="656" spans="1:19" ht="45" outlineLevel="1">
      <c r="A656" s="134" t="str">
        <f t="shared" si="50"/>
        <v>QLND_591</v>
      </c>
      <c r="B656" s="59" t="s">
        <v>378</v>
      </c>
      <c r="C656" s="149" t="s">
        <v>379</v>
      </c>
      <c r="D656" s="59" t="s">
        <v>358</v>
      </c>
      <c r="E656" s="210" t="s">
        <v>1456</v>
      </c>
      <c r="F656" s="179"/>
      <c r="G656" s="179"/>
      <c r="H656" s="179"/>
      <c r="I656" s="179"/>
      <c r="J656" s="179"/>
      <c r="K656" s="179"/>
      <c r="L656" s="179"/>
      <c r="M656" s="179"/>
      <c r="N656" s="179"/>
      <c r="O656" s="179"/>
      <c r="P656" s="179"/>
      <c r="Q656" s="139" t="str">
        <f t="shared" si="51"/>
        <v>P</v>
      </c>
      <c r="R656" s="143"/>
      <c r="S656" s="109"/>
    </row>
    <row r="657" spans="1:19" ht="75" outlineLevel="1">
      <c r="A657" s="134" t="str">
        <f t="shared" si="50"/>
        <v>QLND_592</v>
      </c>
      <c r="B657" s="59" t="s">
        <v>380</v>
      </c>
      <c r="C657" s="149" t="s">
        <v>381</v>
      </c>
      <c r="D657" s="59" t="s">
        <v>931</v>
      </c>
      <c r="E657" s="210" t="s">
        <v>1456</v>
      </c>
      <c r="F657" s="179"/>
      <c r="G657" s="179"/>
      <c r="H657" s="179"/>
      <c r="I657" s="179"/>
      <c r="J657" s="179"/>
      <c r="K657" s="179"/>
      <c r="L657" s="179"/>
      <c r="M657" s="179"/>
      <c r="N657" s="179"/>
      <c r="O657" s="179"/>
      <c r="P657" s="179"/>
      <c r="Q657" s="139" t="str">
        <f t="shared" si="51"/>
        <v>P</v>
      </c>
      <c r="R657" s="143"/>
      <c r="S657" s="109"/>
    </row>
    <row r="658" spans="1:19" ht="105" outlineLevel="1">
      <c r="A658" s="134" t="str">
        <f>IF(AND(D658="",D658=""),"",$D$3&amp;"_"&amp;ROW()-11-COUNTBLANK($D$11:D658))</f>
        <v>QLND_592</v>
      </c>
      <c r="B658" s="148" t="s">
        <v>114</v>
      </c>
      <c r="C658" s="149" t="s">
        <v>1121</v>
      </c>
      <c r="D658" s="59" t="s">
        <v>1122</v>
      </c>
      <c r="E658" s="210" t="s">
        <v>1456</v>
      </c>
      <c r="F658" s="179"/>
      <c r="G658" s="179"/>
      <c r="H658" s="179"/>
      <c r="I658" s="179"/>
      <c r="J658" s="179"/>
      <c r="K658" s="179"/>
      <c r="L658" s="179"/>
      <c r="M658" s="179"/>
      <c r="N658" s="179"/>
      <c r="O658" s="179"/>
      <c r="P658" s="179"/>
      <c r="Q658" s="139" t="str">
        <f t="shared" si="51"/>
        <v>P</v>
      </c>
      <c r="R658" s="143"/>
      <c r="S658" s="109"/>
    </row>
    <row r="659" spans="1:19" ht="60" outlineLevel="1">
      <c r="A659" s="134" t="str">
        <f t="shared" si="50"/>
        <v>QLND_594</v>
      </c>
      <c r="B659" s="492" t="s">
        <v>357</v>
      </c>
      <c r="C659" s="149" t="s">
        <v>693</v>
      </c>
      <c r="D659" s="59" t="s">
        <v>358</v>
      </c>
      <c r="E659" s="210" t="s">
        <v>1456</v>
      </c>
      <c r="F659" s="179"/>
      <c r="G659" s="179"/>
      <c r="H659" s="179"/>
      <c r="I659" s="179"/>
      <c r="J659" s="179"/>
      <c r="K659" s="179"/>
      <c r="L659" s="179"/>
      <c r="M659" s="179"/>
      <c r="N659" s="179"/>
      <c r="O659" s="179"/>
      <c r="P659" s="179"/>
      <c r="Q659" s="139" t="str">
        <f t="shared" si="51"/>
        <v>P</v>
      </c>
      <c r="R659" s="143"/>
      <c r="S659" s="109"/>
    </row>
    <row r="660" spans="1:19" ht="60" outlineLevel="1">
      <c r="A660" s="134" t="str">
        <f t="shared" si="50"/>
        <v>QLND_595</v>
      </c>
      <c r="B660" s="495"/>
      <c r="C660" s="149" t="s">
        <v>689</v>
      </c>
      <c r="D660" s="59" t="s">
        <v>690</v>
      </c>
      <c r="E660" s="210" t="s">
        <v>1456</v>
      </c>
      <c r="F660" s="179"/>
      <c r="G660" s="179"/>
      <c r="H660" s="179"/>
      <c r="I660" s="179"/>
      <c r="J660" s="179"/>
      <c r="K660" s="179"/>
      <c r="L660" s="179"/>
      <c r="M660" s="179"/>
      <c r="N660" s="179"/>
      <c r="O660" s="179"/>
      <c r="P660" s="179"/>
      <c r="Q660" s="139" t="str">
        <f t="shared" si="51"/>
        <v>P</v>
      </c>
      <c r="R660" s="143"/>
      <c r="S660" s="109"/>
    </row>
    <row r="661" spans="1:19" ht="60" outlineLevel="1">
      <c r="A661" s="134" t="str">
        <f t="shared" si="50"/>
        <v>QLND_596</v>
      </c>
      <c r="B661" s="499" t="s">
        <v>1560</v>
      </c>
      <c r="C661" s="149" t="s">
        <v>696</v>
      </c>
      <c r="D661" s="59" t="s">
        <v>361</v>
      </c>
      <c r="E661" s="210" t="s">
        <v>1456</v>
      </c>
      <c r="F661" s="179"/>
      <c r="G661" s="179"/>
      <c r="H661" s="179"/>
      <c r="I661" s="179"/>
      <c r="J661" s="179"/>
      <c r="K661" s="179"/>
      <c r="L661" s="179"/>
      <c r="M661" s="179"/>
      <c r="N661" s="179"/>
      <c r="O661" s="179"/>
      <c r="P661" s="179"/>
      <c r="Q661" s="139" t="str">
        <f t="shared" si="51"/>
        <v>P</v>
      </c>
      <c r="R661" s="143"/>
      <c r="S661" s="109"/>
    </row>
    <row r="662" spans="1:19" ht="60" outlineLevel="1">
      <c r="A662" s="134" t="str">
        <f t="shared" si="50"/>
        <v>QLND_597</v>
      </c>
      <c r="B662" s="500"/>
      <c r="C662" s="149" t="s">
        <v>694</v>
      </c>
      <c r="D662" s="151" t="s">
        <v>695</v>
      </c>
      <c r="E662" s="210" t="s">
        <v>1456</v>
      </c>
      <c r="F662" s="179"/>
      <c r="G662" s="179"/>
      <c r="H662" s="179"/>
      <c r="I662" s="179"/>
      <c r="J662" s="179"/>
      <c r="K662" s="179"/>
      <c r="L662" s="179"/>
      <c r="M662" s="179"/>
      <c r="N662" s="179"/>
      <c r="O662" s="179"/>
      <c r="P662" s="179"/>
      <c r="Q662" s="139" t="str">
        <f t="shared" si="51"/>
        <v>P</v>
      </c>
      <c r="R662" s="143"/>
      <c r="S662" s="109"/>
    </row>
    <row r="663" spans="1:19" ht="75" outlineLevel="1">
      <c r="A663" s="134" t="str">
        <f t="shared" si="50"/>
        <v>QLND_598</v>
      </c>
      <c r="B663" s="492" t="s">
        <v>150</v>
      </c>
      <c r="C663" s="149" t="s">
        <v>382</v>
      </c>
      <c r="D663" s="59" t="s">
        <v>361</v>
      </c>
      <c r="E663" s="210" t="s">
        <v>1456</v>
      </c>
      <c r="F663" s="179"/>
      <c r="G663" s="179"/>
      <c r="H663" s="179"/>
      <c r="I663" s="179"/>
      <c r="J663" s="179"/>
      <c r="K663" s="179"/>
      <c r="L663" s="179"/>
      <c r="M663" s="179"/>
      <c r="N663" s="179"/>
      <c r="O663" s="179"/>
      <c r="P663" s="179"/>
      <c r="Q663" s="139" t="str">
        <f t="shared" si="51"/>
        <v>P</v>
      </c>
      <c r="R663" s="143"/>
      <c r="S663" s="109"/>
    </row>
    <row r="664" spans="1:19" ht="60" outlineLevel="1">
      <c r="A664" s="134" t="str">
        <f t="shared" si="50"/>
        <v>QLND_599</v>
      </c>
      <c r="B664" s="495"/>
      <c r="C664" s="149" t="s">
        <v>383</v>
      </c>
      <c r="D664" s="59" t="s">
        <v>692</v>
      </c>
      <c r="E664" s="210" t="s">
        <v>1456</v>
      </c>
      <c r="F664" s="179"/>
      <c r="G664" s="179"/>
      <c r="H664" s="179"/>
      <c r="I664" s="179"/>
      <c r="J664" s="179"/>
      <c r="K664" s="179"/>
      <c r="L664" s="179"/>
      <c r="M664" s="179"/>
      <c r="N664" s="179"/>
      <c r="O664" s="179"/>
      <c r="P664" s="179"/>
      <c r="Q664" s="139" t="str">
        <f t="shared" si="51"/>
        <v>P</v>
      </c>
      <c r="R664" s="143"/>
      <c r="S664" s="109"/>
    </row>
    <row r="665" spans="1:19" outlineLevel="1">
      <c r="A665" s="134" t="str">
        <f t="shared" si="50"/>
        <v/>
      </c>
      <c r="B665" s="496" t="s">
        <v>215</v>
      </c>
      <c r="C665" s="497"/>
      <c r="D665" s="497"/>
      <c r="E665" s="497"/>
      <c r="F665" s="497"/>
      <c r="G665" s="497"/>
      <c r="H665" s="497"/>
      <c r="I665" s="497"/>
      <c r="J665" s="497"/>
      <c r="K665" s="497"/>
      <c r="L665" s="497"/>
      <c r="M665" s="497"/>
      <c r="N665" s="497"/>
      <c r="O665" s="497"/>
      <c r="P665" s="497"/>
      <c r="Q665" s="497"/>
      <c r="R665" s="497"/>
      <c r="S665" s="498"/>
    </row>
    <row r="666" spans="1:19" ht="90" outlineLevel="1">
      <c r="A666" s="134" t="str">
        <f t="shared" si="50"/>
        <v>QLND_600</v>
      </c>
      <c r="B666" s="241" t="s">
        <v>216</v>
      </c>
      <c r="C666" s="241" t="s">
        <v>384</v>
      </c>
      <c r="D666" s="241" t="s">
        <v>1561</v>
      </c>
      <c r="E666" s="210" t="s">
        <v>1456</v>
      </c>
      <c r="F666" s="179"/>
      <c r="G666" s="179"/>
      <c r="H666" s="179"/>
      <c r="I666" s="179"/>
      <c r="J666" s="179"/>
      <c r="K666" s="179"/>
      <c r="L666" s="179"/>
      <c r="M666" s="179"/>
      <c r="N666" s="179"/>
      <c r="O666" s="179"/>
      <c r="P666" s="179"/>
      <c r="Q666" s="139" t="str">
        <f t="shared" ref="Q666:Q690" si="52">IF(OR(IF(G666="",IF(F666="",IF(E666="","",E666),F666),G666)="F",IF(J666="",IF(I666="",IF(H666="","",H666),I666),J666)="F",IF(M666="",IF(L666="",IF(K666="","",K666),L666),M666)="F",IF(P666="",IF(O666="",IF(N666="","",N666),O666),P666)="F")=TRUE,"F",IF(OR(IF(G666="",IF(F666="",IF(E666="","",E666),F666),G666)="PE",IF(J666="",IF(I666="",IF(H666="","",H666),I666),J666)="PE",IF(M666="",IF(L666="",IF(K666="","",K666),L666),M666)="PE",IF(P666="",IF(O666="",IF(N666="","",N666),O666),P666)="PE")=TRUE,"PE",IF(AND(IF(G666="",IF(F666="",IF(E666="","",E666),F666),G666)="",IF(J666="",IF(I666="",IF(H666="","",H666),I666),J666)="",IF(M666="",IF(L666="",IF(K666="","",K666),L666),M666)="",IF(P666="",IF(O666="",IF(N666="","",N666),O666),P666)="")=TRUE,"","P")))</f>
        <v>P</v>
      </c>
      <c r="R666" s="114"/>
      <c r="S666" s="241"/>
    </row>
    <row r="667" spans="1:19" ht="75" outlineLevel="1">
      <c r="A667" s="134" t="str">
        <f t="shared" si="50"/>
        <v>QLND_601</v>
      </c>
      <c r="B667" s="109" t="s">
        <v>217</v>
      </c>
      <c r="C667" s="107" t="s">
        <v>385</v>
      </c>
      <c r="D667" s="109" t="s">
        <v>1562</v>
      </c>
      <c r="E667" s="210" t="s">
        <v>1456</v>
      </c>
      <c r="F667" s="179"/>
      <c r="G667" s="179"/>
      <c r="H667" s="179"/>
      <c r="I667" s="179"/>
      <c r="J667" s="179"/>
      <c r="K667" s="179"/>
      <c r="L667" s="179"/>
      <c r="M667" s="179"/>
      <c r="N667" s="179"/>
      <c r="O667" s="179"/>
      <c r="P667" s="179"/>
      <c r="Q667" s="139" t="str">
        <f t="shared" si="52"/>
        <v>P</v>
      </c>
      <c r="R667" s="143"/>
      <c r="S667" s="109"/>
    </row>
    <row r="668" spans="1:19" ht="90" outlineLevel="1">
      <c r="A668" s="134" t="str">
        <f t="shared" si="50"/>
        <v>QLND_602</v>
      </c>
      <c r="B668" s="109" t="s">
        <v>386</v>
      </c>
      <c r="C668" s="107" t="s">
        <v>387</v>
      </c>
      <c r="D668" s="109" t="s">
        <v>934</v>
      </c>
      <c r="E668" s="210" t="s">
        <v>1456</v>
      </c>
      <c r="F668" s="179"/>
      <c r="G668" s="179"/>
      <c r="H668" s="179"/>
      <c r="I668" s="179"/>
      <c r="J668" s="179"/>
      <c r="K668" s="179"/>
      <c r="L668" s="179"/>
      <c r="M668" s="179"/>
      <c r="N668" s="179"/>
      <c r="O668" s="179"/>
      <c r="P668" s="179"/>
      <c r="Q668" s="139" t="str">
        <f t="shared" si="52"/>
        <v>P</v>
      </c>
      <c r="R668" s="143"/>
      <c r="S668" s="109"/>
    </row>
    <row r="669" spans="1:19" ht="60" outlineLevel="1">
      <c r="A669" s="134" t="str">
        <f t="shared" si="50"/>
        <v>QLND_603</v>
      </c>
      <c r="B669" s="109" t="s">
        <v>388</v>
      </c>
      <c r="C669" s="107" t="s">
        <v>389</v>
      </c>
      <c r="D669" s="109" t="s">
        <v>390</v>
      </c>
      <c r="E669" s="210" t="s">
        <v>1456</v>
      </c>
      <c r="F669" s="179"/>
      <c r="G669" s="179"/>
      <c r="H669" s="179"/>
      <c r="I669" s="179"/>
      <c r="J669" s="179"/>
      <c r="K669" s="179"/>
      <c r="L669" s="179"/>
      <c r="M669" s="179"/>
      <c r="N669" s="179"/>
      <c r="O669" s="179"/>
      <c r="P669" s="179"/>
      <c r="Q669" s="139" t="str">
        <f t="shared" si="52"/>
        <v>P</v>
      </c>
      <c r="R669" s="143"/>
      <c r="S669" s="109"/>
    </row>
    <row r="670" spans="1:19" ht="60" outlineLevel="1">
      <c r="A670" s="134" t="str">
        <f t="shared" si="50"/>
        <v>QLND_604</v>
      </c>
      <c r="B670" s="107" t="s">
        <v>391</v>
      </c>
      <c r="C670" s="107" t="s">
        <v>1108</v>
      </c>
      <c r="D670" s="109" t="s">
        <v>511</v>
      </c>
      <c r="E670" s="210" t="s">
        <v>1456</v>
      </c>
      <c r="F670" s="179"/>
      <c r="G670" s="179"/>
      <c r="H670" s="179"/>
      <c r="I670" s="179"/>
      <c r="J670" s="179"/>
      <c r="K670" s="179"/>
      <c r="L670" s="179"/>
      <c r="M670" s="179"/>
      <c r="N670" s="179"/>
      <c r="O670" s="179"/>
      <c r="P670" s="179"/>
      <c r="Q670" s="139" t="str">
        <f t="shared" si="52"/>
        <v>P</v>
      </c>
      <c r="R670" s="143"/>
      <c r="S670" s="109"/>
    </row>
    <row r="671" spans="1:19" ht="45" outlineLevel="1">
      <c r="A671" s="134" t="str">
        <f t="shared" si="50"/>
        <v>QLND_605</v>
      </c>
      <c r="B671" s="107" t="s">
        <v>392</v>
      </c>
      <c r="C671" s="107" t="s">
        <v>1109</v>
      </c>
      <c r="D671" s="109" t="s">
        <v>512</v>
      </c>
      <c r="E671" s="210" t="s">
        <v>1456</v>
      </c>
      <c r="F671" s="179"/>
      <c r="G671" s="179"/>
      <c r="H671" s="179"/>
      <c r="I671" s="179"/>
      <c r="J671" s="179"/>
      <c r="K671" s="179"/>
      <c r="L671" s="179"/>
      <c r="M671" s="179"/>
      <c r="N671" s="179"/>
      <c r="O671" s="179"/>
      <c r="P671" s="179"/>
      <c r="Q671" s="139" t="str">
        <f t="shared" si="52"/>
        <v>P</v>
      </c>
      <c r="R671" s="143"/>
      <c r="S671" s="109"/>
    </row>
    <row r="672" spans="1:19" ht="45" outlineLevel="1">
      <c r="A672" s="134" t="str">
        <f t="shared" si="50"/>
        <v>QLND_606</v>
      </c>
      <c r="B672" s="107" t="s">
        <v>393</v>
      </c>
      <c r="C672" s="107" t="s">
        <v>1110</v>
      </c>
      <c r="D672" s="109" t="s">
        <v>394</v>
      </c>
      <c r="E672" s="210" t="s">
        <v>1456</v>
      </c>
      <c r="F672" s="179"/>
      <c r="G672" s="179"/>
      <c r="H672" s="179"/>
      <c r="I672" s="179"/>
      <c r="J672" s="179"/>
      <c r="K672" s="179"/>
      <c r="L672" s="179"/>
      <c r="M672" s="179"/>
      <c r="N672" s="179"/>
      <c r="O672" s="179"/>
      <c r="P672" s="179"/>
      <c r="Q672" s="139" t="str">
        <f t="shared" si="52"/>
        <v>P</v>
      </c>
      <c r="R672" s="143"/>
      <c r="S672" s="109"/>
    </row>
    <row r="673" spans="1:19" ht="90" outlineLevel="1">
      <c r="A673" s="134" t="str">
        <f t="shared" si="50"/>
        <v>QLND_607</v>
      </c>
      <c r="B673" s="536" t="s">
        <v>1509</v>
      </c>
      <c r="C673" s="142" t="s">
        <v>395</v>
      </c>
      <c r="D673" s="142" t="s">
        <v>513</v>
      </c>
      <c r="E673" s="210" t="s">
        <v>1456</v>
      </c>
      <c r="F673" s="179"/>
      <c r="G673" s="179"/>
      <c r="H673" s="179"/>
      <c r="I673" s="179"/>
      <c r="J673" s="179"/>
      <c r="K673" s="179"/>
      <c r="L673" s="179"/>
      <c r="M673" s="179"/>
      <c r="N673" s="179"/>
      <c r="O673" s="179"/>
      <c r="P673" s="179"/>
      <c r="Q673" s="139" t="str">
        <f t="shared" si="52"/>
        <v>P</v>
      </c>
      <c r="R673" s="143"/>
      <c r="S673" s="109"/>
    </row>
    <row r="674" spans="1:19" ht="45" outlineLevel="1">
      <c r="A674" s="134" t="str">
        <f t="shared" si="50"/>
        <v>QLND_608</v>
      </c>
      <c r="B674" s="495"/>
      <c r="C674" s="142" t="s">
        <v>396</v>
      </c>
      <c r="D674" s="142" t="s">
        <v>674</v>
      </c>
      <c r="E674" s="210" t="s">
        <v>1456</v>
      </c>
      <c r="F674" s="179"/>
      <c r="G674" s="179"/>
      <c r="H674" s="179"/>
      <c r="I674" s="179"/>
      <c r="J674" s="179"/>
      <c r="K674" s="179"/>
      <c r="L674" s="179"/>
      <c r="M674" s="179"/>
      <c r="N674" s="179"/>
      <c r="O674" s="179"/>
      <c r="P674" s="179"/>
      <c r="Q674" s="139" t="str">
        <f t="shared" si="52"/>
        <v>P</v>
      </c>
      <c r="R674" s="143"/>
      <c r="S674" s="109"/>
    </row>
    <row r="675" spans="1:19" ht="75" outlineLevel="1">
      <c r="A675" s="134" t="str">
        <f t="shared" si="50"/>
        <v>QLND_609</v>
      </c>
      <c r="B675" s="109" t="s">
        <v>397</v>
      </c>
      <c r="C675" s="107" t="s">
        <v>398</v>
      </c>
      <c r="D675" s="109" t="s">
        <v>1643</v>
      </c>
      <c r="E675" s="210" t="s">
        <v>1459</v>
      </c>
      <c r="F675" s="179"/>
      <c r="G675" s="179"/>
      <c r="H675" s="179"/>
      <c r="I675" s="179"/>
      <c r="J675" s="179"/>
      <c r="K675" s="179"/>
      <c r="L675" s="179"/>
      <c r="M675" s="179"/>
      <c r="N675" s="179"/>
      <c r="O675" s="179"/>
      <c r="P675" s="179"/>
      <c r="Q675" s="139" t="str">
        <f t="shared" si="52"/>
        <v>PE</v>
      </c>
      <c r="R675" s="143"/>
      <c r="S675" s="109" t="s">
        <v>1644</v>
      </c>
    </row>
    <row r="676" spans="1:19" ht="60" outlineLevel="1">
      <c r="A676" s="134" t="str">
        <f t="shared" si="50"/>
        <v>QLND_610</v>
      </c>
      <c r="B676" s="532" t="s">
        <v>400</v>
      </c>
      <c r="C676" s="107" t="s">
        <v>401</v>
      </c>
      <c r="D676" s="109" t="s">
        <v>402</v>
      </c>
      <c r="E676" s="210" t="s">
        <v>1456</v>
      </c>
      <c r="F676" s="179"/>
      <c r="G676" s="179"/>
      <c r="H676" s="179"/>
      <c r="I676" s="179"/>
      <c r="J676" s="179"/>
      <c r="K676" s="179"/>
      <c r="L676" s="179"/>
      <c r="M676" s="179"/>
      <c r="N676" s="179"/>
      <c r="O676" s="179"/>
      <c r="P676" s="179"/>
      <c r="Q676" s="139" t="str">
        <f t="shared" si="52"/>
        <v>P</v>
      </c>
      <c r="R676" s="143"/>
      <c r="S676" s="109"/>
    </row>
    <row r="677" spans="1:19" ht="75" outlineLevel="1">
      <c r="A677" s="134" t="str">
        <f t="shared" si="50"/>
        <v>QLND_611</v>
      </c>
      <c r="B677" s="495"/>
      <c r="C677" s="107" t="s">
        <v>403</v>
      </c>
      <c r="D677" s="109" t="s">
        <v>402</v>
      </c>
      <c r="E677" s="210" t="s">
        <v>1456</v>
      </c>
      <c r="F677" s="179"/>
      <c r="G677" s="179"/>
      <c r="H677" s="179"/>
      <c r="I677" s="179"/>
      <c r="J677" s="179"/>
      <c r="K677" s="179"/>
      <c r="L677" s="179"/>
      <c r="M677" s="179"/>
      <c r="N677" s="179"/>
      <c r="O677" s="179"/>
      <c r="P677" s="179"/>
      <c r="Q677" s="139" t="str">
        <f t="shared" si="52"/>
        <v>P</v>
      </c>
      <c r="R677" s="143"/>
      <c r="S677" s="109"/>
    </row>
    <row r="678" spans="1:19" ht="120" outlineLevel="1">
      <c r="A678" s="134" t="str">
        <f t="shared" si="50"/>
        <v>QLND_612</v>
      </c>
      <c r="B678" s="107" t="s">
        <v>404</v>
      </c>
      <c r="C678" s="107" t="s">
        <v>405</v>
      </c>
      <c r="D678" s="211" t="s">
        <v>1646</v>
      </c>
      <c r="E678" s="210" t="s">
        <v>1459</v>
      </c>
      <c r="F678" s="179"/>
      <c r="G678" s="179"/>
      <c r="H678" s="179"/>
      <c r="I678" s="179"/>
      <c r="J678" s="179"/>
      <c r="K678" s="179"/>
      <c r="L678" s="179"/>
      <c r="M678" s="179"/>
      <c r="N678" s="179"/>
      <c r="O678" s="179"/>
      <c r="P678" s="179"/>
      <c r="Q678" s="139" t="str">
        <f t="shared" si="52"/>
        <v>PE</v>
      </c>
      <c r="R678" s="143"/>
      <c r="S678" s="109" t="s">
        <v>1645</v>
      </c>
    </row>
    <row r="679" spans="1:19" ht="45" outlineLevel="1">
      <c r="A679" s="134" t="str">
        <f t="shared" si="50"/>
        <v>QLND_613</v>
      </c>
      <c r="B679" s="107" t="s">
        <v>406</v>
      </c>
      <c r="C679" s="107" t="s">
        <v>407</v>
      </c>
      <c r="D679" s="211" t="s">
        <v>1563</v>
      </c>
      <c r="E679" s="210" t="s">
        <v>1456</v>
      </c>
      <c r="F679" s="179"/>
      <c r="G679" s="179"/>
      <c r="H679" s="179"/>
      <c r="I679" s="179"/>
      <c r="J679" s="179"/>
      <c r="K679" s="179"/>
      <c r="L679" s="179"/>
      <c r="M679" s="179"/>
      <c r="N679" s="179"/>
      <c r="O679" s="179"/>
      <c r="P679" s="179"/>
      <c r="Q679" s="139" t="str">
        <f t="shared" si="52"/>
        <v>P</v>
      </c>
      <c r="R679" s="143"/>
      <c r="S679" s="109"/>
    </row>
    <row r="680" spans="1:19" ht="60" outlineLevel="1">
      <c r="A680" s="134" t="str">
        <f t="shared" si="50"/>
        <v>QLND_614</v>
      </c>
      <c r="B680" s="107" t="s">
        <v>408</v>
      </c>
      <c r="C680" s="107" t="s">
        <v>1106</v>
      </c>
      <c r="D680" s="109" t="s">
        <v>511</v>
      </c>
      <c r="E680" s="210" t="s">
        <v>1456</v>
      </c>
      <c r="F680" s="179"/>
      <c r="G680" s="179"/>
      <c r="H680" s="179"/>
      <c r="I680" s="179"/>
      <c r="J680" s="179"/>
      <c r="K680" s="179"/>
      <c r="L680" s="179"/>
      <c r="M680" s="179"/>
      <c r="N680" s="179"/>
      <c r="O680" s="179"/>
      <c r="P680" s="179"/>
      <c r="Q680" s="139" t="str">
        <f t="shared" si="52"/>
        <v>P</v>
      </c>
      <c r="R680" s="143"/>
      <c r="S680" s="109"/>
    </row>
    <row r="681" spans="1:19" ht="45" outlineLevel="1">
      <c r="A681" s="134" t="str">
        <f t="shared" si="50"/>
        <v>QLND_615</v>
      </c>
      <c r="B681" s="107" t="s">
        <v>536</v>
      </c>
      <c r="C681" s="107" t="s">
        <v>760</v>
      </c>
      <c r="D681" s="109" t="s">
        <v>697</v>
      </c>
      <c r="E681" s="210" t="s">
        <v>1456</v>
      </c>
      <c r="F681" s="179"/>
      <c r="G681" s="179"/>
      <c r="H681" s="179"/>
      <c r="I681" s="179"/>
      <c r="J681" s="179"/>
      <c r="K681" s="179"/>
      <c r="L681" s="179"/>
      <c r="M681" s="179"/>
      <c r="N681" s="179"/>
      <c r="O681" s="179"/>
      <c r="P681" s="179"/>
      <c r="Q681" s="139" t="str">
        <f t="shared" si="52"/>
        <v>P</v>
      </c>
      <c r="R681" s="143"/>
      <c r="S681" s="109"/>
    </row>
    <row r="682" spans="1:19" ht="45" outlineLevel="1">
      <c r="A682" s="134" t="str">
        <f t="shared" si="50"/>
        <v>QLND_616</v>
      </c>
      <c r="B682" s="107" t="s">
        <v>537</v>
      </c>
      <c r="C682" s="107" t="s">
        <v>761</v>
      </c>
      <c r="D682" s="158" t="s">
        <v>759</v>
      </c>
      <c r="E682" s="210" t="s">
        <v>1456</v>
      </c>
      <c r="F682" s="179"/>
      <c r="G682" s="179"/>
      <c r="H682" s="179"/>
      <c r="I682" s="179"/>
      <c r="J682" s="179"/>
      <c r="K682" s="179"/>
      <c r="L682" s="179"/>
      <c r="M682" s="179"/>
      <c r="N682" s="179"/>
      <c r="O682" s="179"/>
      <c r="P682" s="179"/>
      <c r="Q682" s="139" t="str">
        <f t="shared" si="52"/>
        <v>P</v>
      </c>
      <c r="R682" s="143"/>
      <c r="S682" s="109"/>
    </row>
    <row r="683" spans="1:19" ht="45" outlineLevel="1">
      <c r="A683" s="134" t="str">
        <f t="shared" si="50"/>
        <v>QLND_617</v>
      </c>
      <c r="B683" s="109" t="s">
        <v>935</v>
      </c>
      <c r="C683" s="212" t="s">
        <v>936</v>
      </c>
      <c r="D683" s="160" t="s">
        <v>937</v>
      </c>
      <c r="E683" s="210" t="s">
        <v>1456</v>
      </c>
      <c r="F683" s="179"/>
      <c r="G683" s="179"/>
      <c r="H683" s="179"/>
      <c r="I683" s="179"/>
      <c r="J683" s="179"/>
      <c r="K683" s="179"/>
      <c r="L683" s="179"/>
      <c r="M683" s="179"/>
      <c r="N683" s="179"/>
      <c r="O683" s="179"/>
      <c r="P683" s="179"/>
      <c r="Q683" s="139" t="str">
        <f t="shared" si="52"/>
        <v>P</v>
      </c>
      <c r="R683" s="143"/>
      <c r="S683" s="109"/>
    </row>
    <row r="684" spans="1:19" ht="45" outlineLevel="1">
      <c r="A684" s="134" t="str">
        <f t="shared" si="50"/>
        <v>QLND_618</v>
      </c>
      <c r="B684" s="189" t="s">
        <v>948</v>
      </c>
      <c r="C684" s="142" t="s">
        <v>949</v>
      </c>
      <c r="D684" s="59" t="s">
        <v>946</v>
      </c>
      <c r="E684" s="210" t="s">
        <v>1456</v>
      </c>
      <c r="F684" s="179"/>
      <c r="G684" s="179"/>
      <c r="H684" s="179"/>
      <c r="I684" s="179"/>
      <c r="J684" s="179"/>
      <c r="K684" s="179"/>
      <c r="L684" s="179"/>
      <c r="M684" s="179"/>
      <c r="N684" s="179"/>
      <c r="O684" s="179"/>
      <c r="P684" s="179"/>
      <c r="Q684" s="139" t="str">
        <f t="shared" si="52"/>
        <v>P</v>
      </c>
      <c r="R684" s="143"/>
      <c r="S684" s="109"/>
    </row>
    <row r="685" spans="1:19" ht="45" outlineLevel="1">
      <c r="A685" s="134" t="str">
        <f t="shared" si="50"/>
        <v>QLND_619</v>
      </c>
      <c r="B685" s="109" t="s">
        <v>848</v>
      </c>
      <c r="C685" s="212" t="s">
        <v>850</v>
      </c>
      <c r="D685" s="160" t="s">
        <v>851</v>
      </c>
      <c r="E685" s="210" t="s">
        <v>1456</v>
      </c>
      <c r="F685" s="179"/>
      <c r="G685" s="179"/>
      <c r="H685" s="179"/>
      <c r="I685" s="179"/>
      <c r="J685" s="179"/>
      <c r="K685" s="179"/>
      <c r="L685" s="179"/>
      <c r="M685" s="179"/>
      <c r="N685" s="179"/>
      <c r="O685" s="179"/>
      <c r="P685" s="179"/>
      <c r="Q685" s="139" t="str">
        <f t="shared" si="52"/>
        <v>P</v>
      </c>
      <c r="R685" s="143"/>
      <c r="S685" s="109"/>
    </row>
    <row r="686" spans="1:19" ht="60" outlineLevel="1">
      <c r="A686" s="134" t="str">
        <f t="shared" si="50"/>
        <v>QLND_620</v>
      </c>
      <c r="B686" s="107" t="s">
        <v>707</v>
      </c>
      <c r="C686" s="107" t="s">
        <v>1113</v>
      </c>
      <c r="D686" s="211" t="s">
        <v>706</v>
      </c>
      <c r="E686" s="210" t="s">
        <v>1456</v>
      </c>
      <c r="F686" s="179"/>
      <c r="G686" s="179"/>
      <c r="H686" s="179"/>
      <c r="I686" s="179"/>
      <c r="J686" s="179"/>
      <c r="K686" s="179"/>
      <c r="L686" s="179"/>
      <c r="M686" s="179"/>
      <c r="N686" s="179"/>
      <c r="O686" s="179"/>
      <c r="P686" s="179"/>
      <c r="Q686" s="139" t="str">
        <f t="shared" si="52"/>
        <v>P</v>
      </c>
      <c r="R686" s="143"/>
      <c r="S686" s="109"/>
    </row>
    <row r="687" spans="1:19" ht="60" outlineLevel="1">
      <c r="A687" s="134" t="str">
        <f>IF(AND(D687="",D687=""),"",$D$3&amp;"_"&amp;ROW()-11-COUNTBLANK($D$11:D687))</f>
        <v>QLND_620</v>
      </c>
      <c r="B687" s="107" t="s">
        <v>708</v>
      </c>
      <c r="C687" s="107" t="s">
        <v>1114</v>
      </c>
      <c r="D687" s="109" t="s">
        <v>1630</v>
      </c>
      <c r="E687" s="210" t="s">
        <v>1456</v>
      </c>
      <c r="F687" s="179"/>
      <c r="G687" s="179"/>
      <c r="H687" s="179"/>
      <c r="I687" s="179"/>
      <c r="J687" s="179"/>
      <c r="K687" s="179"/>
      <c r="L687" s="179"/>
      <c r="M687" s="179"/>
      <c r="N687" s="179"/>
      <c r="O687" s="179"/>
      <c r="P687" s="179"/>
      <c r="Q687" s="139" t="str">
        <f t="shared" si="52"/>
        <v>P</v>
      </c>
      <c r="R687" s="143"/>
      <c r="S687" s="109"/>
    </row>
    <row r="688" spans="1:19" ht="75" outlineLevel="1">
      <c r="A688" s="134" t="str">
        <f>IF(AND(D688="",D688=""),"",$D$3&amp;"_"&amp;ROW()-11-COUNTBLANK($D$11:D688))</f>
        <v>QLND_621</v>
      </c>
      <c r="B688" s="242" t="s">
        <v>757</v>
      </c>
      <c r="C688" s="107" t="s">
        <v>1115</v>
      </c>
      <c r="D688" s="109" t="s">
        <v>758</v>
      </c>
      <c r="E688" s="210" t="s">
        <v>1456</v>
      </c>
      <c r="F688" s="179"/>
      <c r="G688" s="179"/>
      <c r="H688" s="179"/>
      <c r="I688" s="179"/>
      <c r="J688" s="179"/>
      <c r="K688" s="179"/>
      <c r="L688" s="179"/>
      <c r="M688" s="179"/>
      <c r="N688" s="179"/>
      <c r="O688" s="179"/>
      <c r="P688" s="179"/>
      <c r="Q688" s="139" t="str">
        <f t="shared" si="52"/>
        <v>P</v>
      </c>
      <c r="R688" s="143"/>
      <c r="S688" s="109"/>
    </row>
    <row r="689" spans="1:33" ht="60" outlineLevel="1">
      <c r="A689" s="134" t="str">
        <f t="shared" si="50"/>
        <v>QLND_623</v>
      </c>
      <c r="B689" s="142" t="s">
        <v>411</v>
      </c>
      <c r="C689" s="243" t="s">
        <v>412</v>
      </c>
      <c r="D689" s="142" t="s">
        <v>226</v>
      </c>
      <c r="E689" s="210" t="s">
        <v>1456</v>
      </c>
      <c r="F689" s="179"/>
      <c r="G689" s="179"/>
      <c r="H689" s="179"/>
      <c r="I689" s="179"/>
      <c r="J689" s="179"/>
      <c r="K689" s="179"/>
      <c r="L689" s="179"/>
      <c r="M689" s="179"/>
      <c r="N689" s="179"/>
      <c r="O689" s="179"/>
      <c r="P689" s="179"/>
      <c r="Q689" s="139" t="str">
        <f t="shared" si="52"/>
        <v>P</v>
      </c>
      <c r="R689" s="143"/>
      <c r="S689" s="109"/>
    </row>
    <row r="690" spans="1:33" ht="45" outlineLevel="1">
      <c r="A690" s="134" t="str">
        <f t="shared" si="50"/>
        <v>QLND_624</v>
      </c>
      <c r="B690" s="244" t="s">
        <v>413</v>
      </c>
      <c r="C690" s="245" t="s">
        <v>414</v>
      </c>
      <c r="D690" s="244" t="s">
        <v>415</v>
      </c>
      <c r="E690" s="210" t="s">
        <v>1456</v>
      </c>
      <c r="F690" s="179"/>
      <c r="G690" s="179"/>
      <c r="H690" s="179"/>
      <c r="I690" s="179"/>
      <c r="J690" s="179"/>
      <c r="K690" s="179"/>
      <c r="L690" s="179"/>
      <c r="M690" s="179"/>
      <c r="N690" s="179"/>
      <c r="O690" s="179"/>
      <c r="P690" s="179"/>
      <c r="Q690" s="139" t="str">
        <f t="shared" si="52"/>
        <v>P</v>
      </c>
      <c r="R690" s="244"/>
      <c r="S690" s="315"/>
      <c r="T690" s="135"/>
      <c r="U690" s="246"/>
      <c r="V690" s="246"/>
      <c r="W690" s="246"/>
      <c r="X690" s="246"/>
      <c r="Y690" s="246"/>
      <c r="Z690" s="246"/>
      <c r="AA690" s="246"/>
      <c r="AB690" s="246"/>
      <c r="AC690" s="246"/>
      <c r="AD690" s="246"/>
      <c r="AE690" s="246"/>
      <c r="AF690" s="246"/>
      <c r="AG690" s="246"/>
    </row>
    <row r="691" spans="1:33" outlineLevel="1">
      <c r="A691" s="134" t="str">
        <f t="shared" si="50"/>
        <v/>
      </c>
      <c r="B691" s="486" t="s">
        <v>586</v>
      </c>
      <c r="C691" s="487"/>
      <c r="D691" s="487"/>
      <c r="E691" s="487"/>
      <c r="F691" s="487"/>
      <c r="G691" s="487"/>
      <c r="H691" s="487"/>
      <c r="I691" s="487"/>
      <c r="J691" s="487"/>
      <c r="K691" s="487"/>
      <c r="L691" s="487"/>
      <c r="M691" s="487"/>
      <c r="N691" s="487"/>
      <c r="O691" s="487"/>
      <c r="P691" s="487"/>
      <c r="Q691" s="488"/>
      <c r="R691" s="143"/>
      <c r="S691" s="109"/>
    </row>
    <row r="692" spans="1:33" outlineLevel="1">
      <c r="A692" s="134" t="str">
        <f t="shared" si="50"/>
        <v>QLND_625</v>
      </c>
      <c r="B692" s="247"/>
      <c r="C692" s="248" t="s">
        <v>746</v>
      </c>
      <c r="D692" s="119" t="s">
        <v>747</v>
      </c>
      <c r="E692" s="210" t="s">
        <v>1456</v>
      </c>
      <c r="F692" s="179"/>
      <c r="G692" s="179"/>
      <c r="H692" s="179"/>
      <c r="I692" s="179"/>
      <c r="J692" s="179"/>
      <c r="K692" s="179"/>
      <c r="L692" s="179"/>
      <c r="M692" s="179"/>
      <c r="N692" s="179"/>
      <c r="O692" s="179"/>
      <c r="P692" s="179"/>
      <c r="Q692" s="139" t="str">
        <f t="shared" ref="Q692:Q725" si="53">IF(OR(IF(G692="",IF(F692="",IF(E692="","",E692),F692),G692)="F",IF(J692="",IF(I692="",IF(H692="","",H692),I692),J692)="F",IF(M692="",IF(L692="",IF(K692="","",K692),L692),M692)="F",IF(P692="",IF(O692="",IF(N692="","",N692),O692),P692)="F")=TRUE,"F",IF(OR(IF(G692="",IF(F692="",IF(E692="","",E692),F692),G692)="PE",IF(J692="",IF(I692="",IF(H692="","",H692),I692),J692)="PE",IF(M692="",IF(L692="",IF(K692="","",K692),L692),M692)="PE",IF(P692="",IF(O692="",IF(N692="","",N692),O692),P692)="PE")=TRUE,"PE",IF(AND(IF(G692="",IF(F692="",IF(E692="","",E692),F692),G692)="",IF(J692="",IF(I692="",IF(H692="","",H692),I692),J692)="",IF(M692="",IF(L692="",IF(K692="","",K692),L692),M692)="",IF(P692="",IF(O692="",IF(N692="","",N692),O692),P692)="")=TRUE,"","P")))</f>
        <v>P</v>
      </c>
      <c r="R692" s="143"/>
      <c r="S692" s="109"/>
    </row>
    <row r="693" spans="1:33" outlineLevel="1">
      <c r="A693" s="159" t="str">
        <f t="shared" si="50"/>
        <v>QLND_626</v>
      </c>
      <c r="B693" s="161"/>
      <c r="C693" s="125" t="s">
        <v>520</v>
      </c>
      <c r="D693" s="249" t="s">
        <v>750</v>
      </c>
      <c r="E693" s="210" t="s">
        <v>1456</v>
      </c>
      <c r="F693" s="179"/>
      <c r="G693" s="179"/>
      <c r="H693" s="179"/>
      <c r="I693" s="179"/>
      <c r="J693" s="179"/>
      <c r="K693" s="179"/>
      <c r="L693" s="179"/>
      <c r="M693" s="179"/>
      <c r="N693" s="179"/>
      <c r="O693" s="179"/>
      <c r="P693" s="179"/>
      <c r="Q693" s="139" t="str">
        <f t="shared" si="53"/>
        <v>P</v>
      </c>
      <c r="R693" s="143"/>
      <c r="S693" s="109"/>
    </row>
    <row r="694" spans="1:33" outlineLevel="1">
      <c r="A694" s="159"/>
      <c r="B694" s="161"/>
      <c r="C694" s="125" t="s">
        <v>1462</v>
      </c>
      <c r="D694" s="215" t="s">
        <v>1463</v>
      </c>
      <c r="E694" s="210" t="s">
        <v>1456</v>
      </c>
      <c r="F694" s="179"/>
      <c r="G694" s="179"/>
      <c r="H694" s="179"/>
      <c r="I694" s="179"/>
      <c r="J694" s="179"/>
      <c r="K694" s="179"/>
      <c r="L694" s="179"/>
      <c r="M694" s="179"/>
      <c r="N694" s="179"/>
      <c r="O694" s="179"/>
      <c r="P694" s="179"/>
      <c r="Q694" s="139" t="str">
        <f t="shared" si="53"/>
        <v>P</v>
      </c>
      <c r="R694" s="143"/>
      <c r="S694" s="109"/>
    </row>
    <row r="695" spans="1:33" outlineLevel="1">
      <c r="A695" s="159" t="str">
        <f t="shared" si="50"/>
        <v>QLND_628</v>
      </c>
      <c r="B695" s="125"/>
      <c r="C695" s="160" t="s">
        <v>748</v>
      </c>
      <c r="D695" s="249" t="s">
        <v>584</v>
      </c>
      <c r="E695" s="210" t="s">
        <v>1456</v>
      </c>
      <c r="F695" s="179"/>
      <c r="G695" s="179"/>
      <c r="H695" s="179"/>
      <c r="I695" s="179"/>
      <c r="J695" s="179"/>
      <c r="K695" s="179"/>
      <c r="L695" s="179"/>
      <c r="M695" s="179"/>
      <c r="N695" s="179"/>
      <c r="O695" s="179"/>
      <c r="P695" s="179"/>
      <c r="Q695" s="139" t="str">
        <f t="shared" si="53"/>
        <v>P</v>
      </c>
      <c r="R695" s="143"/>
      <c r="S695" s="109"/>
    </row>
    <row r="696" spans="1:33" outlineLevel="1">
      <c r="A696" s="134" t="str">
        <f t="shared" si="50"/>
        <v>QLND_629</v>
      </c>
      <c r="B696" s="211"/>
      <c r="C696" s="189" t="s">
        <v>228</v>
      </c>
      <c r="D696" s="109" t="s">
        <v>585</v>
      </c>
      <c r="E696" s="210" t="s">
        <v>1456</v>
      </c>
      <c r="F696" s="179"/>
      <c r="G696" s="179"/>
      <c r="H696" s="179"/>
      <c r="I696" s="179"/>
      <c r="J696" s="179"/>
      <c r="K696" s="179"/>
      <c r="L696" s="179"/>
      <c r="M696" s="179"/>
      <c r="N696" s="179"/>
      <c r="O696" s="179"/>
      <c r="P696" s="179"/>
      <c r="Q696" s="139" t="str">
        <f t="shared" si="53"/>
        <v>P</v>
      </c>
      <c r="R696" s="143"/>
      <c r="S696" s="109"/>
    </row>
    <row r="697" spans="1:33" ht="45" outlineLevel="1">
      <c r="A697" s="134" t="str">
        <f t="shared" si="50"/>
        <v>QLND_630</v>
      </c>
      <c r="B697" s="109"/>
      <c r="C697" s="107" t="s">
        <v>230</v>
      </c>
      <c r="D697" s="109" t="s">
        <v>588</v>
      </c>
      <c r="E697" s="210" t="s">
        <v>1456</v>
      </c>
      <c r="F697" s="179"/>
      <c r="G697" s="179"/>
      <c r="H697" s="179"/>
      <c r="I697" s="179"/>
      <c r="J697" s="179"/>
      <c r="K697" s="179"/>
      <c r="L697" s="179"/>
      <c r="M697" s="179"/>
      <c r="N697" s="179"/>
      <c r="O697" s="179"/>
      <c r="P697" s="179"/>
      <c r="Q697" s="139" t="str">
        <f t="shared" si="53"/>
        <v>P</v>
      </c>
      <c r="R697" s="143"/>
      <c r="S697" s="109"/>
    </row>
    <row r="698" spans="1:33" ht="30" outlineLevel="1">
      <c r="A698" s="134" t="str">
        <f t="shared" si="50"/>
        <v>QLND_631</v>
      </c>
      <c r="B698" s="109"/>
      <c r="C698" s="107" t="s">
        <v>521</v>
      </c>
      <c r="D698" s="216" t="s">
        <v>587</v>
      </c>
      <c r="E698" s="210" t="s">
        <v>1456</v>
      </c>
      <c r="F698" s="179"/>
      <c r="G698" s="179"/>
      <c r="H698" s="179"/>
      <c r="I698" s="179"/>
      <c r="J698" s="179"/>
      <c r="K698" s="179"/>
      <c r="L698" s="179"/>
      <c r="M698" s="179"/>
      <c r="N698" s="179"/>
      <c r="O698" s="179"/>
      <c r="P698" s="179"/>
      <c r="Q698" s="139" t="str">
        <f t="shared" si="53"/>
        <v>P</v>
      </c>
      <c r="R698" s="143"/>
      <c r="S698" s="109"/>
    </row>
    <row r="699" spans="1:33" ht="30" outlineLevel="1">
      <c r="A699" s="134" t="str">
        <f t="shared" si="50"/>
        <v>QLND_632</v>
      </c>
      <c r="B699" s="109"/>
      <c r="C699" s="107" t="s">
        <v>231</v>
      </c>
      <c r="D699" s="216" t="s">
        <v>589</v>
      </c>
      <c r="E699" s="210" t="s">
        <v>1456</v>
      </c>
      <c r="F699" s="179"/>
      <c r="G699" s="179"/>
      <c r="H699" s="179"/>
      <c r="I699" s="179"/>
      <c r="J699" s="179"/>
      <c r="K699" s="179"/>
      <c r="L699" s="179"/>
      <c r="M699" s="179"/>
      <c r="N699" s="179"/>
      <c r="O699" s="179"/>
      <c r="P699" s="179"/>
      <c r="Q699" s="139" t="str">
        <f t="shared" si="53"/>
        <v>P</v>
      </c>
      <c r="R699" s="143"/>
      <c r="S699" s="109"/>
    </row>
    <row r="700" spans="1:33" ht="45" outlineLevel="1">
      <c r="A700" s="134" t="str">
        <f t="shared" si="50"/>
        <v>QLND_633</v>
      </c>
      <c r="B700" s="109"/>
      <c r="C700" s="107" t="s">
        <v>232</v>
      </c>
      <c r="D700" s="216" t="s">
        <v>601</v>
      </c>
      <c r="E700" s="210" t="s">
        <v>1456</v>
      </c>
      <c r="F700" s="179"/>
      <c r="G700" s="179"/>
      <c r="H700" s="179"/>
      <c r="I700" s="179"/>
      <c r="J700" s="179"/>
      <c r="K700" s="179"/>
      <c r="L700" s="179"/>
      <c r="M700" s="179"/>
      <c r="N700" s="179"/>
      <c r="O700" s="179"/>
      <c r="P700" s="179"/>
      <c r="Q700" s="139" t="str">
        <f t="shared" si="53"/>
        <v>P</v>
      </c>
      <c r="R700" s="143"/>
      <c r="S700" s="109"/>
    </row>
    <row r="701" spans="1:33" ht="30" outlineLevel="1">
      <c r="A701" s="134" t="str">
        <f t="shared" si="50"/>
        <v>QLND_634</v>
      </c>
      <c r="B701" s="109"/>
      <c r="C701" s="107" t="s">
        <v>233</v>
      </c>
      <c r="D701" s="216" t="s">
        <v>600</v>
      </c>
      <c r="E701" s="210" t="s">
        <v>1456</v>
      </c>
      <c r="F701" s="179"/>
      <c r="G701" s="179"/>
      <c r="H701" s="179"/>
      <c r="I701" s="179"/>
      <c r="J701" s="179"/>
      <c r="K701" s="179"/>
      <c r="L701" s="179"/>
      <c r="M701" s="179"/>
      <c r="N701" s="179"/>
      <c r="O701" s="179"/>
      <c r="P701" s="179"/>
      <c r="Q701" s="139" t="str">
        <f t="shared" si="53"/>
        <v>P</v>
      </c>
      <c r="R701" s="143"/>
      <c r="S701" s="109"/>
    </row>
    <row r="702" spans="1:33" outlineLevel="1">
      <c r="A702" s="134" t="str">
        <f t="shared" si="50"/>
        <v>QLND_635</v>
      </c>
      <c r="B702" s="109"/>
      <c r="C702" s="107" t="s">
        <v>234</v>
      </c>
      <c r="D702" s="216" t="s">
        <v>590</v>
      </c>
      <c r="E702" s="210" t="s">
        <v>1456</v>
      </c>
      <c r="F702" s="179"/>
      <c r="G702" s="179"/>
      <c r="H702" s="179"/>
      <c r="I702" s="179"/>
      <c r="J702" s="179"/>
      <c r="K702" s="179"/>
      <c r="L702" s="179"/>
      <c r="M702" s="179"/>
      <c r="N702" s="179"/>
      <c r="O702" s="179"/>
      <c r="P702" s="179"/>
      <c r="Q702" s="139" t="str">
        <f t="shared" si="53"/>
        <v>P</v>
      </c>
      <c r="R702" s="143"/>
      <c r="S702" s="109"/>
    </row>
    <row r="703" spans="1:33" outlineLevel="1">
      <c r="A703" s="134" t="str">
        <f t="shared" si="50"/>
        <v>QLND_636</v>
      </c>
      <c r="B703" s="109"/>
      <c r="C703" s="107" t="s">
        <v>236</v>
      </c>
      <c r="D703" s="216" t="s">
        <v>591</v>
      </c>
      <c r="E703" s="210" t="s">
        <v>1456</v>
      </c>
      <c r="F703" s="179"/>
      <c r="G703" s="179"/>
      <c r="H703" s="179"/>
      <c r="I703" s="179"/>
      <c r="J703" s="179"/>
      <c r="K703" s="179"/>
      <c r="L703" s="179"/>
      <c r="M703" s="179"/>
      <c r="N703" s="179"/>
      <c r="O703" s="179"/>
      <c r="P703" s="179"/>
      <c r="Q703" s="139" t="str">
        <f t="shared" si="53"/>
        <v>P</v>
      </c>
      <c r="R703" s="143"/>
      <c r="S703" s="109"/>
    </row>
    <row r="704" spans="1:33" outlineLevel="1">
      <c r="A704" s="134" t="str">
        <f t="shared" si="50"/>
        <v>QLND_637</v>
      </c>
      <c r="B704" s="109"/>
      <c r="C704" s="127" t="s">
        <v>567</v>
      </c>
      <c r="D704" s="216" t="s">
        <v>592</v>
      </c>
      <c r="E704" s="210" t="s">
        <v>1456</v>
      </c>
      <c r="F704" s="179"/>
      <c r="G704" s="179"/>
      <c r="H704" s="179"/>
      <c r="I704" s="179"/>
      <c r="J704" s="179"/>
      <c r="K704" s="179"/>
      <c r="L704" s="179"/>
      <c r="M704" s="179"/>
      <c r="N704" s="179"/>
      <c r="O704" s="179"/>
      <c r="P704" s="179"/>
      <c r="Q704" s="139" t="str">
        <f t="shared" si="53"/>
        <v>P</v>
      </c>
      <c r="R704" s="143"/>
      <c r="S704" s="109"/>
    </row>
    <row r="705" spans="1:19" ht="30" outlineLevel="1">
      <c r="A705" s="134" t="str">
        <f t="shared" si="50"/>
        <v>QLND_638</v>
      </c>
      <c r="B705" s="109"/>
      <c r="C705" s="250" t="s">
        <v>1470</v>
      </c>
      <c r="D705" s="216" t="s">
        <v>593</v>
      </c>
      <c r="E705" s="210" t="s">
        <v>1456</v>
      </c>
      <c r="F705" s="179"/>
      <c r="G705" s="179"/>
      <c r="H705" s="179"/>
      <c r="I705" s="179"/>
      <c r="J705" s="179"/>
      <c r="K705" s="179"/>
      <c r="L705" s="179"/>
      <c r="M705" s="179"/>
      <c r="N705" s="179"/>
      <c r="O705" s="179"/>
      <c r="P705" s="179"/>
      <c r="Q705" s="139" t="str">
        <f t="shared" si="53"/>
        <v>P</v>
      </c>
      <c r="R705" s="143"/>
      <c r="S705" s="109"/>
    </row>
    <row r="706" spans="1:19" outlineLevel="1">
      <c r="A706" s="134" t="str">
        <f t="shared" si="50"/>
        <v>QLND_639</v>
      </c>
      <c r="B706" s="109"/>
      <c r="C706" s="189" t="s">
        <v>240</v>
      </c>
      <c r="D706" s="216" t="s">
        <v>568</v>
      </c>
      <c r="E706" s="210" t="s">
        <v>1456</v>
      </c>
      <c r="F706" s="179"/>
      <c r="G706" s="179"/>
      <c r="H706" s="179"/>
      <c r="I706" s="179"/>
      <c r="J706" s="179"/>
      <c r="K706" s="179"/>
      <c r="L706" s="179"/>
      <c r="M706" s="179"/>
      <c r="N706" s="179"/>
      <c r="O706" s="179"/>
      <c r="P706" s="179"/>
      <c r="Q706" s="139" t="str">
        <f t="shared" si="53"/>
        <v>P</v>
      </c>
      <c r="R706" s="143"/>
      <c r="S706" s="109"/>
    </row>
    <row r="707" spans="1:19" ht="42.95" customHeight="1" outlineLevel="1">
      <c r="A707" s="134" t="str">
        <f t="shared" si="50"/>
        <v>QLND_640</v>
      </c>
      <c r="B707" s="109"/>
      <c r="C707" s="127" t="s">
        <v>719</v>
      </c>
      <c r="D707" s="216" t="s">
        <v>720</v>
      </c>
      <c r="E707" s="210" t="s">
        <v>1456</v>
      </c>
      <c r="F707" s="179"/>
      <c r="G707" s="179"/>
      <c r="H707" s="179"/>
      <c r="I707" s="179"/>
      <c r="J707" s="179"/>
      <c r="K707" s="179"/>
      <c r="L707" s="179"/>
      <c r="M707" s="179"/>
      <c r="N707" s="179"/>
      <c r="O707" s="179"/>
      <c r="P707" s="179"/>
      <c r="Q707" s="139" t="str">
        <f t="shared" si="53"/>
        <v>P</v>
      </c>
      <c r="R707" s="143"/>
      <c r="S707" s="109"/>
    </row>
    <row r="708" spans="1:19" ht="30" outlineLevel="1">
      <c r="A708" s="134" t="str">
        <f t="shared" si="50"/>
        <v>QLND_641</v>
      </c>
      <c r="B708" s="109"/>
      <c r="C708" s="157" t="s">
        <v>241</v>
      </c>
      <c r="D708" s="251" t="s">
        <v>594</v>
      </c>
      <c r="E708" s="210" t="s">
        <v>1456</v>
      </c>
      <c r="F708" s="179"/>
      <c r="G708" s="179"/>
      <c r="H708" s="179"/>
      <c r="I708" s="179"/>
      <c r="J708" s="179"/>
      <c r="K708" s="179"/>
      <c r="L708" s="179"/>
      <c r="M708" s="179"/>
      <c r="N708" s="179"/>
      <c r="O708" s="179"/>
      <c r="P708" s="179"/>
      <c r="Q708" s="139" t="str">
        <f t="shared" si="53"/>
        <v>P</v>
      </c>
      <c r="R708" s="143"/>
      <c r="S708" s="109"/>
    </row>
    <row r="709" spans="1:19" outlineLevel="1">
      <c r="A709" s="134" t="str">
        <f t="shared" si="50"/>
        <v>QLND_642</v>
      </c>
      <c r="B709" s="214"/>
      <c r="C709" s="125" t="s">
        <v>1503</v>
      </c>
      <c r="D709" s="182" t="s">
        <v>595</v>
      </c>
      <c r="E709" s="210" t="s">
        <v>1456</v>
      </c>
      <c r="F709" s="179"/>
      <c r="G709" s="179"/>
      <c r="H709" s="179"/>
      <c r="I709" s="179"/>
      <c r="J709" s="179"/>
      <c r="K709" s="179"/>
      <c r="L709" s="179"/>
      <c r="M709" s="179"/>
      <c r="N709" s="179"/>
      <c r="O709" s="179"/>
      <c r="P709" s="179"/>
      <c r="Q709" s="139" t="str">
        <f t="shared" si="53"/>
        <v>P</v>
      </c>
      <c r="R709" s="143"/>
      <c r="S709" s="109"/>
    </row>
    <row r="710" spans="1:19" outlineLevel="1">
      <c r="A710" s="134" t="str">
        <f t="shared" si="50"/>
        <v>QLND_643</v>
      </c>
      <c r="B710" s="214"/>
      <c r="C710" s="125" t="s">
        <v>1504</v>
      </c>
      <c r="D710" s="182" t="s">
        <v>1464</v>
      </c>
      <c r="E710" s="210" t="s">
        <v>1456</v>
      </c>
      <c r="F710" s="179"/>
      <c r="G710" s="179"/>
      <c r="H710" s="179"/>
      <c r="I710" s="179"/>
      <c r="J710" s="179"/>
      <c r="K710" s="179"/>
      <c r="L710" s="179"/>
      <c r="M710" s="179"/>
      <c r="N710" s="179"/>
      <c r="O710" s="179"/>
      <c r="P710" s="179"/>
      <c r="Q710" s="139" t="str">
        <f t="shared" si="53"/>
        <v>P</v>
      </c>
      <c r="R710" s="143"/>
      <c r="S710" s="109"/>
    </row>
    <row r="711" spans="1:19" outlineLevel="1">
      <c r="A711" s="134" t="str">
        <f t="shared" si="50"/>
        <v>QLND_644</v>
      </c>
      <c r="B711" s="158"/>
      <c r="C711" s="252" t="s">
        <v>243</v>
      </c>
      <c r="D711" s="253" t="s">
        <v>596</v>
      </c>
      <c r="E711" s="210" t="s">
        <v>1456</v>
      </c>
      <c r="F711" s="179"/>
      <c r="G711" s="179"/>
      <c r="H711" s="179"/>
      <c r="I711" s="179"/>
      <c r="J711" s="179"/>
      <c r="K711" s="179"/>
      <c r="L711" s="179"/>
      <c r="M711" s="179"/>
      <c r="N711" s="179"/>
      <c r="O711" s="179"/>
      <c r="P711" s="179"/>
      <c r="Q711" s="139" t="str">
        <f t="shared" si="53"/>
        <v>P</v>
      </c>
      <c r="R711" s="143"/>
      <c r="S711" s="109"/>
    </row>
    <row r="712" spans="1:19" ht="30" outlineLevel="1">
      <c r="A712" s="159" t="str">
        <f t="shared" si="50"/>
        <v>QLND_645</v>
      </c>
      <c r="B712" s="161"/>
      <c r="C712" s="160" t="s">
        <v>245</v>
      </c>
      <c r="D712" s="182" t="s">
        <v>661</v>
      </c>
      <c r="E712" s="210" t="s">
        <v>1456</v>
      </c>
      <c r="F712" s="179"/>
      <c r="G712" s="179"/>
      <c r="H712" s="179"/>
      <c r="I712" s="179"/>
      <c r="J712" s="179"/>
      <c r="K712" s="179"/>
      <c r="L712" s="179"/>
      <c r="M712" s="179"/>
      <c r="N712" s="179"/>
      <c r="O712" s="179"/>
      <c r="P712" s="179"/>
      <c r="Q712" s="139" t="str">
        <f t="shared" si="53"/>
        <v>P</v>
      </c>
      <c r="R712" s="143"/>
      <c r="S712" s="109"/>
    </row>
    <row r="713" spans="1:19" ht="30.95" customHeight="1" outlineLevel="1">
      <c r="A713" s="159" t="str">
        <f t="shared" si="50"/>
        <v>QLND_646</v>
      </c>
      <c r="B713" s="161"/>
      <c r="C713" s="160" t="s">
        <v>1465</v>
      </c>
      <c r="D713" s="218" t="s">
        <v>1466</v>
      </c>
      <c r="E713" s="210" t="s">
        <v>1456</v>
      </c>
      <c r="F713" s="179"/>
      <c r="G713" s="179"/>
      <c r="H713" s="179"/>
      <c r="I713" s="179"/>
      <c r="J713" s="179"/>
      <c r="K713" s="179"/>
      <c r="L713" s="179"/>
      <c r="M713" s="179"/>
      <c r="N713" s="179"/>
      <c r="O713" s="179"/>
      <c r="P713" s="179"/>
      <c r="Q713" s="139" t="str">
        <f t="shared" si="53"/>
        <v>P</v>
      </c>
      <c r="R713" s="143"/>
      <c r="S713" s="109"/>
    </row>
    <row r="714" spans="1:19" ht="30.95" customHeight="1" outlineLevel="1">
      <c r="A714" s="159" t="str">
        <f t="shared" si="50"/>
        <v>QLND_647</v>
      </c>
      <c r="B714" s="219"/>
      <c r="C714" s="220" t="s">
        <v>1467</v>
      </c>
      <c r="D714" s="221" t="s">
        <v>1468</v>
      </c>
      <c r="E714" s="213" t="s">
        <v>1456</v>
      </c>
      <c r="F714" s="222"/>
      <c r="G714" s="222"/>
      <c r="H714" s="222"/>
      <c r="I714" s="222"/>
      <c r="J714" s="222"/>
      <c r="K714" s="222"/>
      <c r="L714" s="222"/>
      <c r="M714" s="222"/>
      <c r="N714" s="222"/>
      <c r="O714" s="222"/>
      <c r="P714" s="222"/>
      <c r="Q714" s="139" t="str">
        <f t="shared" si="53"/>
        <v>P</v>
      </c>
      <c r="R714" s="143"/>
      <c r="S714" s="109"/>
    </row>
    <row r="715" spans="1:19" ht="30.95" customHeight="1" outlineLevel="1">
      <c r="A715" s="159" t="str">
        <f t="shared" si="50"/>
        <v>QLND_648</v>
      </c>
      <c r="B715" s="219"/>
      <c r="C715" s="160" t="s">
        <v>1469</v>
      </c>
      <c r="D715" s="224" t="s">
        <v>1468</v>
      </c>
      <c r="E715" s="179" t="s">
        <v>1456</v>
      </c>
      <c r="F715" s="179"/>
      <c r="G715" s="179"/>
      <c r="H715" s="179"/>
      <c r="I715" s="179"/>
      <c r="J715" s="179"/>
      <c r="K715" s="179"/>
      <c r="L715" s="179"/>
      <c r="M715" s="179"/>
      <c r="N715" s="179"/>
      <c r="O715" s="179"/>
      <c r="P715" s="179"/>
      <c r="Q715" s="139" t="str">
        <f t="shared" si="53"/>
        <v>P</v>
      </c>
      <c r="R715" s="120"/>
      <c r="S715" s="109"/>
    </row>
    <row r="716" spans="1:19" ht="30.95" customHeight="1" outlineLevel="1">
      <c r="A716" s="159" t="str">
        <f t="shared" si="50"/>
        <v>QLND_649</v>
      </c>
      <c r="B716" s="219"/>
      <c r="C716" s="160" t="s">
        <v>1471</v>
      </c>
      <c r="D716" s="224" t="s">
        <v>1472</v>
      </c>
      <c r="E716" s="179" t="s">
        <v>1456</v>
      </c>
      <c r="F716" s="179"/>
      <c r="G716" s="179"/>
      <c r="H716" s="179"/>
      <c r="I716" s="179"/>
      <c r="J716" s="179"/>
      <c r="K716" s="179"/>
      <c r="L716" s="179"/>
      <c r="M716" s="179"/>
      <c r="N716" s="179"/>
      <c r="O716" s="179"/>
      <c r="P716" s="179"/>
      <c r="Q716" s="139" t="str">
        <f t="shared" si="53"/>
        <v>P</v>
      </c>
      <c r="R716" s="120"/>
      <c r="S716" s="109"/>
    </row>
    <row r="717" spans="1:19" ht="30.95" customHeight="1" outlineLevel="1">
      <c r="A717" s="159" t="str">
        <f t="shared" si="50"/>
        <v>QLND_650</v>
      </c>
      <c r="B717" s="225"/>
      <c r="C717" s="226" t="s">
        <v>1473</v>
      </c>
      <c r="D717" s="218" t="s">
        <v>1474</v>
      </c>
      <c r="E717" s="179" t="s">
        <v>1456</v>
      </c>
      <c r="F717" s="179"/>
      <c r="G717" s="179"/>
      <c r="H717" s="179"/>
      <c r="I717" s="179"/>
      <c r="J717" s="179"/>
      <c r="K717" s="179"/>
      <c r="L717" s="179"/>
      <c r="M717" s="179"/>
      <c r="N717" s="179"/>
      <c r="O717" s="179"/>
      <c r="P717" s="179"/>
      <c r="Q717" s="139" t="str">
        <f t="shared" si="53"/>
        <v>P</v>
      </c>
      <c r="R717" s="120"/>
      <c r="S717" s="109"/>
    </row>
    <row r="718" spans="1:19" ht="30.95" customHeight="1" outlineLevel="1">
      <c r="A718" s="159" t="str">
        <f t="shared" si="50"/>
        <v>QLND_651</v>
      </c>
      <c r="B718" s="227"/>
      <c r="C718" s="333" t="s">
        <v>1475</v>
      </c>
      <c r="D718" s="228" t="s">
        <v>1481</v>
      </c>
      <c r="E718" s="179" t="s">
        <v>1456</v>
      </c>
      <c r="F718" s="179"/>
      <c r="G718" s="179"/>
      <c r="H718" s="179"/>
      <c r="I718" s="179"/>
      <c r="J718" s="179"/>
      <c r="K718" s="179"/>
      <c r="L718" s="179"/>
      <c r="M718" s="179"/>
      <c r="N718" s="179"/>
      <c r="O718" s="179"/>
      <c r="P718" s="179"/>
      <c r="Q718" s="139" t="str">
        <f t="shared" si="53"/>
        <v>P</v>
      </c>
      <c r="R718" s="120"/>
      <c r="S718" s="109"/>
    </row>
    <row r="719" spans="1:19" ht="30.95" customHeight="1" outlineLevel="1">
      <c r="A719" s="159" t="str">
        <f t="shared" si="50"/>
        <v>QLND_652</v>
      </c>
      <c r="B719" s="227"/>
      <c r="C719" s="333" t="s">
        <v>1476</v>
      </c>
      <c r="D719" s="228" t="s">
        <v>1482</v>
      </c>
      <c r="E719" s="179" t="s">
        <v>1456</v>
      </c>
      <c r="F719" s="179"/>
      <c r="G719" s="179"/>
      <c r="H719" s="179"/>
      <c r="I719" s="179"/>
      <c r="J719" s="179"/>
      <c r="K719" s="179"/>
      <c r="L719" s="179"/>
      <c r="M719" s="179"/>
      <c r="N719" s="179"/>
      <c r="O719" s="179"/>
      <c r="P719" s="179"/>
      <c r="Q719" s="139" t="str">
        <f t="shared" si="53"/>
        <v>P</v>
      </c>
      <c r="R719" s="120"/>
      <c r="S719" s="109"/>
    </row>
    <row r="720" spans="1:19" ht="30.95" customHeight="1" outlineLevel="1">
      <c r="A720" s="159" t="str">
        <f t="shared" si="50"/>
        <v>QLND_653</v>
      </c>
      <c r="B720" s="227"/>
      <c r="C720" s="333" t="s">
        <v>1477</v>
      </c>
      <c r="D720" s="228" t="s">
        <v>1483</v>
      </c>
      <c r="E720" s="179" t="s">
        <v>1456</v>
      </c>
      <c r="F720" s="179"/>
      <c r="G720" s="179"/>
      <c r="H720" s="179"/>
      <c r="I720" s="179"/>
      <c r="J720" s="179"/>
      <c r="K720" s="179"/>
      <c r="L720" s="179"/>
      <c r="M720" s="179"/>
      <c r="N720" s="179"/>
      <c r="O720" s="179"/>
      <c r="P720" s="179"/>
      <c r="Q720" s="139" t="str">
        <f t="shared" si="53"/>
        <v>P</v>
      </c>
      <c r="R720" s="120"/>
      <c r="S720" s="109"/>
    </row>
    <row r="721" spans="1:19" ht="30.95" customHeight="1" outlineLevel="1">
      <c r="A721" s="159" t="str">
        <f t="shared" si="50"/>
        <v>QLND_654</v>
      </c>
      <c r="B721" s="227"/>
      <c r="C721" s="333" t="s">
        <v>1478</v>
      </c>
      <c r="D721" s="228" t="s">
        <v>1484</v>
      </c>
      <c r="E721" s="179" t="s">
        <v>1456</v>
      </c>
      <c r="F721" s="179"/>
      <c r="G721" s="179"/>
      <c r="H721" s="179"/>
      <c r="I721" s="179"/>
      <c r="J721" s="179"/>
      <c r="K721" s="179"/>
      <c r="L721" s="179"/>
      <c r="M721" s="179"/>
      <c r="N721" s="179"/>
      <c r="O721" s="179"/>
      <c r="P721" s="179"/>
      <c r="Q721" s="139" t="str">
        <f t="shared" si="53"/>
        <v>P</v>
      </c>
      <c r="R721" s="120"/>
      <c r="S721" s="109"/>
    </row>
    <row r="722" spans="1:19" ht="30.95" customHeight="1" outlineLevel="1">
      <c r="A722" s="159" t="str">
        <f t="shared" si="50"/>
        <v>QLND_655</v>
      </c>
      <c r="B722" s="227"/>
      <c r="C722" s="333" t="s">
        <v>1479</v>
      </c>
      <c r="D722" s="228" t="s">
        <v>1485</v>
      </c>
      <c r="E722" s="179" t="s">
        <v>1456</v>
      </c>
      <c r="F722" s="179"/>
      <c r="G722" s="179"/>
      <c r="H722" s="179"/>
      <c r="I722" s="179"/>
      <c r="J722" s="179"/>
      <c r="K722" s="179"/>
      <c r="L722" s="179"/>
      <c r="M722" s="179"/>
      <c r="N722" s="179"/>
      <c r="O722" s="179"/>
      <c r="P722" s="179"/>
      <c r="Q722" s="139" t="str">
        <f t="shared" si="53"/>
        <v>P</v>
      </c>
      <c r="R722" s="120"/>
      <c r="S722" s="109"/>
    </row>
    <row r="723" spans="1:19" ht="30.95" customHeight="1" outlineLevel="1">
      <c r="A723" s="159" t="str">
        <f t="shared" si="50"/>
        <v>QLND_656</v>
      </c>
      <c r="B723" s="227"/>
      <c r="C723" s="333" t="s">
        <v>1480</v>
      </c>
      <c r="D723" s="229" t="s">
        <v>1486</v>
      </c>
      <c r="E723" s="179" t="s">
        <v>1456</v>
      </c>
      <c r="F723" s="179"/>
      <c r="G723" s="179"/>
      <c r="H723" s="179"/>
      <c r="I723" s="179"/>
      <c r="J723" s="179"/>
      <c r="K723" s="179"/>
      <c r="L723" s="179"/>
      <c r="M723" s="179"/>
      <c r="N723" s="179"/>
      <c r="O723" s="179"/>
      <c r="P723" s="179"/>
      <c r="Q723" s="139" t="str">
        <f t="shared" si="53"/>
        <v>P</v>
      </c>
      <c r="R723" s="120"/>
      <c r="S723" s="109"/>
    </row>
    <row r="724" spans="1:19" ht="30" outlineLevel="1">
      <c r="A724" s="134" t="str">
        <f t="shared" si="50"/>
        <v>QLND_657</v>
      </c>
      <c r="B724" s="219"/>
      <c r="C724" s="125" t="s">
        <v>575</v>
      </c>
      <c r="D724" s="254" t="s">
        <v>597</v>
      </c>
      <c r="E724" s="179" t="s">
        <v>1456</v>
      </c>
      <c r="F724" s="179"/>
      <c r="G724" s="179"/>
      <c r="H724" s="179"/>
      <c r="I724" s="179"/>
      <c r="J724" s="179"/>
      <c r="K724" s="179"/>
      <c r="L724" s="179"/>
      <c r="M724" s="179"/>
      <c r="N724" s="179"/>
      <c r="O724" s="179"/>
      <c r="P724" s="179"/>
      <c r="Q724" s="139" t="str">
        <f t="shared" si="53"/>
        <v>P</v>
      </c>
      <c r="R724" s="120"/>
      <c r="S724" s="109"/>
    </row>
    <row r="725" spans="1:19" ht="30" outlineLevel="1">
      <c r="A725" s="134" t="str">
        <f t="shared" si="50"/>
        <v>QLND_658</v>
      </c>
      <c r="B725" s="161"/>
      <c r="C725" s="255" t="s">
        <v>491</v>
      </c>
      <c r="D725" s="256" t="s">
        <v>599</v>
      </c>
      <c r="E725" s="179" t="s">
        <v>1456</v>
      </c>
      <c r="F725" s="179"/>
      <c r="G725" s="179"/>
      <c r="H725" s="179"/>
      <c r="I725" s="179"/>
      <c r="J725" s="179"/>
      <c r="K725" s="179"/>
      <c r="L725" s="179"/>
      <c r="M725" s="179"/>
      <c r="N725" s="179"/>
      <c r="O725" s="179"/>
      <c r="P725" s="179"/>
      <c r="Q725" s="139" t="str">
        <f t="shared" si="53"/>
        <v>P</v>
      </c>
      <c r="R725" s="120"/>
      <c r="S725" s="109"/>
    </row>
    <row r="726" spans="1:19" outlineLevel="1">
      <c r="A726" s="159" t="str">
        <f t="shared" ref="A726:A744" si="54">IF(AND(D726="",D726=""),"",$D$3&amp;"_"&amp;ROW()-11-COUNTBLANK($D$12:D726))</f>
        <v/>
      </c>
      <c r="B726" s="486" t="s">
        <v>805</v>
      </c>
      <c r="C726" s="487"/>
      <c r="D726" s="487"/>
      <c r="E726" s="487"/>
      <c r="F726" s="487"/>
      <c r="G726" s="487"/>
      <c r="H726" s="487"/>
      <c r="I726" s="487"/>
      <c r="J726" s="487"/>
      <c r="K726" s="487"/>
      <c r="L726" s="487"/>
      <c r="M726" s="487"/>
      <c r="N726" s="487"/>
      <c r="O726" s="487"/>
      <c r="P726" s="487"/>
      <c r="Q726" s="488"/>
      <c r="R726" s="143"/>
      <c r="S726" s="109"/>
    </row>
    <row r="727" spans="1:19" ht="30" outlineLevel="1">
      <c r="A727" s="159" t="str">
        <f t="shared" si="54"/>
        <v>QLND_659</v>
      </c>
      <c r="B727" s="161"/>
      <c r="C727" s="125" t="s">
        <v>571</v>
      </c>
      <c r="D727" s="182" t="s">
        <v>808</v>
      </c>
      <c r="E727" s="210" t="s">
        <v>1456</v>
      </c>
      <c r="F727" s="179"/>
      <c r="G727" s="179"/>
      <c r="H727" s="179"/>
      <c r="I727" s="179"/>
      <c r="J727" s="179"/>
      <c r="K727" s="179"/>
      <c r="L727" s="179"/>
      <c r="M727" s="179"/>
      <c r="N727" s="179"/>
      <c r="O727" s="179"/>
      <c r="P727" s="179"/>
      <c r="Q727" s="139" t="str">
        <f t="shared" ref="Q727:Q728" si="55">IF(OR(IF(G727="",IF(F727="",IF(E727="","",E727),F727),G727)="F",IF(J727="",IF(I727="",IF(H727="","",H727),I727),J727)="F",IF(M727="",IF(L727="",IF(K727="","",K727),L727),M727)="F",IF(P727="",IF(O727="",IF(N727="","",N727),O727),P727)="F")=TRUE,"F",IF(OR(IF(G727="",IF(F727="",IF(E727="","",E727),F727),G727)="PE",IF(J727="",IF(I727="",IF(H727="","",H727),I727),J727)="PE",IF(M727="",IF(L727="",IF(K727="","",K727),L727),M727)="PE",IF(P727="",IF(O727="",IF(N727="","",N727),O727),P727)="PE")=TRUE,"PE",IF(AND(IF(G727="",IF(F727="",IF(E727="","",E727),F727),G727)="",IF(J727="",IF(I727="",IF(H727="","",H727),I727),J727)="",IF(M727="",IF(L727="",IF(K727="","",K727),L727),M727)="",IF(P727="",IF(O727="",IF(N727="","",N727),O727),P727)="")=TRUE,"","P")))</f>
        <v>P</v>
      </c>
      <c r="R727" s="124"/>
      <c r="S727" s="158"/>
    </row>
    <row r="728" spans="1:19" ht="30" outlineLevel="1">
      <c r="A728" s="159" t="str">
        <f t="shared" si="54"/>
        <v>QLND_660</v>
      </c>
      <c r="B728" s="161"/>
      <c r="C728" s="125" t="s">
        <v>520</v>
      </c>
      <c r="D728" s="182" t="s">
        <v>809</v>
      </c>
      <c r="E728" s="210" t="s">
        <v>1456</v>
      </c>
      <c r="F728" s="179"/>
      <c r="G728" s="179"/>
      <c r="H728" s="179"/>
      <c r="I728" s="179"/>
      <c r="J728" s="179"/>
      <c r="K728" s="179"/>
      <c r="L728" s="179"/>
      <c r="M728" s="179"/>
      <c r="N728" s="179"/>
      <c r="O728" s="179"/>
      <c r="P728" s="179"/>
      <c r="Q728" s="139" t="str">
        <f t="shared" si="55"/>
        <v>P</v>
      </c>
      <c r="R728" s="124"/>
      <c r="S728" s="158"/>
    </row>
    <row r="729" spans="1:19" outlineLevel="1">
      <c r="A729" s="159" t="str">
        <f t="shared" si="54"/>
        <v/>
      </c>
      <c r="B729" s="486" t="s">
        <v>806</v>
      </c>
      <c r="C729" s="487"/>
      <c r="D729" s="487"/>
      <c r="E729" s="487"/>
      <c r="F729" s="487"/>
      <c r="G729" s="487"/>
      <c r="H729" s="487"/>
      <c r="I729" s="487"/>
      <c r="J729" s="487"/>
      <c r="K729" s="487"/>
      <c r="L729" s="487"/>
      <c r="M729" s="487"/>
      <c r="N729" s="487"/>
      <c r="O729" s="487"/>
      <c r="P729" s="487"/>
      <c r="Q729" s="488"/>
      <c r="R729" s="143"/>
      <c r="S729" s="109"/>
    </row>
    <row r="730" spans="1:19" outlineLevel="1">
      <c r="A730" s="159" t="str">
        <f t="shared" si="54"/>
        <v>QLND_661</v>
      </c>
      <c r="B730" s="161"/>
      <c r="C730" s="125" t="s">
        <v>746</v>
      </c>
      <c r="D730" s="182" t="s">
        <v>804</v>
      </c>
      <c r="E730" s="210" t="s">
        <v>1456</v>
      </c>
      <c r="F730" s="179"/>
      <c r="G730" s="179"/>
      <c r="H730" s="179"/>
      <c r="I730" s="179"/>
      <c r="J730" s="179"/>
      <c r="K730" s="179"/>
      <c r="L730" s="179"/>
      <c r="M730" s="179"/>
      <c r="N730" s="179"/>
      <c r="O730" s="179"/>
      <c r="P730" s="179"/>
      <c r="Q730" s="139" t="str">
        <f t="shared" ref="Q730:Q735" si="56">IF(OR(IF(G730="",IF(F730="",IF(E730="","",E730),F730),G730)="F",IF(J730="",IF(I730="",IF(H730="","",H730),I730),J730)="F",IF(M730="",IF(L730="",IF(K730="","",K730),L730),M730)="F",IF(P730="",IF(O730="",IF(N730="","",N730),O730),P730)="F")=TRUE,"F",IF(OR(IF(G730="",IF(F730="",IF(E730="","",E730),F730),G730)="PE",IF(J730="",IF(I730="",IF(H730="","",H730),I730),J730)="PE",IF(M730="",IF(L730="",IF(K730="","",K730),L730),M730)="PE",IF(P730="",IF(O730="",IF(N730="","",N730),O730),P730)="PE")=TRUE,"PE",IF(AND(IF(G730="",IF(F730="",IF(E730="","",E730),F730),G730)="",IF(J730="",IF(I730="",IF(H730="","",H730),I730),J730)="",IF(M730="",IF(L730="",IF(K730="","",K730),L730),M730)="",IF(P730="",IF(O730="",IF(N730="","",N730),O730),P730)="")=TRUE,"","P")))</f>
        <v>P</v>
      </c>
      <c r="R730" s="166"/>
      <c r="S730" s="158"/>
    </row>
    <row r="731" spans="1:19" ht="30" outlineLevel="1">
      <c r="A731" s="159" t="str">
        <f t="shared" si="54"/>
        <v>QLND_662</v>
      </c>
      <c r="B731" s="161"/>
      <c r="C731" s="125" t="s">
        <v>520</v>
      </c>
      <c r="D731" s="182" t="s">
        <v>809</v>
      </c>
      <c r="E731" s="213" t="s">
        <v>1456</v>
      </c>
      <c r="F731" s="222"/>
      <c r="G731" s="222"/>
      <c r="H731" s="222"/>
      <c r="I731" s="222"/>
      <c r="J731" s="222"/>
      <c r="K731" s="222"/>
      <c r="L731" s="222"/>
      <c r="M731" s="222"/>
      <c r="N731" s="222"/>
      <c r="O731" s="222"/>
      <c r="P731" s="222"/>
      <c r="Q731" s="139" t="str">
        <f t="shared" si="56"/>
        <v>P</v>
      </c>
      <c r="R731" s="166"/>
      <c r="S731" s="158"/>
    </row>
    <row r="732" spans="1:19" outlineLevel="1">
      <c r="A732" s="159" t="str">
        <f t="shared" si="54"/>
        <v>QLND_663</v>
      </c>
      <c r="B732" s="197"/>
      <c r="C732" s="248" t="s">
        <v>230</v>
      </c>
      <c r="D732" s="257" t="s">
        <v>807</v>
      </c>
      <c r="E732" s="179" t="s">
        <v>1456</v>
      </c>
      <c r="F732" s="179"/>
      <c r="G732" s="179"/>
      <c r="H732" s="179"/>
      <c r="I732" s="179"/>
      <c r="J732" s="179"/>
      <c r="K732" s="179"/>
      <c r="L732" s="179"/>
      <c r="M732" s="179"/>
      <c r="N732" s="179"/>
      <c r="O732" s="179"/>
      <c r="P732" s="179"/>
      <c r="Q732" s="139" t="str">
        <f t="shared" si="56"/>
        <v>P</v>
      </c>
      <c r="R732" s="124"/>
      <c r="S732" s="158"/>
    </row>
    <row r="733" spans="1:19" ht="30" outlineLevel="1">
      <c r="A733" s="159"/>
      <c r="B733" s="197"/>
      <c r="C733" s="258" t="s">
        <v>245</v>
      </c>
      <c r="D733" s="257" t="s">
        <v>661</v>
      </c>
      <c r="E733" s="179" t="s">
        <v>1456</v>
      </c>
      <c r="F733" s="179"/>
      <c r="G733" s="179"/>
      <c r="H733" s="179"/>
      <c r="I733" s="179"/>
      <c r="J733" s="179"/>
      <c r="K733" s="179"/>
      <c r="L733" s="179"/>
      <c r="M733" s="179"/>
      <c r="N733" s="179"/>
      <c r="O733" s="179"/>
      <c r="P733" s="179"/>
      <c r="Q733" s="139" t="str">
        <f t="shared" si="56"/>
        <v>P</v>
      </c>
      <c r="R733" s="124"/>
      <c r="S733" s="158"/>
    </row>
    <row r="734" spans="1:19" ht="30" outlineLevel="1">
      <c r="A734" s="159"/>
      <c r="B734" s="161"/>
      <c r="C734" s="125" t="s">
        <v>575</v>
      </c>
      <c r="D734" s="182" t="s">
        <v>597</v>
      </c>
      <c r="E734" s="179" t="s">
        <v>1456</v>
      </c>
      <c r="F734" s="179"/>
      <c r="G734" s="179"/>
      <c r="H734" s="179"/>
      <c r="I734" s="179"/>
      <c r="J734" s="179"/>
      <c r="K734" s="179"/>
      <c r="L734" s="179"/>
      <c r="M734" s="179"/>
      <c r="N734" s="179"/>
      <c r="O734" s="179"/>
      <c r="P734" s="179"/>
      <c r="Q734" s="139" t="str">
        <f t="shared" si="56"/>
        <v>P</v>
      </c>
      <c r="R734" s="124"/>
      <c r="S734" s="158"/>
    </row>
    <row r="735" spans="1:19" outlineLevel="1">
      <c r="A735" s="159"/>
      <c r="B735" s="161"/>
      <c r="C735" s="125" t="s">
        <v>1240</v>
      </c>
      <c r="D735" s="182" t="s">
        <v>1505</v>
      </c>
      <c r="E735" s="179" t="s">
        <v>1456</v>
      </c>
      <c r="F735" s="179"/>
      <c r="G735" s="179"/>
      <c r="H735" s="179"/>
      <c r="I735" s="179"/>
      <c r="J735" s="179"/>
      <c r="K735" s="179"/>
      <c r="L735" s="179"/>
      <c r="M735" s="179"/>
      <c r="N735" s="179"/>
      <c r="O735" s="179"/>
      <c r="P735" s="179"/>
      <c r="Q735" s="139" t="str">
        <f t="shared" si="56"/>
        <v>P</v>
      </c>
      <c r="R735" s="124"/>
      <c r="S735" s="158"/>
    </row>
    <row r="736" spans="1:19" ht="15" customHeight="1" outlineLevel="1">
      <c r="A736" s="159" t="str">
        <f t="shared" si="54"/>
        <v/>
      </c>
      <c r="B736" s="489" t="s">
        <v>598</v>
      </c>
      <c r="C736" s="490"/>
      <c r="D736" s="490"/>
      <c r="E736" s="490"/>
      <c r="F736" s="490"/>
      <c r="G736" s="490"/>
      <c r="H736" s="490"/>
      <c r="I736" s="490"/>
      <c r="J736" s="490"/>
      <c r="K736" s="490"/>
      <c r="L736" s="490"/>
      <c r="M736" s="490"/>
      <c r="N736" s="490"/>
      <c r="O736" s="490"/>
      <c r="P736" s="490"/>
      <c r="Q736" s="491"/>
      <c r="R736" s="124"/>
      <c r="S736" s="158"/>
    </row>
    <row r="737" spans="1:26" outlineLevel="1">
      <c r="A737" s="159" t="str">
        <f t="shared" si="54"/>
        <v>QLND_667</v>
      </c>
      <c r="B737" s="219"/>
      <c r="C737" s="255" t="s">
        <v>569</v>
      </c>
      <c r="D737" s="259" t="s">
        <v>577</v>
      </c>
      <c r="E737" s="210" t="s">
        <v>1459</v>
      </c>
      <c r="F737" s="260"/>
      <c r="G737" s="260"/>
      <c r="H737" s="260"/>
      <c r="I737" s="260"/>
      <c r="J737" s="260"/>
      <c r="K737" s="260"/>
      <c r="L737" s="260"/>
      <c r="M737" s="260"/>
      <c r="N737" s="260"/>
      <c r="O737" s="260"/>
      <c r="P737" s="260"/>
      <c r="Q737" s="230" t="str">
        <f t="shared" ref="Q737:Q744" si="57">IF(OR(IF(G737="",IF(F737="",IF(E737="","",E737),F737),G737)="F",IF(J737="",IF(I737="",IF(H737="","",H737),I737),J737)="F",IF(M737="",IF(L737="",IF(K737="","",K737),L737),M737)="F",IF(P737="",IF(O737="",IF(N737="","",N737),O737),P737)="F")=TRUE,"F",IF(OR(IF(G737="",IF(F737="",IF(E737="","",E737),F737),G737)="PE",IF(J737="",IF(I737="",IF(H737="","",H737),I737),J737)="PE",IF(M737="",IF(L737="",IF(K737="","",K737),L737),M737)="PE",IF(P737="",IF(O737="",IF(N737="","",N737),O737),P737)="PE")=TRUE,"PE",IF(AND(IF(G737="",IF(F737="",IF(E737="","",E737),F737),G737)="",IF(J737="",IF(I737="",IF(H737="","",H737),I737),J737)="",IF(M737="",IF(L737="",IF(K737="","",K737),L737),M737)="",IF(P737="",IF(O737="",IF(N737="","",N737),O737),P737)="")=TRUE,"","P")))</f>
        <v>PE</v>
      </c>
      <c r="R737" s="125"/>
      <c r="S737" s="161" t="s">
        <v>1461</v>
      </c>
    </row>
    <row r="738" spans="1:26" ht="30" outlineLevel="1">
      <c r="A738" s="159" t="str">
        <f t="shared" si="54"/>
        <v>QLND_668</v>
      </c>
      <c r="B738" s="161"/>
      <c r="C738" s="125" t="s">
        <v>570</v>
      </c>
      <c r="D738" s="182" t="s">
        <v>578</v>
      </c>
      <c r="E738" s="210" t="s">
        <v>1459</v>
      </c>
      <c r="F738" s="260"/>
      <c r="G738" s="260"/>
      <c r="H738" s="260"/>
      <c r="I738" s="260"/>
      <c r="J738" s="260"/>
      <c r="K738" s="260"/>
      <c r="L738" s="260"/>
      <c r="M738" s="260"/>
      <c r="N738" s="260"/>
      <c r="O738" s="260"/>
      <c r="P738" s="260"/>
      <c r="Q738" s="230" t="str">
        <f t="shared" si="57"/>
        <v>PE</v>
      </c>
      <c r="R738" s="125"/>
      <c r="S738" s="161" t="s">
        <v>1461</v>
      </c>
    </row>
    <row r="739" spans="1:26" outlineLevel="1">
      <c r="A739" s="159" t="str">
        <f t="shared" si="54"/>
        <v>QLND_669</v>
      </c>
      <c r="B739" s="161"/>
      <c r="C739" s="125" t="s">
        <v>572</v>
      </c>
      <c r="D739" s="182" t="s">
        <v>579</v>
      </c>
      <c r="E739" s="210" t="s">
        <v>1459</v>
      </c>
      <c r="F739" s="260"/>
      <c r="G739" s="260"/>
      <c r="H739" s="260"/>
      <c r="I739" s="260"/>
      <c r="J739" s="260"/>
      <c r="K739" s="260"/>
      <c r="L739" s="260"/>
      <c r="M739" s="260"/>
      <c r="N739" s="260"/>
      <c r="O739" s="260"/>
      <c r="P739" s="260"/>
      <c r="Q739" s="230" t="str">
        <f t="shared" si="57"/>
        <v>PE</v>
      </c>
      <c r="R739" s="125"/>
      <c r="S739" s="161" t="s">
        <v>1461</v>
      </c>
    </row>
    <row r="740" spans="1:26" ht="30" outlineLevel="1">
      <c r="A740" s="159" t="str">
        <f t="shared" si="54"/>
        <v>QLND_670</v>
      </c>
      <c r="B740" s="161"/>
      <c r="C740" s="125" t="s">
        <v>573</v>
      </c>
      <c r="D740" s="182" t="s">
        <v>580</v>
      </c>
      <c r="E740" s="210" t="s">
        <v>1459</v>
      </c>
      <c r="F740" s="260"/>
      <c r="G740" s="260"/>
      <c r="H740" s="260"/>
      <c r="I740" s="260"/>
      <c r="J740" s="260"/>
      <c r="K740" s="260"/>
      <c r="L740" s="260"/>
      <c r="M740" s="260"/>
      <c r="N740" s="260"/>
      <c r="O740" s="260"/>
      <c r="P740" s="260"/>
      <c r="Q740" s="230" t="str">
        <f t="shared" si="57"/>
        <v>PE</v>
      </c>
      <c r="R740" s="125"/>
      <c r="S740" s="161" t="s">
        <v>1461</v>
      </c>
    </row>
    <row r="741" spans="1:26" ht="30" outlineLevel="1">
      <c r="A741" s="159" t="str">
        <f t="shared" si="54"/>
        <v>QLND_671</v>
      </c>
      <c r="B741" s="161"/>
      <c r="C741" s="125" t="s">
        <v>574</v>
      </c>
      <c r="D741" s="182" t="s">
        <v>581</v>
      </c>
      <c r="E741" s="210" t="s">
        <v>1459</v>
      </c>
      <c r="F741" s="260"/>
      <c r="G741" s="260"/>
      <c r="H741" s="260"/>
      <c r="I741" s="260"/>
      <c r="J741" s="260"/>
      <c r="K741" s="260"/>
      <c r="L741" s="260"/>
      <c r="M741" s="260"/>
      <c r="N741" s="260"/>
      <c r="O741" s="260"/>
      <c r="P741" s="260"/>
      <c r="Q741" s="230" t="str">
        <f t="shared" si="57"/>
        <v>PE</v>
      </c>
      <c r="R741" s="125"/>
      <c r="S741" s="161" t="s">
        <v>1461</v>
      </c>
    </row>
    <row r="742" spans="1:26" ht="30" outlineLevel="1">
      <c r="A742" s="159" t="str">
        <f t="shared" si="54"/>
        <v>QLND_672</v>
      </c>
      <c r="B742" s="161"/>
      <c r="C742" s="125" t="s">
        <v>245</v>
      </c>
      <c r="D742" s="216" t="s">
        <v>661</v>
      </c>
      <c r="E742" s="210" t="s">
        <v>1459</v>
      </c>
      <c r="F742" s="260"/>
      <c r="G742" s="260"/>
      <c r="H742" s="260"/>
      <c r="I742" s="260"/>
      <c r="J742" s="260"/>
      <c r="K742" s="260"/>
      <c r="L742" s="260"/>
      <c r="M742" s="260"/>
      <c r="N742" s="260"/>
      <c r="O742" s="260"/>
      <c r="P742" s="260"/>
      <c r="Q742" s="230" t="str">
        <f t="shared" si="57"/>
        <v>PE</v>
      </c>
      <c r="R742" s="125"/>
      <c r="S742" s="161" t="s">
        <v>1461</v>
      </c>
    </row>
    <row r="743" spans="1:26" outlineLevel="1">
      <c r="A743" s="159" t="str">
        <f t="shared" si="54"/>
        <v>QLND_673</v>
      </c>
      <c r="B743" s="161"/>
      <c r="C743" s="125" t="s">
        <v>575</v>
      </c>
      <c r="D743" s="182" t="s">
        <v>582</v>
      </c>
      <c r="E743" s="210" t="s">
        <v>1459</v>
      </c>
      <c r="F743" s="260"/>
      <c r="G743" s="260"/>
      <c r="H743" s="260"/>
      <c r="I743" s="260"/>
      <c r="J743" s="260"/>
      <c r="K743" s="260"/>
      <c r="L743" s="260"/>
      <c r="M743" s="260"/>
      <c r="N743" s="260"/>
      <c r="O743" s="260"/>
      <c r="P743" s="260"/>
      <c r="Q743" s="230" t="str">
        <f t="shared" si="57"/>
        <v>PE</v>
      </c>
      <c r="R743" s="125"/>
      <c r="S743" s="161" t="s">
        <v>1461</v>
      </c>
    </row>
    <row r="744" spans="1:26" outlineLevel="1">
      <c r="A744" s="159" t="str">
        <f t="shared" si="54"/>
        <v>QLND_674</v>
      </c>
      <c r="B744" s="161"/>
      <c r="C744" s="125" t="s">
        <v>520</v>
      </c>
      <c r="D744" s="182" t="s">
        <v>583</v>
      </c>
      <c r="E744" s="210" t="s">
        <v>1459</v>
      </c>
      <c r="F744" s="260"/>
      <c r="G744" s="260"/>
      <c r="H744" s="260"/>
      <c r="I744" s="260"/>
      <c r="J744" s="260"/>
      <c r="K744" s="260"/>
      <c r="L744" s="260"/>
      <c r="M744" s="260"/>
      <c r="N744" s="260"/>
      <c r="O744" s="260"/>
      <c r="P744" s="260"/>
      <c r="Q744" s="230" t="str">
        <f t="shared" si="57"/>
        <v>PE</v>
      </c>
      <c r="R744" s="125"/>
      <c r="S744" s="161" t="s">
        <v>1461</v>
      </c>
    </row>
    <row r="745" spans="1:26">
      <c r="A745" s="134" t="str">
        <f t="shared" si="50"/>
        <v/>
      </c>
      <c r="B745" s="328" t="s">
        <v>416</v>
      </c>
      <c r="C745" s="261"/>
      <c r="D745" s="261"/>
      <c r="E745" s="261"/>
      <c r="F745" s="261"/>
      <c r="G745" s="261"/>
      <c r="H745" s="261"/>
      <c r="I745" s="261"/>
      <c r="J745" s="261"/>
      <c r="K745" s="261"/>
      <c r="L745" s="261"/>
      <c r="M745" s="261"/>
      <c r="N745" s="261"/>
      <c r="O745" s="261"/>
      <c r="P745" s="261"/>
      <c r="Q745" s="261"/>
      <c r="R745" s="261"/>
      <c r="S745" s="262"/>
    </row>
    <row r="746" spans="1:26" outlineLevel="1">
      <c r="A746" s="134" t="str">
        <f t="shared" si="50"/>
        <v/>
      </c>
      <c r="B746" s="326" t="s">
        <v>138</v>
      </c>
      <c r="C746" s="263"/>
      <c r="D746" s="263"/>
      <c r="E746" s="263"/>
      <c r="F746" s="263"/>
      <c r="G746" s="263"/>
      <c r="H746" s="263"/>
      <c r="I746" s="263"/>
      <c r="J746" s="263"/>
      <c r="K746" s="263"/>
      <c r="L746" s="263"/>
      <c r="M746" s="263"/>
      <c r="N746" s="263"/>
      <c r="O746" s="263"/>
      <c r="P746" s="263"/>
      <c r="Q746" s="263"/>
      <c r="R746" s="263"/>
      <c r="S746" s="323"/>
    </row>
    <row r="747" spans="1:26" outlineLevel="1">
      <c r="A747" s="134" t="str">
        <f t="shared" si="50"/>
        <v/>
      </c>
      <c r="B747" s="327" t="s">
        <v>67</v>
      </c>
      <c r="C747" s="331"/>
      <c r="D747" s="331"/>
      <c r="E747" s="331"/>
      <c r="F747" s="331"/>
      <c r="G747" s="331"/>
      <c r="H747" s="331"/>
      <c r="I747" s="331"/>
      <c r="J747" s="331"/>
      <c r="K747" s="331"/>
      <c r="L747" s="331"/>
      <c r="M747" s="331"/>
      <c r="N747" s="331"/>
      <c r="O747" s="331"/>
      <c r="P747" s="331"/>
      <c r="Q747" s="331"/>
      <c r="R747" s="331"/>
      <c r="S747" s="264"/>
      <c r="T747" s="177"/>
      <c r="U747" s="135"/>
      <c r="V747" s="135"/>
      <c r="W747" s="135"/>
      <c r="X747" s="135"/>
      <c r="Y747" s="135"/>
      <c r="Z747" s="135"/>
    </row>
    <row r="748" spans="1:26" ht="270" outlineLevel="1">
      <c r="A748" s="134" t="str">
        <f t="shared" si="50"/>
        <v>QLND_675</v>
      </c>
      <c r="B748" s="189" t="s">
        <v>68</v>
      </c>
      <c r="C748" s="189" t="s">
        <v>744</v>
      </c>
      <c r="D748" s="189" t="s">
        <v>1030</v>
      </c>
      <c r="E748" s="210" t="s">
        <v>1640</v>
      </c>
      <c r="F748" s="179"/>
      <c r="G748" s="179"/>
      <c r="H748" s="179"/>
      <c r="I748" s="179"/>
      <c r="J748" s="179"/>
      <c r="K748" s="179"/>
      <c r="L748" s="179"/>
      <c r="M748" s="179"/>
      <c r="N748" s="179"/>
      <c r="O748" s="179"/>
      <c r="P748" s="179"/>
      <c r="Q748" s="139" t="str">
        <f t="shared" ref="Q748:Q751" si="58">IF(OR(IF(G748="",IF(F748="",IF(E748="","",E748),F748),G748)="F",IF(J748="",IF(I748="",IF(H748="","",H748),I748),J748)="F",IF(M748="",IF(L748="",IF(K748="","",K748),L748),M748)="F",IF(P748="",IF(O748="",IF(N748="","",N748),O748),P748)="F")=TRUE,"F",IF(OR(IF(G748="",IF(F748="",IF(E748="","",E748),F748),G748)="PE",IF(J748="",IF(I748="",IF(H748="","",H748),I748),J748)="PE",IF(M748="",IF(L748="",IF(K748="","",K748),L748),M748)="PE",IF(P748="",IF(O748="",IF(N748="","",N748),O748),P748)="PE")=TRUE,"PE",IF(AND(IF(G748="",IF(F748="",IF(E748="","",E748),F748),G748)="",IF(J748="",IF(I748="",IF(H748="","",H748),I748),J748)="",IF(M748="",IF(L748="",IF(K748="","",K748),L748),M748)="",IF(P748="",IF(O748="",IF(N748="","",N748),O748),P748)="")=TRUE,"","P")))</f>
        <v>F</v>
      </c>
      <c r="R748" s="187"/>
      <c r="S748" s="316" t="s">
        <v>1653</v>
      </c>
      <c r="T748" s="141"/>
      <c r="U748" s="135"/>
      <c r="V748" s="135"/>
      <c r="W748" s="135"/>
      <c r="X748" s="135"/>
      <c r="Y748" s="135"/>
      <c r="Z748" s="135"/>
    </row>
    <row r="749" spans="1:26" ht="120" outlineLevel="1">
      <c r="A749" s="134" t="str">
        <f t="shared" si="50"/>
        <v>QLND_676</v>
      </c>
      <c r="B749" s="188" t="s">
        <v>69</v>
      </c>
      <c r="C749" s="189" t="s">
        <v>742</v>
      </c>
      <c r="D749" s="189" t="s">
        <v>70</v>
      </c>
      <c r="E749" s="210" t="s">
        <v>1456</v>
      </c>
      <c r="F749" s="179"/>
      <c r="G749" s="179"/>
      <c r="H749" s="179"/>
      <c r="I749" s="179"/>
      <c r="J749" s="179"/>
      <c r="K749" s="179"/>
      <c r="L749" s="179"/>
      <c r="M749" s="179"/>
      <c r="N749" s="179"/>
      <c r="O749" s="179"/>
      <c r="P749" s="179"/>
      <c r="Q749" s="139" t="str">
        <f t="shared" si="58"/>
        <v>P</v>
      </c>
      <c r="R749" s="191"/>
      <c r="S749" s="317"/>
      <c r="T749" s="135"/>
      <c r="U749" s="135"/>
      <c r="V749" s="135"/>
      <c r="W749" s="135"/>
      <c r="X749" s="135"/>
      <c r="Y749" s="135"/>
      <c r="Z749" s="135"/>
    </row>
    <row r="750" spans="1:26" ht="30" outlineLevel="1">
      <c r="A750" s="134" t="str">
        <f t="shared" si="50"/>
        <v>QLND_677</v>
      </c>
      <c r="B750" s="136" t="s">
        <v>71</v>
      </c>
      <c r="C750" s="107" t="s">
        <v>72</v>
      </c>
      <c r="D750" s="142" t="s">
        <v>73</v>
      </c>
      <c r="E750" s="210" t="s">
        <v>1456</v>
      </c>
      <c r="F750" s="179"/>
      <c r="G750" s="179"/>
      <c r="H750" s="179"/>
      <c r="I750" s="179"/>
      <c r="J750" s="179"/>
      <c r="K750" s="179"/>
      <c r="L750" s="179"/>
      <c r="M750" s="179"/>
      <c r="N750" s="179"/>
      <c r="O750" s="179"/>
      <c r="P750" s="179"/>
      <c r="Q750" s="139" t="str">
        <f t="shared" si="58"/>
        <v>P</v>
      </c>
      <c r="R750" s="140"/>
      <c r="S750" s="269"/>
      <c r="T750" s="135"/>
      <c r="U750" s="135"/>
      <c r="V750" s="135"/>
      <c r="W750" s="135"/>
      <c r="X750" s="135"/>
      <c r="Y750" s="135"/>
      <c r="Z750" s="135"/>
    </row>
    <row r="751" spans="1:26" ht="30" outlineLevel="1">
      <c r="A751" s="134" t="str">
        <f t="shared" si="50"/>
        <v>QLND_678</v>
      </c>
      <c r="B751" s="136" t="s">
        <v>74</v>
      </c>
      <c r="C751" s="107" t="s">
        <v>75</v>
      </c>
      <c r="D751" s="107" t="s">
        <v>76</v>
      </c>
      <c r="E751" s="210" t="s">
        <v>1456</v>
      </c>
      <c r="F751" s="179"/>
      <c r="G751" s="179"/>
      <c r="H751" s="179"/>
      <c r="I751" s="179"/>
      <c r="J751" s="179"/>
      <c r="K751" s="179"/>
      <c r="L751" s="179"/>
      <c r="M751" s="179"/>
      <c r="N751" s="179"/>
      <c r="O751" s="179"/>
      <c r="P751" s="179"/>
      <c r="Q751" s="139" t="str">
        <f t="shared" si="58"/>
        <v>P</v>
      </c>
      <c r="R751" s="140"/>
      <c r="S751" s="269"/>
      <c r="T751" s="135"/>
      <c r="U751" s="135"/>
      <c r="V751" s="135"/>
      <c r="W751" s="135"/>
      <c r="X751" s="135"/>
      <c r="Y751" s="135"/>
      <c r="Z751" s="135"/>
    </row>
    <row r="752" spans="1:26" outlineLevel="1">
      <c r="A752" s="134" t="str">
        <f t="shared" si="50"/>
        <v/>
      </c>
      <c r="B752" s="325" t="s">
        <v>215</v>
      </c>
      <c r="C752" s="265"/>
      <c r="D752" s="265"/>
      <c r="E752" s="265"/>
      <c r="F752" s="265"/>
      <c r="G752" s="265"/>
      <c r="H752" s="265"/>
      <c r="I752" s="265"/>
      <c r="J752" s="265"/>
      <c r="K752" s="265"/>
      <c r="L752" s="265"/>
      <c r="M752" s="265"/>
      <c r="N752" s="265"/>
      <c r="O752" s="265"/>
      <c r="P752" s="265"/>
      <c r="Q752" s="265"/>
      <c r="R752" s="265"/>
      <c r="S752" s="324"/>
    </row>
    <row r="753" spans="1:20" ht="30" outlineLevel="1">
      <c r="A753" s="134" t="str">
        <f t="shared" si="50"/>
        <v>QLND_679</v>
      </c>
      <c r="B753" s="109" t="s">
        <v>417</v>
      </c>
      <c r="C753" s="107" t="s">
        <v>418</v>
      </c>
      <c r="D753" s="109" t="s">
        <v>419</v>
      </c>
      <c r="E753" s="210" t="s">
        <v>1456</v>
      </c>
      <c r="F753" s="179"/>
      <c r="G753" s="179"/>
      <c r="H753" s="179"/>
      <c r="I753" s="179"/>
      <c r="J753" s="179"/>
      <c r="K753" s="179"/>
      <c r="L753" s="179"/>
      <c r="M753" s="179"/>
      <c r="N753" s="179"/>
      <c r="O753" s="179"/>
      <c r="P753" s="179"/>
      <c r="Q753" s="139" t="str">
        <f t="shared" ref="Q753:Q759" si="59">IF(OR(IF(G753="",IF(F753="",IF(E753="","",E753),F753),G753)="F",IF(J753="",IF(I753="",IF(H753="","",H753),I753),J753)="F",IF(M753="",IF(L753="",IF(K753="","",K753),L753),M753)="F",IF(P753="",IF(O753="",IF(N753="","",N753),O753),P753)="F")=TRUE,"F",IF(OR(IF(G753="",IF(F753="",IF(E753="","",E753),F753),G753)="PE",IF(J753="",IF(I753="",IF(H753="","",H753),I753),J753)="PE",IF(M753="",IF(L753="",IF(K753="","",K753),L753),M753)="PE",IF(P753="",IF(O753="",IF(N753="","",N753),O753),P753)="PE")=TRUE,"PE",IF(AND(IF(G753="",IF(F753="",IF(E753="","",E753),F753),G753)="",IF(J753="",IF(I753="",IF(H753="","",H753),I753),J753)="",IF(M753="",IF(L753="",IF(K753="","",K753),L753),M753)="",IF(P753="",IF(O753="",IF(N753="","",N753),O753),P753)="")=TRUE,"","P")))</f>
        <v>P</v>
      </c>
      <c r="R753" s="143"/>
      <c r="S753" s="109"/>
    </row>
    <row r="754" spans="1:20" ht="75" outlineLevel="1">
      <c r="A754" s="134" t="str">
        <f t="shared" si="50"/>
        <v>QLND_680</v>
      </c>
      <c r="B754" s="109" t="s">
        <v>420</v>
      </c>
      <c r="C754" s="107" t="s">
        <v>421</v>
      </c>
      <c r="D754" s="109" t="s">
        <v>514</v>
      </c>
      <c r="E754" s="210" t="s">
        <v>1456</v>
      </c>
      <c r="F754" s="179"/>
      <c r="G754" s="179"/>
      <c r="H754" s="179"/>
      <c r="I754" s="179"/>
      <c r="J754" s="179"/>
      <c r="K754" s="179"/>
      <c r="L754" s="179"/>
      <c r="M754" s="179"/>
      <c r="N754" s="179"/>
      <c r="O754" s="179"/>
      <c r="P754" s="179"/>
      <c r="Q754" s="139" t="str">
        <f t="shared" si="59"/>
        <v>P</v>
      </c>
      <c r="R754" s="143"/>
      <c r="S754" s="109"/>
    </row>
    <row r="755" spans="1:20" ht="30" outlineLevel="1">
      <c r="A755" s="134" t="str">
        <f t="shared" si="50"/>
        <v>QLND_681</v>
      </c>
      <c r="B755" s="107" t="s">
        <v>422</v>
      </c>
      <c r="C755" s="107" t="s">
        <v>423</v>
      </c>
      <c r="D755" s="143" t="s">
        <v>424</v>
      </c>
      <c r="E755" s="210" t="s">
        <v>1456</v>
      </c>
      <c r="F755" s="179"/>
      <c r="G755" s="179"/>
      <c r="H755" s="179"/>
      <c r="I755" s="179"/>
      <c r="J755" s="179"/>
      <c r="K755" s="179"/>
      <c r="L755" s="179"/>
      <c r="M755" s="179"/>
      <c r="N755" s="179"/>
      <c r="O755" s="179"/>
      <c r="P755" s="179"/>
      <c r="Q755" s="139" t="str">
        <f t="shared" si="59"/>
        <v>P</v>
      </c>
      <c r="R755" s="143"/>
      <c r="S755" s="109"/>
    </row>
    <row r="756" spans="1:20" ht="30" outlineLevel="1">
      <c r="A756" s="134" t="str">
        <f t="shared" si="50"/>
        <v>QLND_682</v>
      </c>
      <c r="B756" s="107" t="s">
        <v>425</v>
      </c>
      <c r="C756" s="107" t="s">
        <v>426</v>
      </c>
      <c r="D756" s="109" t="s">
        <v>427</v>
      </c>
      <c r="E756" s="210" t="s">
        <v>1456</v>
      </c>
      <c r="F756" s="179"/>
      <c r="G756" s="179"/>
      <c r="H756" s="179"/>
      <c r="I756" s="179"/>
      <c r="J756" s="179"/>
      <c r="K756" s="179"/>
      <c r="L756" s="179"/>
      <c r="M756" s="179"/>
      <c r="N756" s="179"/>
      <c r="O756" s="179"/>
      <c r="P756" s="179"/>
      <c r="Q756" s="139" t="str">
        <f t="shared" si="59"/>
        <v>P</v>
      </c>
      <c r="R756" s="143"/>
      <c r="S756" s="109"/>
    </row>
    <row r="757" spans="1:20" ht="30" outlineLevel="1">
      <c r="A757" s="134" t="str">
        <f t="shared" si="50"/>
        <v>QLND_683</v>
      </c>
      <c r="B757" s="158" t="s">
        <v>388</v>
      </c>
      <c r="C757" s="157" t="s">
        <v>428</v>
      </c>
      <c r="D757" s="158" t="s">
        <v>390</v>
      </c>
      <c r="E757" s="210" t="s">
        <v>1456</v>
      </c>
      <c r="F757" s="179"/>
      <c r="G757" s="179"/>
      <c r="H757" s="179"/>
      <c r="I757" s="179"/>
      <c r="J757" s="179"/>
      <c r="K757" s="179"/>
      <c r="L757" s="179"/>
      <c r="M757" s="179"/>
      <c r="N757" s="179"/>
      <c r="O757" s="179"/>
      <c r="P757" s="179"/>
      <c r="Q757" s="139" t="str">
        <f t="shared" si="59"/>
        <v>P</v>
      </c>
      <c r="R757" s="166"/>
      <c r="S757" s="158"/>
    </row>
    <row r="758" spans="1:20" ht="30" outlineLevel="1">
      <c r="A758" s="134" t="str">
        <f t="shared" si="50"/>
        <v>QLND_684</v>
      </c>
      <c r="B758" s="107" t="s">
        <v>668</v>
      </c>
      <c r="C758" s="107" t="s">
        <v>669</v>
      </c>
      <c r="D758" s="109" t="s">
        <v>892</v>
      </c>
      <c r="E758" s="210" t="s">
        <v>1456</v>
      </c>
      <c r="F758" s="179"/>
      <c r="G758" s="179"/>
      <c r="H758" s="179"/>
      <c r="I758" s="179"/>
      <c r="J758" s="179"/>
      <c r="K758" s="179"/>
      <c r="L758" s="179"/>
      <c r="M758" s="179"/>
      <c r="N758" s="179"/>
      <c r="O758" s="179"/>
      <c r="P758" s="179"/>
      <c r="Q758" s="139" t="str">
        <f t="shared" si="59"/>
        <v>P</v>
      </c>
      <c r="R758" s="143"/>
      <c r="S758" s="109"/>
    </row>
    <row r="759" spans="1:20" ht="30" outlineLevel="1">
      <c r="A759" s="134" t="str">
        <f t="shared" si="50"/>
        <v>QLND_685</v>
      </c>
      <c r="B759" s="161" t="s">
        <v>655</v>
      </c>
      <c r="C759" s="160" t="s">
        <v>656</v>
      </c>
      <c r="D759" s="161" t="s">
        <v>657</v>
      </c>
      <c r="E759" s="210" t="s">
        <v>1456</v>
      </c>
      <c r="F759" s="179"/>
      <c r="G759" s="179"/>
      <c r="H759" s="179"/>
      <c r="I759" s="179"/>
      <c r="J759" s="179"/>
      <c r="K759" s="179"/>
      <c r="L759" s="179"/>
      <c r="M759" s="179"/>
      <c r="N759" s="179"/>
      <c r="O759" s="179"/>
      <c r="P759" s="179"/>
      <c r="Q759" s="139" t="str">
        <f t="shared" si="59"/>
        <v>P</v>
      </c>
      <c r="R759" s="125"/>
      <c r="S759" s="161"/>
    </row>
    <row r="760" spans="1:20">
      <c r="A760" s="159" t="str">
        <f t="shared" si="50"/>
        <v/>
      </c>
      <c r="B760" s="531" t="s">
        <v>429</v>
      </c>
      <c r="C760" s="512"/>
      <c r="D760" s="512"/>
      <c r="E760" s="512"/>
      <c r="F760" s="512"/>
      <c r="G760" s="512"/>
      <c r="H760" s="512"/>
      <c r="I760" s="512"/>
      <c r="J760" s="512"/>
      <c r="K760" s="512"/>
      <c r="L760" s="512"/>
      <c r="M760" s="512"/>
      <c r="N760" s="512"/>
      <c r="O760" s="512"/>
      <c r="P760" s="512"/>
      <c r="Q760" s="512"/>
      <c r="R760" s="512"/>
      <c r="S760" s="512"/>
    </row>
    <row r="761" spans="1:20" ht="60" outlineLevel="1">
      <c r="A761" s="134" t="str">
        <f t="shared" si="50"/>
        <v>QLND_686</v>
      </c>
      <c r="B761" s="211" t="s">
        <v>430</v>
      </c>
      <c r="C761" s="189" t="s">
        <v>431</v>
      </c>
      <c r="D761" s="211" t="s">
        <v>1564</v>
      </c>
      <c r="E761" s="210" t="s">
        <v>1456</v>
      </c>
      <c r="F761" s="179"/>
      <c r="G761" s="179"/>
      <c r="H761" s="179"/>
      <c r="I761" s="179"/>
      <c r="J761" s="179"/>
      <c r="K761" s="179"/>
      <c r="L761" s="179"/>
      <c r="M761" s="179"/>
      <c r="N761" s="179"/>
      <c r="O761" s="179"/>
      <c r="P761" s="179"/>
      <c r="Q761" s="139" t="str">
        <f t="shared" ref="Q761:Q769" si="60">IF(OR(IF(G761="",IF(F761="",IF(E761="","",E761),F761),G761)="F",IF(J761="",IF(I761="",IF(H761="","",H761),I761),J761)="F",IF(M761="",IF(L761="",IF(K761="","",K761),L761),M761)="F",IF(P761="",IF(O761="",IF(N761="","",N761),O761),P761)="F")=TRUE,"F",IF(OR(IF(G761="",IF(F761="",IF(E761="","",E761),F761),G761)="PE",IF(J761="",IF(I761="",IF(H761="","",H761),I761),J761)="PE",IF(M761="",IF(L761="",IF(K761="","",K761),L761),M761)="PE",IF(P761="",IF(O761="",IF(N761="","",N761),O761),P761)="PE")=TRUE,"PE",IF(AND(IF(G761="",IF(F761="",IF(E761="","",E761),F761),G761)="",IF(J761="",IF(I761="",IF(H761="","",H761),I761),J761)="",IF(M761="",IF(L761="",IF(K761="","",K761),L761),M761)="",IF(P761="",IF(O761="",IF(N761="","",N761),O761),P761)="")=TRUE,"","P")))</f>
        <v>P</v>
      </c>
      <c r="R761" s="118"/>
      <c r="S761" s="211"/>
    </row>
    <row r="762" spans="1:20" ht="90" outlineLevel="1">
      <c r="A762" s="134" t="str">
        <f t="shared" si="50"/>
        <v>QLND_687</v>
      </c>
      <c r="B762" s="109" t="s">
        <v>432</v>
      </c>
      <c r="C762" s="107" t="s">
        <v>433</v>
      </c>
      <c r="D762" s="109" t="s">
        <v>1647</v>
      </c>
      <c r="E762" s="210" t="s">
        <v>1459</v>
      </c>
      <c r="F762" s="179"/>
      <c r="G762" s="179"/>
      <c r="H762" s="179"/>
      <c r="I762" s="179"/>
      <c r="J762" s="179"/>
      <c r="K762" s="179"/>
      <c r="L762" s="179"/>
      <c r="M762" s="179"/>
      <c r="N762" s="179"/>
      <c r="O762" s="179"/>
      <c r="P762" s="179"/>
      <c r="Q762" s="139" t="str">
        <f t="shared" si="60"/>
        <v>PE</v>
      </c>
      <c r="R762" s="143"/>
      <c r="S762" s="109" t="s">
        <v>1648</v>
      </c>
      <c r="T762" s="144"/>
    </row>
    <row r="763" spans="1:20" ht="60" outlineLevel="1">
      <c r="A763" s="134" t="str">
        <f t="shared" si="50"/>
        <v>QLND_688</v>
      </c>
      <c r="B763" s="109" t="s">
        <v>434</v>
      </c>
      <c r="C763" s="107" t="s">
        <v>435</v>
      </c>
      <c r="D763" s="109" t="s">
        <v>436</v>
      </c>
      <c r="E763" s="210" t="s">
        <v>1456</v>
      </c>
      <c r="F763" s="179"/>
      <c r="G763" s="179"/>
      <c r="H763" s="179"/>
      <c r="I763" s="179"/>
      <c r="J763" s="179"/>
      <c r="K763" s="179"/>
      <c r="L763" s="179"/>
      <c r="M763" s="179"/>
      <c r="N763" s="179"/>
      <c r="O763" s="179"/>
      <c r="P763" s="179"/>
      <c r="Q763" s="139" t="str">
        <f t="shared" si="60"/>
        <v>P</v>
      </c>
      <c r="R763" s="143"/>
      <c r="S763" s="109"/>
    </row>
    <row r="764" spans="1:20" ht="60" outlineLevel="1">
      <c r="A764" s="134" t="str">
        <f t="shared" ref="A764:A769" si="61">IF(AND(D764="",D764=""),"",$D$3&amp;"_"&amp;ROW()-11-COUNTBLANK($D$12:D764))</f>
        <v>QLND_689</v>
      </c>
      <c r="B764" s="109" t="s">
        <v>434</v>
      </c>
      <c r="C764" s="107" t="s">
        <v>437</v>
      </c>
      <c r="D764" s="109" t="s">
        <v>436</v>
      </c>
      <c r="E764" s="210" t="s">
        <v>1456</v>
      </c>
      <c r="F764" s="179"/>
      <c r="G764" s="179"/>
      <c r="H764" s="179"/>
      <c r="I764" s="179"/>
      <c r="J764" s="179"/>
      <c r="K764" s="179"/>
      <c r="L764" s="179"/>
      <c r="M764" s="179"/>
      <c r="N764" s="179"/>
      <c r="O764" s="179"/>
      <c r="P764" s="179"/>
      <c r="Q764" s="139" t="str">
        <f t="shared" si="60"/>
        <v>P</v>
      </c>
      <c r="R764" s="143"/>
      <c r="S764" s="109"/>
    </row>
    <row r="765" spans="1:20" ht="60" outlineLevel="1">
      <c r="A765" s="134" t="str">
        <f t="shared" si="61"/>
        <v>QLND_690</v>
      </c>
      <c r="B765" s="109" t="s">
        <v>438</v>
      </c>
      <c r="C765" s="107" t="s">
        <v>439</v>
      </c>
      <c r="D765" s="109" t="s">
        <v>1565</v>
      </c>
      <c r="E765" s="210" t="s">
        <v>1456</v>
      </c>
      <c r="F765" s="179"/>
      <c r="G765" s="179"/>
      <c r="H765" s="179"/>
      <c r="I765" s="179"/>
      <c r="J765" s="179"/>
      <c r="K765" s="179"/>
      <c r="L765" s="179"/>
      <c r="M765" s="179"/>
      <c r="N765" s="179"/>
      <c r="O765" s="179"/>
      <c r="P765" s="179"/>
      <c r="Q765" s="139" t="str">
        <f t="shared" si="60"/>
        <v>P</v>
      </c>
      <c r="R765" s="143"/>
      <c r="S765" s="109"/>
    </row>
    <row r="766" spans="1:20" ht="60" outlineLevel="1">
      <c r="A766" s="134" t="str">
        <f t="shared" si="61"/>
        <v>QLND_691</v>
      </c>
      <c r="B766" s="109" t="s">
        <v>440</v>
      </c>
      <c r="C766" s="107" t="s">
        <v>441</v>
      </c>
      <c r="D766" s="109" t="s">
        <v>442</v>
      </c>
      <c r="E766" s="210" t="s">
        <v>1456</v>
      </c>
      <c r="F766" s="179"/>
      <c r="G766" s="179"/>
      <c r="H766" s="179"/>
      <c r="I766" s="179"/>
      <c r="J766" s="179"/>
      <c r="K766" s="179"/>
      <c r="L766" s="179"/>
      <c r="M766" s="179"/>
      <c r="N766" s="179"/>
      <c r="O766" s="179"/>
      <c r="P766" s="179"/>
      <c r="Q766" s="139" t="str">
        <f t="shared" si="60"/>
        <v>P</v>
      </c>
      <c r="R766" s="143"/>
      <c r="S766" s="109"/>
    </row>
    <row r="767" spans="1:20" ht="60" outlineLevel="1">
      <c r="A767" s="134" t="str">
        <f t="shared" si="61"/>
        <v>QLND_692</v>
      </c>
      <c r="B767" s="109" t="s">
        <v>443</v>
      </c>
      <c r="C767" s="107" t="s">
        <v>444</v>
      </c>
      <c r="D767" s="109" t="s">
        <v>445</v>
      </c>
      <c r="E767" s="210" t="s">
        <v>1456</v>
      </c>
      <c r="F767" s="179"/>
      <c r="G767" s="179"/>
      <c r="H767" s="179"/>
      <c r="I767" s="179"/>
      <c r="J767" s="179"/>
      <c r="K767" s="179"/>
      <c r="L767" s="179"/>
      <c r="M767" s="179"/>
      <c r="N767" s="179"/>
      <c r="O767" s="179"/>
      <c r="P767" s="179"/>
      <c r="Q767" s="139" t="str">
        <f t="shared" si="60"/>
        <v>P</v>
      </c>
      <c r="R767" s="143"/>
      <c r="S767" s="109"/>
    </row>
    <row r="768" spans="1:20" ht="45" outlineLevel="1">
      <c r="A768" s="134" t="str">
        <f t="shared" si="61"/>
        <v>QLND_693</v>
      </c>
      <c r="B768" s="109" t="s">
        <v>665</v>
      </c>
      <c r="C768" s="107" t="s">
        <v>667</v>
      </c>
      <c r="D768" s="109" t="s">
        <v>666</v>
      </c>
      <c r="E768" s="210" t="s">
        <v>1456</v>
      </c>
      <c r="F768" s="179"/>
      <c r="G768" s="179"/>
      <c r="H768" s="179"/>
      <c r="I768" s="179"/>
      <c r="J768" s="179"/>
      <c r="K768" s="179"/>
      <c r="L768" s="179"/>
      <c r="M768" s="179"/>
      <c r="N768" s="179"/>
      <c r="O768" s="179"/>
      <c r="P768" s="179"/>
      <c r="Q768" s="139" t="str">
        <f t="shared" si="60"/>
        <v>P</v>
      </c>
      <c r="R768" s="143"/>
      <c r="S768" s="109"/>
    </row>
    <row r="769" spans="1:19" ht="60" outlineLevel="1">
      <c r="A769" s="134" t="str">
        <f t="shared" si="61"/>
        <v>QLND_694</v>
      </c>
      <c r="B769" s="109" t="s">
        <v>443</v>
      </c>
      <c r="C769" s="107" t="s">
        <v>446</v>
      </c>
      <c r="D769" s="109" t="s">
        <v>445</v>
      </c>
      <c r="E769" s="210" t="s">
        <v>1456</v>
      </c>
      <c r="F769" s="179"/>
      <c r="G769" s="179"/>
      <c r="H769" s="179"/>
      <c r="I769" s="179"/>
      <c r="J769" s="179"/>
      <c r="K769" s="179"/>
      <c r="L769" s="179"/>
      <c r="M769" s="179"/>
      <c r="N769" s="179"/>
      <c r="O769" s="179"/>
      <c r="P769" s="179"/>
      <c r="Q769" s="139" t="str">
        <f t="shared" si="60"/>
        <v>P</v>
      </c>
      <c r="R769" s="143"/>
      <c r="S769" s="109"/>
    </row>
    <row r="770" spans="1:19">
      <c r="B770" s="128"/>
      <c r="C770" s="128"/>
    </row>
    <row r="771" spans="1:19">
      <c r="B771" s="128"/>
      <c r="C771" s="128"/>
    </row>
    <row r="772" spans="1:19" hidden="1">
      <c r="B772" s="128"/>
      <c r="C772" s="128"/>
    </row>
    <row r="773" spans="1:19">
      <c r="B773" s="128"/>
      <c r="C773" s="128"/>
    </row>
    <row r="774" spans="1:19">
      <c r="B774" s="128"/>
      <c r="C774" s="128"/>
    </row>
    <row r="775" spans="1:19">
      <c r="B775" s="128"/>
      <c r="C775" s="128"/>
    </row>
    <row r="776" spans="1:19">
      <c r="B776" s="128"/>
      <c r="C776" s="128"/>
    </row>
    <row r="777" spans="1:19">
      <c r="B777" s="128"/>
      <c r="C777" s="128"/>
    </row>
    <row r="778" spans="1:19">
      <c r="B778" s="128"/>
      <c r="C778" s="128"/>
    </row>
    <row r="779" spans="1:19">
      <c r="B779" s="128"/>
      <c r="C779" s="128"/>
    </row>
    <row r="780" spans="1:19">
      <c r="B780" s="128"/>
      <c r="C780" s="128"/>
    </row>
    <row r="781" spans="1:19">
      <c r="B781" s="128"/>
      <c r="C781" s="128"/>
    </row>
    <row r="782" spans="1:19">
      <c r="B782" s="128"/>
      <c r="C782" s="128"/>
    </row>
    <row r="783" spans="1:19">
      <c r="B783" s="128"/>
      <c r="C783" s="128"/>
    </row>
    <row r="784" spans="1:19">
      <c r="B784" s="128"/>
      <c r="C784" s="128"/>
    </row>
    <row r="785" spans="2:3">
      <c r="B785" s="128"/>
      <c r="C785" s="128"/>
    </row>
    <row r="786" spans="2:3">
      <c r="B786" s="128"/>
      <c r="C786" s="128"/>
    </row>
    <row r="787" spans="2:3">
      <c r="B787" s="128"/>
      <c r="C787" s="128"/>
    </row>
    <row r="788" spans="2:3">
      <c r="B788" s="128"/>
      <c r="C788" s="128"/>
    </row>
    <row r="789" spans="2:3">
      <c r="B789" s="128"/>
      <c r="C789" s="128"/>
    </row>
    <row r="790" spans="2:3">
      <c r="B790" s="128"/>
      <c r="C790" s="128"/>
    </row>
    <row r="791" spans="2:3">
      <c r="B791" s="128"/>
      <c r="C791" s="128"/>
    </row>
    <row r="792" spans="2:3">
      <c r="B792" s="128"/>
      <c r="C792" s="128"/>
    </row>
    <row r="793" spans="2:3">
      <c r="B793" s="128"/>
      <c r="C793" s="128"/>
    </row>
    <row r="794" spans="2:3">
      <c r="B794" s="128"/>
      <c r="C794" s="128"/>
    </row>
    <row r="795" spans="2:3">
      <c r="B795" s="128"/>
      <c r="C795" s="128"/>
    </row>
    <row r="796" spans="2:3">
      <c r="B796" s="128"/>
      <c r="C796" s="128"/>
    </row>
    <row r="797" spans="2:3">
      <c r="B797" s="128"/>
      <c r="C797" s="128"/>
    </row>
    <row r="798" spans="2:3">
      <c r="B798" s="128"/>
      <c r="C798" s="128"/>
    </row>
    <row r="799" spans="2:3">
      <c r="B799" s="128"/>
      <c r="C799" s="128"/>
    </row>
    <row r="800" spans="2:3">
      <c r="B800" s="128"/>
      <c r="C800" s="128"/>
    </row>
    <row r="801" spans="2:3">
      <c r="B801" s="128"/>
      <c r="C801" s="128"/>
    </row>
    <row r="802" spans="2:3">
      <c r="B802" s="128"/>
      <c r="C802" s="128"/>
    </row>
    <row r="803" spans="2:3">
      <c r="B803" s="128"/>
      <c r="C803" s="128"/>
    </row>
    <row r="804" spans="2:3">
      <c r="B804" s="128"/>
      <c r="C804" s="128"/>
    </row>
    <row r="805" spans="2:3">
      <c r="B805" s="128"/>
      <c r="C805" s="128"/>
    </row>
    <row r="806" spans="2:3">
      <c r="B806" s="128"/>
      <c r="C806" s="128"/>
    </row>
    <row r="807" spans="2:3">
      <c r="B807" s="128"/>
      <c r="C807" s="128"/>
    </row>
    <row r="808" spans="2:3">
      <c r="B808" s="128"/>
      <c r="C808" s="128"/>
    </row>
    <row r="809" spans="2:3">
      <c r="B809" s="128"/>
      <c r="C809" s="128"/>
    </row>
    <row r="810" spans="2:3">
      <c r="B810" s="128"/>
      <c r="C810" s="128"/>
    </row>
    <row r="811" spans="2:3">
      <c r="B811" s="128"/>
      <c r="C811" s="128"/>
    </row>
    <row r="812" spans="2:3">
      <c r="B812" s="128"/>
      <c r="C812" s="128"/>
    </row>
    <row r="813" spans="2:3">
      <c r="B813" s="128"/>
      <c r="C813" s="128"/>
    </row>
    <row r="814" spans="2:3">
      <c r="B814" s="128"/>
      <c r="C814" s="128"/>
    </row>
    <row r="815" spans="2:3">
      <c r="B815" s="128"/>
      <c r="C815" s="128"/>
    </row>
    <row r="816" spans="2:3">
      <c r="B816" s="128"/>
      <c r="C816" s="128"/>
    </row>
    <row r="817" spans="2:3">
      <c r="B817" s="128"/>
      <c r="C817" s="128"/>
    </row>
    <row r="818" spans="2:3">
      <c r="B818" s="128"/>
      <c r="C818" s="128"/>
    </row>
    <row r="819" spans="2:3">
      <c r="B819" s="128"/>
      <c r="C819" s="128"/>
    </row>
    <row r="820" spans="2:3">
      <c r="B820" s="128"/>
      <c r="C820" s="128"/>
    </row>
    <row r="821" spans="2:3">
      <c r="B821" s="128"/>
      <c r="C821" s="128"/>
    </row>
    <row r="822" spans="2:3">
      <c r="B822" s="128"/>
      <c r="C822" s="128"/>
    </row>
    <row r="823" spans="2:3">
      <c r="B823" s="128"/>
      <c r="C823" s="128"/>
    </row>
    <row r="824" spans="2:3">
      <c r="B824" s="128"/>
      <c r="C824" s="128"/>
    </row>
    <row r="825" spans="2:3">
      <c r="B825" s="128"/>
      <c r="C825" s="128"/>
    </row>
    <row r="826" spans="2:3">
      <c r="B826" s="128"/>
      <c r="C826" s="128"/>
    </row>
    <row r="827" spans="2:3">
      <c r="B827" s="128"/>
      <c r="C827" s="128"/>
    </row>
    <row r="828" spans="2:3">
      <c r="B828" s="128"/>
      <c r="C828" s="128"/>
    </row>
    <row r="829" spans="2:3">
      <c r="B829" s="128"/>
      <c r="C829" s="128"/>
    </row>
    <row r="830" spans="2:3">
      <c r="B830" s="128"/>
      <c r="C830" s="128"/>
    </row>
    <row r="831" spans="2:3">
      <c r="B831" s="128"/>
      <c r="C831" s="128"/>
    </row>
    <row r="832" spans="2:3">
      <c r="B832" s="128"/>
      <c r="C832" s="128"/>
    </row>
    <row r="833" spans="2:3">
      <c r="B833" s="128"/>
      <c r="C833" s="128"/>
    </row>
    <row r="834" spans="2:3">
      <c r="B834" s="128"/>
      <c r="C834" s="128"/>
    </row>
    <row r="835" spans="2:3">
      <c r="B835" s="128"/>
      <c r="C835" s="128"/>
    </row>
    <row r="836" spans="2:3">
      <c r="B836" s="128"/>
      <c r="C836" s="128"/>
    </row>
    <row r="837" spans="2:3">
      <c r="B837" s="128"/>
      <c r="C837" s="128"/>
    </row>
    <row r="838" spans="2:3">
      <c r="B838" s="128"/>
      <c r="C838" s="128"/>
    </row>
    <row r="839" spans="2:3">
      <c r="B839" s="128"/>
      <c r="C839" s="128"/>
    </row>
    <row r="840" spans="2:3">
      <c r="B840" s="128"/>
      <c r="C840" s="128"/>
    </row>
    <row r="841" spans="2:3">
      <c r="B841" s="128"/>
      <c r="C841" s="128"/>
    </row>
    <row r="842" spans="2:3">
      <c r="B842" s="128"/>
      <c r="C842" s="128"/>
    </row>
    <row r="843" spans="2:3">
      <c r="B843" s="128"/>
      <c r="C843" s="128"/>
    </row>
    <row r="844" spans="2:3">
      <c r="B844" s="128"/>
      <c r="C844" s="128"/>
    </row>
    <row r="845" spans="2:3">
      <c r="B845" s="128"/>
      <c r="C845" s="128"/>
    </row>
    <row r="846" spans="2:3">
      <c r="B846" s="128"/>
      <c r="C846" s="128"/>
    </row>
    <row r="847" spans="2:3">
      <c r="B847" s="128"/>
      <c r="C847" s="128"/>
    </row>
    <row r="848" spans="2:3">
      <c r="B848" s="128"/>
      <c r="C848" s="128"/>
    </row>
    <row r="849" spans="2:3">
      <c r="B849" s="128"/>
      <c r="C849" s="128"/>
    </row>
    <row r="850" spans="2:3">
      <c r="B850" s="128"/>
      <c r="C850" s="128"/>
    </row>
    <row r="851" spans="2:3">
      <c r="B851" s="128"/>
      <c r="C851" s="128"/>
    </row>
    <row r="852" spans="2:3">
      <c r="B852" s="128"/>
      <c r="C852" s="128"/>
    </row>
    <row r="853" spans="2:3">
      <c r="B853" s="128"/>
      <c r="C853" s="128"/>
    </row>
    <row r="854" spans="2:3">
      <c r="B854" s="128"/>
      <c r="C854" s="128"/>
    </row>
    <row r="855" spans="2:3">
      <c r="B855" s="128"/>
      <c r="C855" s="128"/>
    </row>
    <row r="856" spans="2:3">
      <c r="B856" s="128"/>
      <c r="C856" s="128"/>
    </row>
    <row r="857" spans="2:3">
      <c r="B857" s="128"/>
      <c r="C857" s="128"/>
    </row>
    <row r="858" spans="2:3">
      <c r="B858" s="128"/>
      <c r="C858" s="128"/>
    </row>
    <row r="859" spans="2:3">
      <c r="B859" s="128"/>
      <c r="C859" s="128"/>
    </row>
    <row r="860" spans="2:3">
      <c r="B860" s="128"/>
      <c r="C860" s="128"/>
    </row>
    <row r="861" spans="2:3">
      <c r="B861" s="128"/>
      <c r="C861" s="128"/>
    </row>
    <row r="862" spans="2:3">
      <c r="B862" s="128"/>
      <c r="C862" s="128"/>
    </row>
    <row r="863" spans="2:3">
      <c r="B863" s="128"/>
      <c r="C863" s="128"/>
    </row>
    <row r="864" spans="2:3">
      <c r="B864" s="128"/>
      <c r="C864" s="128"/>
    </row>
    <row r="865" spans="2:3">
      <c r="B865" s="128"/>
      <c r="C865" s="128"/>
    </row>
    <row r="866" spans="2:3">
      <c r="B866" s="128"/>
      <c r="C866" s="128"/>
    </row>
    <row r="867" spans="2:3">
      <c r="B867" s="128"/>
      <c r="C867" s="128"/>
    </row>
    <row r="868" spans="2:3">
      <c r="B868" s="128"/>
      <c r="C868" s="128"/>
    </row>
    <row r="869" spans="2:3">
      <c r="B869" s="128"/>
      <c r="C869" s="128"/>
    </row>
    <row r="870" spans="2:3">
      <c r="B870" s="128"/>
      <c r="C870" s="128"/>
    </row>
    <row r="871" spans="2:3">
      <c r="B871" s="128"/>
      <c r="C871" s="128"/>
    </row>
    <row r="872" spans="2:3">
      <c r="B872" s="128"/>
      <c r="C872" s="128"/>
    </row>
    <row r="873" spans="2:3">
      <c r="B873" s="128"/>
      <c r="C873" s="128"/>
    </row>
    <row r="874" spans="2:3">
      <c r="B874" s="128"/>
      <c r="C874" s="128"/>
    </row>
    <row r="875" spans="2:3">
      <c r="B875" s="128"/>
      <c r="C875" s="128"/>
    </row>
    <row r="876" spans="2:3">
      <c r="B876" s="128"/>
      <c r="C876" s="128"/>
    </row>
    <row r="877" spans="2:3">
      <c r="B877" s="128"/>
      <c r="C877" s="128"/>
    </row>
    <row r="878" spans="2:3">
      <c r="B878" s="128"/>
      <c r="C878" s="128"/>
    </row>
    <row r="879" spans="2:3">
      <c r="B879" s="128"/>
      <c r="C879" s="128"/>
    </row>
    <row r="880" spans="2:3">
      <c r="B880" s="128"/>
      <c r="C880" s="128"/>
    </row>
    <row r="881" spans="2:3">
      <c r="B881" s="128"/>
      <c r="C881" s="128"/>
    </row>
    <row r="882" spans="2:3">
      <c r="B882" s="128"/>
      <c r="C882" s="128"/>
    </row>
    <row r="883" spans="2:3">
      <c r="B883" s="128"/>
      <c r="C883" s="128"/>
    </row>
    <row r="884" spans="2:3">
      <c r="B884" s="128"/>
      <c r="C884" s="128"/>
    </row>
    <row r="885" spans="2:3">
      <c r="B885" s="128"/>
      <c r="C885" s="128"/>
    </row>
    <row r="886" spans="2:3">
      <c r="B886" s="128"/>
      <c r="C886" s="128"/>
    </row>
    <row r="887" spans="2:3">
      <c r="B887" s="128"/>
      <c r="C887" s="128"/>
    </row>
    <row r="888" spans="2:3">
      <c r="B888" s="128"/>
      <c r="C888" s="128"/>
    </row>
    <row r="889" spans="2:3">
      <c r="B889" s="128"/>
      <c r="C889" s="128"/>
    </row>
    <row r="890" spans="2:3">
      <c r="B890" s="128"/>
      <c r="C890" s="128"/>
    </row>
    <row r="891" spans="2:3">
      <c r="B891" s="128"/>
      <c r="C891" s="128"/>
    </row>
    <row r="892" spans="2:3">
      <c r="B892" s="128"/>
      <c r="C892" s="128"/>
    </row>
    <row r="893" spans="2:3">
      <c r="B893" s="128"/>
      <c r="C893" s="128"/>
    </row>
    <row r="894" spans="2:3">
      <c r="B894" s="128"/>
      <c r="C894" s="128"/>
    </row>
    <row r="895" spans="2:3">
      <c r="B895" s="128"/>
      <c r="C895" s="128"/>
    </row>
    <row r="896" spans="2:3">
      <c r="B896" s="128"/>
      <c r="C896" s="128"/>
    </row>
    <row r="897" spans="2:3">
      <c r="B897" s="128"/>
      <c r="C897" s="128"/>
    </row>
    <row r="898" spans="2:3">
      <c r="B898" s="128"/>
      <c r="C898" s="128"/>
    </row>
    <row r="899" spans="2:3">
      <c r="B899" s="128"/>
      <c r="C899" s="128"/>
    </row>
    <row r="900" spans="2:3">
      <c r="B900" s="128"/>
      <c r="C900" s="128"/>
    </row>
    <row r="901" spans="2:3">
      <c r="B901" s="128"/>
      <c r="C901" s="128"/>
    </row>
    <row r="902" spans="2:3">
      <c r="B902" s="128"/>
      <c r="C902" s="128"/>
    </row>
    <row r="903" spans="2:3">
      <c r="B903" s="128"/>
      <c r="C903" s="128"/>
    </row>
    <row r="904" spans="2:3">
      <c r="B904" s="128"/>
      <c r="C904" s="128"/>
    </row>
    <row r="905" spans="2:3">
      <c r="B905" s="128"/>
      <c r="C905" s="128"/>
    </row>
    <row r="906" spans="2:3">
      <c r="B906" s="128"/>
      <c r="C906" s="128"/>
    </row>
    <row r="907" spans="2:3">
      <c r="B907" s="128"/>
      <c r="C907" s="128"/>
    </row>
    <row r="908" spans="2:3">
      <c r="B908" s="128"/>
      <c r="C908" s="128"/>
    </row>
    <row r="909" spans="2:3">
      <c r="B909" s="128"/>
      <c r="C909" s="128"/>
    </row>
    <row r="910" spans="2:3">
      <c r="B910" s="128"/>
      <c r="C910" s="128"/>
    </row>
    <row r="911" spans="2:3">
      <c r="B911" s="128"/>
      <c r="C911" s="128"/>
    </row>
    <row r="912" spans="2:3">
      <c r="B912" s="128"/>
      <c r="C912" s="128"/>
    </row>
    <row r="913" spans="2:3">
      <c r="B913" s="128"/>
      <c r="C913" s="128"/>
    </row>
    <row r="914" spans="2:3">
      <c r="B914" s="128"/>
      <c r="C914" s="128"/>
    </row>
    <row r="915" spans="2:3">
      <c r="B915" s="128"/>
      <c r="C915" s="128"/>
    </row>
    <row r="916" spans="2:3">
      <c r="B916" s="128"/>
      <c r="C916" s="128"/>
    </row>
    <row r="917" spans="2:3">
      <c r="B917" s="128"/>
      <c r="C917" s="128"/>
    </row>
    <row r="918" spans="2:3">
      <c r="B918" s="128"/>
      <c r="C918" s="128"/>
    </row>
    <row r="919" spans="2:3">
      <c r="B919" s="128"/>
      <c r="C919" s="128"/>
    </row>
    <row r="920" spans="2:3">
      <c r="B920" s="128"/>
      <c r="C920" s="128"/>
    </row>
    <row r="921" spans="2:3">
      <c r="B921" s="128"/>
      <c r="C921" s="128"/>
    </row>
    <row r="922" spans="2:3">
      <c r="B922" s="128"/>
      <c r="C922" s="128"/>
    </row>
    <row r="923" spans="2:3">
      <c r="B923" s="128"/>
      <c r="C923" s="128"/>
    </row>
    <row r="924" spans="2:3">
      <c r="B924" s="128"/>
      <c r="C924" s="128"/>
    </row>
    <row r="925" spans="2:3">
      <c r="B925" s="128"/>
      <c r="C925" s="128"/>
    </row>
    <row r="926" spans="2:3">
      <c r="B926" s="128"/>
      <c r="C926" s="128"/>
    </row>
    <row r="927" spans="2:3">
      <c r="B927" s="128"/>
      <c r="C927" s="128"/>
    </row>
    <row r="928" spans="2:3">
      <c r="B928" s="128"/>
      <c r="C928" s="128"/>
    </row>
    <row r="929" spans="2:3">
      <c r="B929" s="128"/>
      <c r="C929" s="128"/>
    </row>
    <row r="930" spans="2:3">
      <c r="B930" s="128"/>
      <c r="C930" s="128"/>
    </row>
    <row r="931" spans="2:3">
      <c r="B931" s="128"/>
      <c r="C931" s="128"/>
    </row>
    <row r="932" spans="2:3">
      <c r="B932" s="128"/>
      <c r="C932" s="128"/>
    </row>
    <row r="933" spans="2:3">
      <c r="B933" s="128"/>
      <c r="C933" s="128"/>
    </row>
    <row r="934" spans="2:3">
      <c r="B934" s="128"/>
      <c r="C934" s="128"/>
    </row>
    <row r="935" spans="2:3">
      <c r="B935" s="128"/>
      <c r="C935" s="128"/>
    </row>
    <row r="936" spans="2:3">
      <c r="B936" s="128"/>
      <c r="C936" s="128"/>
    </row>
    <row r="937" spans="2:3">
      <c r="B937" s="128"/>
      <c r="C937" s="128"/>
    </row>
    <row r="938" spans="2:3">
      <c r="B938" s="128"/>
      <c r="C938" s="128"/>
    </row>
    <row r="939" spans="2:3">
      <c r="B939" s="128"/>
      <c r="C939" s="128"/>
    </row>
    <row r="940" spans="2:3">
      <c r="B940" s="128"/>
      <c r="C940" s="128"/>
    </row>
    <row r="941" spans="2:3">
      <c r="B941" s="128"/>
      <c r="C941" s="128"/>
    </row>
    <row r="942" spans="2:3">
      <c r="B942" s="128"/>
      <c r="C942" s="128"/>
    </row>
    <row r="943" spans="2:3">
      <c r="B943" s="128"/>
      <c r="C943" s="128"/>
    </row>
    <row r="944" spans="2:3">
      <c r="B944" s="128"/>
      <c r="C944" s="128"/>
    </row>
    <row r="945" spans="2:3">
      <c r="B945" s="128"/>
      <c r="C945" s="128"/>
    </row>
    <row r="946" spans="2:3">
      <c r="B946" s="128"/>
      <c r="C946" s="128"/>
    </row>
    <row r="947" spans="2:3">
      <c r="B947" s="128"/>
      <c r="C947" s="128"/>
    </row>
    <row r="948" spans="2:3">
      <c r="B948" s="128"/>
      <c r="C948" s="128"/>
    </row>
    <row r="949" spans="2:3">
      <c r="B949" s="128"/>
      <c r="C949" s="128"/>
    </row>
    <row r="950" spans="2:3">
      <c r="B950" s="128"/>
      <c r="C950" s="128"/>
    </row>
    <row r="951" spans="2:3">
      <c r="B951" s="128"/>
      <c r="C951" s="128"/>
    </row>
    <row r="952" spans="2:3">
      <c r="B952" s="128"/>
      <c r="C952" s="128"/>
    </row>
    <row r="953" spans="2:3">
      <c r="B953" s="128"/>
      <c r="C953" s="128"/>
    </row>
    <row r="954" spans="2:3">
      <c r="B954" s="128"/>
      <c r="C954" s="128"/>
    </row>
    <row r="955" spans="2:3">
      <c r="B955" s="128"/>
      <c r="C955" s="128"/>
    </row>
    <row r="956" spans="2:3">
      <c r="B956" s="128"/>
      <c r="C956" s="128"/>
    </row>
    <row r="957" spans="2:3">
      <c r="B957" s="128"/>
      <c r="C957" s="128"/>
    </row>
    <row r="958" spans="2:3">
      <c r="B958" s="128"/>
      <c r="C958" s="128"/>
    </row>
    <row r="959" spans="2:3">
      <c r="B959" s="128"/>
      <c r="C959" s="128"/>
    </row>
    <row r="960" spans="2:3">
      <c r="B960" s="128"/>
      <c r="C960" s="128"/>
    </row>
    <row r="961" spans="2:3">
      <c r="B961" s="128"/>
      <c r="C961" s="128"/>
    </row>
    <row r="962" spans="2:3">
      <c r="B962" s="128"/>
      <c r="C962" s="128"/>
    </row>
    <row r="963" spans="2:3">
      <c r="B963" s="128"/>
      <c r="C963" s="128"/>
    </row>
    <row r="964" spans="2:3">
      <c r="B964" s="128"/>
      <c r="C964" s="128"/>
    </row>
    <row r="965" spans="2:3">
      <c r="B965" s="128"/>
      <c r="C965" s="128"/>
    </row>
    <row r="966" spans="2:3">
      <c r="B966" s="128"/>
      <c r="C966" s="128"/>
    </row>
    <row r="967" spans="2:3">
      <c r="B967" s="128"/>
      <c r="C967" s="128"/>
    </row>
    <row r="968" spans="2:3">
      <c r="B968" s="128"/>
      <c r="C968" s="128"/>
    </row>
    <row r="969" spans="2:3">
      <c r="B969" s="128"/>
      <c r="C969" s="128"/>
    </row>
    <row r="970" spans="2:3">
      <c r="B970" s="128"/>
      <c r="C970" s="128"/>
    </row>
    <row r="971" spans="2:3">
      <c r="B971" s="128"/>
      <c r="C971" s="128"/>
    </row>
    <row r="972" spans="2:3">
      <c r="B972" s="128"/>
      <c r="C972" s="128"/>
    </row>
    <row r="973" spans="2:3">
      <c r="B973" s="128"/>
      <c r="C973" s="128"/>
    </row>
    <row r="974" spans="2:3">
      <c r="B974" s="128"/>
      <c r="C974" s="128"/>
    </row>
    <row r="975" spans="2:3">
      <c r="B975" s="128"/>
      <c r="C975" s="128"/>
    </row>
    <row r="976" spans="2:3">
      <c r="B976" s="128"/>
      <c r="C976" s="128"/>
    </row>
    <row r="977" spans="2:3">
      <c r="B977" s="128"/>
      <c r="C977" s="128"/>
    </row>
    <row r="978" spans="2:3">
      <c r="B978" s="128"/>
      <c r="C978" s="128"/>
    </row>
    <row r="979" spans="2:3">
      <c r="B979" s="128"/>
      <c r="C979" s="128"/>
    </row>
    <row r="980" spans="2:3">
      <c r="B980" s="128"/>
      <c r="C980" s="128"/>
    </row>
    <row r="981" spans="2:3">
      <c r="B981" s="128"/>
      <c r="C981" s="128"/>
    </row>
    <row r="982" spans="2:3">
      <c r="B982" s="128"/>
      <c r="C982" s="128"/>
    </row>
    <row r="983" spans="2:3">
      <c r="B983" s="128"/>
      <c r="C983" s="128"/>
    </row>
    <row r="984" spans="2:3">
      <c r="B984" s="128"/>
      <c r="C984" s="128"/>
    </row>
    <row r="985" spans="2:3">
      <c r="B985" s="128"/>
      <c r="C985" s="128"/>
    </row>
    <row r="986" spans="2:3">
      <c r="B986" s="128"/>
      <c r="C986" s="128"/>
    </row>
    <row r="987" spans="2:3">
      <c r="B987" s="128"/>
      <c r="C987" s="128"/>
    </row>
    <row r="988" spans="2:3">
      <c r="B988" s="128"/>
      <c r="C988" s="128"/>
    </row>
    <row r="989" spans="2:3">
      <c r="B989" s="128"/>
      <c r="C989" s="128"/>
    </row>
    <row r="990" spans="2:3">
      <c r="B990" s="128"/>
      <c r="C990" s="128"/>
    </row>
    <row r="991" spans="2:3">
      <c r="B991" s="128"/>
      <c r="C991" s="128"/>
    </row>
    <row r="992" spans="2:3">
      <c r="B992" s="128"/>
      <c r="C992" s="128"/>
    </row>
    <row r="993" spans="2:3">
      <c r="B993" s="128"/>
      <c r="C993" s="128"/>
    </row>
    <row r="994" spans="2:3">
      <c r="B994" s="128"/>
      <c r="C994" s="128"/>
    </row>
    <row r="995" spans="2:3">
      <c r="B995" s="128"/>
      <c r="C995" s="128"/>
    </row>
    <row r="996" spans="2:3">
      <c r="B996" s="128"/>
      <c r="C996" s="128"/>
    </row>
    <row r="997" spans="2:3">
      <c r="B997" s="128"/>
      <c r="C997" s="128"/>
    </row>
    <row r="998" spans="2:3">
      <c r="B998" s="128"/>
      <c r="C998" s="128"/>
    </row>
    <row r="999" spans="2:3">
      <c r="B999" s="128"/>
      <c r="C999" s="128"/>
    </row>
    <row r="1000" spans="2:3">
      <c r="B1000" s="128"/>
      <c r="C1000" s="128"/>
    </row>
    <row r="1001" spans="2:3">
      <c r="B1001" s="128"/>
      <c r="C1001" s="128"/>
    </row>
    <row r="1002" spans="2:3">
      <c r="B1002" s="128"/>
      <c r="C1002" s="128"/>
    </row>
    <row r="1003" spans="2:3">
      <c r="B1003" s="128"/>
      <c r="C1003" s="128"/>
    </row>
    <row r="1004" spans="2:3">
      <c r="B1004" s="128"/>
      <c r="C1004" s="128"/>
    </row>
    <row r="1005" spans="2:3">
      <c r="B1005" s="128"/>
      <c r="C1005" s="128"/>
    </row>
    <row r="1006" spans="2:3">
      <c r="B1006" s="128"/>
      <c r="C1006" s="128"/>
    </row>
    <row r="1007" spans="2:3">
      <c r="B1007" s="128"/>
      <c r="C1007" s="128"/>
    </row>
    <row r="1008" spans="2:3">
      <c r="B1008" s="128"/>
      <c r="C1008" s="128"/>
    </row>
    <row r="1009" spans="2:3">
      <c r="B1009" s="128"/>
      <c r="C1009" s="128"/>
    </row>
    <row r="1010" spans="2:3">
      <c r="B1010" s="128"/>
      <c r="C1010" s="128"/>
    </row>
    <row r="1011" spans="2:3">
      <c r="B1011" s="128"/>
      <c r="C1011" s="128"/>
    </row>
    <row r="1012" spans="2:3">
      <c r="B1012" s="128"/>
      <c r="C1012" s="128"/>
    </row>
    <row r="1013" spans="2:3">
      <c r="B1013" s="128"/>
      <c r="C1013" s="128"/>
    </row>
    <row r="1014" spans="2:3">
      <c r="B1014" s="128"/>
      <c r="C1014" s="128"/>
    </row>
    <row r="1015" spans="2:3">
      <c r="B1015" s="128"/>
      <c r="C1015" s="128"/>
    </row>
    <row r="1016" spans="2:3">
      <c r="B1016" s="128"/>
      <c r="C1016" s="128"/>
    </row>
    <row r="1017" spans="2:3">
      <c r="B1017" s="128"/>
      <c r="C1017" s="128"/>
    </row>
    <row r="1018" spans="2:3">
      <c r="B1018" s="128"/>
      <c r="C1018" s="128"/>
    </row>
    <row r="1019" spans="2:3">
      <c r="B1019" s="128"/>
      <c r="C1019" s="128"/>
    </row>
    <row r="1020" spans="2:3">
      <c r="B1020" s="128"/>
      <c r="C1020" s="128"/>
    </row>
    <row r="1021" spans="2:3">
      <c r="B1021" s="128"/>
      <c r="C1021" s="128"/>
    </row>
    <row r="1022" spans="2:3">
      <c r="B1022" s="128"/>
      <c r="C1022" s="128"/>
    </row>
    <row r="1023" spans="2:3">
      <c r="B1023" s="128"/>
      <c r="C1023" s="128"/>
    </row>
    <row r="1024" spans="2:3">
      <c r="B1024" s="128"/>
      <c r="C1024" s="128"/>
    </row>
    <row r="1025" spans="2:3">
      <c r="B1025" s="128"/>
      <c r="C1025" s="128"/>
    </row>
    <row r="1026" spans="2:3">
      <c r="B1026" s="128"/>
      <c r="C1026" s="128"/>
    </row>
    <row r="1027" spans="2:3">
      <c r="B1027" s="128"/>
      <c r="C1027" s="128"/>
    </row>
    <row r="1028" spans="2:3">
      <c r="B1028" s="128"/>
      <c r="C1028" s="128"/>
    </row>
    <row r="1029" spans="2:3">
      <c r="B1029" s="128"/>
      <c r="C1029" s="128"/>
    </row>
    <row r="1030" spans="2:3">
      <c r="B1030" s="128"/>
      <c r="C1030" s="128"/>
    </row>
    <row r="1031" spans="2:3">
      <c r="B1031" s="128"/>
      <c r="C1031" s="128"/>
    </row>
    <row r="1032" spans="2:3">
      <c r="B1032" s="128"/>
      <c r="C1032" s="128"/>
    </row>
    <row r="1033" spans="2:3">
      <c r="B1033" s="128"/>
      <c r="C1033" s="128"/>
    </row>
    <row r="1034" spans="2:3">
      <c r="B1034" s="128"/>
      <c r="C1034" s="128"/>
    </row>
    <row r="1035" spans="2:3">
      <c r="B1035" s="128"/>
      <c r="C1035" s="128"/>
    </row>
    <row r="1036" spans="2:3">
      <c r="B1036" s="128"/>
      <c r="C1036" s="128"/>
    </row>
    <row r="1037" spans="2:3">
      <c r="B1037" s="128"/>
      <c r="C1037" s="128"/>
    </row>
    <row r="1038" spans="2:3">
      <c r="B1038" s="128"/>
      <c r="C1038" s="128"/>
    </row>
    <row r="1039" spans="2:3">
      <c r="B1039" s="128"/>
      <c r="C1039" s="128"/>
    </row>
    <row r="1040" spans="2:3">
      <c r="B1040" s="128"/>
      <c r="C1040" s="128"/>
    </row>
    <row r="1041" spans="2:3">
      <c r="B1041" s="128"/>
      <c r="C1041" s="128"/>
    </row>
    <row r="1042" spans="2:3">
      <c r="B1042" s="128"/>
      <c r="C1042" s="128"/>
    </row>
    <row r="1043" spans="2:3">
      <c r="B1043" s="128"/>
      <c r="C1043" s="128"/>
    </row>
    <row r="1044" spans="2:3">
      <c r="B1044" s="128"/>
      <c r="C1044" s="128"/>
    </row>
    <row r="1045" spans="2:3">
      <c r="B1045" s="128"/>
      <c r="C1045" s="128"/>
    </row>
    <row r="1046" spans="2:3">
      <c r="B1046" s="128"/>
      <c r="C1046" s="128"/>
    </row>
    <row r="1047" spans="2:3">
      <c r="B1047" s="128"/>
      <c r="C1047" s="128"/>
    </row>
    <row r="1048" spans="2:3">
      <c r="B1048" s="128"/>
      <c r="C1048" s="128"/>
    </row>
    <row r="1049" spans="2:3">
      <c r="B1049" s="128"/>
      <c r="C1049" s="128"/>
    </row>
    <row r="1050" spans="2:3">
      <c r="B1050" s="128"/>
      <c r="C1050" s="128"/>
    </row>
    <row r="1051" spans="2:3">
      <c r="B1051" s="128"/>
      <c r="C1051" s="128"/>
    </row>
    <row r="1052" spans="2:3">
      <c r="B1052" s="128"/>
      <c r="C1052" s="128"/>
    </row>
    <row r="1053" spans="2:3">
      <c r="B1053" s="128"/>
      <c r="C1053" s="128"/>
    </row>
    <row r="1054" spans="2:3">
      <c r="B1054" s="128"/>
      <c r="C1054" s="128"/>
    </row>
    <row r="1055" spans="2:3">
      <c r="B1055" s="128"/>
      <c r="C1055" s="128"/>
    </row>
    <row r="1056" spans="2:3">
      <c r="B1056" s="128"/>
      <c r="C1056" s="128"/>
    </row>
    <row r="1057" spans="2:3">
      <c r="B1057" s="128"/>
      <c r="C1057" s="128"/>
    </row>
    <row r="1058" spans="2:3">
      <c r="B1058" s="128"/>
      <c r="C1058" s="128"/>
    </row>
    <row r="1059" spans="2:3">
      <c r="B1059" s="128"/>
      <c r="C1059" s="128"/>
    </row>
    <row r="1060" spans="2:3">
      <c r="B1060" s="128"/>
      <c r="C1060" s="128"/>
    </row>
    <row r="1061" spans="2:3">
      <c r="B1061" s="128"/>
      <c r="C1061" s="128"/>
    </row>
    <row r="1062" spans="2:3">
      <c r="B1062" s="128"/>
      <c r="C1062" s="128"/>
    </row>
    <row r="1063" spans="2:3">
      <c r="B1063" s="128"/>
      <c r="C1063" s="128"/>
    </row>
    <row r="1064" spans="2:3">
      <c r="B1064" s="128"/>
      <c r="C1064" s="128"/>
    </row>
    <row r="1065" spans="2:3">
      <c r="B1065" s="128"/>
      <c r="C1065" s="128"/>
    </row>
    <row r="1066" spans="2:3">
      <c r="B1066" s="128"/>
      <c r="C1066" s="128"/>
    </row>
    <row r="1067" spans="2:3">
      <c r="B1067" s="128"/>
      <c r="C1067" s="128"/>
    </row>
    <row r="1068" spans="2:3">
      <c r="B1068" s="128"/>
      <c r="C1068" s="128"/>
    </row>
    <row r="1069" spans="2:3">
      <c r="B1069" s="128"/>
      <c r="C1069" s="128"/>
    </row>
    <row r="1070" spans="2:3">
      <c r="B1070" s="128"/>
      <c r="C1070" s="128"/>
    </row>
    <row r="1071" spans="2:3">
      <c r="B1071" s="128"/>
      <c r="C1071" s="128"/>
    </row>
    <row r="1072" spans="2:3">
      <c r="B1072" s="128"/>
      <c r="C1072" s="128"/>
    </row>
    <row r="1073" spans="2:3">
      <c r="B1073" s="128"/>
      <c r="C1073" s="128"/>
    </row>
    <row r="1074" spans="2:3">
      <c r="B1074" s="128"/>
      <c r="C1074" s="128"/>
    </row>
    <row r="1075" spans="2:3">
      <c r="B1075" s="128"/>
      <c r="C1075" s="128"/>
    </row>
    <row r="1076" spans="2:3">
      <c r="B1076" s="128"/>
      <c r="C1076" s="128"/>
    </row>
    <row r="1077" spans="2:3">
      <c r="B1077" s="128"/>
      <c r="C1077" s="128"/>
    </row>
    <row r="1078" spans="2:3">
      <c r="B1078" s="128"/>
      <c r="C1078" s="128"/>
    </row>
    <row r="1079" spans="2:3">
      <c r="B1079" s="128"/>
      <c r="C1079" s="128"/>
    </row>
    <row r="1080" spans="2:3">
      <c r="B1080" s="128"/>
      <c r="C1080" s="128"/>
    </row>
    <row r="1081" spans="2:3">
      <c r="B1081" s="128"/>
      <c r="C1081" s="128"/>
    </row>
    <row r="1082" spans="2:3">
      <c r="B1082" s="128"/>
      <c r="C1082" s="128"/>
    </row>
    <row r="1083" spans="2:3">
      <c r="B1083" s="128"/>
      <c r="C1083" s="128"/>
    </row>
    <row r="1084" spans="2:3">
      <c r="B1084" s="128"/>
      <c r="C1084" s="128"/>
    </row>
    <row r="1085" spans="2:3">
      <c r="B1085" s="128"/>
      <c r="C1085" s="128"/>
    </row>
    <row r="1086" spans="2:3">
      <c r="B1086" s="128"/>
      <c r="C1086" s="128"/>
    </row>
    <row r="1087" spans="2:3">
      <c r="B1087" s="128"/>
      <c r="C1087" s="128"/>
    </row>
    <row r="1088" spans="2:3">
      <c r="B1088" s="128"/>
      <c r="C1088" s="128"/>
    </row>
    <row r="1089" spans="2:3">
      <c r="B1089" s="128"/>
      <c r="C1089" s="128"/>
    </row>
    <row r="1090" spans="2:3">
      <c r="B1090" s="128"/>
      <c r="C1090" s="128"/>
    </row>
    <row r="1091" spans="2:3">
      <c r="B1091" s="128"/>
      <c r="C1091" s="128"/>
    </row>
    <row r="1092" spans="2:3">
      <c r="B1092" s="128"/>
      <c r="C1092" s="128"/>
    </row>
    <row r="1093" spans="2:3">
      <c r="B1093" s="128"/>
      <c r="C1093" s="128"/>
    </row>
    <row r="1094" spans="2:3">
      <c r="B1094" s="128"/>
      <c r="C1094" s="128"/>
    </row>
    <row r="1095" spans="2:3">
      <c r="B1095" s="128"/>
      <c r="C1095" s="128"/>
    </row>
    <row r="1096" spans="2:3">
      <c r="B1096" s="128"/>
      <c r="C1096" s="128"/>
    </row>
    <row r="1097" spans="2:3">
      <c r="B1097" s="128"/>
      <c r="C1097" s="128"/>
    </row>
    <row r="1098" spans="2:3">
      <c r="B1098" s="128"/>
      <c r="C1098" s="128"/>
    </row>
    <row r="1099" spans="2:3">
      <c r="B1099" s="128"/>
      <c r="C1099" s="128"/>
    </row>
    <row r="1100" spans="2:3">
      <c r="B1100" s="128"/>
      <c r="C1100" s="128"/>
    </row>
    <row r="1101" spans="2:3">
      <c r="B1101" s="128"/>
      <c r="C1101" s="128"/>
    </row>
    <row r="1102" spans="2:3">
      <c r="B1102" s="128"/>
      <c r="C1102" s="128"/>
    </row>
    <row r="1103" spans="2:3">
      <c r="B1103" s="128"/>
      <c r="C1103" s="128"/>
    </row>
    <row r="1104" spans="2:3">
      <c r="B1104" s="128"/>
      <c r="C1104" s="128"/>
    </row>
    <row r="1105" spans="2:3">
      <c r="B1105" s="128"/>
      <c r="C1105" s="128"/>
    </row>
    <row r="1106" spans="2:3">
      <c r="B1106" s="128"/>
      <c r="C1106" s="128"/>
    </row>
    <row r="1107" spans="2:3">
      <c r="B1107" s="128"/>
      <c r="C1107" s="128"/>
    </row>
    <row r="1108" spans="2:3">
      <c r="B1108" s="128"/>
      <c r="C1108" s="128"/>
    </row>
    <row r="1109" spans="2:3">
      <c r="B1109" s="128"/>
      <c r="C1109" s="128"/>
    </row>
    <row r="1110" spans="2:3">
      <c r="B1110" s="128"/>
      <c r="C1110" s="128"/>
    </row>
    <row r="1111" spans="2:3">
      <c r="B1111" s="128"/>
      <c r="C1111" s="128"/>
    </row>
    <row r="1112" spans="2:3">
      <c r="B1112" s="128"/>
      <c r="C1112" s="128"/>
    </row>
    <row r="1113" spans="2:3">
      <c r="B1113" s="128"/>
      <c r="C1113" s="128"/>
    </row>
    <row r="1114" spans="2:3">
      <c r="B1114" s="128"/>
      <c r="C1114" s="128"/>
    </row>
    <row r="1115" spans="2:3">
      <c r="B1115" s="128"/>
      <c r="C1115" s="128"/>
    </row>
    <row r="1116" spans="2:3">
      <c r="B1116" s="128"/>
      <c r="C1116" s="128"/>
    </row>
    <row r="1117" spans="2:3">
      <c r="B1117" s="128"/>
      <c r="C1117" s="128"/>
    </row>
    <row r="1118" spans="2:3">
      <c r="B1118" s="128"/>
      <c r="C1118" s="128"/>
    </row>
    <row r="1119" spans="2:3">
      <c r="B1119" s="128"/>
      <c r="C1119" s="128"/>
    </row>
    <row r="1120" spans="2:3">
      <c r="B1120" s="128"/>
      <c r="C1120" s="128"/>
    </row>
    <row r="1121" spans="2:3">
      <c r="B1121" s="128"/>
      <c r="C1121" s="128"/>
    </row>
    <row r="1122" spans="2:3">
      <c r="B1122" s="128"/>
      <c r="C1122" s="128"/>
    </row>
    <row r="1123" spans="2:3">
      <c r="B1123" s="128"/>
      <c r="C1123" s="128"/>
    </row>
    <row r="1124" spans="2:3">
      <c r="B1124" s="128"/>
      <c r="C1124" s="128"/>
    </row>
    <row r="1125" spans="2:3">
      <c r="B1125" s="128"/>
      <c r="C1125" s="128"/>
    </row>
    <row r="1126" spans="2:3">
      <c r="B1126" s="128"/>
      <c r="C1126" s="128"/>
    </row>
    <row r="1127" spans="2:3">
      <c r="B1127" s="128"/>
      <c r="C1127" s="128"/>
    </row>
    <row r="1128" spans="2:3">
      <c r="B1128" s="128"/>
      <c r="C1128" s="128"/>
    </row>
    <row r="1129" spans="2:3">
      <c r="B1129" s="128"/>
      <c r="C1129" s="128"/>
    </row>
    <row r="1130" spans="2:3">
      <c r="B1130" s="128"/>
      <c r="C1130" s="128"/>
    </row>
    <row r="1131" spans="2:3">
      <c r="B1131" s="128"/>
      <c r="C1131" s="128"/>
    </row>
    <row r="1132" spans="2:3">
      <c r="B1132" s="128"/>
      <c r="C1132" s="128"/>
    </row>
    <row r="1133" spans="2:3">
      <c r="B1133" s="128"/>
      <c r="C1133" s="128"/>
    </row>
    <row r="1134" spans="2:3">
      <c r="B1134" s="128"/>
      <c r="C1134" s="128"/>
    </row>
    <row r="1135" spans="2:3">
      <c r="B1135" s="128"/>
      <c r="C1135" s="128"/>
    </row>
    <row r="1136" spans="2:3">
      <c r="B1136" s="128"/>
      <c r="C1136" s="128"/>
    </row>
    <row r="1137" spans="2:3">
      <c r="B1137" s="128"/>
      <c r="C1137" s="128"/>
    </row>
    <row r="1138" spans="2:3">
      <c r="B1138" s="128"/>
      <c r="C1138" s="128"/>
    </row>
    <row r="1139" spans="2:3">
      <c r="B1139" s="128"/>
      <c r="C1139" s="128"/>
    </row>
    <row r="1140" spans="2:3">
      <c r="B1140" s="128"/>
      <c r="C1140" s="128"/>
    </row>
    <row r="1141" spans="2:3">
      <c r="B1141" s="128"/>
      <c r="C1141" s="128"/>
    </row>
    <row r="1142" spans="2:3">
      <c r="B1142" s="128"/>
      <c r="C1142" s="128"/>
    </row>
    <row r="1143" spans="2:3">
      <c r="B1143" s="128"/>
      <c r="C1143" s="128"/>
    </row>
    <row r="1144" spans="2:3">
      <c r="B1144" s="128"/>
      <c r="C1144" s="128"/>
    </row>
    <row r="1145" spans="2:3">
      <c r="B1145" s="128"/>
      <c r="C1145" s="128"/>
    </row>
    <row r="1146" spans="2:3">
      <c r="B1146" s="128"/>
      <c r="C1146" s="128"/>
    </row>
    <row r="1147" spans="2:3">
      <c r="B1147" s="128"/>
      <c r="C1147" s="128"/>
    </row>
    <row r="1148" spans="2:3">
      <c r="B1148" s="128"/>
      <c r="C1148" s="128"/>
    </row>
    <row r="1149" spans="2:3">
      <c r="B1149" s="128"/>
      <c r="C1149" s="128"/>
    </row>
    <row r="1150" spans="2:3">
      <c r="B1150" s="128"/>
      <c r="C1150" s="128"/>
    </row>
    <row r="1151" spans="2:3">
      <c r="B1151" s="128"/>
      <c r="C1151" s="128"/>
    </row>
    <row r="1152" spans="2:3">
      <c r="B1152" s="128"/>
      <c r="C1152" s="128"/>
    </row>
    <row r="1153" spans="2:3">
      <c r="B1153" s="128"/>
      <c r="C1153" s="128"/>
    </row>
    <row r="1154" spans="2:3">
      <c r="B1154" s="128"/>
      <c r="C1154" s="128"/>
    </row>
    <row r="1155" spans="2:3">
      <c r="B1155" s="128"/>
      <c r="C1155" s="128"/>
    </row>
    <row r="1156" spans="2:3">
      <c r="B1156" s="128"/>
      <c r="C1156" s="128"/>
    </row>
    <row r="1157" spans="2:3">
      <c r="B1157" s="128"/>
      <c r="C1157" s="128"/>
    </row>
    <row r="1158" spans="2:3">
      <c r="B1158" s="128"/>
      <c r="C1158" s="128"/>
    </row>
    <row r="1159" spans="2:3">
      <c r="B1159" s="128"/>
      <c r="C1159" s="128"/>
    </row>
    <row r="1160" spans="2:3">
      <c r="B1160" s="128"/>
      <c r="C1160" s="128"/>
    </row>
    <row r="1161" spans="2:3">
      <c r="B1161" s="128"/>
      <c r="C1161" s="128"/>
    </row>
    <row r="1162" spans="2:3">
      <c r="B1162" s="128"/>
      <c r="C1162" s="128"/>
    </row>
    <row r="1163" spans="2:3">
      <c r="B1163" s="128"/>
      <c r="C1163" s="128"/>
    </row>
    <row r="1164" spans="2:3">
      <c r="B1164" s="128"/>
      <c r="C1164" s="128"/>
    </row>
    <row r="1165" spans="2:3">
      <c r="B1165" s="128"/>
      <c r="C1165" s="128"/>
    </row>
    <row r="1166" spans="2:3">
      <c r="B1166" s="128"/>
      <c r="C1166" s="128"/>
    </row>
    <row r="1167" spans="2:3">
      <c r="B1167" s="128"/>
      <c r="C1167" s="128"/>
    </row>
    <row r="1168" spans="2:3">
      <c r="B1168" s="128"/>
      <c r="C1168" s="128"/>
    </row>
    <row r="1169" spans="2:3">
      <c r="B1169" s="128"/>
      <c r="C1169" s="128"/>
    </row>
    <row r="1170" spans="2:3">
      <c r="B1170" s="128"/>
      <c r="C1170" s="128"/>
    </row>
    <row r="1171" spans="2:3">
      <c r="B1171" s="128"/>
      <c r="C1171" s="128"/>
    </row>
    <row r="1172" spans="2:3">
      <c r="B1172" s="128"/>
      <c r="C1172" s="128"/>
    </row>
    <row r="1173" spans="2:3">
      <c r="B1173" s="128"/>
      <c r="C1173" s="128"/>
    </row>
    <row r="1174" spans="2:3">
      <c r="B1174" s="128"/>
      <c r="C1174" s="128"/>
    </row>
    <row r="1175" spans="2:3">
      <c r="B1175" s="128"/>
      <c r="C1175" s="128"/>
    </row>
    <row r="1176" spans="2:3">
      <c r="B1176" s="128"/>
      <c r="C1176" s="128"/>
    </row>
    <row r="1177" spans="2:3">
      <c r="B1177" s="128"/>
      <c r="C1177" s="128"/>
    </row>
    <row r="1178" spans="2:3">
      <c r="B1178" s="128"/>
      <c r="C1178" s="128"/>
    </row>
    <row r="1179" spans="2:3">
      <c r="B1179" s="128"/>
      <c r="C1179" s="128"/>
    </row>
    <row r="1180" spans="2:3">
      <c r="B1180" s="128"/>
      <c r="C1180" s="128"/>
    </row>
    <row r="1181" spans="2:3">
      <c r="B1181" s="128"/>
      <c r="C1181" s="128"/>
    </row>
    <row r="1182" spans="2:3">
      <c r="B1182" s="128"/>
      <c r="C1182" s="128"/>
    </row>
    <row r="1183" spans="2:3">
      <c r="B1183" s="128"/>
      <c r="C1183" s="128"/>
    </row>
    <row r="1184" spans="2:3">
      <c r="B1184" s="128"/>
      <c r="C1184" s="128"/>
    </row>
    <row r="1185" spans="2:3">
      <c r="B1185" s="128"/>
      <c r="C1185" s="128"/>
    </row>
    <row r="1186" spans="2:3">
      <c r="B1186" s="128"/>
      <c r="C1186" s="128"/>
    </row>
    <row r="1187" spans="2:3">
      <c r="B1187" s="128"/>
      <c r="C1187" s="128"/>
    </row>
    <row r="1188" spans="2:3">
      <c r="B1188" s="128"/>
      <c r="C1188" s="128"/>
    </row>
    <row r="1189" spans="2:3">
      <c r="B1189" s="128"/>
      <c r="C1189" s="128"/>
    </row>
    <row r="1190" spans="2:3">
      <c r="B1190" s="128"/>
      <c r="C1190" s="128"/>
    </row>
    <row r="1191" spans="2:3">
      <c r="B1191" s="128"/>
      <c r="C1191" s="128"/>
    </row>
    <row r="1192" spans="2:3">
      <c r="B1192" s="128"/>
      <c r="C1192" s="128"/>
    </row>
    <row r="1193" spans="2:3">
      <c r="B1193" s="128"/>
      <c r="C1193" s="128"/>
    </row>
    <row r="1194" spans="2:3">
      <c r="B1194" s="128"/>
      <c r="C1194" s="128"/>
    </row>
    <row r="1195" spans="2:3">
      <c r="B1195" s="128"/>
      <c r="C1195" s="128"/>
    </row>
    <row r="1196" spans="2:3">
      <c r="B1196" s="128"/>
      <c r="C1196" s="128"/>
    </row>
    <row r="1197" spans="2:3">
      <c r="B1197" s="128"/>
      <c r="C1197" s="128"/>
    </row>
    <row r="1198" spans="2:3">
      <c r="B1198" s="128"/>
      <c r="C1198" s="128"/>
    </row>
    <row r="1199" spans="2:3">
      <c r="B1199" s="128"/>
      <c r="C1199" s="128"/>
    </row>
    <row r="1200" spans="2:3">
      <c r="B1200" s="128"/>
      <c r="C1200" s="128"/>
    </row>
    <row r="1201" spans="2:3">
      <c r="B1201" s="128"/>
      <c r="C1201" s="128"/>
    </row>
    <row r="1202" spans="2:3">
      <c r="B1202" s="128"/>
      <c r="C1202" s="128"/>
    </row>
    <row r="1203" spans="2:3">
      <c r="B1203" s="128"/>
      <c r="C1203" s="128"/>
    </row>
    <row r="1204" spans="2:3">
      <c r="B1204" s="128"/>
      <c r="C1204" s="128"/>
    </row>
    <row r="1205" spans="2:3">
      <c r="B1205" s="128"/>
      <c r="C1205" s="128"/>
    </row>
    <row r="1206" spans="2:3">
      <c r="B1206" s="128"/>
      <c r="C1206" s="128"/>
    </row>
    <row r="1207" spans="2:3">
      <c r="B1207" s="128"/>
      <c r="C1207" s="128"/>
    </row>
    <row r="1208" spans="2:3">
      <c r="B1208" s="128"/>
      <c r="C1208" s="128"/>
    </row>
    <row r="1209" spans="2:3">
      <c r="B1209" s="128"/>
      <c r="C1209" s="128"/>
    </row>
    <row r="1210" spans="2:3">
      <c r="B1210" s="128"/>
      <c r="C1210" s="128"/>
    </row>
    <row r="1211" spans="2:3">
      <c r="B1211" s="128"/>
      <c r="C1211" s="128"/>
    </row>
    <row r="1212" spans="2:3">
      <c r="B1212" s="128"/>
      <c r="C1212" s="128"/>
    </row>
    <row r="1213" spans="2:3">
      <c r="B1213" s="128"/>
      <c r="C1213" s="128"/>
    </row>
    <row r="1214" spans="2:3">
      <c r="B1214" s="128"/>
      <c r="C1214" s="128"/>
    </row>
    <row r="1215" spans="2:3">
      <c r="B1215" s="128"/>
      <c r="C1215" s="128"/>
    </row>
    <row r="1216" spans="2:3">
      <c r="B1216" s="128"/>
      <c r="C1216" s="128"/>
    </row>
    <row r="1217" spans="2:3">
      <c r="B1217" s="128"/>
      <c r="C1217" s="128"/>
    </row>
    <row r="1218" spans="2:3">
      <c r="B1218" s="128"/>
      <c r="C1218" s="128"/>
    </row>
    <row r="1219" spans="2:3">
      <c r="B1219" s="128"/>
      <c r="C1219" s="128"/>
    </row>
    <row r="1220" spans="2:3">
      <c r="B1220" s="128"/>
      <c r="C1220" s="128"/>
    </row>
    <row r="1221" spans="2:3">
      <c r="B1221" s="128"/>
      <c r="C1221" s="128"/>
    </row>
    <row r="1222" spans="2:3">
      <c r="B1222" s="128"/>
      <c r="C1222" s="128"/>
    </row>
    <row r="1223" spans="2:3">
      <c r="B1223" s="128"/>
      <c r="C1223" s="128"/>
    </row>
    <row r="1224" spans="2:3">
      <c r="B1224" s="128"/>
      <c r="C1224" s="128"/>
    </row>
    <row r="1225" spans="2:3">
      <c r="B1225" s="128"/>
      <c r="C1225" s="128"/>
    </row>
    <row r="1226" spans="2:3">
      <c r="B1226" s="128"/>
      <c r="C1226" s="128"/>
    </row>
    <row r="1227" spans="2:3">
      <c r="B1227" s="128"/>
      <c r="C1227" s="128"/>
    </row>
    <row r="1228" spans="2:3">
      <c r="B1228" s="128"/>
      <c r="C1228" s="128"/>
    </row>
    <row r="1229" spans="2:3">
      <c r="B1229" s="128"/>
      <c r="C1229" s="128"/>
    </row>
    <row r="1230" spans="2:3">
      <c r="B1230" s="128"/>
      <c r="C1230" s="128"/>
    </row>
    <row r="1231" spans="2:3">
      <c r="B1231" s="128"/>
      <c r="C1231" s="128"/>
    </row>
    <row r="1232" spans="2:3">
      <c r="B1232" s="128"/>
      <c r="C1232" s="128"/>
    </row>
    <row r="1233" spans="2:3">
      <c r="B1233" s="128"/>
      <c r="C1233" s="128"/>
    </row>
    <row r="1234" spans="2:3">
      <c r="B1234" s="128"/>
      <c r="C1234" s="128"/>
    </row>
    <row r="1235" spans="2:3">
      <c r="B1235" s="128"/>
      <c r="C1235" s="128"/>
    </row>
    <row r="1236" spans="2:3">
      <c r="B1236" s="128"/>
      <c r="C1236" s="128"/>
    </row>
    <row r="1237" spans="2:3">
      <c r="B1237" s="128"/>
      <c r="C1237" s="128"/>
    </row>
    <row r="1238" spans="2:3">
      <c r="B1238" s="128"/>
      <c r="C1238" s="128"/>
    </row>
    <row r="1239" spans="2:3">
      <c r="B1239" s="128"/>
      <c r="C1239" s="128"/>
    </row>
    <row r="1240" spans="2:3">
      <c r="B1240" s="128"/>
      <c r="C1240" s="128"/>
    </row>
    <row r="1241" spans="2:3">
      <c r="B1241" s="128"/>
      <c r="C1241" s="128"/>
    </row>
    <row r="1242" spans="2:3">
      <c r="B1242" s="128"/>
      <c r="C1242" s="128"/>
    </row>
    <row r="1243" spans="2:3">
      <c r="B1243" s="128"/>
      <c r="C1243" s="128"/>
    </row>
    <row r="1244" spans="2:3">
      <c r="B1244" s="128"/>
      <c r="C1244" s="128"/>
    </row>
    <row r="1245" spans="2:3">
      <c r="B1245" s="128"/>
      <c r="C1245" s="128"/>
    </row>
    <row r="1246" spans="2:3">
      <c r="B1246" s="128"/>
      <c r="C1246" s="128"/>
    </row>
    <row r="1247" spans="2:3">
      <c r="B1247" s="128"/>
      <c r="C1247" s="128"/>
    </row>
    <row r="1248" spans="2:3">
      <c r="B1248" s="128"/>
      <c r="C1248" s="128"/>
    </row>
    <row r="1249" spans="2:3">
      <c r="B1249" s="128"/>
      <c r="C1249" s="128"/>
    </row>
    <row r="1250" spans="2:3">
      <c r="B1250" s="128"/>
      <c r="C1250" s="128"/>
    </row>
    <row r="1251" spans="2:3">
      <c r="B1251" s="128"/>
      <c r="C1251" s="128"/>
    </row>
    <row r="1252" spans="2:3">
      <c r="B1252" s="128"/>
      <c r="C1252" s="128"/>
    </row>
    <row r="1253" spans="2:3">
      <c r="B1253" s="128"/>
      <c r="C1253" s="128"/>
    </row>
    <row r="1254" spans="2:3">
      <c r="B1254" s="128"/>
      <c r="C1254" s="128"/>
    </row>
    <row r="1255" spans="2:3">
      <c r="B1255" s="128"/>
      <c r="C1255" s="128"/>
    </row>
    <row r="1256" spans="2:3">
      <c r="B1256" s="128"/>
      <c r="C1256" s="128"/>
    </row>
    <row r="1257" spans="2:3">
      <c r="B1257" s="128"/>
      <c r="C1257" s="128"/>
    </row>
    <row r="1258" spans="2:3">
      <c r="B1258" s="128"/>
      <c r="C1258" s="128"/>
    </row>
    <row r="1259" spans="2:3">
      <c r="B1259" s="128"/>
      <c r="C1259" s="128"/>
    </row>
    <row r="1260" spans="2:3">
      <c r="B1260" s="128"/>
      <c r="C1260" s="128"/>
    </row>
    <row r="1261" spans="2:3">
      <c r="B1261" s="128"/>
      <c r="C1261" s="128"/>
    </row>
    <row r="1262" spans="2:3">
      <c r="B1262" s="128"/>
      <c r="C1262" s="128"/>
    </row>
    <row r="1263" spans="2:3">
      <c r="B1263" s="128"/>
      <c r="C1263" s="128"/>
    </row>
    <row r="1264" spans="2:3">
      <c r="B1264" s="128"/>
      <c r="C1264" s="128"/>
    </row>
    <row r="1265" spans="2:3">
      <c r="B1265" s="128"/>
      <c r="C1265" s="128"/>
    </row>
    <row r="1266" spans="2:3">
      <c r="B1266" s="128"/>
      <c r="C1266" s="128"/>
    </row>
    <row r="1267" spans="2:3">
      <c r="B1267" s="128"/>
      <c r="C1267" s="128"/>
    </row>
    <row r="1268" spans="2:3">
      <c r="B1268" s="128"/>
      <c r="C1268" s="128"/>
    </row>
    <row r="1269" spans="2:3">
      <c r="B1269" s="128"/>
      <c r="C1269" s="128"/>
    </row>
    <row r="1270" spans="2:3">
      <c r="B1270" s="128"/>
      <c r="C1270" s="128"/>
    </row>
    <row r="1271" spans="2:3">
      <c r="B1271" s="128"/>
      <c r="C1271" s="128"/>
    </row>
    <row r="1272" spans="2:3">
      <c r="B1272" s="128"/>
      <c r="C1272" s="128"/>
    </row>
    <row r="1273" spans="2:3">
      <c r="B1273" s="128"/>
      <c r="C1273" s="128"/>
    </row>
    <row r="1274" spans="2:3">
      <c r="B1274" s="128"/>
      <c r="C1274" s="128"/>
    </row>
    <row r="1275" spans="2:3">
      <c r="B1275" s="128"/>
      <c r="C1275" s="128"/>
    </row>
    <row r="1276" spans="2:3">
      <c r="B1276" s="128"/>
      <c r="C1276" s="128"/>
    </row>
    <row r="1277" spans="2:3">
      <c r="B1277" s="128"/>
      <c r="C1277" s="128"/>
    </row>
    <row r="1278" spans="2:3">
      <c r="B1278" s="128"/>
      <c r="C1278" s="128"/>
    </row>
    <row r="1279" spans="2:3">
      <c r="B1279" s="128"/>
      <c r="C1279" s="128"/>
    </row>
    <row r="1280" spans="2:3">
      <c r="B1280" s="128"/>
      <c r="C1280" s="128"/>
    </row>
    <row r="1281" spans="2:3">
      <c r="B1281" s="128"/>
      <c r="C1281" s="128"/>
    </row>
    <row r="1282" spans="2:3">
      <c r="B1282" s="128"/>
      <c r="C1282" s="128"/>
    </row>
    <row r="1283" spans="2:3">
      <c r="B1283" s="128"/>
      <c r="C1283" s="128"/>
    </row>
    <row r="1284" spans="2:3">
      <c r="B1284" s="128"/>
      <c r="C1284" s="128"/>
    </row>
    <row r="1285" spans="2:3">
      <c r="B1285" s="128"/>
      <c r="C1285" s="128"/>
    </row>
    <row r="1286" spans="2:3">
      <c r="B1286" s="128"/>
      <c r="C1286" s="128"/>
    </row>
    <row r="1287" spans="2:3">
      <c r="B1287" s="128"/>
      <c r="C1287" s="128"/>
    </row>
    <row r="1288" spans="2:3">
      <c r="B1288" s="128"/>
      <c r="C1288" s="128"/>
    </row>
    <row r="1289" spans="2:3">
      <c r="B1289" s="128"/>
      <c r="C1289" s="128"/>
    </row>
    <row r="1290" spans="2:3">
      <c r="B1290" s="128"/>
      <c r="C1290" s="128"/>
    </row>
    <row r="1291" spans="2:3">
      <c r="B1291" s="128"/>
      <c r="C1291" s="128"/>
    </row>
    <row r="1292" spans="2:3">
      <c r="B1292" s="128"/>
      <c r="C1292" s="128"/>
    </row>
    <row r="1293" spans="2:3">
      <c r="B1293" s="128"/>
      <c r="C1293" s="128"/>
    </row>
    <row r="1294" spans="2:3">
      <c r="B1294" s="128"/>
      <c r="C1294" s="128"/>
    </row>
    <row r="1295" spans="2:3">
      <c r="B1295" s="128"/>
      <c r="C1295" s="128"/>
    </row>
    <row r="1296" spans="2:3">
      <c r="B1296" s="128"/>
      <c r="C1296" s="128"/>
    </row>
    <row r="1297" spans="2:3">
      <c r="B1297" s="128"/>
      <c r="C1297" s="128"/>
    </row>
    <row r="1298" spans="2:3">
      <c r="B1298" s="128"/>
      <c r="C1298" s="128"/>
    </row>
    <row r="1299" spans="2:3">
      <c r="B1299" s="128"/>
      <c r="C1299" s="128"/>
    </row>
    <row r="1300" spans="2:3">
      <c r="B1300" s="128"/>
      <c r="C1300" s="128"/>
    </row>
    <row r="1301" spans="2:3">
      <c r="B1301" s="128"/>
      <c r="C1301" s="128"/>
    </row>
    <row r="1302" spans="2:3">
      <c r="B1302" s="128"/>
      <c r="C1302" s="128"/>
    </row>
    <row r="1303" spans="2:3">
      <c r="B1303" s="128"/>
      <c r="C1303" s="128"/>
    </row>
    <row r="1304" spans="2:3">
      <c r="B1304" s="128"/>
      <c r="C1304" s="128"/>
    </row>
    <row r="1305" spans="2:3">
      <c r="B1305" s="128"/>
      <c r="C1305" s="128"/>
    </row>
    <row r="1306" spans="2:3">
      <c r="B1306" s="128"/>
      <c r="C1306" s="128"/>
    </row>
    <row r="1307" spans="2:3">
      <c r="B1307" s="128"/>
      <c r="C1307" s="128"/>
    </row>
    <row r="1308" spans="2:3">
      <c r="B1308" s="128"/>
      <c r="C1308" s="128"/>
    </row>
    <row r="1309" spans="2:3">
      <c r="B1309" s="128"/>
      <c r="C1309" s="128"/>
    </row>
    <row r="1310" spans="2:3">
      <c r="B1310" s="128"/>
      <c r="C1310" s="128"/>
    </row>
    <row r="1311" spans="2:3">
      <c r="B1311" s="128"/>
      <c r="C1311" s="128"/>
    </row>
    <row r="1312" spans="2:3">
      <c r="B1312" s="128"/>
      <c r="C1312" s="128"/>
    </row>
    <row r="1313" spans="2:3">
      <c r="B1313" s="128"/>
      <c r="C1313" s="128"/>
    </row>
    <row r="1314" spans="2:3">
      <c r="B1314" s="128"/>
      <c r="C1314" s="128"/>
    </row>
    <row r="1315" spans="2:3">
      <c r="B1315" s="128"/>
      <c r="C1315" s="128"/>
    </row>
    <row r="1316" spans="2:3">
      <c r="B1316" s="128"/>
      <c r="C1316" s="128"/>
    </row>
    <row r="1317" spans="2:3">
      <c r="B1317" s="128"/>
      <c r="C1317" s="128"/>
    </row>
    <row r="1318" spans="2:3">
      <c r="B1318" s="128"/>
      <c r="C1318" s="128"/>
    </row>
    <row r="1319" spans="2:3">
      <c r="B1319" s="128"/>
      <c r="C1319" s="128"/>
    </row>
    <row r="1320" spans="2:3">
      <c r="B1320" s="128"/>
      <c r="C1320" s="128"/>
    </row>
    <row r="1321" spans="2:3">
      <c r="B1321" s="128"/>
      <c r="C1321" s="128"/>
    </row>
    <row r="1322" spans="2:3">
      <c r="B1322" s="128"/>
      <c r="C1322" s="128"/>
    </row>
    <row r="1323" spans="2:3">
      <c r="B1323" s="128"/>
      <c r="C1323" s="128"/>
    </row>
    <row r="1324" spans="2:3">
      <c r="B1324" s="128"/>
      <c r="C1324" s="128"/>
    </row>
    <row r="1325" spans="2:3">
      <c r="B1325" s="128"/>
      <c r="C1325" s="128"/>
    </row>
    <row r="1326" spans="2:3">
      <c r="B1326" s="128"/>
      <c r="C1326" s="128"/>
    </row>
    <row r="1327" spans="2:3">
      <c r="B1327" s="128"/>
      <c r="C1327" s="128"/>
    </row>
    <row r="1328" spans="2:3">
      <c r="B1328" s="128"/>
      <c r="C1328" s="128"/>
    </row>
    <row r="1329" spans="2:3">
      <c r="B1329" s="128"/>
      <c r="C1329" s="128"/>
    </row>
    <row r="1330" spans="2:3">
      <c r="B1330" s="128"/>
      <c r="C1330" s="128"/>
    </row>
    <row r="1331" spans="2:3">
      <c r="B1331" s="128"/>
      <c r="C1331" s="128"/>
    </row>
    <row r="1332" spans="2:3">
      <c r="B1332" s="128"/>
      <c r="C1332" s="128"/>
    </row>
    <row r="1333" spans="2:3">
      <c r="B1333" s="128"/>
      <c r="C1333" s="128"/>
    </row>
    <row r="1334" spans="2:3">
      <c r="B1334" s="128"/>
      <c r="C1334" s="128"/>
    </row>
    <row r="1335" spans="2:3">
      <c r="B1335" s="128"/>
      <c r="C1335" s="128"/>
    </row>
    <row r="1336" spans="2:3">
      <c r="B1336" s="128"/>
      <c r="C1336" s="128"/>
    </row>
    <row r="1337" spans="2:3">
      <c r="B1337" s="128"/>
      <c r="C1337" s="128"/>
    </row>
    <row r="1338" spans="2:3">
      <c r="B1338" s="128"/>
      <c r="C1338" s="128"/>
    </row>
    <row r="1339" spans="2:3">
      <c r="B1339" s="128"/>
      <c r="C1339" s="128"/>
    </row>
    <row r="1340" spans="2:3">
      <c r="B1340" s="128"/>
      <c r="C1340" s="128"/>
    </row>
    <row r="1341" spans="2:3">
      <c r="B1341" s="128"/>
      <c r="C1341" s="128"/>
    </row>
    <row r="1342" spans="2:3">
      <c r="B1342" s="128"/>
      <c r="C1342" s="128"/>
    </row>
    <row r="1343" spans="2:3">
      <c r="B1343" s="128"/>
      <c r="C1343" s="128"/>
    </row>
    <row r="1344" spans="2:3">
      <c r="B1344" s="128"/>
      <c r="C1344" s="128"/>
    </row>
    <row r="1345" spans="2:3">
      <c r="B1345" s="128"/>
      <c r="C1345" s="128"/>
    </row>
    <row r="1346" spans="2:3">
      <c r="B1346" s="128"/>
      <c r="C1346" s="128"/>
    </row>
    <row r="1347" spans="2:3">
      <c r="B1347" s="128"/>
      <c r="C1347" s="128"/>
    </row>
    <row r="1348" spans="2:3">
      <c r="B1348" s="128"/>
      <c r="C1348" s="128"/>
    </row>
    <row r="1349" spans="2:3">
      <c r="B1349" s="128"/>
      <c r="C1349" s="128"/>
    </row>
    <row r="1350" spans="2:3">
      <c r="B1350" s="128"/>
      <c r="C1350" s="128"/>
    </row>
    <row r="1351" spans="2:3">
      <c r="B1351" s="128"/>
      <c r="C1351" s="128"/>
    </row>
    <row r="1352" spans="2:3">
      <c r="B1352" s="128"/>
      <c r="C1352" s="128"/>
    </row>
    <row r="1353" spans="2:3">
      <c r="B1353" s="128"/>
      <c r="C1353" s="128"/>
    </row>
    <row r="1354" spans="2:3">
      <c r="B1354" s="128"/>
      <c r="C1354" s="128"/>
    </row>
    <row r="1355" spans="2:3">
      <c r="B1355" s="128"/>
      <c r="C1355" s="128"/>
    </row>
    <row r="1356" spans="2:3">
      <c r="B1356" s="128"/>
      <c r="C1356" s="128"/>
    </row>
    <row r="1357" spans="2:3">
      <c r="B1357" s="128"/>
      <c r="C1357" s="128"/>
    </row>
    <row r="1358" spans="2:3">
      <c r="B1358" s="128"/>
      <c r="C1358" s="128"/>
    </row>
    <row r="1359" spans="2:3">
      <c r="B1359" s="128"/>
      <c r="C1359" s="128"/>
    </row>
    <row r="1360" spans="2:3">
      <c r="B1360" s="128"/>
      <c r="C1360" s="128"/>
    </row>
    <row r="1361" spans="2:3">
      <c r="B1361" s="128"/>
      <c r="C1361" s="128"/>
    </row>
    <row r="1362" spans="2:3">
      <c r="B1362" s="128"/>
      <c r="C1362" s="128"/>
    </row>
    <row r="1363" spans="2:3">
      <c r="B1363" s="128"/>
      <c r="C1363" s="128"/>
    </row>
    <row r="1364" spans="2:3">
      <c r="B1364" s="128"/>
      <c r="C1364" s="128"/>
    </row>
    <row r="1365" spans="2:3">
      <c r="B1365" s="128"/>
      <c r="C1365" s="128"/>
    </row>
    <row r="1366" spans="2:3">
      <c r="B1366" s="128"/>
      <c r="C1366" s="128"/>
    </row>
    <row r="1367" spans="2:3">
      <c r="B1367" s="128"/>
      <c r="C1367" s="128"/>
    </row>
    <row r="1368" spans="2:3">
      <c r="B1368" s="128"/>
      <c r="C1368" s="128"/>
    </row>
    <row r="1369" spans="2:3">
      <c r="B1369" s="128"/>
      <c r="C1369" s="128"/>
    </row>
    <row r="1370" spans="2:3">
      <c r="B1370" s="128"/>
      <c r="C1370" s="128"/>
    </row>
    <row r="1371" spans="2:3">
      <c r="B1371" s="128"/>
      <c r="C1371" s="128"/>
    </row>
    <row r="1372" spans="2:3">
      <c r="B1372" s="128"/>
      <c r="C1372" s="128"/>
    </row>
    <row r="1373" spans="2:3">
      <c r="B1373" s="128"/>
      <c r="C1373" s="128"/>
    </row>
    <row r="1374" spans="2:3">
      <c r="B1374" s="128"/>
      <c r="C1374" s="128"/>
    </row>
    <row r="1375" spans="2:3">
      <c r="B1375" s="128"/>
      <c r="C1375" s="128"/>
    </row>
    <row r="1376" spans="2:3">
      <c r="B1376" s="128"/>
      <c r="C1376" s="128"/>
    </row>
    <row r="1377" spans="2:3">
      <c r="B1377" s="128"/>
      <c r="C1377" s="128"/>
    </row>
    <row r="1378" spans="2:3">
      <c r="B1378" s="128"/>
      <c r="C1378" s="128"/>
    </row>
    <row r="1379" spans="2:3">
      <c r="B1379" s="128"/>
      <c r="C1379" s="128"/>
    </row>
    <row r="1380" spans="2:3">
      <c r="B1380" s="128"/>
      <c r="C1380" s="128"/>
    </row>
    <row r="1381" spans="2:3">
      <c r="B1381" s="128"/>
      <c r="C1381" s="128"/>
    </row>
    <row r="1382" spans="2:3">
      <c r="B1382" s="128"/>
      <c r="C1382" s="128"/>
    </row>
    <row r="1383" spans="2:3">
      <c r="B1383" s="128"/>
      <c r="C1383" s="128"/>
    </row>
    <row r="1384" spans="2:3">
      <c r="B1384" s="128"/>
      <c r="C1384" s="128"/>
    </row>
    <row r="1385" spans="2:3">
      <c r="B1385" s="128"/>
      <c r="C1385" s="128"/>
    </row>
    <row r="1386" spans="2:3">
      <c r="B1386" s="128"/>
      <c r="C1386" s="128"/>
    </row>
    <row r="1387" spans="2:3">
      <c r="B1387" s="128"/>
      <c r="C1387" s="128"/>
    </row>
    <row r="1388" spans="2:3">
      <c r="B1388" s="128"/>
      <c r="C1388" s="128"/>
    </row>
    <row r="1389" spans="2:3">
      <c r="B1389" s="128"/>
      <c r="C1389" s="128"/>
    </row>
    <row r="1390" spans="2:3">
      <c r="B1390" s="128"/>
      <c r="C1390" s="128"/>
    </row>
    <row r="1391" spans="2:3">
      <c r="B1391" s="128"/>
      <c r="C1391" s="128"/>
    </row>
    <row r="1392" spans="2:3">
      <c r="B1392" s="128"/>
      <c r="C1392" s="128"/>
    </row>
    <row r="1393" spans="2:3">
      <c r="B1393" s="128"/>
      <c r="C1393" s="128"/>
    </row>
    <row r="1394" spans="2:3">
      <c r="B1394" s="128"/>
      <c r="C1394" s="128"/>
    </row>
    <row r="1395" spans="2:3">
      <c r="B1395" s="128"/>
      <c r="C1395" s="128"/>
    </row>
    <row r="1396" spans="2:3">
      <c r="B1396" s="128"/>
      <c r="C1396" s="128"/>
    </row>
    <row r="1397" spans="2:3">
      <c r="B1397" s="128"/>
      <c r="C1397" s="128"/>
    </row>
    <row r="1398" spans="2:3">
      <c r="B1398" s="128"/>
      <c r="C1398" s="128"/>
    </row>
    <row r="1399" spans="2:3">
      <c r="B1399" s="128"/>
      <c r="C1399" s="128"/>
    </row>
    <row r="1400" spans="2:3">
      <c r="B1400" s="128"/>
      <c r="C1400" s="128"/>
    </row>
    <row r="1401" spans="2:3">
      <c r="B1401" s="128"/>
      <c r="C1401" s="128"/>
    </row>
    <row r="1402" spans="2:3">
      <c r="B1402" s="128"/>
      <c r="C1402" s="128"/>
    </row>
    <row r="1403" spans="2:3">
      <c r="B1403" s="128"/>
      <c r="C1403" s="128"/>
    </row>
    <row r="1404" spans="2:3">
      <c r="B1404" s="128"/>
      <c r="C1404" s="128"/>
    </row>
    <row r="1405" spans="2:3">
      <c r="B1405" s="128"/>
      <c r="C1405" s="128"/>
    </row>
    <row r="1406" spans="2:3">
      <c r="B1406" s="128"/>
      <c r="C1406" s="128"/>
    </row>
    <row r="1407" spans="2:3">
      <c r="B1407" s="128"/>
      <c r="C1407" s="128"/>
    </row>
    <row r="1408" spans="2:3">
      <c r="B1408" s="128"/>
      <c r="C1408" s="128"/>
    </row>
    <row r="1409" spans="2:3">
      <c r="B1409" s="128"/>
      <c r="C1409" s="128"/>
    </row>
    <row r="1410" spans="2:3">
      <c r="B1410" s="128"/>
      <c r="C1410" s="128"/>
    </row>
    <row r="1411" spans="2:3">
      <c r="B1411" s="128"/>
      <c r="C1411" s="128"/>
    </row>
    <row r="1412" spans="2:3">
      <c r="B1412" s="128"/>
      <c r="C1412" s="128"/>
    </row>
    <row r="1413" spans="2:3">
      <c r="B1413" s="128"/>
      <c r="C1413" s="128"/>
    </row>
    <row r="1414" spans="2:3">
      <c r="B1414" s="128"/>
      <c r="C1414" s="128"/>
    </row>
    <row r="1415" spans="2:3">
      <c r="B1415" s="128"/>
      <c r="C1415" s="128"/>
    </row>
    <row r="1416" spans="2:3">
      <c r="B1416" s="128"/>
      <c r="C1416" s="128"/>
    </row>
    <row r="1417" spans="2:3">
      <c r="B1417" s="128"/>
      <c r="C1417" s="128"/>
    </row>
  </sheetData>
  <mergeCells count="97">
    <mergeCell ref="B581:B582"/>
    <mergeCell ref="B626:B627"/>
    <mergeCell ref="B458:B463"/>
    <mergeCell ref="B466:B468"/>
    <mergeCell ref="B477:B478"/>
    <mergeCell ref="B481:B483"/>
    <mergeCell ref="B487:B488"/>
    <mergeCell ref="B520:B522"/>
    <mergeCell ref="B499:B500"/>
    <mergeCell ref="B535:B536"/>
    <mergeCell ref="B538:B540"/>
    <mergeCell ref="B553:B554"/>
    <mergeCell ref="B571:B572"/>
    <mergeCell ref="B574:B576"/>
    <mergeCell ref="B603:B604"/>
    <mergeCell ref="B760:S760"/>
    <mergeCell ref="B676:B677"/>
    <mergeCell ref="B138:S138"/>
    <mergeCell ref="B167:B168"/>
    <mergeCell ref="B188:B190"/>
    <mergeCell ref="B426:S426"/>
    <mergeCell ref="B427:S427"/>
    <mergeCell ref="B313:B314"/>
    <mergeCell ref="B323:B324"/>
    <mergeCell ref="B344:B345"/>
    <mergeCell ref="B346:S346"/>
    <mergeCell ref="B425:S425"/>
    <mergeCell ref="B454:B455"/>
    <mergeCell ref="B663:B664"/>
    <mergeCell ref="B673:B674"/>
    <mergeCell ref="B638:B639"/>
    <mergeCell ref="B14:S14"/>
    <mergeCell ref="B20:S20"/>
    <mergeCell ref="B23:S23"/>
    <mergeCell ref="B30:B33"/>
    <mergeCell ref="B35:S35"/>
    <mergeCell ref="R9:R10"/>
    <mergeCell ref="S9:S10"/>
    <mergeCell ref="B11:S11"/>
    <mergeCell ref="B12:S12"/>
    <mergeCell ref="B13:S13"/>
    <mergeCell ref="E9:G9"/>
    <mergeCell ref="H9:J9"/>
    <mergeCell ref="K9:M9"/>
    <mergeCell ref="N9:P9"/>
    <mergeCell ref="Q9:Q10"/>
    <mergeCell ref="C1:D1"/>
    <mergeCell ref="A9:A10"/>
    <mergeCell ref="B9:B10"/>
    <mergeCell ref="C9:C10"/>
    <mergeCell ref="D9:D10"/>
    <mergeCell ref="B132:S132"/>
    <mergeCell ref="B219:B221"/>
    <mergeCell ref="B206:B208"/>
    <mergeCell ref="B216:B217"/>
    <mergeCell ref="B145:B146"/>
    <mergeCell ref="B149:B151"/>
    <mergeCell ref="B156:B159"/>
    <mergeCell ref="B196:B197"/>
    <mergeCell ref="B199:B204"/>
    <mergeCell ref="B340:B341"/>
    <mergeCell ref="B372:Q372"/>
    <mergeCell ref="B406:Q406"/>
    <mergeCell ref="B409:Q409"/>
    <mergeCell ref="B36:S36"/>
    <mergeCell ref="B45:S45"/>
    <mergeCell ref="B54:S54"/>
    <mergeCell ref="B104:S104"/>
    <mergeCell ref="B114:S114"/>
    <mergeCell ref="B63:S63"/>
    <mergeCell ref="B75:B76"/>
    <mergeCell ref="B88:B89"/>
    <mergeCell ref="B102:B103"/>
    <mergeCell ref="B116:B122"/>
    <mergeCell ref="B130:S130"/>
    <mergeCell ref="B131:S131"/>
    <mergeCell ref="B239:B240"/>
    <mergeCell ref="B258:B259"/>
    <mergeCell ref="B277:B278"/>
    <mergeCell ref="B302:B303"/>
    <mergeCell ref="B296:B297"/>
    <mergeCell ref="B416:Q416"/>
    <mergeCell ref="B691:Q691"/>
    <mergeCell ref="B726:Q726"/>
    <mergeCell ref="B729:Q729"/>
    <mergeCell ref="B736:Q736"/>
    <mergeCell ref="B606:B608"/>
    <mergeCell ref="B557:B558"/>
    <mergeCell ref="B432:S432"/>
    <mergeCell ref="B443:B444"/>
    <mergeCell ref="B640:B641"/>
    <mergeCell ref="B665:S665"/>
    <mergeCell ref="B642:B645"/>
    <mergeCell ref="B648:B649"/>
    <mergeCell ref="B659:B660"/>
    <mergeCell ref="B661:B662"/>
    <mergeCell ref="B628:B629"/>
  </mergeCells>
  <conditionalFormatting sqref="E9:Q10 E24:P24 F28:P34 E223:P223 E242:P242 E326:P326 E91:P91 E115:P115 F411:P415 F275:P278 F256:P259 F237:P240 F313:P324 F330:P345 E347:P347 F359:P370 E25:E34 E46:P46 E55:P55 F92:P95 E105:P105 F116:P125 E116:E129 E133:P133 E173:P190 E210:P221 F224:P233 E224:E240 F243:P252 E243:E259 F327:P328 F348:P357 E348:E371 F388:P392 E727:P728 E730:P731 E733:P735 E692:P725 F404:P405 E393:P403 E407:P408 E309:E324 E592 E593:P608 F374:P386 E373:E392 E37:P44 E52:P53 E48:P50 E57:P62 E107:P110 E112:P113 E327:E345 F71:P76 F98:P103 E92:E103 E135:P137 E140:P159 E65:E76 F69:P69 E78:P89">
    <cfRule type="cellIs" dxfId="1461" priority="454" stopIfTrue="1" operator="equal">
      <formula>"P"</formula>
    </cfRule>
  </conditionalFormatting>
  <conditionalFormatting sqref="E9:Q10 E24:P24 F28:P34 E223:P223 E242:P242 E326:P326 E91:P91 E115:P115 F411:P415 F275:P278 F256:P259 F237:P240 F313:P324 F330:P345 E347:P347 F359:P370 E25:E34 E46:P46 E55:P55 F92:P95 E105:P105 F116:P125 E116:E129 E133:P133 E173:P190 E210:P221 F224:P233 E224:E240 F243:P252 E243:E259 F327:P328 F348:P357 E348:E371 F388:P392 E727:P728 E730:P731 E733:P735 E692:P725 F404:P405 E393:P403 E407:P408 E309:E324 E592 E593:P608 F374:P386 E373:E392 E37:P44 E52:P53 E48:P50 E57:P62 E107:P110 E112:P113 E327:E345 F71:P76 F98:P103 E92:E103 E135:P137 E140:P159 E65:E76 F69:P69 E78:P89">
    <cfRule type="cellIs" dxfId="1460" priority="455" stopIfTrue="1" operator="equal">
      <formula>"F"</formula>
    </cfRule>
  </conditionalFormatting>
  <conditionalFormatting sqref="E9:Q10 E24:P24 F28:P34 E223:P223 E242:P242 E326:P326 E91:P91 E115:P115 F411:P415 F275:P278 F256:P259 F237:P240 F313:P324 F330:P345 E347:P347 F359:P370 E25:E34 E46:P46 E55:P55 F92:P95 E105:P105 F116:P125 E116:E129 E133:P133 E173:P190 E210:P221 F224:P233 E224:E240 F243:P252 E243:E259 F327:P328 F348:P357 E348:E371 F388:P392 E727:P728 E730:P731 E733:P735 E692:P725 F404:P405 E393:P403 E407:P408 E309:E324 E592 E593:P608 F374:P386 E373:E392 E37:P44 E52:P53 E48:P50 E57:P62 E107:P110 E112:P113 E327:E345 F71:P76 F98:P103 E92:E103 E135:P137 E140:P159 E65:E76 F69:P69 E78:P89">
    <cfRule type="cellIs" dxfId="1459" priority="456" stopIfTrue="1" operator="equal">
      <formula>"PE"</formula>
    </cfRule>
  </conditionalFormatting>
  <conditionalFormatting sqref="F15:P15">
    <cfRule type="cellIs" dxfId="1458" priority="457" stopIfTrue="1" operator="equal">
      <formula>"P"</formula>
    </cfRule>
  </conditionalFormatting>
  <conditionalFormatting sqref="F15:P15">
    <cfRule type="cellIs" dxfId="1457" priority="458" stopIfTrue="1" operator="equal">
      <formula>"F"</formula>
    </cfRule>
  </conditionalFormatting>
  <conditionalFormatting sqref="F15:P15">
    <cfRule type="cellIs" dxfId="1456" priority="459" stopIfTrue="1" operator="equal">
      <formula>"PE"</formula>
    </cfRule>
  </conditionalFormatting>
  <conditionalFormatting sqref="E15:E19">
    <cfRule type="cellIs" dxfId="1455" priority="460" stopIfTrue="1" operator="equal">
      <formula>"P"</formula>
    </cfRule>
  </conditionalFormatting>
  <conditionalFormatting sqref="E15:E19">
    <cfRule type="cellIs" dxfId="1454" priority="461" stopIfTrue="1" operator="equal">
      <formula>"F"</formula>
    </cfRule>
  </conditionalFormatting>
  <conditionalFormatting sqref="E15:E19">
    <cfRule type="cellIs" dxfId="1453" priority="462" stopIfTrue="1" operator="equal">
      <formula>"PE"</formula>
    </cfRule>
  </conditionalFormatting>
  <conditionalFormatting sqref="E21:E22">
    <cfRule type="cellIs" dxfId="1452" priority="463" stopIfTrue="1" operator="equal">
      <formula>"P"</formula>
    </cfRule>
  </conditionalFormatting>
  <conditionalFormatting sqref="E21:E22">
    <cfRule type="cellIs" dxfId="1451" priority="464" stopIfTrue="1" operator="equal">
      <formula>"F"</formula>
    </cfRule>
  </conditionalFormatting>
  <conditionalFormatting sqref="E21:E22">
    <cfRule type="cellIs" dxfId="1450" priority="465" stopIfTrue="1" operator="equal">
      <formula>"PE"</formula>
    </cfRule>
  </conditionalFormatting>
  <conditionalFormatting sqref="F21:P22">
    <cfRule type="cellIs" dxfId="1449" priority="472" stopIfTrue="1" operator="equal">
      <formula>"P"</formula>
    </cfRule>
  </conditionalFormatting>
  <conditionalFormatting sqref="F21:P22">
    <cfRule type="cellIs" dxfId="1448" priority="473" stopIfTrue="1" operator="equal">
      <formula>"F"</formula>
    </cfRule>
  </conditionalFormatting>
  <conditionalFormatting sqref="F21:P22">
    <cfRule type="cellIs" dxfId="1447" priority="474" stopIfTrue="1" operator="equal">
      <formula>"PE"</formula>
    </cfRule>
  </conditionalFormatting>
  <conditionalFormatting sqref="F16:P19">
    <cfRule type="cellIs" dxfId="1446" priority="478" stopIfTrue="1" operator="equal">
      <formula>"P"</formula>
    </cfRule>
  </conditionalFormatting>
  <conditionalFormatting sqref="F16:P19">
    <cfRule type="cellIs" dxfId="1445" priority="479" stopIfTrue="1" operator="equal">
      <formula>"F"</formula>
    </cfRule>
  </conditionalFormatting>
  <conditionalFormatting sqref="F16:P19">
    <cfRule type="cellIs" dxfId="1444" priority="480" stopIfTrue="1" operator="equal">
      <formula>"PE"</formula>
    </cfRule>
  </conditionalFormatting>
  <conditionalFormatting sqref="E161:P161 F166:P171 F303:P306 E308:P308 F162:P164 E162:E171 F309:P310">
    <cfRule type="cellIs" dxfId="1443" priority="508" stopIfTrue="1" operator="equal">
      <formula>"P"</formula>
    </cfRule>
  </conditionalFormatting>
  <conditionalFormatting sqref="E161:P161 F166:P171 F303:P306 E308:P308 F162:P164 E162:E171 F309:P310">
    <cfRule type="cellIs" dxfId="1442" priority="509" stopIfTrue="1" operator="equal">
      <formula>"F"</formula>
    </cfRule>
  </conditionalFormatting>
  <conditionalFormatting sqref="E161:P161 F166:P171 F303:P306 E308:P308 F162:P164 E162:E171 F309:P310">
    <cfRule type="cellIs" dxfId="1441" priority="510" stopIfTrue="1" operator="equal">
      <formula>"PE"</formula>
    </cfRule>
  </conditionalFormatting>
  <conditionalFormatting sqref="F373:P373">
    <cfRule type="cellIs" dxfId="1440" priority="511" stopIfTrue="1" operator="equal">
      <formula>"P"</formula>
    </cfRule>
  </conditionalFormatting>
  <conditionalFormatting sqref="F373:P373">
    <cfRule type="cellIs" dxfId="1439" priority="512" stopIfTrue="1" operator="equal">
      <formula>"F"</formula>
    </cfRule>
  </conditionalFormatting>
  <conditionalFormatting sqref="F373:P373">
    <cfRule type="cellIs" dxfId="1438" priority="513" stopIfTrue="1" operator="equal">
      <formula>"PE"</formula>
    </cfRule>
  </conditionalFormatting>
  <conditionalFormatting sqref="E41:P41 F165:P165">
    <cfRule type="cellIs" dxfId="1437" priority="523" stopIfTrue="1" operator="equal">
      <formula>"P"</formula>
    </cfRule>
  </conditionalFormatting>
  <conditionalFormatting sqref="E41:P41 F165:P165">
    <cfRule type="cellIs" dxfId="1436" priority="524" stopIfTrue="1" operator="equal">
      <formula>"F"</formula>
    </cfRule>
  </conditionalFormatting>
  <conditionalFormatting sqref="E41:P41 F165:P165">
    <cfRule type="cellIs" dxfId="1435" priority="525" stopIfTrue="1" operator="equal">
      <formula>"PE"</formula>
    </cfRule>
  </conditionalFormatting>
  <conditionalFormatting sqref="E261:P261 F262:P271 E262:E278">
    <cfRule type="cellIs" dxfId="1434" priority="529" stopIfTrue="1" operator="equal">
      <formula>"P"</formula>
    </cfRule>
  </conditionalFormatting>
  <conditionalFormatting sqref="E261:P261 F262:P271 E262:E278">
    <cfRule type="cellIs" dxfId="1433" priority="530" stopIfTrue="1" operator="equal">
      <formula>"F"</formula>
    </cfRule>
  </conditionalFormatting>
  <conditionalFormatting sqref="E261:P261 F262:P271 E262:E278">
    <cfRule type="cellIs" dxfId="1432" priority="531" stopIfTrue="1" operator="equal">
      <formula>"PE"</formula>
    </cfRule>
  </conditionalFormatting>
  <conditionalFormatting sqref="F371:P371">
    <cfRule type="cellIs" dxfId="1431" priority="538" stopIfTrue="1" operator="equal">
      <formula>"P"</formula>
    </cfRule>
  </conditionalFormatting>
  <conditionalFormatting sqref="F371:P371">
    <cfRule type="cellIs" dxfId="1430" priority="539" stopIfTrue="1" operator="equal">
      <formula>"F"</formula>
    </cfRule>
  </conditionalFormatting>
  <conditionalFormatting sqref="F371:P371">
    <cfRule type="cellIs" dxfId="1429" priority="540" stopIfTrue="1" operator="equal">
      <formula>"PE"</formula>
    </cfRule>
  </conditionalFormatting>
  <conditionalFormatting sqref="U690:AG690">
    <cfRule type="cellIs" dxfId="1428" priority="541" operator="equal">
      <formula>"P"</formula>
    </cfRule>
  </conditionalFormatting>
  <conditionalFormatting sqref="U690:AG690">
    <cfRule type="cellIs" dxfId="1427" priority="542" operator="equal">
      <formula>"F"</formula>
    </cfRule>
  </conditionalFormatting>
  <conditionalFormatting sqref="U690:AG690">
    <cfRule type="cellIs" dxfId="1426" priority="543" operator="equal">
      <formula>"PE"</formula>
    </cfRule>
  </conditionalFormatting>
  <conditionalFormatting sqref="F27:P27">
    <cfRule type="cellIs" dxfId="1425" priority="577" stopIfTrue="1" operator="equal">
      <formula>"P"</formula>
    </cfRule>
  </conditionalFormatting>
  <conditionalFormatting sqref="F27:P27">
    <cfRule type="cellIs" dxfId="1424" priority="578" stopIfTrue="1" operator="equal">
      <formula>"F"</formula>
    </cfRule>
  </conditionalFormatting>
  <conditionalFormatting sqref="F27:P27">
    <cfRule type="cellIs" dxfId="1423" priority="579" stopIfTrue="1" operator="equal">
      <formula>"PE"</formula>
    </cfRule>
  </conditionalFormatting>
  <conditionalFormatting sqref="F25:P26">
    <cfRule type="cellIs" dxfId="1422" priority="580" stopIfTrue="1" operator="equal">
      <formula>"P"</formula>
    </cfRule>
  </conditionalFormatting>
  <conditionalFormatting sqref="F25:P26">
    <cfRule type="cellIs" dxfId="1421" priority="581" stopIfTrue="1" operator="equal">
      <formula>"F"</formula>
    </cfRule>
  </conditionalFormatting>
  <conditionalFormatting sqref="F25:P26">
    <cfRule type="cellIs" dxfId="1420" priority="582" stopIfTrue="1" operator="equal">
      <formula>"PE"</formula>
    </cfRule>
  </conditionalFormatting>
  <conditionalFormatting sqref="E280:P297">
    <cfRule type="cellIs" dxfId="1419" priority="451" stopIfTrue="1" operator="equal">
      <formula>"P"</formula>
    </cfRule>
  </conditionalFormatting>
  <conditionalFormatting sqref="E280:P297">
    <cfRule type="cellIs" dxfId="1418" priority="452" stopIfTrue="1" operator="equal">
      <formula>"F"</formula>
    </cfRule>
  </conditionalFormatting>
  <conditionalFormatting sqref="E280:P297">
    <cfRule type="cellIs" dxfId="1417" priority="453" stopIfTrue="1" operator="equal">
      <formula>"PE"</formula>
    </cfRule>
  </conditionalFormatting>
  <conditionalFormatting sqref="E50:P50">
    <cfRule type="cellIs" dxfId="1416" priority="448" stopIfTrue="1" operator="equal">
      <formula>"P"</formula>
    </cfRule>
  </conditionalFormatting>
  <conditionalFormatting sqref="E50:P50">
    <cfRule type="cellIs" dxfId="1415" priority="449" stopIfTrue="1" operator="equal">
      <formula>"F"</formula>
    </cfRule>
  </conditionalFormatting>
  <conditionalFormatting sqref="E50:P50">
    <cfRule type="cellIs" dxfId="1414" priority="450" stopIfTrue="1" operator="equal">
      <formula>"PE"</formula>
    </cfRule>
  </conditionalFormatting>
  <conditionalFormatting sqref="E59:P59">
    <cfRule type="cellIs" dxfId="1413" priority="418" stopIfTrue="1" operator="equal">
      <formula>"P"</formula>
    </cfRule>
  </conditionalFormatting>
  <conditionalFormatting sqref="E59:P59">
    <cfRule type="cellIs" dxfId="1412" priority="419" stopIfTrue="1" operator="equal">
      <formula>"F"</formula>
    </cfRule>
  </conditionalFormatting>
  <conditionalFormatting sqref="E59:P59">
    <cfRule type="cellIs" dxfId="1411" priority="420" stopIfTrue="1" operator="equal">
      <formula>"PE"</formula>
    </cfRule>
  </conditionalFormatting>
  <conditionalFormatting sqref="E109:P109">
    <cfRule type="cellIs" dxfId="1410" priority="409" stopIfTrue="1" operator="equal">
      <formula>"P"</formula>
    </cfRule>
  </conditionalFormatting>
  <conditionalFormatting sqref="E109:P109">
    <cfRule type="cellIs" dxfId="1409" priority="410" stopIfTrue="1" operator="equal">
      <formula>"F"</formula>
    </cfRule>
  </conditionalFormatting>
  <conditionalFormatting sqref="E109:P109">
    <cfRule type="cellIs" dxfId="1408" priority="411" stopIfTrue="1" operator="equal">
      <formula>"PE"</formula>
    </cfRule>
  </conditionalFormatting>
  <conditionalFormatting sqref="F126:P127">
    <cfRule type="cellIs" dxfId="1407" priority="388" stopIfTrue="1" operator="equal">
      <formula>"P"</formula>
    </cfRule>
  </conditionalFormatting>
  <conditionalFormatting sqref="F126:P127">
    <cfRule type="cellIs" dxfId="1406" priority="389" stopIfTrue="1" operator="equal">
      <formula>"F"</formula>
    </cfRule>
  </conditionalFormatting>
  <conditionalFormatting sqref="F126:P127">
    <cfRule type="cellIs" dxfId="1405" priority="390" stopIfTrue="1" operator="equal">
      <formula>"PE"</formula>
    </cfRule>
  </conditionalFormatting>
  <conditionalFormatting sqref="F128:P129">
    <cfRule type="cellIs" dxfId="1404" priority="382" stopIfTrue="1" operator="equal">
      <formula>"P"</formula>
    </cfRule>
  </conditionalFormatting>
  <conditionalFormatting sqref="F128:P129">
    <cfRule type="cellIs" dxfId="1403" priority="383" stopIfTrue="1" operator="equal">
      <formula>"F"</formula>
    </cfRule>
  </conditionalFormatting>
  <conditionalFormatting sqref="F128:P129">
    <cfRule type="cellIs" dxfId="1402" priority="384" stopIfTrue="1" operator="equal">
      <formula>"PE"</formula>
    </cfRule>
  </conditionalFormatting>
  <conditionalFormatting sqref="E192:P192 F193:P205 E193:E208">
    <cfRule type="cellIs" dxfId="1401" priority="361" stopIfTrue="1" operator="equal">
      <formula>"P"</formula>
    </cfRule>
  </conditionalFormatting>
  <conditionalFormatting sqref="E192:P192 F193:P205 E193:E208">
    <cfRule type="cellIs" dxfId="1400" priority="362" stopIfTrue="1" operator="equal">
      <formula>"F"</formula>
    </cfRule>
  </conditionalFormatting>
  <conditionalFormatting sqref="E192:P192 F193:P205 E193:E208">
    <cfRule type="cellIs" dxfId="1399" priority="363" stopIfTrue="1" operator="equal">
      <formula>"PE"</formula>
    </cfRule>
  </conditionalFormatting>
  <conditionalFormatting sqref="F206:P208">
    <cfRule type="cellIs" dxfId="1398" priority="364" stopIfTrue="1" operator="equal">
      <formula>"P"</formula>
    </cfRule>
  </conditionalFormatting>
  <conditionalFormatting sqref="F206:P208">
    <cfRule type="cellIs" dxfId="1397" priority="365" stopIfTrue="1" operator="equal">
      <formula>"F"</formula>
    </cfRule>
  </conditionalFormatting>
  <conditionalFormatting sqref="F206:P208">
    <cfRule type="cellIs" dxfId="1396" priority="366" stopIfTrue="1" operator="equal">
      <formula>"PE"</formula>
    </cfRule>
  </conditionalFormatting>
  <conditionalFormatting sqref="F195:P195">
    <cfRule type="cellIs" dxfId="1395" priority="367" stopIfTrue="1" operator="equal">
      <formula>"P"</formula>
    </cfRule>
  </conditionalFormatting>
  <conditionalFormatting sqref="F195:P195">
    <cfRule type="cellIs" dxfId="1394" priority="368" stopIfTrue="1" operator="equal">
      <formula>"F"</formula>
    </cfRule>
  </conditionalFormatting>
  <conditionalFormatting sqref="F195:P195">
    <cfRule type="cellIs" dxfId="1393" priority="369" stopIfTrue="1" operator="equal">
      <formula>"PE"</formula>
    </cfRule>
  </conditionalFormatting>
  <conditionalFormatting sqref="F311:P311">
    <cfRule type="cellIs" dxfId="1392" priority="331" stopIfTrue="1" operator="equal">
      <formula>"P"</formula>
    </cfRule>
  </conditionalFormatting>
  <conditionalFormatting sqref="F311:P311">
    <cfRule type="cellIs" dxfId="1391" priority="332" stopIfTrue="1" operator="equal">
      <formula>"F"</formula>
    </cfRule>
  </conditionalFormatting>
  <conditionalFormatting sqref="F311:P311">
    <cfRule type="cellIs" dxfId="1390" priority="333" stopIfTrue="1" operator="equal">
      <formula>"PE"</formula>
    </cfRule>
  </conditionalFormatting>
  <conditionalFormatting sqref="F312:P312">
    <cfRule type="cellIs" dxfId="1389" priority="328" stopIfTrue="1" operator="equal">
      <formula>"P"</formula>
    </cfRule>
  </conditionalFormatting>
  <conditionalFormatting sqref="F312:P312">
    <cfRule type="cellIs" dxfId="1388" priority="329" stopIfTrue="1" operator="equal">
      <formula>"F"</formula>
    </cfRule>
  </conditionalFormatting>
  <conditionalFormatting sqref="F312:P312">
    <cfRule type="cellIs" dxfId="1387" priority="330" stopIfTrue="1" operator="equal">
      <formula>"PE"</formula>
    </cfRule>
  </conditionalFormatting>
  <conditionalFormatting sqref="F329:P329">
    <cfRule type="cellIs" dxfId="1386" priority="322" stopIfTrue="1" operator="equal">
      <formula>"P"</formula>
    </cfRule>
  </conditionalFormatting>
  <conditionalFormatting sqref="F329:P329">
    <cfRule type="cellIs" dxfId="1385" priority="323" stopIfTrue="1" operator="equal">
      <formula>"F"</formula>
    </cfRule>
  </conditionalFormatting>
  <conditionalFormatting sqref="F329:P329">
    <cfRule type="cellIs" dxfId="1384" priority="324" stopIfTrue="1" operator="equal">
      <formula>"PE"</formula>
    </cfRule>
  </conditionalFormatting>
  <conditionalFormatting sqref="F387:P387">
    <cfRule type="cellIs" dxfId="1383" priority="319" stopIfTrue="1" operator="equal">
      <formula>"P"</formula>
    </cfRule>
  </conditionalFormatting>
  <conditionalFormatting sqref="F387:P387">
    <cfRule type="cellIs" dxfId="1382" priority="320" stopIfTrue="1" operator="equal">
      <formula>"F"</formula>
    </cfRule>
  </conditionalFormatting>
  <conditionalFormatting sqref="F387:P387">
    <cfRule type="cellIs" dxfId="1381" priority="321" stopIfTrue="1" operator="equal">
      <formula>"PE"</formula>
    </cfRule>
  </conditionalFormatting>
  <conditionalFormatting sqref="E64:P64 F70:P70 F65:P68">
    <cfRule type="cellIs" dxfId="1380" priority="313" stopIfTrue="1" operator="equal">
      <formula>"P"</formula>
    </cfRule>
  </conditionalFormatting>
  <conditionalFormatting sqref="E64:P64 F70:P70 F65:P68">
    <cfRule type="cellIs" dxfId="1379" priority="314" stopIfTrue="1" operator="equal">
      <formula>"F"</formula>
    </cfRule>
  </conditionalFormatting>
  <conditionalFormatting sqref="E64:P64 F70:P70 F65:P68">
    <cfRule type="cellIs" dxfId="1378" priority="315" stopIfTrue="1" operator="equal">
      <formula>"PE"</formula>
    </cfRule>
  </conditionalFormatting>
  <conditionalFormatting sqref="F272:P272 F274:P274">
    <cfRule type="cellIs" dxfId="1377" priority="292" stopIfTrue="1" operator="equal">
      <formula>"P"</formula>
    </cfRule>
  </conditionalFormatting>
  <conditionalFormatting sqref="F272:P272 F274:P274">
    <cfRule type="cellIs" dxfId="1376" priority="293" stopIfTrue="1" operator="equal">
      <formula>"F"</formula>
    </cfRule>
  </conditionalFormatting>
  <conditionalFormatting sqref="F272:P272 F274:P274">
    <cfRule type="cellIs" dxfId="1375" priority="294" stopIfTrue="1" operator="equal">
      <formula>"PE"</formula>
    </cfRule>
  </conditionalFormatting>
  <conditionalFormatting sqref="F253:P254">
    <cfRule type="cellIs" dxfId="1374" priority="289" stopIfTrue="1" operator="equal">
      <formula>"P"</formula>
    </cfRule>
  </conditionalFormatting>
  <conditionalFormatting sqref="F253:P254">
    <cfRule type="cellIs" dxfId="1373" priority="290" stopIfTrue="1" operator="equal">
      <formula>"F"</formula>
    </cfRule>
  </conditionalFormatting>
  <conditionalFormatting sqref="F253:P254">
    <cfRule type="cellIs" dxfId="1372" priority="291" stopIfTrue="1" operator="equal">
      <formula>"PE"</formula>
    </cfRule>
  </conditionalFormatting>
  <conditionalFormatting sqref="F234:P235">
    <cfRule type="cellIs" dxfId="1371" priority="286" stopIfTrue="1" operator="equal">
      <formula>"P"</formula>
    </cfRule>
  </conditionalFormatting>
  <conditionalFormatting sqref="F234:P235">
    <cfRule type="cellIs" dxfId="1370" priority="287" stopIfTrue="1" operator="equal">
      <formula>"F"</formula>
    </cfRule>
  </conditionalFormatting>
  <conditionalFormatting sqref="F234:P235">
    <cfRule type="cellIs" dxfId="1369" priority="288" stopIfTrue="1" operator="equal">
      <formula>"PE"</formula>
    </cfRule>
  </conditionalFormatting>
  <conditionalFormatting sqref="F96:P97">
    <cfRule type="cellIs" dxfId="1368" priority="283" stopIfTrue="1" operator="equal">
      <formula>"P"</formula>
    </cfRule>
  </conditionalFormatting>
  <conditionalFormatting sqref="F96:P97">
    <cfRule type="cellIs" dxfId="1367" priority="284" stopIfTrue="1" operator="equal">
      <formula>"F"</formula>
    </cfRule>
  </conditionalFormatting>
  <conditionalFormatting sqref="F96:P97">
    <cfRule type="cellIs" dxfId="1366" priority="285" stopIfTrue="1" operator="equal">
      <formula>"PE"</formula>
    </cfRule>
  </conditionalFormatting>
  <conditionalFormatting sqref="F273:P273">
    <cfRule type="cellIs" dxfId="1365" priority="271" stopIfTrue="1" operator="equal">
      <formula>"P"</formula>
    </cfRule>
  </conditionalFormatting>
  <conditionalFormatting sqref="F273:P273">
    <cfRule type="cellIs" dxfId="1364" priority="272" stopIfTrue="1" operator="equal">
      <formula>"F"</formula>
    </cfRule>
  </conditionalFormatting>
  <conditionalFormatting sqref="F273:P273">
    <cfRule type="cellIs" dxfId="1363" priority="273" stopIfTrue="1" operator="equal">
      <formula>"PE"</formula>
    </cfRule>
  </conditionalFormatting>
  <conditionalFormatting sqref="F255:P255">
    <cfRule type="cellIs" dxfId="1362" priority="268" stopIfTrue="1" operator="equal">
      <formula>"P"</formula>
    </cfRule>
  </conditionalFormatting>
  <conditionalFormatting sqref="F255:P255">
    <cfRule type="cellIs" dxfId="1361" priority="269" stopIfTrue="1" operator="equal">
      <formula>"F"</formula>
    </cfRule>
  </conditionalFormatting>
  <conditionalFormatting sqref="F255:P255">
    <cfRule type="cellIs" dxfId="1360" priority="270" stopIfTrue="1" operator="equal">
      <formula>"PE"</formula>
    </cfRule>
  </conditionalFormatting>
  <conditionalFormatting sqref="F236:P236">
    <cfRule type="cellIs" dxfId="1359" priority="265" stopIfTrue="1" operator="equal">
      <formula>"P"</formula>
    </cfRule>
  </conditionalFormatting>
  <conditionalFormatting sqref="F236:P236">
    <cfRule type="cellIs" dxfId="1358" priority="266" stopIfTrue="1" operator="equal">
      <formula>"F"</formula>
    </cfRule>
  </conditionalFormatting>
  <conditionalFormatting sqref="F236:P236">
    <cfRule type="cellIs" dxfId="1357" priority="267" stopIfTrue="1" operator="equal">
      <formula>"PE"</formula>
    </cfRule>
  </conditionalFormatting>
  <conditionalFormatting sqref="F358:P358">
    <cfRule type="cellIs" dxfId="1356" priority="208" stopIfTrue="1" operator="equal">
      <formula>"P"</formula>
    </cfRule>
  </conditionalFormatting>
  <conditionalFormatting sqref="F358:P358">
    <cfRule type="cellIs" dxfId="1355" priority="209" stopIfTrue="1" operator="equal">
      <formula>"F"</formula>
    </cfRule>
  </conditionalFormatting>
  <conditionalFormatting sqref="F358:P358">
    <cfRule type="cellIs" dxfId="1354" priority="210" stopIfTrue="1" operator="equal">
      <formula>"PE"</formula>
    </cfRule>
  </conditionalFormatting>
  <conditionalFormatting sqref="E299:E306">
    <cfRule type="cellIs" dxfId="1353" priority="202" stopIfTrue="1" operator="equal">
      <formula>"P"</formula>
    </cfRule>
  </conditionalFormatting>
  <conditionalFormatting sqref="E299:E306">
    <cfRule type="cellIs" dxfId="1352" priority="203" stopIfTrue="1" operator="equal">
      <formula>"F"</formula>
    </cfRule>
  </conditionalFormatting>
  <conditionalFormatting sqref="E299:E306">
    <cfRule type="cellIs" dxfId="1351" priority="204" stopIfTrue="1" operator="equal">
      <formula>"PE"</formula>
    </cfRule>
  </conditionalFormatting>
  <conditionalFormatting sqref="E404:E405">
    <cfRule type="cellIs" dxfId="1350" priority="199" stopIfTrue="1" operator="equal">
      <formula>"P"</formula>
    </cfRule>
  </conditionalFormatting>
  <conditionalFormatting sqref="E404:E405">
    <cfRule type="cellIs" dxfId="1349" priority="200" stopIfTrue="1" operator="equal">
      <formula>"F"</formula>
    </cfRule>
  </conditionalFormatting>
  <conditionalFormatting sqref="E404:E405">
    <cfRule type="cellIs" dxfId="1348" priority="201" stopIfTrue="1" operator="equal">
      <formula>"PE"</formula>
    </cfRule>
  </conditionalFormatting>
  <conditionalFormatting sqref="F410:P410">
    <cfRule type="cellIs" dxfId="1347" priority="193" stopIfTrue="1" operator="equal">
      <formula>"P"</formula>
    </cfRule>
  </conditionalFormatting>
  <conditionalFormatting sqref="F410:P410">
    <cfRule type="cellIs" dxfId="1346" priority="194" stopIfTrue="1" operator="equal">
      <formula>"F"</formula>
    </cfRule>
  </conditionalFormatting>
  <conditionalFormatting sqref="F410:P410">
    <cfRule type="cellIs" dxfId="1345" priority="195" stopIfTrue="1" operator="equal">
      <formula>"PE"</formula>
    </cfRule>
  </conditionalFormatting>
  <conditionalFormatting sqref="E410:E415">
    <cfRule type="cellIs" dxfId="1344" priority="190" stopIfTrue="1" operator="equal">
      <formula>"P"</formula>
    </cfRule>
  </conditionalFormatting>
  <conditionalFormatting sqref="E410:E415">
    <cfRule type="cellIs" dxfId="1343" priority="191" stopIfTrue="1" operator="equal">
      <formula>"F"</formula>
    </cfRule>
  </conditionalFormatting>
  <conditionalFormatting sqref="E410:E415">
    <cfRule type="cellIs" dxfId="1342" priority="192" stopIfTrue="1" operator="equal">
      <formula>"PE"</formula>
    </cfRule>
  </conditionalFormatting>
  <conditionalFormatting sqref="F417:P424">
    <cfRule type="cellIs" dxfId="1341" priority="187" stopIfTrue="1" operator="equal">
      <formula>"P"</formula>
    </cfRule>
  </conditionalFormatting>
  <conditionalFormatting sqref="F417:P424">
    <cfRule type="cellIs" dxfId="1340" priority="188" stopIfTrue="1" operator="equal">
      <formula>"F"</formula>
    </cfRule>
  </conditionalFormatting>
  <conditionalFormatting sqref="F417:P424">
    <cfRule type="cellIs" dxfId="1339" priority="189" stopIfTrue="1" operator="equal">
      <formula>"PE"</formula>
    </cfRule>
  </conditionalFormatting>
  <conditionalFormatting sqref="E417:E424">
    <cfRule type="cellIs" dxfId="1338" priority="184" stopIfTrue="1" operator="equal">
      <formula>"P"</formula>
    </cfRule>
  </conditionalFormatting>
  <conditionalFormatting sqref="E417:E424">
    <cfRule type="cellIs" dxfId="1337" priority="185" stopIfTrue="1" operator="equal">
      <formula>"F"</formula>
    </cfRule>
  </conditionalFormatting>
  <conditionalFormatting sqref="E417:E424">
    <cfRule type="cellIs" dxfId="1336" priority="186" stopIfTrue="1" operator="equal">
      <formula>"PE"</formula>
    </cfRule>
  </conditionalFormatting>
  <conditionalFormatting sqref="F428:P431">
    <cfRule type="cellIs" dxfId="1335" priority="181" stopIfTrue="1" operator="equal">
      <formula>"P"</formula>
    </cfRule>
  </conditionalFormatting>
  <conditionalFormatting sqref="F428:P431">
    <cfRule type="cellIs" dxfId="1334" priority="182" stopIfTrue="1" operator="equal">
      <formula>"F"</formula>
    </cfRule>
  </conditionalFormatting>
  <conditionalFormatting sqref="F428:P431">
    <cfRule type="cellIs" dxfId="1333" priority="183" stopIfTrue="1" operator="equal">
      <formula>"PE"</formula>
    </cfRule>
  </conditionalFormatting>
  <conditionalFormatting sqref="E428:E431">
    <cfRule type="cellIs" dxfId="1332" priority="178" stopIfTrue="1" operator="equal">
      <formula>"P"</formula>
    </cfRule>
  </conditionalFormatting>
  <conditionalFormatting sqref="E428:E431">
    <cfRule type="cellIs" dxfId="1331" priority="179" stopIfTrue="1" operator="equal">
      <formula>"F"</formula>
    </cfRule>
  </conditionalFormatting>
  <conditionalFormatting sqref="E428:E431">
    <cfRule type="cellIs" dxfId="1330" priority="180" stopIfTrue="1" operator="equal">
      <formula>"PE"</formula>
    </cfRule>
  </conditionalFormatting>
  <conditionalFormatting sqref="F436:P449">
    <cfRule type="cellIs" dxfId="1329" priority="175" stopIfTrue="1" operator="equal">
      <formula>"P"</formula>
    </cfRule>
  </conditionalFormatting>
  <conditionalFormatting sqref="F436:P449">
    <cfRule type="cellIs" dxfId="1328" priority="176" stopIfTrue="1" operator="equal">
      <formula>"F"</formula>
    </cfRule>
  </conditionalFormatting>
  <conditionalFormatting sqref="F436:P449">
    <cfRule type="cellIs" dxfId="1327" priority="177" stopIfTrue="1" operator="equal">
      <formula>"PE"</formula>
    </cfRule>
  </conditionalFormatting>
  <conditionalFormatting sqref="E436:E449">
    <cfRule type="cellIs" dxfId="1326" priority="172" stopIfTrue="1" operator="equal">
      <formula>"P"</formula>
    </cfRule>
  </conditionalFormatting>
  <conditionalFormatting sqref="E436:E449">
    <cfRule type="cellIs" dxfId="1325" priority="173" stopIfTrue="1" operator="equal">
      <formula>"F"</formula>
    </cfRule>
  </conditionalFormatting>
  <conditionalFormatting sqref="E436:E449">
    <cfRule type="cellIs" dxfId="1324" priority="174" stopIfTrue="1" operator="equal">
      <formula>"PE"</formula>
    </cfRule>
  </conditionalFormatting>
  <conditionalFormatting sqref="F451:P468">
    <cfRule type="cellIs" dxfId="1323" priority="169" stopIfTrue="1" operator="equal">
      <formula>"P"</formula>
    </cfRule>
  </conditionalFormatting>
  <conditionalFormatting sqref="F451:P468">
    <cfRule type="cellIs" dxfId="1322" priority="170" stopIfTrue="1" operator="equal">
      <formula>"F"</formula>
    </cfRule>
  </conditionalFormatting>
  <conditionalFormatting sqref="F451:P468">
    <cfRule type="cellIs" dxfId="1321" priority="171" stopIfTrue="1" operator="equal">
      <formula>"PE"</formula>
    </cfRule>
  </conditionalFormatting>
  <conditionalFormatting sqref="E451:E468">
    <cfRule type="cellIs" dxfId="1320" priority="166" stopIfTrue="1" operator="equal">
      <formula>"P"</formula>
    </cfRule>
  </conditionalFormatting>
  <conditionalFormatting sqref="E451:E468">
    <cfRule type="cellIs" dxfId="1319" priority="167" stopIfTrue="1" operator="equal">
      <formula>"F"</formula>
    </cfRule>
  </conditionalFormatting>
  <conditionalFormatting sqref="E451:E468">
    <cfRule type="cellIs" dxfId="1318" priority="168" stopIfTrue="1" operator="equal">
      <formula>"PE"</formula>
    </cfRule>
  </conditionalFormatting>
  <conditionalFormatting sqref="F470:P483">
    <cfRule type="cellIs" dxfId="1317" priority="163" stopIfTrue="1" operator="equal">
      <formula>"P"</formula>
    </cfRule>
  </conditionalFormatting>
  <conditionalFormatting sqref="F470:P483">
    <cfRule type="cellIs" dxfId="1316" priority="164" stopIfTrue="1" operator="equal">
      <formula>"F"</formula>
    </cfRule>
  </conditionalFormatting>
  <conditionalFormatting sqref="F470:P483">
    <cfRule type="cellIs" dxfId="1315" priority="165" stopIfTrue="1" operator="equal">
      <formula>"PE"</formula>
    </cfRule>
  </conditionalFormatting>
  <conditionalFormatting sqref="E470:E483">
    <cfRule type="cellIs" dxfId="1314" priority="160" stopIfTrue="1" operator="equal">
      <formula>"P"</formula>
    </cfRule>
  </conditionalFormatting>
  <conditionalFormatting sqref="E470:E483">
    <cfRule type="cellIs" dxfId="1313" priority="161" stopIfTrue="1" operator="equal">
      <formula>"F"</formula>
    </cfRule>
  </conditionalFormatting>
  <conditionalFormatting sqref="E470:E483">
    <cfRule type="cellIs" dxfId="1312" priority="162" stopIfTrue="1" operator="equal">
      <formula>"PE"</formula>
    </cfRule>
  </conditionalFormatting>
  <conditionalFormatting sqref="F485:P502">
    <cfRule type="cellIs" dxfId="1311" priority="157" stopIfTrue="1" operator="equal">
      <formula>"P"</formula>
    </cfRule>
  </conditionalFormatting>
  <conditionalFormatting sqref="F485:P502">
    <cfRule type="cellIs" dxfId="1310" priority="158" stopIfTrue="1" operator="equal">
      <formula>"F"</formula>
    </cfRule>
  </conditionalFormatting>
  <conditionalFormatting sqref="F485:P502">
    <cfRule type="cellIs" dxfId="1309" priority="159" stopIfTrue="1" operator="equal">
      <formula>"PE"</formula>
    </cfRule>
  </conditionalFormatting>
  <conditionalFormatting sqref="E485:E502">
    <cfRule type="cellIs" dxfId="1308" priority="154" stopIfTrue="1" operator="equal">
      <formula>"P"</formula>
    </cfRule>
  </conditionalFormatting>
  <conditionalFormatting sqref="E485:E502">
    <cfRule type="cellIs" dxfId="1307" priority="155" stopIfTrue="1" operator="equal">
      <formula>"F"</formula>
    </cfRule>
  </conditionalFormatting>
  <conditionalFormatting sqref="E485:E502">
    <cfRule type="cellIs" dxfId="1306" priority="156" stopIfTrue="1" operator="equal">
      <formula>"PE"</formula>
    </cfRule>
  </conditionalFormatting>
  <conditionalFormatting sqref="F504:P522">
    <cfRule type="cellIs" dxfId="1305" priority="151" stopIfTrue="1" operator="equal">
      <formula>"P"</formula>
    </cfRule>
  </conditionalFormatting>
  <conditionalFormatting sqref="F504:P522">
    <cfRule type="cellIs" dxfId="1304" priority="152" stopIfTrue="1" operator="equal">
      <formula>"F"</formula>
    </cfRule>
  </conditionalFormatting>
  <conditionalFormatting sqref="F504:P522">
    <cfRule type="cellIs" dxfId="1303" priority="153" stopIfTrue="1" operator="equal">
      <formula>"PE"</formula>
    </cfRule>
  </conditionalFormatting>
  <conditionalFormatting sqref="E504:E522">
    <cfRule type="cellIs" dxfId="1302" priority="148" stopIfTrue="1" operator="equal">
      <formula>"P"</formula>
    </cfRule>
  </conditionalFormatting>
  <conditionalFormatting sqref="E504:E522">
    <cfRule type="cellIs" dxfId="1301" priority="149" stopIfTrue="1" operator="equal">
      <formula>"F"</formula>
    </cfRule>
  </conditionalFormatting>
  <conditionalFormatting sqref="E504:E522">
    <cfRule type="cellIs" dxfId="1300" priority="150" stopIfTrue="1" operator="equal">
      <formula>"PE"</formula>
    </cfRule>
  </conditionalFormatting>
  <conditionalFormatting sqref="F524:P540">
    <cfRule type="cellIs" dxfId="1299" priority="145" stopIfTrue="1" operator="equal">
      <formula>"P"</formula>
    </cfRule>
  </conditionalFormatting>
  <conditionalFormatting sqref="F524:P540">
    <cfRule type="cellIs" dxfId="1298" priority="146" stopIfTrue="1" operator="equal">
      <formula>"F"</formula>
    </cfRule>
  </conditionalFormatting>
  <conditionalFormatting sqref="F524:P540">
    <cfRule type="cellIs" dxfId="1297" priority="147" stopIfTrue="1" operator="equal">
      <formula>"PE"</formula>
    </cfRule>
  </conditionalFormatting>
  <conditionalFormatting sqref="E524:E540">
    <cfRule type="cellIs" dxfId="1296" priority="142" stopIfTrue="1" operator="equal">
      <formula>"P"</formula>
    </cfRule>
  </conditionalFormatting>
  <conditionalFormatting sqref="E524:E540">
    <cfRule type="cellIs" dxfId="1295" priority="143" stopIfTrue="1" operator="equal">
      <formula>"F"</formula>
    </cfRule>
  </conditionalFormatting>
  <conditionalFormatting sqref="E524:E540">
    <cfRule type="cellIs" dxfId="1294" priority="144" stopIfTrue="1" operator="equal">
      <formula>"PE"</formula>
    </cfRule>
  </conditionalFormatting>
  <conditionalFormatting sqref="F542:P558">
    <cfRule type="cellIs" dxfId="1293" priority="139" stopIfTrue="1" operator="equal">
      <formula>"P"</formula>
    </cfRule>
  </conditionalFormatting>
  <conditionalFormatting sqref="F542:P558">
    <cfRule type="cellIs" dxfId="1292" priority="140" stopIfTrue="1" operator="equal">
      <formula>"F"</formula>
    </cfRule>
  </conditionalFormatting>
  <conditionalFormatting sqref="F542:P558">
    <cfRule type="cellIs" dxfId="1291" priority="141" stopIfTrue="1" operator="equal">
      <formula>"PE"</formula>
    </cfRule>
  </conditionalFormatting>
  <conditionalFormatting sqref="E542:E558">
    <cfRule type="cellIs" dxfId="1290" priority="136" stopIfTrue="1" operator="equal">
      <formula>"P"</formula>
    </cfRule>
  </conditionalFormatting>
  <conditionalFormatting sqref="E542:E558">
    <cfRule type="cellIs" dxfId="1289" priority="137" stopIfTrue="1" operator="equal">
      <formula>"F"</formula>
    </cfRule>
  </conditionalFormatting>
  <conditionalFormatting sqref="E542:E558">
    <cfRule type="cellIs" dxfId="1288" priority="138" stopIfTrue="1" operator="equal">
      <formula>"PE"</formula>
    </cfRule>
  </conditionalFormatting>
  <conditionalFormatting sqref="F560:P576">
    <cfRule type="cellIs" dxfId="1287" priority="133" stopIfTrue="1" operator="equal">
      <formula>"P"</formula>
    </cfRule>
  </conditionalFormatting>
  <conditionalFormatting sqref="F560:P576">
    <cfRule type="cellIs" dxfId="1286" priority="134" stopIfTrue="1" operator="equal">
      <formula>"F"</formula>
    </cfRule>
  </conditionalFormatting>
  <conditionalFormatting sqref="F560:P576">
    <cfRule type="cellIs" dxfId="1285" priority="135" stopIfTrue="1" operator="equal">
      <formula>"PE"</formula>
    </cfRule>
  </conditionalFormatting>
  <conditionalFormatting sqref="E560:E576">
    <cfRule type="cellIs" dxfId="1284" priority="130" stopIfTrue="1" operator="equal">
      <formula>"P"</formula>
    </cfRule>
  </conditionalFormatting>
  <conditionalFormatting sqref="E560:E576">
    <cfRule type="cellIs" dxfId="1283" priority="131" stopIfTrue="1" operator="equal">
      <formula>"F"</formula>
    </cfRule>
  </conditionalFormatting>
  <conditionalFormatting sqref="E560:E576">
    <cfRule type="cellIs" dxfId="1282" priority="132" stopIfTrue="1" operator="equal">
      <formula>"PE"</formula>
    </cfRule>
  </conditionalFormatting>
  <conditionalFormatting sqref="F578:P586">
    <cfRule type="cellIs" dxfId="1281" priority="127" stopIfTrue="1" operator="equal">
      <formula>"P"</formula>
    </cfRule>
  </conditionalFormatting>
  <conditionalFormatting sqref="F578:P586">
    <cfRule type="cellIs" dxfId="1280" priority="128" stopIfTrue="1" operator="equal">
      <formula>"F"</formula>
    </cfRule>
  </conditionalFormatting>
  <conditionalFormatting sqref="F578:P586">
    <cfRule type="cellIs" dxfId="1279" priority="129" stopIfTrue="1" operator="equal">
      <formula>"PE"</formula>
    </cfRule>
  </conditionalFormatting>
  <conditionalFormatting sqref="E578:E586">
    <cfRule type="cellIs" dxfId="1278" priority="124" stopIfTrue="1" operator="equal">
      <formula>"P"</formula>
    </cfRule>
  </conditionalFormatting>
  <conditionalFormatting sqref="E578:E586">
    <cfRule type="cellIs" dxfId="1277" priority="125" stopIfTrue="1" operator="equal">
      <formula>"F"</formula>
    </cfRule>
  </conditionalFormatting>
  <conditionalFormatting sqref="E578:E586">
    <cfRule type="cellIs" dxfId="1276" priority="126" stopIfTrue="1" operator="equal">
      <formula>"PE"</formula>
    </cfRule>
  </conditionalFormatting>
  <conditionalFormatting sqref="F588:P591">
    <cfRule type="cellIs" dxfId="1275" priority="121" stopIfTrue="1" operator="equal">
      <formula>"P"</formula>
    </cfRule>
  </conditionalFormatting>
  <conditionalFormatting sqref="F588:P591">
    <cfRule type="cellIs" dxfId="1274" priority="122" stopIfTrue="1" operator="equal">
      <formula>"F"</formula>
    </cfRule>
  </conditionalFormatting>
  <conditionalFormatting sqref="F588:P591">
    <cfRule type="cellIs" dxfId="1273" priority="123" stopIfTrue="1" operator="equal">
      <formula>"PE"</formula>
    </cfRule>
  </conditionalFormatting>
  <conditionalFormatting sqref="E588:E591">
    <cfRule type="cellIs" dxfId="1272" priority="118" stopIfTrue="1" operator="equal">
      <formula>"P"</formula>
    </cfRule>
  </conditionalFormatting>
  <conditionalFormatting sqref="E588:E591">
    <cfRule type="cellIs" dxfId="1271" priority="119" stopIfTrue="1" operator="equal">
      <formula>"F"</formula>
    </cfRule>
  </conditionalFormatting>
  <conditionalFormatting sqref="E588:E591">
    <cfRule type="cellIs" dxfId="1270" priority="120" stopIfTrue="1" operator="equal">
      <formula>"PE"</formula>
    </cfRule>
  </conditionalFormatting>
  <conditionalFormatting sqref="F610:P629">
    <cfRule type="cellIs" dxfId="1269" priority="115" stopIfTrue="1" operator="equal">
      <formula>"P"</formula>
    </cfRule>
  </conditionalFormatting>
  <conditionalFormatting sqref="F610:P629">
    <cfRule type="cellIs" dxfId="1268" priority="116" stopIfTrue="1" operator="equal">
      <formula>"F"</formula>
    </cfRule>
  </conditionalFormatting>
  <conditionalFormatting sqref="F610:P629">
    <cfRule type="cellIs" dxfId="1267" priority="117" stopIfTrue="1" operator="equal">
      <formula>"PE"</formula>
    </cfRule>
  </conditionalFormatting>
  <conditionalFormatting sqref="E610:E629">
    <cfRule type="cellIs" dxfId="1266" priority="112" stopIfTrue="1" operator="equal">
      <formula>"P"</formula>
    </cfRule>
  </conditionalFormatting>
  <conditionalFormatting sqref="E610:E629">
    <cfRule type="cellIs" dxfId="1265" priority="113" stopIfTrue="1" operator="equal">
      <formula>"F"</formula>
    </cfRule>
  </conditionalFormatting>
  <conditionalFormatting sqref="E610:E629">
    <cfRule type="cellIs" dxfId="1264" priority="114" stopIfTrue="1" operator="equal">
      <formula>"PE"</formula>
    </cfRule>
  </conditionalFormatting>
  <conditionalFormatting sqref="F631:P649">
    <cfRule type="cellIs" dxfId="1263" priority="109" stopIfTrue="1" operator="equal">
      <formula>"P"</formula>
    </cfRule>
  </conditionalFormatting>
  <conditionalFormatting sqref="F631:P649">
    <cfRule type="cellIs" dxfId="1262" priority="110" stopIfTrue="1" operator="equal">
      <formula>"F"</formula>
    </cfRule>
  </conditionalFormatting>
  <conditionalFormatting sqref="F631:P649">
    <cfRule type="cellIs" dxfId="1261" priority="111" stopIfTrue="1" operator="equal">
      <formula>"PE"</formula>
    </cfRule>
  </conditionalFormatting>
  <conditionalFormatting sqref="E631:E649">
    <cfRule type="cellIs" dxfId="1260" priority="106" stopIfTrue="1" operator="equal">
      <formula>"P"</formula>
    </cfRule>
  </conditionalFormatting>
  <conditionalFormatting sqref="E631:E649">
    <cfRule type="cellIs" dxfId="1259" priority="107" stopIfTrue="1" operator="equal">
      <formula>"F"</formula>
    </cfRule>
  </conditionalFormatting>
  <conditionalFormatting sqref="E631:E649">
    <cfRule type="cellIs" dxfId="1258" priority="108" stopIfTrue="1" operator="equal">
      <formula>"PE"</formula>
    </cfRule>
  </conditionalFormatting>
  <conditionalFormatting sqref="F651:P664">
    <cfRule type="cellIs" dxfId="1257" priority="103" stopIfTrue="1" operator="equal">
      <formula>"P"</formula>
    </cfRule>
  </conditionalFormatting>
  <conditionalFormatting sqref="F651:P664">
    <cfRule type="cellIs" dxfId="1256" priority="104" stopIfTrue="1" operator="equal">
      <formula>"F"</formula>
    </cfRule>
  </conditionalFormatting>
  <conditionalFormatting sqref="F651:P664">
    <cfRule type="cellIs" dxfId="1255" priority="105" stopIfTrue="1" operator="equal">
      <formula>"PE"</formula>
    </cfRule>
  </conditionalFormatting>
  <conditionalFormatting sqref="E651:E664">
    <cfRule type="cellIs" dxfId="1254" priority="100" stopIfTrue="1" operator="equal">
      <formula>"P"</formula>
    </cfRule>
  </conditionalFormatting>
  <conditionalFormatting sqref="E651:E664">
    <cfRule type="cellIs" dxfId="1253" priority="101" stopIfTrue="1" operator="equal">
      <formula>"F"</formula>
    </cfRule>
  </conditionalFormatting>
  <conditionalFormatting sqref="E651:E664">
    <cfRule type="cellIs" dxfId="1252" priority="102" stopIfTrue="1" operator="equal">
      <formula>"PE"</formula>
    </cfRule>
  </conditionalFormatting>
  <conditionalFormatting sqref="F666:P690">
    <cfRule type="cellIs" dxfId="1251" priority="97" stopIfTrue="1" operator="equal">
      <formula>"P"</formula>
    </cfRule>
  </conditionalFormatting>
  <conditionalFormatting sqref="F666:P690">
    <cfRule type="cellIs" dxfId="1250" priority="98" stopIfTrue="1" operator="equal">
      <formula>"F"</formula>
    </cfRule>
  </conditionalFormatting>
  <conditionalFormatting sqref="F666:P690">
    <cfRule type="cellIs" dxfId="1249" priority="99" stopIfTrue="1" operator="equal">
      <formula>"PE"</formula>
    </cfRule>
  </conditionalFormatting>
  <conditionalFormatting sqref="E666:E690">
    <cfRule type="cellIs" dxfId="1248" priority="94" stopIfTrue="1" operator="equal">
      <formula>"P"</formula>
    </cfRule>
  </conditionalFormatting>
  <conditionalFormatting sqref="E666:E690">
    <cfRule type="cellIs" dxfId="1247" priority="95" stopIfTrue="1" operator="equal">
      <formula>"F"</formula>
    </cfRule>
  </conditionalFormatting>
  <conditionalFormatting sqref="E666:E690">
    <cfRule type="cellIs" dxfId="1246" priority="96" stopIfTrue="1" operator="equal">
      <formula>"PE"</formula>
    </cfRule>
  </conditionalFormatting>
  <conditionalFormatting sqref="F737:P744">
    <cfRule type="cellIs" dxfId="1245" priority="73" stopIfTrue="1" operator="equal">
      <formula>"P"</formula>
    </cfRule>
  </conditionalFormatting>
  <conditionalFormatting sqref="F737:P744">
    <cfRule type="cellIs" dxfId="1244" priority="74" stopIfTrue="1" operator="equal">
      <formula>"F"</formula>
    </cfRule>
  </conditionalFormatting>
  <conditionalFormatting sqref="F737:P744">
    <cfRule type="cellIs" dxfId="1243" priority="75" stopIfTrue="1" operator="equal">
      <formula>"PE"</formula>
    </cfRule>
  </conditionalFormatting>
  <conditionalFormatting sqref="E737:E744">
    <cfRule type="cellIs" dxfId="1242" priority="70" stopIfTrue="1" operator="equal">
      <formula>"P"</formula>
    </cfRule>
  </conditionalFormatting>
  <conditionalFormatting sqref="E737:E744">
    <cfRule type="cellIs" dxfId="1241" priority="71" stopIfTrue="1" operator="equal">
      <formula>"F"</formula>
    </cfRule>
  </conditionalFormatting>
  <conditionalFormatting sqref="E737:E744">
    <cfRule type="cellIs" dxfId="1240" priority="72" stopIfTrue="1" operator="equal">
      <formula>"PE"</formula>
    </cfRule>
  </conditionalFormatting>
  <conditionalFormatting sqref="F748:P751">
    <cfRule type="cellIs" dxfId="1239" priority="67" stopIfTrue="1" operator="equal">
      <formula>"P"</formula>
    </cfRule>
  </conditionalFormatting>
  <conditionalFormatting sqref="F748:P751">
    <cfRule type="cellIs" dxfId="1238" priority="68" stopIfTrue="1" operator="equal">
      <formula>"F"</formula>
    </cfRule>
  </conditionalFormatting>
  <conditionalFormatting sqref="F748:P751">
    <cfRule type="cellIs" dxfId="1237" priority="69" stopIfTrue="1" operator="equal">
      <formula>"PE"</formula>
    </cfRule>
  </conditionalFormatting>
  <conditionalFormatting sqref="E748:E751">
    <cfRule type="cellIs" dxfId="1236" priority="64" stopIfTrue="1" operator="equal">
      <formula>"P"</formula>
    </cfRule>
  </conditionalFormatting>
  <conditionalFormatting sqref="E748:E751">
    <cfRule type="cellIs" dxfId="1235" priority="65" stopIfTrue="1" operator="equal">
      <formula>"F"</formula>
    </cfRule>
  </conditionalFormatting>
  <conditionalFormatting sqref="E748:E751">
    <cfRule type="cellIs" dxfId="1234" priority="66" stopIfTrue="1" operator="equal">
      <formula>"PE"</formula>
    </cfRule>
  </conditionalFormatting>
  <conditionalFormatting sqref="F753:P759">
    <cfRule type="cellIs" dxfId="1233" priority="61" stopIfTrue="1" operator="equal">
      <formula>"P"</formula>
    </cfRule>
  </conditionalFormatting>
  <conditionalFormatting sqref="F753:P759">
    <cfRule type="cellIs" dxfId="1232" priority="62" stopIfTrue="1" operator="equal">
      <formula>"F"</formula>
    </cfRule>
  </conditionalFormatting>
  <conditionalFormatting sqref="F753:P759">
    <cfRule type="cellIs" dxfId="1231" priority="63" stopIfTrue="1" operator="equal">
      <formula>"PE"</formula>
    </cfRule>
  </conditionalFormatting>
  <conditionalFormatting sqref="E753:E759">
    <cfRule type="cellIs" dxfId="1230" priority="58" stopIfTrue="1" operator="equal">
      <formula>"P"</formula>
    </cfRule>
  </conditionalFormatting>
  <conditionalFormatting sqref="E753:E759">
    <cfRule type="cellIs" dxfId="1229" priority="59" stopIfTrue="1" operator="equal">
      <formula>"F"</formula>
    </cfRule>
  </conditionalFormatting>
  <conditionalFormatting sqref="E753:E759">
    <cfRule type="cellIs" dxfId="1228" priority="60" stopIfTrue="1" operator="equal">
      <formula>"PE"</formula>
    </cfRule>
  </conditionalFormatting>
  <conditionalFormatting sqref="F761:P769">
    <cfRule type="cellIs" dxfId="1227" priority="55" stopIfTrue="1" operator="equal">
      <formula>"P"</formula>
    </cfRule>
  </conditionalFormatting>
  <conditionalFormatting sqref="F761:P769">
    <cfRule type="cellIs" dxfId="1226" priority="56" stopIfTrue="1" operator="equal">
      <formula>"F"</formula>
    </cfRule>
  </conditionalFormatting>
  <conditionalFormatting sqref="F761:P769">
    <cfRule type="cellIs" dxfId="1225" priority="57" stopIfTrue="1" operator="equal">
      <formula>"PE"</formula>
    </cfRule>
  </conditionalFormatting>
  <conditionalFormatting sqref="E761:E769">
    <cfRule type="cellIs" dxfId="1224" priority="52" stopIfTrue="1" operator="equal">
      <formula>"P"</formula>
    </cfRule>
  </conditionalFormatting>
  <conditionalFormatting sqref="E761:E769">
    <cfRule type="cellIs" dxfId="1223" priority="53" stopIfTrue="1" operator="equal">
      <formula>"F"</formula>
    </cfRule>
  </conditionalFormatting>
  <conditionalFormatting sqref="E761:E769">
    <cfRule type="cellIs" dxfId="1222" priority="54" stopIfTrue="1" operator="equal">
      <formula>"PE"</formula>
    </cfRule>
  </conditionalFormatting>
  <conditionalFormatting sqref="E732:P732">
    <cfRule type="cellIs" dxfId="1221" priority="49" stopIfTrue="1" operator="equal">
      <formula>"P"</formula>
    </cfRule>
  </conditionalFormatting>
  <conditionalFormatting sqref="E732:P732">
    <cfRule type="cellIs" dxfId="1220" priority="50" stopIfTrue="1" operator="equal">
      <formula>"F"</formula>
    </cfRule>
  </conditionalFormatting>
  <conditionalFormatting sqref="E732:P732">
    <cfRule type="cellIs" dxfId="1219" priority="51" stopIfTrue="1" operator="equal">
      <formula>"PE"</formula>
    </cfRule>
  </conditionalFormatting>
  <conditionalFormatting sqref="F592:P592">
    <cfRule type="cellIs" dxfId="1218" priority="25" stopIfTrue="1" operator="equal">
      <formula>"P"</formula>
    </cfRule>
  </conditionalFormatting>
  <conditionalFormatting sqref="F592:P592">
    <cfRule type="cellIs" dxfId="1217" priority="26" stopIfTrue="1" operator="equal">
      <formula>"F"</formula>
    </cfRule>
  </conditionalFormatting>
  <conditionalFormatting sqref="F592:P592">
    <cfRule type="cellIs" dxfId="1216" priority="27" stopIfTrue="1" operator="equal">
      <formula>"PE"</formula>
    </cfRule>
  </conditionalFormatting>
  <conditionalFormatting sqref="F434:P434">
    <cfRule type="cellIs" dxfId="1215" priority="22" stopIfTrue="1" operator="equal">
      <formula>"P"</formula>
    </cfRule>
  </conditionalFormatting>
  <conditionalFormatting sqref="F434:P434">
    <cfRule type="cellIs" dxfId="1214" priority="23" stopIfTrue="1" operator="equal">
      <formula>"F"</formula>
    </cfRule>
  </conditionalFormatting>
  <conditionalFormatting sqref="F434:P434">
    <cfRule type="cellIs" dxfId="1213" priority="24" stopIfTrue="1" operator="equal">
      <formula>"PE"</formula>
    </cfRule>
  </conditionalFormatting>
  <conditionalFormatting sqref="E434">
    <cfRule type="cellIs" dxfId="1212" priority="19" stopIfTrue="1" operator="equal">
      <formula>"P"</formula>
    </cfRule>
  </conditionalFormatting>
  <conditionalFormatting sqref="E434">
    <cfRule type="cellIs" dxfId="1211" priority="20" stopIfTrue="1" operator="equal">
      <formula>"F"</formula>
    </cfRule>
  </conditionalFormatting>
  <conditionalFormatting sqref="E434">
    <cfRule type="cellIs" dxfId="1210" priority="21" stopIfTrue="1" operator="equal">
      <formula>"PE"</formula>
    </cfRule>
  </conditionalFormatting>
  <conditionalFormatting sqref="E51:P51">
    <cfRule type="cellIs" dxfId="1209" priority="16" stopIfTrue="1" operator="equal">
      <formula>"P"</formula>
    </cfRule>
  </conditionalFormatting>
  <conditionalFormatting sqref="E51:P51">
    <cfRule type="cellIs" dxfId="1208" priority="17" stopIfTrue="1" operator="equal">
      <formula>"F"</formula>
    </cfRule>
  </conditionalFormatting>
  <conditionalFormatting sqref="E51:P51">
    <cfRule type="cellIs" dxfId="1207" priority="18" stopIfTrue="1" operator="equal">
      <formula>"PE"</formula>
    </cfRule>
  </conditionalFormatting>
  <conditionalFormatting sqref="E47:P47">
    <cfRule type="cellIs" dxfId="1206" priority="13" stopIfTrue="1" operator="equal">
      <formula>"P"</formula>
    </cfRule>
  </conditionalFormatting>
  <conditionalFormatting sqref="E47:P47">
    <cfRule type="cellIs" dxfId="1205" priority="14" stopIfTrue="1" operator="equal">
      <formula>"F"</formula>
    </cfRule>
  </conditionalFormatting>
  <conditionalFormatting sqref="E47:P47">
    <cfRule type="cellIs" dxfId="1204" priority="15" stopIfTrue="1" operator="equal">
      <formula>"PE"</formula>
    </cfRule>
  </conditionalFormatting>
  <conditionalFormatting sqref="E56:P56">
    <cfRule type="cellIs" dxfId="1203" priority="10" stopIfTrue="1" operator="equal">
      <formula>"P"</formula>
    </cfRule>
  </conditionalFormatting>
  <conditionalFormatting sqref="E56:P56">
    <cfRule type="cellIs" dxfId="1202" priority="11" stopIfTrue="1" operator="equal">
      <formula>"F"</formula>
    </cfRule>
  </conditionalFormatting>
  <conditionalFormatting sqref="E56:P56">
    <cfRule type="cellIs" dxfId="1201" priority="12" stopIfTrue="1" operator="equal">
      <formula>"PE"</formula>
    </cfRule>
  </conditionalFormatting>
  <conditionalFormatting sqref="E106:P106">
    <cfRule type="cellIs" dxfId="1200" priority="7" stopIfTrue="1" operator="equal">
      <formula>"P"</formula>
    </cfRule>
  </conditionalFormatting>
  <conditionalFormatting sqref="E106:P106">
    <cfRule type="cellIs" dxfId="1199" priority="8" stopIfTrue="1" operator="equal">
      <formula>"F"</formula>
    </cfRule>
  </conditionalFormatting>
  <conditionalFormatting sqref="E106:P106">
    <cfRule type="cellIs" dxfId="1198" priority="9" stopIfTrue="1" operator="equal">
      <formula>"PE"</formula>
    </cfRule>
  </conditionalFormatting>
  <conditionalFormatting sqref="E111:P111">
    <cfRule type="cellIs" dxfId="1197" priority="4" stopIfTrue="1" operator="equal">
      <formula>"P"</formula>
    </cfRule>
  </conditionalFormatting>
  <conditionalFormatting sqref="E111:P111">
    <cfRule type="cellIs" dxfId="1196" priority="5" stopIfTrue="1" operator="equal">
      <formula>"F"</formula>
    </cfRule>
  </conditionalFormatting>
  <conditionalFormatting sqref="E111:P111">
    <cfRule type="cellIs" dxfId="1195" priority="6" stopIfTrue="1" operator="equal">
      <formula>"PE"</formula>
    </cfRule>
  </conditionalFormatting>
  <conditionalFormatting sqref="E134:P134">
    <cfRule type="cellIs" dxfId="1194" priority="1" stopIfTrue="1" operator="equal">
      <formula>"P"</formula>
    </cfRule>
  </conditionalFormatting>
  <conditionalFormatting sqref="E134:P134">
    <cfRule type="cellIs" dxfId="1193" priority="2" stopIfTrue="1" operator="equal">
      <formula>"F"</formula>
    </cfRule>
  </conditionalFormatting>
  <conditionalFormatting sqref="E134:P134">
    <cfRule type="cellIs" dxfId="1192" priority="3" stopIfTrue="1" operator="equal">
      <formula>"PE"</formula>
    </cfRule>
  </conditionalFormatting>
  <dataValidations count="2">
    <dataValidation type="list" allowBlank="1" showErrorMessage="1" sqref="E105:E113 E91:E103 E373:E405 E21:E22 E115:E129 F134 E242:E259 E192:E208 E161:E171 E299:E306 E470:E483 E410:E415 E173:E190 E560:E576 E578:E586 E210:E221 E610:E629 E631:E649 E436:E449 E730:E735 E748:E751 E417:E424 E261:E278 E24:E34 E407:E408 E727:E728 E428:E431 E485:E502 E308:E324 E524:E540 E542:E558 E37:E44 E223:E240 E504:E522 E55:E62 E451:E468 E666:E690 E347:E371 E692:E725 E753:E759 E280:E297 E651:E664 E761:E769 E737:E744 E588:E608 E434 E15:E19 E10 E326:E345 E133:E137 E140:E159 E46:E53 E64:E76 E78:E89" xr:uid="{00000000-0002-0000-0200-000000000000}">
      <formula1>"P,F,PE"</formula1>
    </dataValidation>
    <dataValidation type="list" allowBlank="1" showInputMessage="1" showErrorMessage="1" prompt=" - " sqref="U690:AF690" xr:uid="{00000000-0002-0000-0200-000001000000}">
      <formula1>"P,F,PE"</formula1>
    </dataValidation>
  </dataValidations>
  <printOptions horizontalCentered="1"/>
  <pageMargins left="0.25" right="0.25" top="0.75" bottom="0.75" header="0" footer="0"/>
  <pageSetup scale="52"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131"/>
  <sheetViews>
    <sheetView workbookViewId="0">
      <selection activeCell="A7" sqref="A7:XFD7"/>
    </sheetView>
  </sheetViews>
  <sheetFormatPr defaultColWidth="14.42578125" defaultRowHeight="15" outlineLevelRow="1"/>
  <cols>
    <col min="1" max="1" width="15.28515625" style="41" customWidth="1"/>
    <col min="2" max="2" width="45.7109375" style="42" customWidth="1"/>
    <col min="3" max="3" width="40.28515625" style="41" customWidth="1"/>
    <col min="4" max="4" width="46.42578125" style="42" customWidth="1"/>
    <col min="5" max="5" width="9.140625" style="41" customWidth="1"/>
    <col min="6" max="6" width="12.85546875" style="41" customWidth="1"/>
    <col min="7" max="7" width="8.7109375" style="41" customWidth="1"/>
    <col min="8" max="16" width="8.7109375" style="41" hidden="1" customWidth="1"/>
    <col min="17" max="17" width="9.140625" style="41" customWidth="1"/>
    <col min="18" max="18" width="8.7109375" style="41" customWidth="1"/>
    <col min="19" max="19" width="54.7109375" style="41" customWidth="1"/>
    <col min="20" max="26" width="8.7109375" style="41" customWidth="1"/>
    <col min="27" max="16384" width="14.42578125" style="41"/>
  </cols>
  <sheetData>
    <row r="1" spans="1:26">
      <c r="C1" s="595" t="s">
        <v>50</v>
      </c>
      <c r="D1" s="522"/>
    </row>
    <row r="2" spans="1:26">
      <c r="C2" s="43" t="s">
        <v>51</v>
      </c>
      <c r="D2" s="44" t="s">
        <v>765</v>
      </c>
    </row>
    <row r="3" spans="1:26">
      <c r="C3" s="43" t="s">
        <v>52</v>
      </c>
      <c r="D3" s="45" t="s">
        <v>766</v>
      </c>
    </row>
    <row r="4" spans="1:26">
      <c r="C4" s="43" t="s">
        <v>37</v>
      </c>
      <c r="D4" s="46">
        <f>COUNTIF($Q$11:$Q$4206,"P")</f>
        <v>275</v>
      </c>
    </row>
    <row r="5" spans="1:26">
      <c r="C5" s="43" t="s">
        <v>38</v>
      </c>
      <c r="D5" s="46">
        <f>COUNTIF($Q$11:$Q$4206,"F")</f>
        <v>11</v>
      </c>
    </row>
    <row r="6" spans="1:26" ht="28.5">
      <c r="C6" s="43" t="s">
        <v>39</v>
      </c>
      <c r="D6" s="46">
        <f>COUNTIF($Q$11:$Q$4206,"PE")</f>
        <v>0</v>
      </c>
    </row>
    <row r="7" spans="1:26">
      <c r="C7" s="43" t="s">
        <v>41</v>
      </c>
      <c r="D7" s="46">
        <f>COUNTA($D$11:$D$4206)</f>
        <v>288</v>
      </c>
    </row>
    <row r="8" spans="1:26">
      <c r="C8" s="42"/>
    </row>
    <row r="9" spans="1:26">
      <c r="A9" s="594" t="s">
        <v>52</v>
      </c>
      <c r="B9" s="596" t="s">
        <v>54</v>
      </c>
      <c r="C9" s="596" t="s">
        <v>55</v>
      </c>
      <c r="D9" s="596" t="s">
        <v>56</v>
      </c>
      <c r="E9" s="593" t="s">
        <v>1692</v>
      </c>
      <c r="F9" s="506"/>
      <c r="G9" s="507"/>
      <c r="H9" s="593" t="s">
        <v>58</v>
      </c>
      <c r="I9" s="506"/>
      <c r="J9" s="507"/>
      <c r="K9" s="593" t="e">
        <f>#REF!</f>
        <v>#REF!</v>
      </c>
      <c r="L9" s="506"/>
      <c r="M9" s="507"/>
      <c r="N9" s="593" t="e">
        <f>#REF!</f>
        <v>#REF!</v>
      </c>
      <c r="O9" s="506"/>
      <c r="P9" s="507"/>
      <c r="Q9" s="594" t="s">
        <v>59</v>
      </c>
      <c r="R9" s="594" t="s">
        <v>60</v>
      </c>
      <c r="S9" s="594" t="s">
        <v>61</v>
      </c>
    </row>
    <row r="10" spans="1:26">
      <c r="A10" s="495"/>
      <c r="B10" s="568"/>
      <c r="C10" s="495"/>
      <c r="D10" s="568"/>
      <c r="E10" s="47" t="s">
        <v>62</v>
      </c>
      <c r="F10" s="47" t="s">
        <v>63</v>
      </c>
      <c r="G10" s="47" t="s">
        <v>64</v>
      </c>
      <c r="H10" s="47" t="s">
        <v>62</v>
      </c>
      <c r="I10" s="47" t="s">
        <v>63</v>
      </c>
      <c r="J10" s="47" t="s">
        <v>64</v>
      </c>
      <c r="K10" s="47" t="s">
        <v>62</v>
      </c>
      <c r="L10" s="47" t="s">
        <v>63</v>
      </c>
      <c r="M10" s="47" t="s">
        <v>64</v>
      </c>
      <c r="N10" s="47" t="s">
        <v>62</v>
      </c>
      <c r="O10" s="47" t="s">
        <v>63</v>
      </c>
      <c r="P10" s="47" t="s">
        <v>64</v>
      </c>
      <c r="Q10" s="495"/>
      <c r="R10" s="495"/>
      <c r="S10" s="495"/>
    </row>
    <row r="11" spans="1:26">
      <c r="A11" s="35" t="str">
        <f>IF(AND(D11="",D11=""),"",$D$3&amp;"_"&amp;ROW()-11-COUNTBLANK($D$11:D11))</f>
        <v/>
      </c>
      <c r="B11" s="587" t="s">
        <v>1694</v>
      </c>
      <c r="C11" s="506"/>
      <c r="D11" s="506"/>
      <c r="E11" s="506"/>
      <c r="F11" s="506"/>
      <c r="G11" s="506"/>
      <c r="H11" s="506"/>
      <c r="I11" s="506"/>
      <c r="J11" s="506"/>
      <c r="K11" s="506"/>
      <c r="L11" s="506"/>
      <c r="M11" s="506"/>
      <c r="N11" s="506"/>
      <c r="O11" s="506"/>
      <c r="P11" s="506"/>
      <c r="Q11" s="506"/>
      <c r="R11" s="506"/>
      <c r="S11" s="507"/>
    </row>
    <row r="12" spans="1:26" s="353" customFormat="1" ht="15.75">
      <c r="A12" s="352" t="str">
        <f>IF(AND(D12="",D12=""),"",$D$3&amp;"_"&amp;ROW()-11-COUNTBLANK($D$12:D12))</f>
        <v/>
      </c>
      <c r="B12" s="588" t="s">
        <v>65</v>
      </c>
      <c r="C12" s="589"/>
      <c r="D12" s="589"/>
      <c r="E12" s="589"/>
      <c r="F12" s="589"/>
      <c r="G12" s="589"/>
      <c r="H12" s="589"/>
      <c r="I12" s="589"/>
      <c r="J12" s="589"/>
      <c r="K12" s="589"/>
      <c r="L12" s="589"/>
      <c r="M12" s="589"/>
      <c r="N12" s="589"/>
      <c r="O12" s="589"/>
      <c r="P12" s="589"/>
      <c r="Q12" s="589"/>
      <c r="R12" s="589"/>
      <c r="S12" s="590"/>
    </row>
    <row r="13" spans="1:26">
      <c r="A13" s="35"/>
      <c r="B13" s="552" t="s">
        <v>66</v>
      </c>
      <c r="C13" s="506"/>
      <c r="D13" s="506"/>
      <c r="E13" s="506"/>
      <c r="F13" s="506"/>
      <c r="G13" s="506"/>
      <c r="H13" s="506"/>
      <c r="I13" s="506"/>
      <c r="J13" s="506"/>
      <c r="K13" s="506"/>
      <c r="L13" s="506"/>
      <c r="M13" s="506"/>
      <c r="N13" s="506"/>
      <c r="O13" s="506"/>
      <c r="P13" s="506"/>
      <c r="Q13" s="506"/>
      <c r="R13" s="506"/>
      <c r="S13" s="507"/>
    </row>
    <row r="14" spans="1:26">
      <c r="A14" s="35" t="str">
        <f t="shared" ref="A14:A34" si="0">IF(AND(D14="",D14=""),"",$D$3&amp;"_"&amp;ROW()-11-COUNTBLANK($D$12:D14))</f>
        <v/>
      </c>
      <c r="B14" s="591" t="s">
        <v>67</v>
      </c>
      <c r="C14" s="506"/>
      <c r="D14" s="506"/>
      <c r="E14" s="506"/>
      <c r="F14" s="506"/>
      <c r="G14" s="506"/>
      <c r="H14" s="506"/>
      <c r="I14" s="506"/>
      <c r="J14" s="506"/>
      <c r="K14" s="506"/>
      <c r="L14" s="506"/>
      <c r="M14" s="506"/>
      <c r="N14" s="506"/>
      <c r="O14" s="506"/>
      <c r="P14" s="506"/>
      <c r="Q14" s="506"/>
      <c r="R14" s="506"/>
      <c r="S14" s="507"/>
      <c r="T14" s="61"/>
      <c r="U14" s="61"/>
      <c r="V14" s="61"/>
      <c r="W14" s="61"/>
      <c r="X14" s="61"/>
      <c r="Y14" s="61"/>
      <c r="Z14" s="61"/>
    </row>
    <row r="15" spans="1:26" ht="150">
      <c r="A15" s="35" t="str">
        <f t="shared" si="0"/>
        <v>QLDN_1</v>
      </c>
      <c r="B15" s="58" t="s">
        <v>68</v>
      </c>
      <c r="C15" s="12" t="s">
        <v>1130</v>
      </c>
      <c r="D15" s="12" t="s">
        <v>1693</v>
      </c>
      <c r="E15" s="38" t="s">
        <v>1640</v>
      </c>
      <c r="F15" s="38"/>
      <c r="G15" s="38"/>
      <c r="H15" s="33"/>
      <c r="I15" s="33"/>
      <c r="J15" s="33"/>
      <c r="K15" s="33"/>
      <c r="L15" s="33"/>
      <c r="M15" s="33"/>
      <c r="N15" s="33"/>
      <c r="O15" s="33"/>
      <c r="P15" s="33"/>
      <c r="Q15" s="34" t="str">
        <f t="shared" ref="Q15:Q20" si="1">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F</v>
      </c>
      <c r="R15" s="48"/>
      <c r="S15" s="48" t="s">
        <v>1641</v>
      </c>
      <c r="T15" s="61"/>
      <c r="U15" s="61"/>
      <c r="V15" s="61"/>
      <c r="W15" s="61"/>
      <c r="X15" s="61"/>
      <c r="Y15" s="61"/>
      <c r="Z15" s="61"/>
    </row>
    <row r="16" spans="1:26" ht="105">
      <c r="A16" s="35" t="str">
        <f t="shared" si="0"/>
        <v>QLDN_2</v>
      </c>
      <c r="B16" s="58" t="s">
        <v>69</v>
      </c>
      <c r="C16" s="12" t="s">
        <v>2010</v>
      </c>
      <c r="D16" s="12" t="s">
        <v>2011</v>
      </c>
      <c r="E16" s="38" t="s">
        <v>1456</v>
      </c>
      <c r="F16" s="38"/>
      <c r="G16" s="38"/>
      <c r="H16" s="33"/>
      <c r="I16" s="33"/>
      <c r="J16" s="33"/>
      <c r="K16" s="33"/>
      <c r="L16" s="33"/>
      <c r="M16" s="33"/>
      <c r="N16" s="33"/>
      <c r="O16" s="33"/>
      <c r="P16" s="33"/>
      <c r="Q16" s="34" t="str">
        <f t="shared" si="1"/>
        <v>P</v>
      </c>
      <c r="R16" s="48"/>
      <c r="S16" s="48"/>
      <c r="T16" s="61"/>
      <c r="U16" s="61"/>
      <c r="V16" s="61"/>
      <c r="W16" s="61"/>
      <c r="X16" s="61"/>
      <c r="Y16" s="61"/>
      <c r="Z16" s="61"/>
    </row>
    <row r="17" spans="1:26" ht="45">
      <c r="A17" s="35"/>
      <c r="B17" s="58" t="s">
        <v>2012</v>
      </c>
      <c r="C17" s="12" t="s">
        <v>2013</v>
      </c>
      <c r="D17" s="12" t="s">
        <v>2014</v>
      </c>
      <c r="E17" s="38" t="s">
        <v>1456</v>
      </c>
      <c r="F17" s="38"/>
      <c r="G17" s="38"/>
      <c r="H17" s="33"/>
      <c r="I17" s="33"/>
      <c r="J17" s="33"/>
      <c r="K17" s="33"/>
      <c r="L17" s="33"/>
      <c r="M17" s="33"/>
      <c r="N17" s="33"/>
      <c r="O17" s="33"/>
      <c r="P17" s="33"/>
      <c r="Q17" s="34"/>
      <c r="R17" s="48"/>
      <c r="S17" s="48"/>
      <c r="T17" s="61"/>
      <c r="U17" s="61"/>
      <c r="V17" s="61"/>
      <c r="W17" s="61"/>
      <c r="X17" s="61"/>
      <c r="Y17" s="61"/>
      <c r="Z17" s="61"/>
    </row>
    <row r="18" spans="1:26" s="127" customFormat="1" ht="45">
      <c r="A18" s="146"/>
      <c r="B18" s="173" t="s">
        <v>2015</v>
      </c>
      <c r="C18" s="107" t="s">
        <v>1650</v>
      </c>
      <c r="D18" s="107" t="s">
        <v>2016</v>
      </c>
      <c r="E18" s="38" t="s">
        <v>1456</v>
      </c>
      <c r="F18" s="138"/>
      <c r="G18" s="138"/>
      <c r="H18" s="138"/>
      <c r="I18" s="138"/>
      <c r="J18" s="138"/>
      <c r="K18" s="138"/>
      <c r="L18" s="138"/>
      <c r="M18" s="138"/>
      <c r="N18" s="138"/>
      <c r="O18" s="138"/>
      <c r="P18" s="138"/>
      <c r="Q18" s="139" t="str">
        <f t="shared" si="1"/>
        <v>P</v>
      </c>
      <c r="R18" s="140"/>
      <c r="S18" s="269"/>
      <c r="T18" s="312"/>
      <c r="U18" s="177"/>
      <c r="V18" s="177"/>
      <c r="W18" s="177"/>
      <c r="X18" s="177"/>
      <c r="Y18" s="177"/>
      <c r="Z18" s="177"/>
    </row>
    <row r="19" spans="1:26" ht="30">
      <c r="A19" s="35" t="str">
        <f t="shared" si="0"/>
        <v>QLDN_5</v>
      </c>
      <c r="B19" s="58" t="s">
        <v>71</v>
      </c>
      <c r="C19" s="12" t="s">
        <v>1363</v>
      </c>
      <c r="D19" s="49" t="s">
        <v>1125</v>
      </c>
      <c r="E19" s="38" t="s">
        <v>1640</v>
      </c>
      <c r="F19" s="38"/>
      <c r="G19" s="38"/>
      <c r="H19" s="33"/>
      <c r="I19" s="33"/>
      <c r="J19" s="33"/>
      <c r="K19" s="33"/>
      <c r="L19" s="33"/>
      <c r="M19" s="33"/>
      <c r="N19" s="33"/>
      <c r="O19" s="33"/>
      <c r="P19" s="33"/>
      <c r="Q19" s="34" t="str">
        <f t="shared" si="1"/>
        <v>F</v>
      </c>
      <c r="R19" s="48"/>
      <c r="S19" s="48" t="s">
        <v>1642</v>
      </c>
      <c r="T19" s="61"/>
      <c r="U19" s="61"/>
      <c r="V19" s="61"/>
      <c r="W19" s="61"/>
      <c r="X19" s="61"/>
      <c r="Y19" s="61"/>
      <c r="Z19" s="61"/>
    </row>
    <row r="20" spans="1:26" ht="30">
      <c r="A20" s="35" t="str">
        <f t="shared" si="0"/>
        <v>QLDN_6</v>
      </c>
      <c r="B20" s="58" t="s">
        <v>74</v>
      </c>
      <c r="C20" s="12" t="s">
        <v>1089</v>
      </c>
      <c r="D20" s="12" t="s">
        <v>1045</v>
      </c>
      <c r="E20" s="38" t="s">
        <v>1640</v>
      </c>
      <c r="F20" s="38"/>
      <c r="G20" s="38"/>
      <c r="H20" s="33"/>
      <c r="I20" s="33"/>
      <c r="J20" s="33"/>
      <c r="K20" s="33"/>
      <c r="L20" s="33"/>
      <c r="M20" s="33"/>
      <c r="N20" s="33"/>
      <c r="O20" s="33"/>
      <c r="P20" s="33"/>
      <c r="Q20" s="34" t="str">
        <f t="shared" si="1"/>
        <v>F</v>
      </c>
      <c r="R20" s="48"/>
      <c r="S20" s="48" t="s">
        <v>1642</v>
      </c>
      <c r="T20" s="61"/>
      <c r="U20" s="61"/>
      <c r="V20" s="61"/>
      <c r="W20" s="61"/>
      <c r="X20" s="61"/>
      <c r="Y20" s="61"/>
      <c r="Z20" s="61"/>
    </row>
    <row r="21" spans="1:26">
      <c r="A21" s="35" t="str">
        <f t="shared" si="0"/>
        <v/>
      </c>
      <c r="B21" s="592" t="s">
        <v>77</v>
      </c>
      <c r="C21" s="506"/>
      <c r="D21" s="506"/>
      <c r="E21" s="506"/>
      <c r="F21" s="506"/>
      <c r="G21" s="506"/>
      <c r="H21" s="506"/>
      <c r="I21" s="506"/>
      <c r="J21" s="506"/>
      <c r="K21" s="506"/>
      <c r="L21" s="506"/>
      <c r="M21" s="506"/>
      <c r="N21" s="506"/>
      <c r="O21" s="506"/>
      <c r="P21" s="506"/>
      <c r="Q21" s="506"/>
      <c r="R21" s="506"/>
      <c r="S21" s="507"/>
    </row>
    <row r="22" spans="1:26" ht="45">
      <c r="A22" s="35" t="str">
        <f t="shared" si="0"/>
        <v>QLDN_7</v>
      </c>
      <c r="B22" s="50" t="s">
        <v>78</v>
      </c>
      <c r="C22" s="50" t="s">
        <v>1046</v>
      </c>
      <c r="D22" s="12" t="s">
        <v>950</v>
      </c>
      <c r="E22" s="38" t="s">
        <v>1456</v>
      </c>
      <c r="F22" s="38"/>
      <c r="G22" s="38"/>
      <c r="H22" s="33"/>
      <c r="I22" s="33"/>
      <c r="J22" s="33"/>
      <c r="K22" s="33"/>
      <c r="L22" s="33"/>
      <c r="M22" s="33"/>
      <c r="N22" s="33"/>
      <c r="O22" s="33"/>
      <c r="P22" s="33"/>
      <c r="Q22" s="34" t="str">
        <f t="shared" ref="Q22:Q23" si="2">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32"/>
      <c r="S22" s="32"/>
    </row>
    <row r="23" spans="1:26" ht="30">
      <c r="A23" s="35" t="str">
        <f t="shared" si="0"/>
        <v>QLDN_8</v>
      </c>
      <c r="B23" s="12" t="s">
        <v>80</v>
      </c>
      <c r="C23" s="12" t="s">
        <v>1047</v>
      </c>
      <c r="D23" s="12" t="s">
        <v>1126</v>
      </c>
      <c r="E23" s="38" t="s">
        <v>1456</v>
      </c>
      <c r="F23" s="38"/>
      <c r="G23" s="38"/>
      <c r="H23" s="33"/>
      <c r="I23" s="33"/>
      <c r="J23" s="33"/>
      <c r="K23" s="33"/>
      <c r="L23" s="33"/>
      <c r="M23" s="33"/>
      <c r="N23" s="33"/>
      <c r="O23" s="33"/>
      <c r="P23" s="33"/>
      <c r="Q23" s="34" t="str">
        <f t="shared" si="2"/>
        <v>P</v>
      </c>
      <c r="R23" s="32"/>
      <c r="S23" s="32"/>
    </row>
    <row r="24" spans="1:26">
      <c r="A24" s="35" t="str">
        <f t="shared" si="0"/>
        <v/>
      </c>
      <c r="B24" s="592" t="s">
        <v>82</v>
      </c>
      <c r="C24" s="506"/>
      <c r="D24" s="506"/>
      <c r="E24" s="506"/>
      <c r="F24" s="506"/>
      <c r="G24" s="506"/>
      <c r="H24" s="506"/>
      <c r="I24" s="506"/>
      <c r="J24" s="506"/>
      <c r="K24" s="506"/>
      <c r="L24" s="506"/>
      <c r="M24" s="506"/>
      <c r="N24" s="506"/>
      <c r="O24" s="506"/>
      <c r="P24" s="506"/>
      <c r="Q24" s="506"/>
      <c r="R24" s="506"/>
      <c r="S24" s="507"/>
    </row>
    <row r="25" spans="1:26" ht="45">
      <c r="A25" s="35" t="str">
        <f t="shared" si="0"/>
        <v>QLDN_9</v>
      </c>
      <c r="B25" s="12" t="s">
        <v>83</v>
      </c>
      <c r="C25" s="12" t="s">
        <v>1048</v>
      </c>
      <c r="D25" s="12" t="s">
        <v>1049</v>
      </c>
      <c r="E25" s="38" t="s">
        <v>1456</v>
      </c>
      <c r="F25" s="38"/>
      <c r="G25" s="38"/>
      <c r="H25" s="33"/>
      <c r="I25" s="33"/>
      <c r="J25" s="33"/>
      <c r="K25" s="33"/>
      <c r="L25" s="33"/>
      <c r="M25" s="33"/>
      <c r="N25" s="33"/>
      <c r="O25" s="33"/>
      <c r="P25" s="33"/>
      <c r="Q25" s="34" t="str">
        <f t="shared" ref="Q25:Q37" si="3">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84"/>
      <c r="S25" s="48"/>
    </row>
    <row r="26" spans="1:26" ht="30">
      <c r="A26" s="35" t="str">
        <f t="shared" si="0"/>
        <v>QLDN_10</v>
      </c>
      <c r="B26" s="12" t="s">
        <v>88</v>
      </c>
      <c r="C26" s="12" t="s">
        <v>1052</v>
      </c>
      <c r="D26" s="12" t="s">
        <v>90</v>
      </c>
      <c r="E26" s="38" t="s">
        <v>1456</v>
      </c>
      <c r="F26" s="38"/>
      <c r="G26" s="38"/>
      <c r="H26" s="33"/>
      <c r="I26" s="33"/>
      <c r="J26" s="33"/>
      <c r="K26" s="33"/>
      <c r="L26" s="33"/>
      <c r="M26" s="33"/>
      <c r="N26" s="33"/>
      <c r="O26" s="33"/>
      <c r="P26" s="33"/>
      <c r="Q26" s="34" t="str">
        <f t="shared" si="3"/>
        <v>P</v>
      </c>
      <c r="R26" s="84"/>
      <c r="S26" s="48"/>
    </row>
    <row r="27" spans="1:26" ht="30">
      <c r="A27" s="35" t="str">
        <f t="shared" si="0"/>
        <v>QLDN_11</v>
      </c>
      <c r="B27" s="12" t="s">
        <v>91</v>
      </c>
      <c r="C27" s="12" t="s">
        <v>1053</v>
      </c>
      <c r="D27" s="12" t="s">
        <v>92</v>
      </c>
      <c r="E27" s="38" t="s">
        <v>1456</v>
      </c>
      <c r="F27" s="38"/>
      <c r="G27" s="38"/>
      <c r="H27" s="33"/>
      <c r="I27" s="33"/>
      <c r="J27" s="33"/>
      <c r="K27" s="33"/>
      <c r="L27" s="33"/>
      <c r="M27" s="33"/>
      <c r="N27" s="33"/>
      <c r="O27" s="33"/>
      <c r="P27" s="33"/>
      <c r="Q27" s="34" t="str">
        <f t="shared" si="3"/>
        <v>P</v>
      </c>
      <c r="R27" s="84"/>
      <c r="S27" s="48"/>
    </row>
    <row r="28" spans="1:26" ht="30">
      <c r="A28" s="35" t="str">
        <f t="shared" si="0"/>
        <v>QLDN_12</v>
      </c>
      <c r="B28" s="12" t="s">
        <v>85</v>
      </c>
      <c r="C28" s="12" t="s">
        <v>1050</v>
      </c>
      <c r="D28" s="12" t="s">
        <v>1051</v>
      </c>
      <c r="E28" s="38" t="s">
        <v>1456</v>
      </c>
      <c r="F28" s="38"/>
      <c r="G28" s="38"/>
      <c r="H28" s="33"/>
      <c r="I28" s="33"/>
      <c r="J28" s="33"/>
      <c r="K28" s="33"/>
      <c r="L28" s="33"/>
      <c r="M28" s="33"/>
      <c r="N28" s="33"/>
      <c r="O28" s="33"/>
      <c r="P28" s="33"/>
      <c r="Q28" s="34" t="str">
        <f t="shared" si="3"/>
        <v>P</v>
      </c>
      <c r="R28" s="84"/>
      <c r="S28" s="48"/>
    </row>
    <row r="29" spans="1:26">
      <c r="A29" s="35" t="str">
        <f t="shared" si="0"/>
        <v>QLDN_13</v>
      </c>
      <c r="B29" s="11" t="s">
        <v>95</v>
      </c>
      <c r="C29" s="83" t="s">
        <v>1055</v>
      </c>
      <c r="D29" s="12" t="s">
        <v>1056</v>
      </c>
      <c r="E29" s="38" t="s">
        <v>1456</v>
      </c>
      <c r="F29" s="38"/>
      <c r="G29" s="38"/>
      <c r="H29" s="33"/>
      <c r="I29" s="33"/>
      <c r="J29" s="33"/>
      <c r="K29" s="33"/>
      <c r="L29" s="33"/>
      <c r="M29" s="33"/>
      <c r="N29" s="33"/>
      <c r="O29" s="33"/>
      <c r="P29" s="33"/>
      <c r="Q29" s="34" t="str">
        <f t="shared" si="3"/>
        <v>P</v>
      </c>
      <c r="R29" s="48"/>
      <c r="S29" s="48"/>
    </row>
    <row r="30" spans="1:26" ht="30">
      <c r="A30" s="35" t="str">
        <f t="shared" si="0"/>
        <v>QLDN_14</v>
      </c>
      <c r="B30" s="12" t="s">
        <v>93</v>
      </c>
      <c r="C30" s="12" t="s">
        <v>1054</v>
      </c>
      <c r="D30" s="12" t="s">
        <v>1365</v>
      </c>
      <c r="E30" s="38" t="s">
        <v>1456</v>
      </c>
      <c r="F30" s="38"/>
      <c r="G30" s="38"/>
      <c r="H30" s="33"/>
      <c r="I30" s="33"/>
      <c r="J30" s="33"/>
      <c r="K30" s="33"/>
      <c r="L30" s="33"/>
      <c r="M30" s="33"/>
      <c r="N30" s="33"/>
      <c r="O30" s="33"/>
      <c r="P30" s="33"/>
      <c r="Q30" s="34" t="str">
        <f t="shared" si="3"/>
        <v>P</v>
      </c>
      <c r="R30" s="84"/>
      <c r="S30" s="48"/>
    </row>
    <row r="31" spans="1:26">
      <c r="A31" s="35" t="str">
        <f t="shared" si="0"/>
        <v>QLDN_15</v>
      </c>
      <c r="B31" s="559" t="s">
        <v>97</v>
      </c>
      <c r="C31" s="12" t="s">
        <v>1057</v>
      </c>
      <c r="D31" s="12" t="s">
        <v>1058</v>
      </c>
      <c r="E31" s="38" t="s">
        <v>1456</v>
      </c>
      <c r="F31" s="38"/>
      <c r="G31" s="38"/>
      <c r="H31" s="33"/>
      <c r="I31" s="33"/>
      <c r="J31" s="33"/>
      <c r="K31" s="33"/>
      <c r="L31" s="33"/>
      <c r="M31" s="33"/>
      <c r="N31" s="33"/>
      <c r="O31" s="33"/>
      <c r="P31" s="33"/>
      <c r="Q31" s="34" t="str">
        <f t="shared" si="3"/>
        <v>P</v>
      </c>
      <c r="R31" s="84"/>
      <c r="S31" s="80"/>
      <c r="T31" s="66"/>
      <c r="U31" s="66"/>
    </row>
    <row r="32" spans="1:26">
      <c r="A32" s="35" t="str">
        <f t="shared" si="0"/>
        <v>QLDN_16</v>
      </c>
      <c r="B32" s="583"/>
      <c r="C32" s="12" t="s">
        <v>1059</v>
      </c>
      <c r="D32" s="12" t="s">
        <v>1060</v>
      </c>
      <c r="E32" s="38" t="s">
        <v>1456</v>
      </c>
      <c r="F32" s="38"/>
      <c r="G32" s="38"/>
      <c r="H32" s="33"/>
      <c r="I32" s="33"/>
      <c r="J32" s="33"/>
      <c r="K32" s="33"/>
      <c r="L32" s="33"/>
      <c r="M32" s="33"/>
      <c r="N32" s="33"/>
      <c r="O32" s="33"/>
      <c r="P32" s="33"/>
      <c r="Q32" s="34" t="str">
        <f t="shared" si="3"/>
        <v>P</v>
      </c>
      <c r="R32" s="84"/>
      <c r="S32" s="80"/>
      <c r="T32" s="66"/>
      <c r="U32" s="66"/>
    </row>
    <row r="33" spans="1:21">
      <c r="A33" s="35" t="str">
        <f t="shared" si="0"/>
        <v>QLDN_17</v>
      </c>
      <c r="B33" s="583"/>
      <c r="C33" s="12" t="s">
        <v>1061</v>
      </c>
      <c r="D33" s="12" t="s">
        <v>1062</v>
      </c>
      <c r="E33" s="38" t="s">
        <v>1456</v>
      </c>
      <c r="F33" s="38"/>
      <c r="G33" s="38"/>
      <c r="H33" s="33"/>
      <c r="I33" s="33"/>
      <c r="J33" s="33"/>
      <c r="K33" s="33"/>
      <c r="L33" s="33"/>
      <c r="M33" s="33"/>
      <c r="N33" s="33"/>
      <c r="O33" s="33"/>
      <c r="P33" s="33"/>
      <c r="Q33" s="34" t="str">
        <f t="shared" si="3"/>
        <v>P</v>
      </c>
      <c r="R33" s="84"/>
      <c r="S33" s="80"/>
      <c r="T33" s="66"/>
      <c r="U33" s="66"/>
    </row>
    <row r="34" spans="1:21">
      <c r="A34" s="35" t="str">
        <f t="shared" si="0"/>
        <v>QLDN_18</v>
      </c>
      <c r="B34" s="583"/>
      <c r="C34" s="12" t="s">
        <v>1063</v>
      </c>
      <c r="D34" s="12" t="s">
        <v>1064</v>
      </c>
      <c r="E34" s="38" t="s">
        <v>1456</v>
      </c>
      <c r="F34" s="38"/>
      <c r="G34" s="38"/>
      <c r="H34" s="33"/>
      <c r="I34" s="33"/>
      <c r="J34" s="33"/>
      <c r="K34" s="33"/>
      <c r="L34" s="33"/>
      <c r="M34" s="33"/>
      <c r="N34" s="33"/>
      <c r="O34" s="33"/>
      <c r="P34" s="33"/>
      <c r="Q34" s="34" t="str">
        <f t="shared" si="3"/>
        <v>P</v>
      </c>
      <c r="R34" s="84"/>
      <c r="S34" s="80"/>
      <c r="T34" s="66"/>
      <c r="U34" s="66"/>
    </row>
    <row r="35" spans="1:21" ht="60">
      <c r="A35" s="35"/>
      <c r="B35" s="50" t="s">
        <v>449</v>
      </c>
      <c r="C35" s="54" t="s">
        <v>1695</v>
      </c>
      <c r="D35" s="50" t="s">
        <v>546</v>
      </c>
      <c r="E35" s="38" t="s">
        <v>1456</v>
      </c>
      <c r="F35" s="38"/>
      <c r="G35" s="38"/>
      <c r="H35" s="33"/>
      <c r="I35" s="33"/>
      <c r="J35" s="33"/>
      <c r="K35" s="33"/>
      <c r="L35" s="33"/>
      <c r="M35" s="33"/>
      <c r="N35" s="33"/>
      <c r="O35" s="33"/>
      <c r="P35" s="33"/>
      <c r="Q35" s="34" t="str">
        <f t="shared" si="3"/>
        <v>P</v>
      </c>
      <c r="R35" s="48"/>
      <c r="S35" s="48"/>
    </row>
    <row r="36" spans="1:21" ht="30">
      <c r="A36" s="35" t="str">
        <f t="shared" ref="A36:A132" si="4">IF(AND(D36="",D36=""),"",$D$3&amp;"_"&amp;ROW()-11-COUNTBLANK($D$12:D36))</f>
        <v>QLDN_20</v>
      </c>
      <c r="B36" s="12" t="s">
        <v>106</v>
      </c>
      <c r="C36" s="49" t="s">
        <v>1065</v>
      </c>
      <c r="D36" s="49" t="s">
        <v>1066</v>
      </c>
      <c r="E36" s="38" t="s">
        <v>1456</v>
      </c>
      <c r="F36" s="38"/>
      <c r="G36" s="38"/>
      <c r="H36" s="33"/>
      <c r="I36" s="33"/>
      <c r="J36" s="33"/>
      <c r="K36" s="33"/>
      <c r="L36" s="33"/>
      <c r="M36" s="33"/>
      <c r="N36" s="33"/>
      <c r="O36" s="33"/>
      <c r="P36" s="33"/>
      <c r="Q36" s="34" t="str">
        <f t="shared" si="3"/>
        <v>P</v>
      </c>
      <c r="R36" s="48"/>
      <c r="S36" s="48"/>
    </row>
    <row r="37" spans="1:21" ht="30">
      <c r="A37" s="35" t="str">
        <f t="shared" si="4"/>
        <v>QLDN_21</v>
      </c>
      <c r="B37" s="49" t="s">
        <v>109</v>
      </c>
      <c r="C37" s="49" t="s">
        <v>1067</v>
      </c>
      <c r="D37" s="49" t="s">
        <v>1696</v>
      </c>
      <c r="E37" s="38" t="s">
        <v>1456</v>
      </c>
      <c r="F37" s="38"/>
      <c r="G37" s="38"/>
      <c r="H37" s="33"/>
      <c r="I37" s="33"/>
      <c r="J37" s="33"/>
      <c r="K37" s="33"/>
      <c r="L37" s="33"/>
      <c r="M37" s="33"/>
      <c r="N37" s="33"/>
      <c r="O37" s="33"/>
      <c r="P37" s="33"/>
      <c r="Q37" s="34" t="str">
        <f t="shared" si="3"/>
        <v>P</v>
      </c>
      <c r="R37" s="48"/>
      <c r="S37" s="48"/>
    </row>
    <row r="38" spans="1:21">
      <c r="A38" s="35" t="str">
        <f t="shared" si="4"/>
        <v/>
      </c>
      <c r="B38" s="540" t="s">
        <v>110</v>
      </c>
      <c r="C38" s="506"/>
      <c r="D38" s="506"/>
      <c r="E38" s="506"/>
      <c r="F38" s="506"/>
      <c r="G38" s="506"/>
      <c r="H38" s="506"/>
      <c r="I38" s="506"/>
      <c r="J38" s="506"/>
      <c r="K38" s="506"/>
      <c r="L38" s="506"/>
      <c r="M38" s="506"/>
      <c r="N38" s="506"/>
      <c r="O38" s="506"/>
      <c r="P38" s="506"/>
      <c r="Q38" s="506"/>
      <c r="R38" s="506"/>
      <c r="S38" s="507"/>
    </row>
    <row r="39" spans="1:21">
      <c r="A39" s="35" t="str">
        <f t="shared" si="4"/>
        <v/>
      </c>
      <c r="B39" s="85" t="s">
        <v>1667</v>
      </c>
      <c r="C39" s="62"/>
      <c r="D39" s="62"/>
      <c r="E39" s="63"/>
      <c r="F39" s="63"/>
      <c r="G39" s="63"/>
      <c r="H39" s="63"/>
      <c r="I39" s="63"/>
      <c r="J39" s="63"/>
      <c r="K39" s="63"/>
      <c r="L39" s="63"/>
      <c r="M39" s="63"/>
      <c r="N39" s="63"/>
      <c r="O39" s="63"/>
      <c r="P39" s="63"/>
      <c r="Q39" s="63"/>
      <c r="R39" s="63"/>
      <c r="S39" s="64"/>
    </row>
    <row r="40" spans="1:21" ht="30">
      <c r="A40" s="35" t="str">
        <f t="shared" si="4"/>
        <v>QLDN_22</v>
      </c>
      <c r="B40" s="12" t="s">
        <v>111</v>
      </c>
      <c r="C40" s="12" t="s">
        <v>2017</v>
      </c>
      <c r="D40" s="50" t="s">
        <v>2018</v>
      </c>
      <c r="E40" s="38" t="s">
        <v>1456</v>
      </c>
      <c r="F40" s="38"/>
      <c r="G40" s="38"/>
      <c r="H40" s="33"/>
      <c r="I40" s="33"/>
      <c r="J40" s="33"/>
      <c r="K40" s="33"/>
      <c r="L40" s="33"/>
      <c r="M40" s="33"/>
      <c r="N40" s="33"/>
      <c r="O40" s="33"/>
      <c r="P40" s="33"/>
      <c r="Q40" s="34" t="str">
        <f t="shared" ref="Q40:Q48" si="5">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11"/>
      <c r="S40" s="53"/>
    </row>
    <row r="41" spans="1:21" s="127" customFormat="1" ht="45">
      <c r="A41" s="146" t="str">
        <f>IF(AND(D41="",D41=""),"",$D$3&amp;"_"&amp;ROW()-11-COUNTBLANK($D$11:D41))</f>
        <v>QLDN_22</v>
      </c>
      <c r="B41" s="109" t="s">
        <v>1657</v>
      </c>
      <c r="C41" s="107" t="s">
        <v>1658</v>
      </c>
      <c r="D41" s="107" t="s">
        <v>2019</v>
      </c>
      <c r="E41" s="38" t="s">
        <v>1456</v>
      </c>
      <c r="F41" s="38"/>
      <c r="G41" s="38"/>
      <c r="H41" s="138"/>
      <c r="I41" s="138"/>
      <c r="J41" s="138"/>
      <c r="K41" s="138"/>
      <c r="L41" s="138"/>
      <c r="M41" s="138"/>
      <c r="N41" s="138"/>
      <c r="O41" s="138"/>
      <c r="P41" s="138"/>
      <c r="Q41" s="139" t="str">
        <f t="shared" si="5"/>
        <v>P</v>
      </c>
      <c r="R41" s="147"/>
      <c r="S41" s="59"/>
    </row>
    <row r="42" spans="1:21" ht="60">
      <c r="A42" s="35" t="str">
        <f t="shared" si="4"/>
        <v>QLDN_24</v>
      </c>
      <c r="B42" s="50" t="s">
        <v>2020</v>
      </c>
      <c r="C42" s="54" t="s">
        <v>2021</v>
      </c>
      <c r="D42" s="50" t="s">
        <v>2022</v>
      </c>
      <c r="E42" s="38" t="s">
        <v>1456</v>
      </c>
      <c r="F42" s="38"/>
      <c r="G42" s="38"/>
      <c r="H42" s="33"/>
      <c r="I42" s="33"/>
      <c r="J42" s="33"/>
      <c r="K42" s="33"/>
      <c r="L42" s="33"/>
      <c r="M42" s="33"/>
      <c r="N42" s="33"/>
      <c r="O42" s="33"/>
      <c r="P42" s="33"/>
      <c r="Q42" s="34" t="str">
        <f t="shared" si="5"/>
        <v>P</v>
      </c>
      <c r="R42" s="86"/>
      <c r="S42" s="87"/>
      <c r="T42" s="66"/>
      <c r="U42" s="66"/>
    </row>
    <row r="43" spans="1:21" ht="45">
      <c r="A43" s="35" t="str">
        <f t="shared" si="4"/>
        <v>QLDN_25</v>
      </c>
      <c r="B43" s="50" t="s">
        <v>2023</v>
      </c>
      <c r="C43" s="54" t="s">
        <v>2024</v>
      </c>
      <c r="D43" s="50" t="s">
        <v>1673</v>
      </c>
      <c r="E43" s="38" t="s">
        <v>1456</v>
      </c>
      <c r="F43" s="38"/>
      <c r="G43" s="38"/>
      <c r="H43" s="33"/>
      <c r="I43" s="33"/>
      <c r="J43" s="33"/>
      <c r="K43" s="33"/>
      <c r="L43" s="33"/>
      <c r="M43" s="33"/>
      <c r="N43" s="33"/>
      <c r="O43" s="33"/>
      <c r="P43" s="33"/>
      <c r="Q43" s="34" t="str">
        <f t="shared" si="5"/>
        <v>P</v>
      </c>
      <c r="R43" s="86"/>
      <c r="S43" s="87"/>
      <c r="T43" s="66"/>
      <c r="U43" s="66"/>
    </row>
    <row r="44" spans="1:21" ht="90">
      <c r="A44" s="35" t="str">
        <f t="shared" si="4"/>
        <v>QLDN_26</v>
      </c>
      <c r="B44" s="340" t="s">
        <v>2025</v>
      </c>
      <c r="C44" s="340" t="s">
        <v>2026</v>
      </c>
      <c r="D44" s="50" t="s">
        <v>1673</v>
      </c>
      <c r="E44" s="38" t="s">
        <v>1456</v>
      </c>
      <c r="F44" s="38"/>
      <c r="G44" s="38"/>
      <c r="H44" s="33"/>
      <c r="I44" s="33"/>
      <c r="J44" s="33"/>
      <c r="K44" s="33"/>
      <c r="L44" s="33"/>
      <c r="M44" s="33"/>
      <c r="N44" s="33"/>
      <c r="O44" s="33"/>
      <c r="P44" s="33"/>
      <c r="Q44" s="34" t="str">
        <f t="shared" si="5"/>
        <v>P</v>
      </c>
      <c r="R44" s="53"/>
      <c r="S44" s="53"/>
    </row>
    <row r="45" spans="1:21" s="127" customFormat="1" ht="30">
      <c r="A45" s="146" t="str">
        <f>IF(AND(D45="",D45=""),"",$D$3&amp;"_"&amp;ROW()-11-COUNTBLANK($D$11:D45))</f>
        <v>QLDN_26</v>
      </c>
      <c r="B45" s="148" t="s">
        <v>2027</v>
      </c>
      <c r="C45" s="149" t="s">
        <v>1660</v>
      </c>
      <c r="D45" s="59" t="s">
        <v>1673</v>
      </c>
      <c r="E45" s="38" t="s">
        <v>1456</v>
      </c>
      <c r="F45" s="38"/>
      <c r="G45" s="38"/>
      <c r="H45" s="138"/>
      <c r="I45" s="138"/>
      <c r="J45" s="138"/>
      <c r="K45" s="138"/>
      <c r="L45" s="138"/>
      <c r="M45" s="138"/>
      <c r="N45" s="138"/>
      <c r="O45" s="138"/>
      <c r="P45" s="138"/>
      <c r="Q45" s="139" t="str">
        <f t="shared" si="5"/>
        <v>P</v>
      </c>
      <c r="R45" s="147"/>
      <c r="S45" s="273"/>
    </row>
    <row r="46" spans="1:21" ht="30">
      <c r="A46" s="35" t="str">
        <f t="shared" si="4"/>
        <v>QLDN_28</v>
      </c>
      <c r="B46" s="340" t="s">
        <v>2028</v>
      </c>
      <c r="C46" s="54" t="s">
        <v>2029</v>
      </c>
      <c r="D46" s="340" t="s">
        <v>1698</v>
      </c>
      <c r="E46" s="38" t="s">
        <v>1456</v>
      </c>
      <c r="F46" s="38"/>
      <c r="G46" s="38"/>
      <c r="H46" s="33"/>
      <c r="I46" s="33"/>
      <c r="J46" s="33"/>
      <c r="K46" s="33"/>
      <c r="L46" s="33"/>
      <c r="M46" s="33"/>
      <c r="N46" s="33"/>
      <c r="O46" s="33"/>
      <c r="P46" s="33"/>
      <c r="Q46" s="34" t="str">
        <f t="shared" si="5"/>
        <v>P</v>
      </c>
      <c r="R46" s="88"/>
      <c r="S46" s="89"/>
      <c r="T46" s="66"/>
      <c r="U46" s="66"/>
    </row>
    <row r="47" spans="1:21" ht="75">
      <c r="A47" s="35" t="str">
        <f t="shared" si="4"/>
        <v>QLDN_29</v>
      </c>
      <c r="B47" s="340" t="s">
        <v>2030</v>
      </c>
      <c r="C47" s="76" t="s">
        <v>2031</v>
      </c>
      <c r="D47" s="340" t="s">
        <v>2032</v>
      </c>
      <c r="E47" s="38" t="s">
        <v>1640</v>
      </c>
      <c r="F47" s="38"/>
      <c r="G47" s="38"/>
      <c r="H47" s="33"/>
      <c r="I47" s="33"/>
      <c r="J47" s="33"/>
      <c r="K47" s="33"/>
      <c r="L47" s="33"/>
      <c r="M47" s="33"/>
      <c r="N47" s="33"/>
      <c r="O47" s="33"/>
      <c r="P47" s="33"/>
      <c r="Q47" s="34" t="str">
        <f t="shared" si="5"/>
        <v>F</v>
      </c>
      <c r="R47" s="88"/>
      <c r="S47" s="349" t="s">
        <v>2033</v>
      </c>
      <c r="T47" s="66"/>
      <c r="U47" s="66"/>
    </row>
    <row r="48" spans="1:21" ht="60">
      <c r="A48" s="35" t="str">
        <f t="shared" si="4"/>
        <v>QLDN_30</v>
      </c>
      <c r="B48" s="50" t="s">
        <v>122</v>
      </c>
      <c r="C48" s="54" t="s">
        <v>2034</v>
      </c>
      <c r="D48" s="12" t="s">
        <v>2035</v>
      </c>
      <c r="E48" s="38" t="s">
        <v>1456</v>
      </c>
      <c r="F48" s="38"/>
      <c r="G48" s="38"/>
      <c r="H48" s="33"/>
      <c r="I48" s="33"/>
      <c r="J48" s="33"/>
      <c r="K48" s="33"/>
      <c r="L48" s="33"/>
      <c r="M48" s="33"/>
      <c r="N48" s="33"/>
      <c r="O48" s="33"/>
      <c r="P48" s="33"/>
      <c r="Q48" s="34" t="str">
        <f t="shared" si="5"/>
        <v>P</v>
      </c>
      <c r="R48" s="86"/>
      <c r="S48" s="87"/>
      <c r="T48" s="66"/>
      <c r="U48" s="66"/>
    </row>
    <row r="49" spans="1:21">
      <c r="A49" s="35" t="str">
        <f t="shared" si="4"/>
        <v/>
      </c>
      <c r="B49" s="584" t="s">
        <v>1666</v>
      </c>
      <c r="C49" s="561"/>
      <c r="D49" s="561"/>
      <c r="E49" s="561"/>
      <c r="F49" s="561"/>
      <c r="G49" s="561"/>
      <c r="H49" s="561"/>
      <c r="I49" s="561"/>
      <c r="J49" s="561"/>
      <c r="K49" s="561"/>
      <c r="L49" s="561"/>
      <c r="M49" s="561"/>
      <c r="N49" s="561"/>
      <c r="O49" s="561"/>
      <c r="P49" s="561"/>
      <c r="Q49" s="561"/>
      <c r="R49" s="561"/>
      <c r="S49" s="562"/>
    </row>
    <row r="50" spans="1:21" ht="30">
      <c r="A50" s="35" t="str">
        <f t="shared" si="4"/>
        <v>QLDN_31</v>
      </c>
      <c r="B50" s="12" t="s">
        <v>111</v>
      </c>
      <c r="C50" s="57" t="s">
        <v>2036</v>
      </c>
      <c r="D50" s="50" t="s">
        <v>2018</v>
      </c>
      <c r="E50" s="38" t="s">
        <v>1456</v>
      </c>
      <c r="F50" s="38"/>
      <c r="G50" s="38"/>
      <c r="H50" s="33"/>
      <c r="I50" s="33"/>
      <c r="J50" s="33"/>
      <c r="K50" s="33"/>
      <c r="L50" s="33"/>
      <c r="M50" s="33"/>
      <c r="N50" s="33"/>
      <c r="O50" s="33"/>
      <c r="P50" s="33"/>
      <c r="Q50" s="34" t="str">
        <f t="shared" ref="Q50:Q58" si="6">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P</v>
      </c>
      <c r="R50" s="53"/>
      <c r="S50" s="53"/>
    </row>
    <row r="51" spans="1:21" s="127" customFormat="1" ht="45">
      <c r="A51" s="146" t="str">
        <f>IF(AND(D51="",D51=""),"",$D$3&amp;"_"&amp;ROW()-11-COUNTBLANK($D$11:D51))</f>
        <v>QLDN_31</v>
      </c>
      <c r="B51" s="109" t="s">
        <v>1657</v>
      </c>
      <c r="C51" s="107" t="s">
        <v>1658</v>
      </c>
      <c r="D51" s="107" t="s">
        <v>2019</v>
      </c>
      <c r="E51" s="38" t="s">
        <v>1456</v>
      </c>
      <c r="F51" s="38"/>
      <c r="G51" s="38"/>
      <c r="H51" s="138"/>
      <c r="I51" s="138"/>
      <c r="J51" s="138"/>
      <c r="K51" s="138"/>
      <c r="L51" s="138"/>
      <c r="M51" s="138"/>
      <c r="N51" s="138"/>
      <c r="O51" s="138"/>
      <c r="P51" s="138"/>
      <c r="Q51" s="139" t="str">
        <f t="shared" si="6"/>
        <v>P</v>
      </c>
      <c r="R51" s="147"/>
      <c r="S51" s="59"/>
    </row>
    <row r="52" spans="1:21" ht="60">
      <c r="A52" s="35" t="str">
        <f t="shared" si="4"/>
        <v>QLDN_33</v>
      </c>
      <c r="B52" s="50" t="s">
        <v>2020</v>
      </c>
      <c r="C52" s="54" t="s">
        <v>2037</v>
      </c>
      <c r="D52" s="340" t="s">
        <v>2038</v>
      </c>
      <c r="E52" s="38" t="s">
        <v>1456</v>
      </c>
      <c r="F52" s="38"/>
      <c r="G52" s="38"/>
      <c r="H52" s="33"/>
      <c r="I52" s="33"/>
      <c r="J52" s="33"/>
      <c r="K52" s="33"/>
      <c r="L52" s="33"/>
      <c r="M52" s="33"/>
      <c r="N52" s="33"/>
      <c r="O52" s="33"/>
      <c r="P52" s="33"/>
      <c r="Q52" s="34" t="str">
        <f t="shared" si="6"/>
        <v>P</v>
      </c>
      <c r="R52" s="53"/>
      <c r="S52" s="53"/>
      <c r="T52" s="52"/>
    </row>
    <row r="53" spans="1:21" ht="45">
      <c r="A53" s="35" t="str">
        <f t="shared" si="4"/>
        <v>QLDN_34</v>
      </c>
      <c r="B53" s="50" t="s">
        <v>114</v>
      </c>
      <c r="C53" s="54" t="s">
        <v>2039</v>
      </c>
      <c r="D53" s="50" t="s">
        <v>1668</v>
      </c>
      <c r="E53" s="38" t="s">
        <v>1456</v>
      </c>
      <c r="F53" s="38"/>
      <c r="G53" s="38"/>
      <c r="H53" s="33"/>
      <c r="I53" s="33"/>
      <c r="J53" s="33"/>
      <c r="K53" s="33"/>
      <c r="L53" s="33"/>
      <c r="M53" s="33"/>
      <c r="N53" s="33"/>
      <c r="O53" s="33"/>
      <c r="P53" s="33"/>
      <c r="Q53" s="34" t="str">
        <f t="shared" si="6"/>
        <v>P</v>
      </c>
      <c r="R53" s="53"/>
      <c r="S53" s="53"/>
    </row>
    <row r="54" spans="1:21" ht="90">
      <c r="A54" s="35" t="str">
        <f t="shared" si="4"/>
        <v>QLDN_35</v>
      </c>
      <c r="B54" s="340" t="s">
        <v>116</v>
      </c>
      <c r="C54" s="76" t="s">
        <v>2040</v>
      </c>
      <c r="D54" s="50" t="s">
        <v>1668</v>
      </c>
      <c r="E54" s="38" t="s">
        <v>1456</v>
      </c>
      <c r="F54" s="38"/>
      <c r="G54" s="38"/>
      <c r="H54" s="33"/>
      <c r="I54" s="33"/>
      <c r="J54" s="33"/>
      <c r="K54" s="33"/>
      <c r="L54" s="33"/>
      <c r="M54" s="33"/>
      <c r="N54" s="33"/>
      <c r="O54" s="33"/>
      <c r="P54" s="33"/>
      <c r="Q54" s="34" t="str">
        <f t="shared" si="6"/>
        <v>P</v>
      </c>
      <c r="R54" s="32"/>
      <c r="S54" s="32"/>
    </row>
    <row r="55" spans="1:21" s="127" customFormat="1" ht="30">
      <c r="A55" s="146" t="str">
        <f>IF(AND(D55="",D55=""),"",$D$3&amp;"_"&amp;ROW()-11-COUNTBLANK($D$11:D55))</f>
        <v>QLDN_35</v>
      </c>
      <c r="B55" s="148" t="s">
        <v>1659</v>
      </c>
      <c r="C55" s="149" t="s">
        <v>1660</v>
      </c>
      <c r="D55" s="59" t="s">
        <v>1668</v>
      </c>
      <c r="E55" s="38" t="s">
        <v>1456</v>
      </c>
      <c r="F55" s="38"/>
      <c r="G55" s="38"/>
      <c r="H55" s="138"/>
      <c r="I55" s="138"/>
      <c r="J55" s="138"/>
      <c r="K55" s="138"/>
      <c r="L55" s="138"/>
      <c r="M55" s="138"/>
      <c r="N55" s="138"/>
      <c r="O55" s="138"/>
      <c r="P55" s="138"/>
      <c r="Q55" s="139" t="str">
        <f t="shared" si="6"/>
        <v>P</v>
      </c>
      <c r="R55" s="147"/>
      <c r="S55" s="273"/>
    </row>
    <row r="56" spans="1:21" ht="30">
      <c r="A56" s="35" t="str">
        <f t="shared" si="4"/>
        <v>QLDN_37</v>
      </c>
      <c r="B56" s="340" t="s">
        <v>2028</v>
      </c>
      <c r="C56" s="54" t="s">
        <v>2029</v>
      </c>
      <c r="D56" s="340" t="s">
        <v>1698</v>
      </c>
      <c r="E56" s="38" t="s">
        <v>1456</v>
      </c>
      <c r="F56" s="38"/>
      <c r="G56" s="38"/>
      <c r="H56" s="33"/>
      <c r="I56" s="33"/>
      <c r="J56" s="33"/>
      <c r="K56" s="33"/>
      <c r="L56" s="33"/>
      <c r="M56" s="33"/>
      <c r="N56" s="33"/>
      <c r="O56" s="33"/>
      <c r="P56" s="33"/>
      <c r="Q56" s="34" t="str">
        <f t="shared" si="6"/>
        <v>P</v>
      </c>
      <c r="R56" s="55"/>
      <c r="S56" s="55"/>
      <c r="T56" s="52"/>
    </row>
    <row r="57" spans="1:21" ht="75">
      <c r="A57" s="35" t="str">
        <f t="shared" si="4"/>
        <v>QLDN_38</v>
      </c>
      <c r="B57" s="340" t="s">
        <v>2030</v>
      </c>
      <c r="C57" s="76" t="s">
        <v>2031</v>
      </c>
      <c r="D57" s="340" t="s">
        <v>2041</v>
      </c>
      <c r="E57" s="38" t="s">
        <v>1640</v>
      </c>
      <c r="F57" s="38"/>
      <c r="G57" s="38"/>
      <c r="H57" s="33"/>
      <c r="I57" s="33"/>
      <c r="J57" s="33"/>
      <c r="K57" s="33"/>
      <c r="L57" s="33"/>
      <c r="M57" s="33"/>
      <c r="N57" s="33"/>
      <c r="O57" s="33"/>
      <c r="P57" s="33"/>
      <c r="Q57" s="34" t="str">
        <f t="shared" si="6"/>
        <v>F</v>
      </c>
      <c r="R57" s="88"/>
      <c r="S57" s="349" t="s">
        <v>2033</v>
      </c>
      <c r="T57" s="66"/>
      <c r="U57" s="66"/>
    </row>
    <row r="58" spans="1:21" ht="45">
      <c r="A58" s="35" t="str">
        <f t="shared" si="4"/>
        <v>QLDN_39</v>
      </c>
      <c r="B58" s="50" t="s">
        <v>122</v>
      </c>
      <c r="C58" s="54" t="s">
        <v>2034</v>
      </c>
      <c r="D58" s="12" t="s">
        <v>2042</v>
      </c>
      <c r="E58" s="38" t="s">
        <v>1456</v>
      </c>
      <c r="F58" s="38"/>
      <c r="G58" s="38"/>
      <c r="H58" s="33"/>
      <c r="I58" s="33"/>
      <c r="J58" s="33"/>
      <c r="K58" s="33"/>
      <c r="L58" s="33"/>
      <c r="M58" s="33"/>
      <c r="N58" s="33"/>
      <c r="O58" s="33"/>
      <c r="P58" s="33"/>
      <c r="Q58" s="34" t="str">
        <f t="shared" si="6"/>
        <v>P</v>
      </c>
      <c r="R58" s="53"/>
      <c r="S58" s="53"/>
    </row>
    <row r="59" spans="1:21">
      <c r="A59" s="35" t="str">
        <f t="shared" si="4"/>
        <v/>
      </c>
      <c r="B59" s="584" t="s">
        <v>1662</v>
      </c>
      <c r="C59" s="561"/>
      <c r="D59" s="561"/>
      <c r="E59" s="561"/>
      <c r="F59" s="561"/>
      <c r="G59" s="561"/>
      <c r="H59" s="561"/>
      <c r="I59" s="561"/>
      <c r="J59" s="561"/>
      <c r="K59" s="561"/>
      <c r="L59" s="561"/>
      <c r="M59" s="561"/>
      <c r="N59" s="561"/>
      <c r="O59" s="561"/>
      <c r="P59" s="561"/>
      <c r="Q59" s="561"/>
      <c r="R59" s="561"/>
      <c r="S59" s="562"/>
    </row>
    <row r="60" spans="1:21" ht="30">
      <c r="A60" s="35" t="str">
        <f t="shared" si="4"/>
        <v>QLDN_40</v>
      </c>
      <c r="B60" s="12" t="s">
        <v>111</v>
      </c>
      <c r="C60" s="57" t="s">
        <v>2043</v>
      </c>
      <c r="D60" s="50" t="s">
        <v>2018</v>
      </c>
      <c r="E60" s="38" t="s">
        <v>1456</v>
      </c>
      <c r="F60" s="38"/>
      <c r="G60" s="38"/>
      <c r="H60" s="33"/>
      <c r="I60" s="33"/>
      <c r="J60" s="33"/>
      <c r="K60" s="33"/>
      <c r="L60" s="33"/>
      <c r="M60" s="33"/>
      <c r="N60" s="33"/>
      <c r="O60" s="33"/>
      <c r="P60" s="33"/>
      <c r="Q60" s="34" t="str">
        <f t="shared" ref="Q60:Q68" si="7">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P</v>
      </c>
      <c r="R60" s="53"/>
      <c r="S60" s="53"/>
    </row>
    <row r="61" spans="1:21" s="127" customFormat="1" ht="45">
      <c r="A61" s="146" t="str">
        <f>IF(AND(D61="",D61=""),"",$D$3&amp;"_"&amp;ROW()-11-COUNTBLANK($D$11:D61))</f>
        <v>QLDN_40</v>
      </c>
      <c r="B61" s="109" t="s">
        <v>1657</v>
      </c>
      <c r="C61" s="107" t="s">
        <v>1658</v>
      </c>
      <c r="D61" s="107" t="s">
        <v>2019</v>
      </c>
      <c r="E61" s="38" t="s">
        <v>1456</v>
      </c>
      <c r="F61" s="38"/>
      <c r="G61" s="38"/>
      <c r="H61" s="138"/>
      <c r="I61" s="138"/>
      <c r="J61" s="138"/>
      <c r="K61" s="138"/>
      <c r="L61" s="138"/>
      <c r="M61" s="138"/>
      <c r="N61" s="138"/>
      <c r="O61" s="138"/>
      <c r="P61" s="138"/>
      <c r="Q61" s="139" t="str">
        <f t="shared" si="7"/>
        <v>P</v>
      </c>
      <c r="R61" s="147"/>
      <c r="S61" s="59"/>
    </row>
    <row r="62" spans="1:21" ht="60">
      <c r="A62" s="35" t="str">
        <f t="shared" ref="A62:A64" si="8">IF(AND(D62="",D62=""),"",$D$3&amp;"_"&amp;ROW()-11-COUNTBLANK($D$12:D62))</f>
        <v>QLDN_42</v>
      </c>
      <c r="B62" s="50" t="s">
        <v>2020</v>
      </c>
      <c r="C62" s="54" t="s">
        <v>2037</v>
      </c>
      <c r="D62" s="340" t="s">
        <v>2044</v>
      </c>
      <c r="E62" s="38" t="s">
        <v>1456</v>
      </c>
      <c r="F62" s="38"/>
      <c r="G62" s="38"/>
      <c r="H62" s="33"/>
      <c r="I62" s="33"/>
      <c r="J62" s="33"/>
      <c r="K62" s="33"/>
      <c r="L62" s="33"/>
      <c r="M62" s="33"/>
      <c r="N62" s="33"/>
      <c r="O62" s="33"/>
      <c r="P62" s="33"/>
      <c r="Q62" s="34" t="str">
        <f t="shared" si="7"/>
        <v>P</v>
      </c>
      <c r="R62" s="53"/>
      <c r="S62" s="53"/>
      <c r="T62" s="52"/>
    </row>
    <row r="63" spans="1:21" ht="45">
      <c r="A63" s="35" t="str">
        <f t="shared" si="8"/>
        <v>QLDN_43</v>
      </c>
      <c r="B63" s="50" t="s">
        <v>114</v>
      </c>
      <c r="C63" s="54" t="s">
        <v>2039</v>
      </c>
      <c r="D63" s="50" t="s">
        <v>1669</v>
      </c>
      <c r="E63" s="38" t="s">
        <v>1456</v>
      </c>
      <c r="F63" s="38"/>
      <c r="G63" s="38"/>
      <c r="H63" s="33"/>
      <c r="I63" s="33"/>
      <c r="J63" s="33"/>
      <c r="K63" s="33"/>
      <c r="L63" s="33"/>
      <c r="M63" s="33"/>
      <c r="N63" s="33"/>
      <c r="O63" s="33"/>
      <c r="P63" s="33"/>
      <c r="Q63" s="34" t="str">
        <f t="shared" si="7"/>
        <v>P</v>
      </c>
      <c r="R63" s="53"/>
      <c r="S63" s="53"/>
    </row>
    <row r="64" spans="1:21" ht="90">
      <c r="A64" s="35" t="str">
        <f t="shared" si="8"/>
        <v>QLDN_44</v>
      </c>
      <c r="B64" s="340" t="s">
        <v>116</v>
      </c>
      <c r="C64" s="76" t="s">
        <v>2040</v>
      </c>
      <c r="D64" s="50" t="s">
        <v>1669</v>
      </c>
      <c r="E64" s="38" t="s">
        <v>1456</v>
      </c>
      <c r="F64" s="38"/>
      <c r="G64" s="38"/>
      <c r="H64" s="33"/>
      <c r="I64" s="33"/>
      <c r="J64" s="33"/>
      <c r="K64" s="33"/>
      <c r="L64" s="33"/>
      <c r="M64" s="33"/>
      <c r="N64" s="33"/>
      <c r="O64" s="33"/>
      <c r="P64" s="33"/>
      <c r="Q64" s="34" t="str">
        <f t="shared" si="7"/>
        <v>P</v>
      </c>
      <c r="R64" s="32"/>
      <c r="S64" s="32"/>
    </row>
    <row r="65" spans="1:21" s="127" customFormat="1" ht="30">
      <c r="A65" s="146" t="str">
        <f>IF(AND(D65="",D65=""),"",$D$3&amp;"_"&amp;ROW()-11-COUNTBLANK($D$11:D65))</f>
        <v>QLDN_44</v>
      </c>
      <c r="B65" s="148" t="s">
        <v>1659</v>
      </c>
      <c r="C65" s="149" t="s">
        <v>1660</v>
      </c>
      <c r="D65" s="59" t="s">
        <v>1669</v>
      </c>
      <c r="E65" s="38" t="s">
        <v>1456</v>
      </c>
      <c r="F65" s="38"/>
      <c r="G65" s="38"/>
      <c r="H65" s="138"/>
      <c r="I65" s="138"/>
      <c r="J65" s="138"/>
      <c r="K65" s="138"/>
      <c r="L65" s="138"/>
      <c r="M65" s="138"/>
      <c r="N65" s="138"/>
      <c r="O65" s="138"/>
      <c r="P65" s="138"/>
      <c r="Q65" s="139" t="str">
        <f t="shared" si="7"/>
        <v>P</v>
      </c>
      <c r="R65" s="147"/>
      <c r="S65" s="273"/>
    </row>
    <row r="66" spans="1:21" ht="30">
      <c r="A66" s="35" t="str">
        <f t="shared" ref="A66:A68" si="9">IF(AND(D66="",D66=""),"",$D$3&amp;"_"&amp;ROW()-11-COUNTBLANK($D$12:D66))</f>
        <v>QLDN_46</v>
      </c>
      <c r="B66" s="340" t="s">
        <v>2028</v>
      </c>
      <c r="C66" s="54" t="s">
        <v>2029</v>
      </c>
      <c r="D66" s="340" t="s">
        <v>1698</v>
      </c>
      <c r="E66" s="38" t="s">
        <v>1456</v>
      </c>
      <c r="F66" s="38"/>
      <c r="G66" s="38"/>
      <c r="H66" s="33"/>
      <c r="I66" s="33"/>
      <c r="J66" s="33"/>
      <c r="K66" s="33"/>
      <c r="L66" s="33"/>
      <c r="M66" s="33"/>
      <c r="N66" s="33"/>
      <c r="O66" s="33"/>
      <c r="P66" s="33"/>
      <c r="Q66" s="34" t="str">
        <f t="shared" si="7"/>
        <v>P</v>
      </c>
      <c r="R66" s="55"/>
      <c r="S66" s="55"/>
      <c r="T66" s="52"/>
    </row>
    <row r="67" spans="1:21" ht="75">
      <c r="A67" s="35" t="str">
        <f t="shared" si="9"/>
        <v>QLDN_47</v>
      </c>
      <c r="B67" s="340" t="s">
        <v>2030</v>
      </c>
      <c r="C67" s="76" t="s">
        <v>2045</v>
      </c>
      <c r="D67" s="340" t="s">
        <v>2046</v>
      </c>
      <c r="E67" s="38" t="s">
        <v>1640</v>
      </c>
      <c r="F67" s="38"/>
      <c r="G67" s="38"/>
      <c r="H67" s="33"/>
      <c r="I67" s="33"/>
      <c r="J67" s="33"/>
      <c r="K67" s="33"/>
      <c r="L67" s="33"/>
      <c r="M67" s="33"/>
      <c r="N67" s="33"/>
      <c r="O67" s="33"/>
      <c r="P67" s="33"/>
      <c r="Q67" s="34" t="str">
        <f t="shared" si="7"/>
        <v>F</v>
      </c>
      <c r="R67" s="88"/>
      <c r="S67" s="349" t="s">
        <v>2033</v>
      </c>
      <c r="T67" s="66"/>
      <c r="U67" s="66"/>
    </row>
    <row r="68" spans="1:21" ht="45">
      <c r="A68" s="35" t="str">
        <f t="shared" si="9"/>
        <v>QLDN_48</v>
      </c>
      <c r="B68" s="50" t="s">
        <v>122</v>
      </c>
      <c r="C68" s="54" t="s">
        <v>2034</v>
      </c>
      <c r="D68" s="12" t="s">
        <v>2047</v>
      </c>
      <c r="E68" s="38" t="s">
        <v>1456</v>
      </c>
      <c r="F68" s="38"/>
      <c r="G68" s="38"/>
      <c r="H68" s="33"/>
      <c r="I68" s="33"/>
      <c r="J68" s="33"/>
      <c r="K68" s="33"/>
      <c r="L68" s="33"/>
      <c r="M68" s="33"/>
      <c r="N68" s="33"/>
      <c r="O68" s="33"/>
      <c r="P68" s="33"/>
      <c r="Q68" s="34" t="str">
        <f t="shared" si="7"/>
        <v>P</v>
      </c>
      <c r="R68" s="53"/>
      <c r="S68" s="53"/>
    </row>
    <row r="69" spans="1:21">
      <c r="A69" s="35" t="str">
        <f t="shared" si="4"/>
        <v/>
      </c>
      <c r="B69" s="584" t="s">
        <v>1665</v>
      </c>
      <c r="C69" s="585"/>
      <c r="D69" s="585"/>
      <c r="E69" s="585"/>
      <c r="F69" s="585"/>
      <c r="G69" s="585"/>
      <c r="H69" s="585"/>
      <c r="I69" s="585"/>
      <c r="J69" s="585"/>
      <c r="K69" s="585"/>
      <c r="L69" s="585"/>
      <c r="M69" s="585"/>
      <c r="N69" s="585"/>
      <c r="O69" s="585"/>
      <c r="P69" s="585"/>
      <c r="Q69" s="585"/>
      <c r="R69" s="585"/>
      <c r="S69" s="586"/>
    </row>
    <row r="70" spans="1:21" ht="30">
      <c r="A70" s="35" t="str">
        <f t="shared" si="4"/>
        <v>QLDN_49</v>
      </c>
      <c r="B70" s="12" t="s">
        <v>111</v>
      </c>
      <c r="C70" s="57" t="s">
        <v>2043</v>
      </c>
      <c r="D70" s="50" t="s">
        <v>2048</v>
      </c>
      <c r="E70" s="38" t="s">
        <v>1456</v>
      </c>
      <c r="F70" s="38"/>
      <c r="G70" s="38"/>
      <c r="H70" s="33"/>
      <c r="I70" s="33"/>
      <c r="J70" s="33"/>
      <c r="K70" s="33"/>
      <c r="L70" s="33"/>
      <c r="M70" s="33"/>
      <c r="N70" s="33"/>
      <c r="O70" s="33"/>
      <c r="P70" s="33"/>
      <c r="Q70" s="34" t="str">
        <f t="shared" ref="Q70:Q82" si="10">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53"/>
      <c r="S70" s="53"/>
    </row>
    <row r="71" spans="1:21" s="127" customFormat="1" ht="45">
      <c r="A71" s="146" t="str">
        <f>IF(AND(D71="",D71=""),"",$D$3&amp;"_"&amp;ROW()-11-COUNTBLANK($D$11:D71))</f>
        <v>QLDN_49</v>
      </c>
      <c r="B71" s="109" t="s">
        <v>1657</v>
      </c>
      <c r="C71" s="107" t="s">
        <v>1658</v>
      </c>
      <c r="D71" s="107" t="s">
        <v>1664</v>
      </c>
      <c r="E71" s="38" t="s">
        <v>1456</v>
      </c>
      <c r="F71" s="38"/>
      <c r="G71" s="38"/>
      <c r="H71" s="138"/>
      <c r="I71" s="138"/>
      <c r="J71" s="138"/>
      <c r="K71" s="138"/>
      <c r="L71" s="138"/>
      <c r="M71" s="138"/>
      <c r="N71" s="138"/>
      <c r="O71" s="138"/>
      <c r="P71" s="138"/>
      <c r="Q71" s="139" t="str">
        <f t="shared" si="10"/>
        <v>P</v>
      </c>
      <c r="R71" s="147"/>
      <c r="S71" s="59"/>
    </row>
    <row r="72" spans="1:21" ht="60">
      <c r="A72" s="35" t="str">
        <f t="shared" ref="A72:A74" si="11">IF(AND(D72="",D72=""),"",$D$3&amp;"_"&amp;ROW()-11-COUNTBLANK($D$12:D72))</f>
        <v>QLDN_51</v>
      </c>
      <c r="B72" s="50" t="s">
        <v>2020</v>
      </c>
      <c r="C72" s="54" t="s">
        <v>2037</v>
      </c>
      <c r="D72" s="340" t="s">
        <v>2049</v>
      </c>
      <c r="E72" s="38" t="s">
        <v>1456</v>
      </c>
      <c r="F72" s="38"/>
      <c r="G72" s="38"/>
      <c r="H72" s="33"/>
      <c r="I72" s="33"/>
      <c r="J72" s="33"/>
      <c r="K72" s="33"/>
      <c r="L72" s="33"/>
      <c r="M72" s="33"/>
      <c r="N72" s="33"/>
      <c r="O72" s="33"/>
      <c r="P72" s="33"/>
      <c r="Q72" s="34" t="str">
        <f t="shared" si="10"/>
        <v>P</v>
      </c>
      <c r="R72" s="53"/>
      <c r="S72" s="53"/>
      <c r="T72" s="52"/>
    </row>
    <row r="73" spans="1:21" ht="45">
      <c r="A73" s="35" t="str">
        <f t="shared" si="11"/>
        <v>QLDN_52</v>
      </c>
      <c r="B73" s="50" t="s">
        <v>114</v>
      </c>
      <c r="C73" s="54" t="s">
        <v>2039</v>
      </c>
      <c r="D73" s="50" t="s">
        <v>1670</v>
      </c>
      <c r="E73" s="38" t="s">
        <v>1456</v>
      </c>
      <c r="F73" s="38"/>
      <c r="G73" s="38"/>
      <c r="H73" s="33"/>
      <c r="I73" s="33"/>
      <c r="J73" s="33"/>
      <c r="K73" s="33"/>
      <c r="L73" s="33"/>
      <c r="M73" s="33"/>
      <c r="N73" s="33"/>
      <c r="O73" s="33"/>
      <c r="P73" s="33"/>
      <c r="Q73" s="34" t="str">
        <f t="shared" si="10"/>
        <v>P</v>
      </c>
      <c r="R73" s="53"/>
      <c r="S73" s="53"/>
    </row>
    <row r="74" spans="1:21" ht="90">
      <c r="A74" s="35" t="str">
        <f t="shared" si="11"/>
        <v>QLDN_53</v>
      </c>
      <c r="B74" s="340" t="s">
        <v>116</v>
      </c>
      <c r="C74" s="76" t="s">
        <v>2040</v>
      </c>
      <c r="D74" s="50" t="s">
        <v>1670</v>
      </c>
      <c r="E74" s="38" t="s">
        <v>1456</v>
      </c>
      <c r="F74" s="38"/>
      <c r="G74" s="38"/>
      <c r="H74" s="33"/>
      <c r="I74" s="33"/>
      <c r="J74" s="33"/>
      <c r="K74" s="33"/>
      <c r="L74" s="33"/>
      <c r="M74" s="33"/>
      <c r="N74" s="33"/>
      <c r="O74" s="33"/>
      <c r="P74" s="33"/>
      <c r="Q74" s="34" t="str">
        <f t="shared" si="10"/>
        <v>P</v>
      </c>
      <c r="R74" s="32"/>
      <c r="S74" s="32"/>
    </row>
    <row r="75" spans="1:21" s="127" customFormat="1" ht="30">
      <c r="A75" s="146" t="str">
        <f>IF(AND(D75="",D75=""),"",$D$3&amp;"_"&amp;ROW()-11-COUNTBLANK($D$11:D75))</f>
        <v>QLDN_53</v>
      </c>
      <c r="B75" s="148" t="s">
        <v>1659</v>
      </c>
      <c r="C75" s="149" t="s">
        <v>1660</v>
      </c>
      <c r="D75" s="59" t="s">
        <v>1670</v>
      </c>
      <c r="E75" s="38" t="s">
        <v>1456</v>
      </c>
      <c r="F75" s="38"/>
      <c r="G75" s="38"/>
      <c r="H75" s="138"/>
      <c r="I75" s="138"/>
      <c r="J75" s="138"/>
      <c r="K75" s="138"/>
      <c r="L75" s="138"/>
      <c r="M75" s="138"/>
      <c r="N75" s="138"/>
      <c r="O75" s="138"/>
      <c r="P75" s="138"/>
      <c r="Q75" s="139" t="str">
        <f t="shared" si="10"/>
        <v>P</v>
      </c>
      <c r="R75" s="147"/>
      <c r="S75" s="273"/>
    </row>
    <row r="76" spans="1:21" ht="45">
      <c r="A76" s="35" t="str">
        <f t="shared" si="4"/>
        <v>QLDN_55</v>
      </c>
      <c r="B76" s="556" t="s">
        <v>199</v>
      </c>
      <c r="C76" s="54" t="s">
        <v>2050</v>
      </c>
      <c r="D76" s="50" t="s">
        <v>1698</v>
      </c>
      <c r="E76" s="38" t="s">
        <v>1456</v>
      </c>
      <c r="F76" s="38"/>
      <c r="G76" s="38"/>
      <c r="H76" s="33"/>
      <c r="I76" s="33"/>
      <c r="J76" s="33"/>
      <c r="K76" s="33"/>
      <c r="L76" s="33"/>
      <c r="M76" s="33"/>
      <c r="N76" s="33"/>
      <c r="O76" s="33"/>
      <c r="P76" s="33"/>
      <c r="Q76" s="34" t="str">
        <f t="shared" si="10"/>
        <v>P</v>
      </c>
      <c r="R76" s="32"/>
      <c r="S76" s="32"/>
    </row>
    <row r="77" spans="1:21" ht="30">
      <c r="A77" s="35" t="str">
        <f t="shared" si="4"/>
        <v>QLDN_56</v>
      </c>
      <c r="B77" s="559"/>
      <c r="C77" s="54" t="s">
        <v>2051</v>
      </c>
      <c r="D77" s="50" t="s">
        <v>1698</v>
      </c>
      <c r="E77" s="38" t="s">
        <v>1456</v>
      </c>
      <c r="F77" s="38"/>
      <c r="G77" s="38"/>
      <c r="H77" s="33"/>
      <c r="I77" s="33"/>
      <c r="J77" s="33"/>
      <c r="K77" s="33"/>
      <c r="L77" s="33"/>
      <c r="M77" s="33"/>
      <c r="N77" s="33"/>
      <c r="O77" s="33"/>
      <c r="P77" s="33"/>
      <c r="Q77" s="34" t="str">
        <f t="shared" si="10"/>
        <v>P</v>
      </c>
      <c r="R77" s="32"/>
      <c r="S77" s="32"/>
    </row>
    <row r="78" spans="1:21" ht="30">
      <c r="A78" s="35" t="str">
        <f t="shared" si="4"/>
        <v>QLDN_57</v>
      </c>
      <c r="B78" s="559"/>
      <c r="C78" s="54" t="s">
        <v>2052</v>
      </c>
      <c r="D78" s="50" t="s">
        <v>1698</v>
      </c>
      <c r="E78" s="38" t="s">
        <v>1456</v>
      </c>
      <c r="F78" s="38"/>
      <c r="G78" s="38"/>
      <c r="H78" s="33"/>
      <c r="I78" s="33"/>
      <c r="J78" s="33"/>
      <c r="K78" s="33"/>
      <c r="L78" s="33"/>
      <c r="M78" s="33"/>
      <c r="N78" s="33"/>
      <c r="O78" s="33"/>
      <c r="P78" s="33"/>
      <c r="Q78" s="34" t="str">
        <f t="shared" si="10"/>
        <v>P</v>
      </c>
      <c r="R78" s="32"/>
      <c r="S78" s="32"/>
    </row>
    <row r="79" spans="1:21" ht="45">
      <c r="A79" s="35" t="str">
        <f t="shared" si="4"/>
        <v>QLDN_58</v>
      </c>
      <c r="B79" s="559"/>
      <c r="C79" s="54" t="s">
        <v>2053</v>
      </c>
      <c r="D79" s="50" t="s">
        <v>1698</v>
      </c>
      <c r="E79" s="38" t="s">
        <v>1456</v>
      </c>
      <c r="F79" s="38"/>
      <c r="G79" s="38"/>
      <c r="H79" s="33"/>
      <c r="I79" s="33"/>
      <c r="J79" s="33"/>
      <c r="K79" s="33"/>
      <c r="L79" s="33"/>
      <c r="M79" s="33"/>
      <c r="N79" s="33"/>
      <c r="O79" s="33"/>
      <c r="P79" s="33"/>
      <c r="Q79" s="34" t="str">
        <f t="shared" si="10"/>
        <v>P</v>
      </c>
      <c r="R79" s="32"/>
      <c r="S79" s="32"/>
    </row>
    <row r="80" spans="1:21" ht="30">
      <c r="A80" s="35" t="str">
        <f t="shared" si="4"/>
        <v>QLDN_59</v>
      </c>
      <c r="B80" s="545"/>
      <c r="C80" s="54" t="s">
        <v>2054</v>
      </c>
      <c r="D80" s="50" t="s">
        <v>1698</v>
      </c>
      <c r="E80" s="38" t="s">
        <v>1456</v>
      </c>
      <c r="F80" s="38"/>
      <c r="G80" s="38"/>
      <c r="H80" s="33"/>
      <c r="I80" s="33"/>
      <c r="J80" s="33"/>
      <c r="K80" s="33"/>
      <c r="L80" s="33"/>
      <c r="M80" s="33"/>
      <c r="N80" s="33"/>
      <c r="O80" s="33"/>
      <c r="P80" s="33"/>
      <c r="Q80" s="34" t="str">
        <f t="shared" si="10"/>
        <v>P</v>
      </c>
      <c r="R80" s="32"/>
      <c r="S80" s="32"/>
    </row>
    <row r="81" spans="1:26" ht="75">
      <c r="A81" s="35" t="str">
        <f t="shared" si="4"/>
        <v>QLDN_60</v>
      </c>
      <c r="B81" s="340" t="s">
        <v>2030</v>
      </c>
      <c r="C81" s="76" t="s">
        <v>2045</v>
      </c>
      <c r="D81" s="340" t="s">
        <v>2055</v>
      </c>
      <c r="E81" s="38" t="s">
        <v>1640</v>
      </c>
      <c r="F81" s="38"/>
      <c r="G81" s="38"/>
      <c r="H81" s="33"/>
      <c r="I81" s="33"/>
      <c r="J81" s="33"/>
      <c r="K81" s="33"/>
      <c r="L81" s="33"/>
      <c r="M81" s="33"/>
      <c r="N81" s="33"/>
      <c r="O81" s="33"/>
      <c r="P81" s="33"/>
      <c r="Q81" s="34" t="str">
        <f t="shared" si="10"/>
        <v>F</v>
      </c>
      <c r="R81" s="88"/>
      <c r="S81" s="349" t="s">
        <v>2033</v>
      </c>
      <c r="T81" s="66"/>
      <c r="U81" s="66"/>
    </row>
    <row r="82" spans="1:26" ht="45">
      <c r="A82" s="35" t="str">
        <f t="shared" si="4"/>
        <v>QLDN_61</v>
      </c>
      <c r="B82" s="50" t="s">
        <v>122</v>
      </c>
      <c r="C82" s="54" t="s">
        <v>2034</v>
      </c>
      <c r="D82" s="12" t="s">
        <v>2056</v>
      </c>
      <c r="E82" s="38" t="s">
        <v>1456</v>
      </c>
      <c r="F82" s="38"/>
      <c r="G82" s="38"/>
      <c r="H82" s="33"/>
      <c r="I82" s="33"/>
      <c r="J82" s="33"/>
      <c r="K82" s="33"/>
      <c r="L82" s="33"/>
      <c r="M82" s="33"/>
      <c r="N82" s="33"/>
      <c r="O82" s="33"/>
      <c r="P82" s="33"/>
      <c r="Q82" s="34" t="str">
        <f t="shared" si="10"/>
        <v>P</v>
      </c>
      <c r="R82" s="53"/>
      <c r="S82" s="53"/>
    </row>
    <row r="83" spans="1:26">
      <c r="A83" s="35" t="str">
        <f t="shared" si="4"/>
        <v/>
      </c>
      <c r="B83" s="85" t="s">
        <v>1671</v>
      </c>
      <c r="C83" s="62"/>
      <c r="D83" s="62"/>
      <c r="E83" s="63"/>
      <c r="F83" s="63"/>
      <c r="G83" s="63"/>
      <c r="H83" s="63"/>
      <c r="I83" s="63"/>
      <c r="J83" s="63"/>
      <c r="K83" s="63"/>
      <c r="L83" s="63"/>
      <c r="M83" s="63"/>
      <c r="N83" s="63"/>
      <c r="O83" s="63"/>
      <c r="P83" s="63"/>
      <c r="Q83" s="63"/>
      <c r="R83" s="63"/>
      <c r="S83" s="64"/>
    </row>
    <row r="84" spans="1:26" ht="30">
      <c r="A84" s="35" t="str">
        <f t="shared" si="4"/>
        <v>QLDN_62</v>
      </c>
      <c r="B84" s="12" t="s">
        <v>111</v>
      </c>
      <c r="C84" s="12" t="s">
        <v>2017</v>
      </c>
      <c r="D84" s="50" t="s">
        <v>2018</v>
      </c>
      <c r="E84" s="38" t="s">
        <v>1456</v>
      </c>
      <c r="F84" s="38"/>
      <c r="G84" s="38"/>
      <c r="H84" s="33"/>
      <c r="I84" s="33"/>
      <c r="J84" s="33"/>
      <c r="K84" s="33"/>
      <c r="L84" s="33"/>
      <c r="M84" s="33"/>
      <c r="N84" s="33"/>
      <c r="O84" s="33"/>
      <c r="P84" s="33"/>
      <c r="Q84" s="34" t="str">
        <f t="shared" ref="Q84:Q92" si="12">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11"/>
      <c r="S84" s="53"/>
    </row>
    <row r="85" spans="1:26" s="127" customFormat="1" ht="45">
      <c r="A85" s="146" t="str">
        <f>IF(AND(D85="",D85=""),"",$D$3&amp;"_"&amp;ROW()-11-COUNTBLANK($D$11:D85))</f>
        <v>QLDN_62</v>
      </c>
      <c r="B85" s="109" t="s">
        <v>1657</v>
      </c>
      <c r="C85" s="107" t="s">
        <v>1658</v>
      </c>
      <c r="D85" s="107" t="s">
        <v>2019</v>
      </c>
      <c r="E85" s="38" t="s">
        <v>1456</v>
      </c>
      <c r="F85" s="38"/>
      <c r="G85" s="38"/>
      <c r="H85" s="138"/>
      <c r="I85" s="138"/>
      <c r="J85" s="138"/>
      <c r="K85" s="138"/>
      <c r="L85" s="138"/>
      <c r="M85" s="138"/>
      <c r="N85" s="138"/>
      <c r="O85" s="138"/>
      <c r="P85" s="138"/>
      <c r="Q85" s="139" t="str">
        <f t="shared" si="12"/>
        <v>P</v>
      </c>
      <c r="R85" s="147"/>
      <c r="S85" s="59"/>
    </row>
    <row r="86" spans="1:26" ht="60">
      <c r="A86" s="35" t="str">
        <f t="shared" ref="A86:A88" si="13">IF(AND(D86="",D86=""),"",$D$3&amp;"_"&amp;ROW()-11-COUNTBLANK($D$12:D86))</f>
        <v>QLDN_64</v>
      </c>
      <c r="B86" s="50" t="s">
        <v>2020</v>
      </c>
      <c r="C86" s="54" t="s">
        <v>2021</v>
      </c>
      <c r="D86" s="50" t="s">
        <v>2049</v>
      </c>
      <c r="E86" s="38" t="s">
        <v>1456</v>
      </c>
      <c r="F86" s="38"/>
      <c r="G86" s="38"/>
      <c r="H86" s="33"/>
      <c r="I86" s="33"/>
      <c r="J86" s="33"/>
      <c r="K86" s="33"/>
      <c r="L86" s="33"/>
      <c r="M86" s="33"/>
      <c r="N86" s="33"/>
      <c r="O86" s="33"/>
      <c r="P86" s="33"/>
      <c r="Q86" s="34" t="str">
        <f t="shared" si="12"/>
        <v>P</v>
      </c>
      <c r="R86" s="86"/>
      <c r="S86" s="87"/>
      <c r="T86" s="66"/>
      <c r="U86" s="66"/>
    </row>
    <row r="87" spans="1:26" ht="45">
      <c r="A87" s="35" t="str">
        <f t="shared" si="13"/>
        <v>QLDN_65</v>
      </c>
      <c r="B87" s="50" t="s">
        <v>2023</v>
      </c>
      <c r="C87" s="54" t="s">
        <v>2024</v>
      </c>
      <c r="D87" s="50" t="s">
        <v>1670</v>
      </c>
      <c r="E87" s="38" t="s">
        <v>1456</v>
      </c>
      <c r="F87" s="38"/>
      <c r="G87" s="38"/>
      <c r="H87" s="33"/>
      <c r="I87" s="33"/>
      <c r="J87" s="33"/>
      <c r="K87" s="33"/>
      <c r="L87" s="33"/>
      <c r="M87" s="33"/>
      <c r="N87" s="33"/>
      <c r="O87" s="33"/>
      <c r="P87" s="33"/>
      <c r="Q87" s="34" t="str">
        <f t="shared" si="12"/>
        <v>P</v>
      </c>
      <c r="R87" s="86"/>
      <c r="S87" s="87"/>
      <c r="T87" s="66"/>
      <c r="U87" s="66"/>
    </row>
    <row r="88" spans="1:26" ht="90">
      <c r="A88" s="35" t="str">
        <f t="shared" si="13"/>
        <v>QLDN_66</v>
      </c>
      <c r="B88" s="340" t="s">
        <v>2025</v>
      </c>
      <c r="C88" s="340" t="s">
        <v>2026</v>
      </c>
      <c r="D88" s="50" t="s">
        <v>1670</v>
      </c>
      <c r="E88" s="38" t="s">
        <v>1456</v>
      </c>
      <c r="F88" s="38"/>
      <c r="G88" s="38"/>
      <c r="H88" s="33"/>
      <c r="I88" s="33"/>
      <c r="J88" s="33"/>
      <c r="K88" s="33"/>
      <c r="L88" s="33"/>
      <c r="M88" s="33"/>
      <c r="N88" s="33"/>
      <c r="O88" s="33"/>
      <c r="P88" s="33"/>
      <c r="Q88" s="34" t="str">
        <f t="shared" si="12"/>
        <v>P</v>
      </c>
      <c r="R88" s="53"/>
      <c r="S88" s="53"/>
    </row>
    <row r="89" spans="1:26" s="127" customFormat="1" ht="30">
      <c r="A89" s="146" t="str">
        <f>IF(AND(D89="",D89=""),"",$D$3&amp;"_"&amp;ROW()-11-COUNTBLANK($D$11:D89))</f>
        <v>QLDN_66</v>
      </c>
      <c r="B89" s="148" t="s">
        <v>2027</v>
      </c>
      <c r="C89" s="149" t="s">
        <v>1660</v>
      </c>
      <c r="D89" s="59" t="s">
        <v>1670</v>
      </c>
      <c r="E89" s="38" t="s">
        <v>1456</v>
      </c>
      <c r="F89" s="38"/>
      <c r="G89" s="38"/>
      <c r="H89" s="138"/>
      <c r="I89" s="138"/>
      <c r="J89" s="138"/>
      <c r="K89" s="138"/>
      <c r="L89" s="138"/>
      <c r="M89" s="138"/>
      <c r="N89" s="138"/>
      <c r="O89" s="138"/>
      <c r="P89" s="138"/>
      <c r="Q89" s="139" t="str">
        <f t="shared" si="12"/>
        <v>P</v>
      </c>
      <c r="R89" s="147"/>
      <c r="S89" s="273"/>
    </row>
    <row r="90" spans="1:26" ht="30">
      <c r="A90" s="35" t="str">
        <f t="shared" ref="A90:A92" si="14">IF(AND(D90="",D90=""),"",$D$3&amp;"_"&amp;ROW()-11-COUNTBLANK($D$12:D90))</f>
        <v>QLDN_68</v>
      </c>
      <c r="B90" s="340" t="s">
        <v>2028</v>
      </c>
      <c r="C90" s="54" t="s">
        <v>2029</v>
      </c>
      <c r="D90" s="340" t="s">
        <v>1698</v>
      </c>
      <c r="E90" s="38" t="s">
        <v>1456</v>
      </c>
      <c r="F90" s="38"/>
      <c r="G90" s="38"/>
      <c r="H90" s="33"/>
      <c r="I90" s="33"/>
      <c r="J90" s="33"/>
      <c r="K90" s="33"/>
      <c r="L90" s="33"/>
      <c r="M90" s="33"/>
      <c r="N90" s="33"/>
      <c r="O90" s="33"/>
      <c r="P90" s="33"/>
      <c r="Q90" s="34" t="str">
        <f t="shared" si="12"/>
        <v>P</v>
      </c>
      <c r="R90" s="88"/>
      <c r="S90" s="89"/>
      <c r="T90" s="66"/>
      <c r="U90" s="66"/>
    </row>
    <row r="91" spans="1:26" ht="75">
      <c r="A91" s="35" t="str">
        <f t="shared" si="14"/>
        <v>QLDN_69</v>
      </c>
      <c r="B91" s="340" t="s">
        <v>2030</v>
      </c>
      <c r="C91" s="76" t="s">
        <v>2031</v>
      </c>
      <c r="D91" s="340" t="s">
        <v>2055</v>
      </c>
      <c r="E91" s="38" t="s">
        <v>1640</v>
      </c>
      <c r="F91" s="38"/>
      <c r="G91" s="38"/>
      <c r="H91" s="33"/>
      <c r="I91" s="33"/>
      <c r="J91" s="33"/>
      <c r="K91" s="33"/>
      <c r="L91" s="33"/>
      <c r="M91" s="33"/>
      <c r="N91" s="33"/>
      <c r="O91" s="33"/>
      <c r="P91" s="33"/>
      <c r="Q91" s="34" t="str">
        <f t="shared" si="12"/>
        <v>F</v>
      </c>
      <c r="R91" s="88"/>
      <c r="S91" s="349" t="s">
        <v>2033</v>
      </c>
      <c r="T91" s="66"/>
      <c r="U91" s="66"/>
    </row>
    <row r="92" spans="1:26" ht="45">
      <c r="A92" s="35" t="str">
        <f t="shared" si="14"/>
        <v>QLDN_70</v>
      </c>
      <c r="B92" s="50" t="s">
        <v>122</v>
      </c>
      <c r="C92" s="54" t="s">
        <v>2034</v>
      </c>
      <c r="D92" s="12" t="s">
        <v>2056</v>
      </c>
      <c r="E92" s="38" t="s">
        <v>1456</v>
      </c>
      <c r="F92" s="38"/>
      <c r="G92" s="38"/>
      <c r="H92" s="33"/>
      <c r="I92" s="33"/>
      <c r="J92" s="33"/>
      <c r="K92" s="33"/>
      <c r="L92" s="33"/>
      <c r="M92" s="33"/>
      <c r="N92" s="33"/>
      <c r="O92" s="33"/>
      <c r="P92" s="33"/>
      <c r="Q92" s="34" t="str">
        <f t="shared" si="12"/>
        <v>P</v>
      </c>
      <c r="R92" s="86"/>
      <c r="S92" s="87"/>
      <c r="T92" s="66"/>
      <c r="U92" s="66"/>
    </row>
    <row r="93" spans="1:26">
      <c r="A93" s="35" t="str">
        <f t="shared" si="4"/>
        <v/>
      </c>
      <c r="B93" s="576" t="s">
        <v>126</v>
      </c>
      <c r="C93" s="534"/>
      <c r="D93" s="534"/>
      <c r="E93" s="534"/>
      <c r="F93" s="534"/>
      <c r="G93" s="534"/>
      <c r="H93" s="534"/>
      <c r="I93" s="534"/>
      <c r="J93" s="534"/>
      <c r="K93" s="534"/>
      <c r="L93" s="534"/>
      <c r="M93" s="534"/>
      <c r="N93" s="534"/>
      <c r="O93" s="534"/>
      <c r="P93" s="534"/>
      <c r="Q93" s="534"/>
      <c r="R93" s="534"/>
      <c r="S93" s="535"/>
    </row>
    <row r="94" spans="1:26" ht="30">
      <c r="A94" s="35" t="str">
        <f t="shared" si="4"/>
        <v>QLDN_71</v>
      </c>
      <c r="B94" s="577" t="s">
        <v>129</v>
      </c>
      <c r="C94" s="58" t="s">
        <v>714</v>
      </c>
      <c r="D94" s="12" t="s">
        <v>2057</v>
      </c>
      <c r="E94" s="38" t="s">
        <v>1456</v>
      </c>
      <c r="F94" s="38"/>
      <c r="G94" s="38"/>
      <c r="H94" s="33"/>
      <c r="I94" s="33"/>
      <c r="J94" s="33"/>
      <c r="K94" s="33"/>
      <c r="L94" s="33"/>
      <c r="M94" s="33"/>
      <c r="N94" s="33"/>
      <c r="O94" s="33"/>
      <c r="P94" s="33"/>
      <c r="Q94" s="34" t="str">
        <f t="shared" ref="Q94:Q105" si="15">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48"/>
      <c r="S94" s="48"/>
      <c r="T94" s="61"/>
      <c r="U94" s="61"/>
      <c r="V94" s="61"/>
      <c r="W94" s="61"/>
      <c r="X94" s="61"/>
      <c r="Y94" s="61"/>
      <c r="Z94" s="61"/>
    </row>
    <row r="95" spans="1:26" ht="30">
      <c r="A95" s="35" t="str">
        <f t="shared" si="4"/>
        <v>QLDN_72</v>
      </c>
      <c r="B95" s="578"/>
      <c r="C95" s="58" t="s">
        <v>715</v>
      </c>
      <c r="D95" s="12" t="s">
        <v>2058</v>
      </c>
      <c r="E95" s="38" t="s">
        <v>1456</v>
      </c>
      <c r="F95" s="38"/>
      <c r="G95" s="38"/>
      <c r="H95" s="33"/>
      <c r="I95" s="33"/>
      <c r="J95" s="33"/>
      <c r="K95" s="33"/>
      <c r="L95" s="33"/>
      <c r="M95" s="33"/>
      <c r="N95" s="33"/>
      <c r="O95" s="33"/>
      <c r="P95" s="33"/>
      <c r="Q95" s="34" t="str">
        <f t="shared" si="15"/>
        <v>P</v>
      </c>
      <c r="R95" s="48"/>
      <c r="S95" s="48"/>
      <c r="T95" s="61"/>
      <c r="U95" s="61"/>
      <c r="V95" s="61"/>
      <c r="W95" s="61"/>
      <c r="X95" s="61"/>
      <c r="Y95" s="61"/>
      <c r="Z95" s="61"/>
    </row>
    <row r="96" spans="1:26" ht="30">
      <c r="A96" s="35" t="str">
        <f t="shared" si="4"/>
        <v>QLDN_73</v>
      </c>
      <c r="B96" s="578"/>
      <c r="C96" s="58" t="s">
        <v>869</v>
      </c>
      <c r="D96" s="12" t="s">
        <v>2059</v>
      </c>
      <c r="E96" s="38" t="s">
        <v>1456</v>
      </c>
      <c r="F96" s="38"/>
      <c r="G96" s="38"/>
      <c r="H96" s="33"/>
      <c r="I96" s="33"/>
      <c r="J96" s="33"/>
      <c r="K96" s="33"/>
      <c r="L96" s="33"/>
      <c r="M96" s="33"/>
      <c r="N96" s="33"/>
      <c r="O96" s="33"/>
      <c r="P96" s="33"/>
      <c r="Q96" s="34" t="str">
        <f t="shared" si="15"/>
        <v>P</v>
      </c>
      <c r="R96" s="48"/>
      <c r="S96" s="48"/>
      <c r="T96" s="61"/>
      <c r="U96" s="61"/>
      <c r="V96" s="61"/>
      <c r="W96" s="61"/>
      <c r="X96" s="61"/>
      <c r="Y96" s="61"/>
      <c r="Z96" s="61"/>
    </row>
    <row r="97" spans="1:26" ht="30">
      <c r="A97" s="35" t="str">
        <f t="shared" si="4"/>
        <v>QLDN_74</v>
      </c>
      <c r="B97" s="578"/>
      <c r="C97" s="58" t="s">
        <v>868</v>
      </c>
      <c r="D97" s="12" t="s">
        <v>2060</v>
      </c>
      <c r="E97" s="38" t="s">
        <v>1456</v>
      </c>
      <c r="F97" s="38"/>
      <c r="G97" s="38"/>
      <c r="H97" s="33"/>
      <c r="I97" s="33"/>
      <c r="J97" s="33"/>
      <c r="K97" s="33"/>
      <c r="L97" s="33"/>
      <c r="M97" s="33"/>
      <c r="N97" s="33"/>
      <c r="O97" s="33"/>
      <c r="P97" s="33"/>
      <c r="Q97" s="34" t="str">
        <f t="shared" si="15"/>
        <v>P</v>
      </c>
      <c r="R97" s="48"/>
      <c r="S97" s="48"/>
      <c r="T97" s="61"/>
      <c r="U97" s="61"/>
      <c r="V97" s="61"/>
      <c r="W97" s="61"/>
      <c r="X97" s="61"/>
      <c r="Y97" s="61"/>
      <c r="Z97" s="61"/>
    </row>
    <row r="98" spans="1:26" ht="30">
      <c r="A98" s="35"/>
      <c r="B98" s="579"/>
      <c r="C98" s="58" t="s">
        <v>870</v>
      </c>
      <c r="D98" s="12" t="s">
        <v>1699</v>
      </c>
      <c r="E98" s="38" t="s">
        <v>1456</v>
      </c>
      <c r="F98" s="38"/>
      <c r="G98" s="38"/>
      <c r="H98" s="33"/>
      <c r="I98" s="33"/>
      <c r="J98" s="33"/>
      <c r="K98" s="33"/>
      <c r="L98" s="33"/>
      <c r="M98" s="33"/>
      <c r="N98" s="33"/>
      <c r="O98" s="33"/>
      <c r="P98" s="33"/>
      <c r="Q98" s="34" t="str">
        <f t="shared" si="15"/>
        <v>P</v>
      </c>
      <c r="R98" s="48"/>
      <c r="S98" s="48"/>
      <c r="T98" s="61"/>
      <c r="U98" s="61"/>
      <c r="V98" s="61"/>
      <c r="W98" s="61"/>
      <c r="X98" s="61"/>
      <c r="Y98" s="61"/>
      <c r="Z98" s="61"/>
    </row>
    <row r="99" spans="1:26">
      <c r="A99" s="35" t="str">
        <f>IF(AND(D99="",D99=""),"",$D$3&amp;"_"&amp;ROW()-11-COUNTBLANK($D$11:D99))</f>
        <v>QLDN_75</v>
      </c>
      <c r="B99" s="58" t="s">
        <v>127</v>
      </c>
      <c r="C99" s="58" t="s">
        <v>128</v>
      </c>
      <c r="D99" s="12" t="s">
        <v>787</v>
      </c>
      <c r="E99" s="38" t="s">
        <v>1456</v>
      </c>
      <c r="F99" s="38"/>
      <c r="G99" s="38"/>
      <c r="H99" s="33"/>
      <c r="I99" s="33"/>
      <c r="J99" s="33"/>
      <c r="K99" s="33"/>
      <c r="L99" s="33"/>
      <c r="M99" s="33"/>
      <c r="N99" s="33"/>
      <c r="O99" s="33"/>
      <c r="P99" s="33"/>
      <c r="Q99" s="34" t="str">
        <f t="shared" si="15"/>
        <v>P</v>
      </c>
      <c r="R99" s="48"/>
      <c r="S99" s="48"/>
      <c r="T99" s="61"/>
      <c r="U99" s="61"/>
      <c r="V99" s="61"/>
      <c r="W99" s="61"/>
      <c r="X99" s="61"/>
      <c r="Y99" s="61"/>
      <c r="Z99" s="61"/>
    </row>
    <row r="100" spans="1:26" ht="60">
      <c r="A100" s="35" t="str">
        <f t="shared" si="4"/>
        <v>QLDN_77</v>
      </c>
      <c r="B100" s="349" t="s">
        <v>547</v>
      </c>
      <c r="C100" s="58" t="s">
        <v>786</v>
      </c>
      <c r="D100" s="12" t="s">
        <v>2061</v>
      </c>
      <c r="E100" s="38" t="s">
        <v>1456</v>
      </c>
      <c r="F100" s="38"/>
      <c r="G100" s="38"/>
      <c r="H100" s="33"/>
      <c r="I100" s="33"/>
      <c r="J100" s="33"/>
      <c r="K100" s="33"/>
      <c r="L100" s="33"/>
      <c r="M100" s="33"/>
      <c r="N100" s="33"/>
      <c r="O100" s="33"/>
      <c r="P100" s="33"/>
      <c r="Q100" s="34" t="str">
        <f t="shared" si="15"/>
        <v>P</v>
      </c>
      <c r="R100" s="48"/>
      <c r="S100" s="48"/>
      <c r="T100" s="61"/>
      <c r="U100" s="61"/>
      <c r="V100" s="61"/>
      <c r="W100" s="61"/>
      <c r="X100" s="61"/>
      <c r="Y100" s="61"/>
      <c r="Z100" s="61"/>
    </row>
    <row r="101" spans="1:26" ht="60">
      <c r="A101" s="35" t="str">
        <f t="shared" si="4"/>
        <v>QLDN_78</v>
      </c>
      <c r="B101" s="12" t="s">
        <v>2062</v>
      </c>
      <c r="C101" s="54" t="s">
        <v>2063</v>
      </c>
      <c r="D101" s="50" t="s">
        <v>2064</v>
      </c>
      <c r="E101" s="38" t="s">
        <v>1456</v>
      </c>
      <c r="F101" s="38"/>
      <c r="G101" s="38"/>
      <c r="H101" s="33"/>
      <c r="I101" s="33"/>
      <c r="J101" s="33"/>
      <c r="K101" s="33"/>
      <c r="L101" s="33"/>
      <c r="M101" s="33"/>
      <c r="N101" s="33"/>
      <c r="O101" s="33"/>
      <c r="P101" s="33"/>
      <c r="Q101" s="34" t="str">
        <f t="shared" si="15"/>
        <v>P</v>
      </c>
      <c r="R101" s="48"/>
      <c r="S101" s="48"/>
      <c r="T101" s="61"/>
      <c r="U101" s="61"/>
      <c r="V101" s="61"/>
      <c r="W101" s="61"/>
      <c r="X101" s="61"/>
      <c r="Y101" s="61"/>
      <c r="Z101" s="61"/>
    </row>
    <row r="102" spans="1:26" ht="60">
      <c r="A102" s="35" t="str">
        <f t="shared" si="4"/>
        <v>QLDN_79</v>
      </c>
      <c r="B102" s="12" t="s">
        <v>2065</v>
      </c>
      <c r="C102" s="54" t="s">
        <v>2066</v>
      </c>
      <c r="D102" s="50" t="s">
        <v>2067</v>
      </c>
      <c r="E102" s="38" t="s">
        <v>1456</v>
      </c>
      <c r="F102" s="38"/>
      <c r="G102" s="38"/>
      <c r="H102" s="33"/>
      <c r="I102" s="33"/>
      <c r="J102" s="33"/>
      <c r="K102" s="33"/>
      <c r="L102" s="33"/>
      <c r="M102" s="33"/>
      <c r="N102" s="33"/>
      <c r="O102" s="33"/>
      <c r="P102" s="33"/>
      <c r="Q102" s="34" t="str">
        <f t="shared" si="15"/>
        <v>P</v>
      </c>
      <c r="R102" s="48"/>
      <c r="S102" s="48"/>
      <c r="T102" s="61"/>
      <c r="U102" s="61"/>
      <c r="V102" s="61"/>
      <c r="W102" s="61"/>
      <c r="X102" s="61"/>
      <c r="Y102" s="61"/>
      <c r="Z102" s="61"/>
    </row>
    <row r="103" spans="1:26" ht="30">
      <c r="A103" s="35" t="str">
        <f t="shared" si="4"/>
        <v>QLDN_80</v>
      </c>
      <c r="B103" s="50" t="s">
        <v>2068</v>
      </c>
      <c r="C103" s="54" t="s">
        <v>2029</v>
      </c>
      <c r="D103" s="12" t="s">
        <v>1698</v>
      </c>
      <c r="E103" s="38" t="s">
        <v>1456</v>
      </c>
      <c r="F103" s="38"/>
      <c r="G103" s="38"/>
      <c r="H103" s="33"/>
      <c r="I103" s="33"/>
      <c r="J103" s="33"/>
      <c r="K103" s="33"/>
      <c r="L103" s="33"/>
      <c r="M103" s="33"/>
      <c r="N103" s="33"/>
      <c r="O103" s="33"/>
      <c r="P103" s="33"/>
      <c r="Q103" s="34" t="str">
        <f t="shared" si="15"/>
        <v>P</v>
      </c>
      <c r="R103" s="86"/>
      <c r="S103" s="87"/>
      <c r="T103" s="66"/>
      <c r="U103" s="66"/>
    </row>
    <row r="104" spans="1:26" ht="45">
      <c r="A104" s="35" t="str">
        <f t="shared" si="4"/>
        <v>QLDN_81</v>
      </c>
      <c r="B104" s="340" t="s">
        <v>125</v>
      </c>
      <c r="C104" s="76" t="s">
        <v>2069</v>
      </c>
      <c r="D104" s="349" t="s">
        <v>2070</v>
      </c>
      <c r="E104" s="38" t="s">
        <v>1456</v>
      </c>
      <c r="F104" s="38"/>
      <c r="G104" s="38"/>
      <c r="H104" s="33"/>
      <c r="I104" s="33"/>
      <c r="J104" s="33"/>
      <c r="K104" s="33"/>
      <c r="L104" s="33"/>
      <c r="M104" s="33"/>
      <c r="N104" s="33"/>
      <c r="O104" s="33"/>
      <c r="P104" s="33"/>
      <c r="Q104" s="34" t="str">
        <f t="shared" si="15"/>
        <v>P</v>
      </c>
      <c r="R104" s="86"/>
      <c r="S104" s="87"/>
      <c r="T104" s="66"/>
      <c r="U104" s="66"/>
    </row>
    <row r="105" spans="1:26" ht="30">
      <c r="A105" s="90" t="str">
        <f t="shared" si="4"/>
        <v>QLDN_82</v>
      </c>
      <c r="B105" s="344" t="s">
        <v>2071</v>
      </c>
      <c r="C105" s="67" t="s">
        <v>2072</v>
      </c>
      <c r="D105" s="345" t="s">
        <v>2073</v>
      </c>
      <c r="E105" s="38" t="s">
        <v>1456</v>
      </c>
      <c r="F105" s="38"/>
      <c r="G105" s="38"/>
      <c r="H105" s="33"/>
      <c r="I105" s="33"/>
      <c r="J105" s="33"/>
      <c r="K105" s="33"/>
      <c r="L105" s="33"/>
      <c r="M105" s="33"/>
      <c r="N105" s="33"/>
      <c r="O105" s="33"/>
      <c r="P105" s="33"/>
      <c r="Q105" s="34" t="str">
        <f t="shared" si="15"/>
        <v>P</v>
      </c>
      <c r="R105" s="48"/>
      <c r="S105" s="48"/>
      <c r="T105" s="61"/>
      <c r="U105" s="61"/>
      <c r="V105" s="61"/>
      <c r="W105" s="61"/>
      <c r="X105" s="61"/>
      <c r="Y105" s="61"/>
      <c r="Z105" s="61"/>
    </row>
    <row r="106" spans="1:26" s="353" customFormat="1" ht="15.75">
      <c r="A106" s="352" t="str">
        <f t="shared" si="4"/>
        <v/>
      </c>
      <c r="B106" s="580" t="s">
        <v>137</v>
      </c>
      <c r="C106" s="581"/>
      <c r="D106" s="581"/>
      <c r="E106" s="581"/>
      <c r="F106" s="581"/>
      <c r="G106" s="581"/>
      <c r="H106" s="581"/>
      <c r="I106" s="581"/>
      <c r="J106" s="581"/>
      <c r="K106" s="581"/>
      <c r="L106" s="581"/>
      <c r="M106" s="581"/>
      <c r="N106" s="581"/>
      <c r="O106" s="581"/>
      <c r="P106" s="581"/>
      <c r="Q106" s="581"/>
      <c r="R106" s="581"/>
      <c r="S106" s="582"/>
    </row>
    <row r="107" spans="1:26">
      <c r="A107" s="35" t="str">
        <f t="shared" si="4"/>
        <v/>
      </c>
      <c r="B107" s="552" t="s">
        <v>138</v>
      </c>
      <c r="C107" s="506"/>
      <c r="D107" s="506"/>
      <c r="E107" s="506"/>
      <c r="F107" s="506"/>
      <c r="G107" s="506"/>
      <c r="H107" s="506"/>
      <c r="I107" s="506"/>
      <c r="J107" s="506"/>
      <c r="K107" s="506"/>
      <c r="L107" s="506"/>
      <c r="M107" s="506"/>
      <c r="N107" s="506"/>
      <c r="O107" s="506"/>
      <c r="P107" s="506"/>
      <c r="Q107" s="506"/>
      <c r="R107" s="506"/>
      <c r="S107" s="507"/>
    </row>
    <row r="108" spans="1:26">
      <c r="A108" s="35" t="str">
        <f t="shared" si="4"/>
        <v/>
      </c>
      <c r="B108" s="539" t="s">
        <v>67</v>
      </c>
      <c r="C108" s="517"/>
      <c r="D108" s="517"/>
      <c r="E108" s="517"/>
      <c r="F108" s="517"/>
      <c r="G108" s="517"/>
      <c r="H108" s="517"/>
      <c r="I108" s="517"/>
      <c r="J108" s="517"/>
      <c r="K108" s="517"/>
      <c r="L108" s="517"/>
      <c r="M108" s="517"/>
      <c r="N108" s="517"/>
      <c r="O108" s="517"/>
      <c r="P108" s="517"/>
      <c r="Q108" s="517"/>
      <c r="R108" s="517"/>
      <c r="S108" s="518"/>
      <c r="T108" s="61"/>
      <c r="U108" s="61"/>
      <c r="V108" s="61"/>
      <c r="W108" s="61"/>
      <c r="X108" s="61"/>
      <c r="Y108" s="61"/>
      <c r="Z108" s="61"/>
    </row>
    <row r="109" spans="1:26" ht="165">
      <c r="A109" s="35" t="str">
        <f t="shared" si="4"/>
        <v>QLDN_83</v>
      </c>
      <c r="B109" s="12" t="s">
        <v>68</v>
      </c>
      <c r="C109" s="12" t="s">
        <v>1132</v>
      </c>
      <c r="D109" s="12" t="s">
        <v>1700</v>
      </c>
      <c r="E109" s="38" t="s">
        <v>1640</v>
      </c>
      <c r="F109" s="38"/>
      <c r="G109" s="38"/>
      <c r="H109" s="33"/>
      <c r="I109" s="33"/>
      <c r="J109" s="33"/>
      <c r="K109" s="33"/>
      <c r="L109" s="33"/>
      <c r="M109" s="33"/>
      <c r="N109" s="33"/>
      <c r="O109" s="33"/>
      <c r="P109" s="33"/>
      <c r="Q109" s="34" t="str">
        <f t="shared" ref="Q109:Q112" si="16">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F</v>
      </c>
      <c r="R109" s="48"/>
      <c r="S109" s="48"/>
      <c r="T109" s="61"/>
      <c r="U109" s="61"/>
      <c r="V109" s="61"/>
      <c r="W109" s="61"/>
      <c r="X109" s="61"/>
      <c r="Y109" s="61"/>
      <c r="Z109" s="61"/>
    </row>
    <row r="110" spans="1:26" ht="120">
      <c r="A110" s="35" t="str">
        <f t="shared" si="4"/>
        <v>QLDN_84</v>
      </c>
      <c r="B110" s="12" t="s">
        <v>69</v>
      </c>
      <c r="C110" s="12" t="s">
        <v>1445</v>
      </c>
      <c r="D110" s="12" t="s">
        <v>488</v>
      </c>
      <c r="E110" s="38" t="s">
        <v>1456</v>
      </c>
      <c r="F110" s="38"/>
      <c r="G110" s="38"/>
      <c r="H110" s="33"/>
      <c r="I110" s="33"/>
      <c r="J110" s="33"/>
      <c r="K110" s="33"/>
      <c r="L110" s="33"/>
      <c r="M110" s="33"/>
      <c r="N110" s="33"/>
      <c r="O110" s="33"/>
      <c r="P110" s="33"/>
      <c r="Q110" s="34" t="str">
        <f t="shared" si="16"/>
        <v>P</v>
      </c>
      <c r="R110" s="84"/>
      <c r="S110" s="48"/>
      <c r="T110" s="61"/>
      <c r="U110" s="61"/>
      <c r="V110" s="61"/>
      <c r="W110" s="61"/>
      <c r="X110" s="61"/>
      <c r="Y110" s="61"/>
      <c r="Z110" s="61"/>
    </row>
    <row r="111" spans="1:26" ht="30">
      <c r="A111" s="35" t="str">
        <f t="shared" si="4"/>
        <v>QLDN_85</v>
      </c>
      <c r="B111" s="12" t="s">
        <v>71</v>
      </c>
      <c r="C111" s="12" t="s">
        <v>1363</v>
      </c>
      <c r="D111" s="49" t="s">
        <v>1125</v>
      </c>
      <c r="E111" s="38" t="s">
        <v>1640</v>
      </c>
      <c r="F111" s="38"/>
      <c r="G111" s="38"/>
      <c r="H111" s="33"/>
      <c r="I111" s="33"/>
      <c r="J111" s="33"/>
      <c r="K111" s="33"/>
      <c r="L111" s="33"/>
      <c r="M111" s="33"/>
      <c r="N111" s="33"/>
      <c r="O111" s="33"/>
      <c r="P111" s="33"/>
      <c r="Q111" s="34" t="str">
        <f t="shared" si="16"/>
        <v>F</v>
      </c>
      <c r="R111" s="48"/>
      <c r="S111" s="48"/>
      <c r="T111" s="61"/>
      <c r="U111" s="61"/>
      <c r="V111" s="61"/>
      <c r="W111" s="61"/>
      <c r="X111" s="61"/>
      <c r="Y111" s="61"/>
      <c r="Z111" s="61"/>
    </row>
    <row r="112" spans="1:26" ht="30">
      <c r="A112" s="35" t="str">
        <f t="shared" si="4"/>
        <v>QLDN_86</v>
      </c>
      <c r="B112" s="12" t="s">
        <v>74</v>
      </c>
      <c r="C112" s="12" t="s">
        <v>1089</v>
      </c>
      <c r="D112" s="12" t="s">
        <v>1045</v>
      </c>
      <c r="E112" s="38" t="s">
        <v>1640</v>
      </c>
      <c r="F112" s="38"/>
      <c r="G112" s="38"/>
      <c r="H112" s="33"/>
      <c r="I112" s="33"/>
      <c r="J112" s="33"/>
      <c r="K112" s="33"/>
      <c r="L112" s="33"/>
      <c r="M112" s="33"/>
      <c r="N112" s="33"/>
      <c r="O112" s="33"/>
      <c r="P112" s="33"/>
      <c r="Q112" s="34" t="str">
        <f t="shared" si="16"/>
        <v>F</v>
      </c>
      <c r="R112" s="48"/>
      <c r="S112" s="48"/>
      <c r="T112" s="61"/>
      <c r="U112" s="61"/>
      <c r="V112" s="61"/>
      <c r="W112" s="61"/>
      <c r="X112" s="61"/>
      <c r="Y112" s="61"/>
      <c r="Z112" s="61"/>
    </row>
    <row r="113" spans="1:19">
      <c r="A113" s="35" t="str">
        <f t="shared" si="4"/>
        <v/>
      </c>
      <c r="B113" s="546" t="s">
        <v>110</v>
      </c>
      <c r="C113" s="534"/>
      <c r="D113" s="534"/>
      <c r="E113" s="534"/>
      <c r="F113" s="534"/>
      <c r="G113" s="534"/>
      <c r="H113" s="534"/>
      <c r="I113" s="534"/>
      <c r="J113" s="534"/>
      <c r="K113" s="534"/>
      <c r="L113" s="534"/>
      <c r="M113" s="534"/>
      <c r="N113" s="534"/>
      <c r="O113" s="534"/>
      <c r="P113" s="534"/>
      <c r="Q113" s="534"/>
      <c r="R113" s="534"/>
      <c r="S113" s="535"/>
    </row>
    <row r="114" spans="1:19">
      <c r="A114" s="35" t="str">
        <f t="shared" si="4"/>
        <v/>
      </c>
      <c r="B114" s="91" t="s">
        <v>713</v>
      </c>
      <c r="C114" s="62"/>
      <c r="D114" s="62"/>
      <c r="E114" s="63"/>
      <c r="F114" s="63"/>
      <c r="G114" s="63"/>
      <c r="H114" s="63"/>
      <c r="I114" s="63"/>
      <c r="J114" s="63"/>
      <c r="K114" s="63"/>
      <c r="L114" s="63"/>
      <c r="M114" s="63"/>
      <c r="N114" s="63"/>
      <c r="O114" s="63"/>
      <c r="P114" s="63"/>
      <c r="Q114" s="63"/>
      <c r="R114" s="63"/>
      <c r="S114" s="64"/>
    </row>
    <row r="115" spans="1:19" ht="30">
      <c r="A115" s="35" t="str">
        <f t="shared" si="4"/>
        <v>QLDN_87</v>
      </c>
      <c r="B115" s="12" t="s">
        <v>2074</v>
      </c>
      <c r="C115" s="12" t="s">
        <v>2075</v>
      </c>
      <c r="D115" s="75" t="s">
        <v>2076</v>
      </c>
      <c r="E115" s="38" t="s">
        <v>1456</v>
      </c>
      <c r="F115" s="38"/>
      <c r="G115" s="38"/>
      <c r="H115" s="33"/>
      <c r="I115" s="33"/>
      <c r="J115" s="33"/>
      <c r="K115" s="33"/>
      <c r="L115" s="33"/>
      <c r="M115" s="33"/>
      <c r="N115" s="33"/>
      <c r="O115" s="33"/>
      <c r="P115" s="33"/>
      <c r="Q115" s="34" t="str">
        <f t="shared" ref="Q115:Q138" si="17">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P</v>
      </c>
      <c r="R115" s="32"/>
      <c r="S115" s="32"/>
    </row>
    <row r="116" spans="1:19" ht="75">
      <c r="A116" s="35" t="str">
        <f t="shared" si="4"/>
        <v>QLDN_88</v>
      </c>
      <c r="B116" s="349" t="s">
        <v>2077</v>
      </c>
      <c r="C116" s="12" t="s">
        <v>2078</v>
      </c>
      <c r="D116" s="12" t="s">
        <v>2079</v>
      </c>
      <c r="E116" s="38" t="s">
        <v>1456</v>
      </c>
      <c r="F116" s="38"/>
      <c r="G116" s="38"/>
      <c r="H116" s="33"/>
      <c r="I116" s="33"/>
      <c r="J116" s="33"/>
      <c r="K116" s="33"/>
      <c r="L116" s="33"/>
      <c r="M116" s="33"/>
      <c r="N116" s="33"/>
      <c r="O116" s="33"/>
      <c r="P116" s="33"/>
      <c r="Q116" s="34" t="str">
        <f t="shared" si="17"/>
        <v>P</v>
      </c>
      <c r="R116" s="32"/>
      <c r="S116" s="32"/>
    </row>
    <row r="117" spans="1:19" ht="60">
      <c r="A117" s="35" t="str">
        <f t="shared" si="4"/>
        <v>QLDN_89</v>
      </c>
      <c r="B117" s="349" t="s">
        <v>2080</v>
      </c>
      <c r="C117" s="12" t="s">
        <v>2081</v>
      </c>
      <c r="D117" s="12" t="s">
        <v>2082</v>
      </c>
      <c r="E117" s="38" t="s">
        <v>1456</v>
      </c>
      <c r="F117" s="38"/>
      <c r="G117" s="38"/>
      <c r="H117" s="33"/>
      <c r="I117" s="33"/>
      <c r="J117" s="33"/>
      <c r="K117" s="33"/>
      <c r="L117" s="33"/>
      <c r="M117" s="33"/>
      <c r="N117" s="33"/>
      <c r="O117" s="33"/>
      <c r="P117" s="33"/>
      <c r="Q117" s="34" t="str">
        <f t="shared" si="17"/>
        <v>P</v>
      </c>
      <c r="R117" s="32"/>
      <c r="S117" s="32"/>
    </row>
    <row r="118" spans="1:19" ht="60">
      <c r="A118" s="35" t="str">
        <f t="shared" si="4"/>
        <v>QLDN_90</v>
      </c>
      <c r="B118" s="12" t="s">
        <v>2083</v>
      </c>
      <c r="C118" s="58" t="s">
        <v>2084</v>
      </c>
      <c r="D118" s="12" t="s">
        <v>2085</v>
      </c>
      <c r="E118" s="38" t="s">
        <v>1456</v>
      </c>
      <c r="F118" s="38"/>
      <c r="G118" s="38"/>
      <c r="H118" s="33"/>
      <c r="I118" s="33"/>
      <c r="J118" s="33"/>
      <c r="K118" s="33"/>
      <c r="L118" s="33"/>
      <c r="M118" s="33"/>
      <c r="N118" s="33"/>
      <c r="O118" s="33"/>
      <c r="P118" s="33"/>
      <c r="Q118" s="34" t="str">
        <f t="shared" si="17"/>
        <v>P</v>
      </c>
      <c r="R118" s="32"/>
      <c r="S118" s="32"/>
    </row>
    <row r="119" spans="1:19" ht="75">
      <c r="A119" s="35" t="str">
        <f t="shared" si="4"/>
        <v>QLDN_91</v>
      </c>
      <c r="B119" s="50" t="s">
        <v>145</v>
      </c>
      <c r="C119" s="54" t="s">
        <v>2086</v>
      </c>
      <c r="D119" s="12" t="s">
        <v>2087</v>
      </c>
      <c r="E119" s="38" t="s">
        <v>1456</v>
      </c>
      <c r="F119" s="38"/>
      <c r="G119" s="38"/>
      <c r="H119" s="33"/>
      <c r="I119" s="33"/>
      <c r="J119" s="33"/>
      <c r="K119" s="33"/>
      <c r="L119" s="33"/>
      <c r="M119" s="33"/>
      <c r="N119" s="33"/>
      <c r="O119" s="33"/>
      <c r="P119" s="33"/>
      <c r="Q119" s="34" t="str">
        <f t="shared" si="17"/>
        <v>P</v>
      </c>
      <c r="R119" s="92"/>
      <c r="S119" s="51"/>
    </row>
    <row r="120" spans="1:19" ht="90">
      <c r="A120" s="35" t="str">
        <f t="shared" si="4"/>
        <v>QLDN_92</v>
      </c>
      <c r="B120" s="340" t="s">
        <v>116</v>
      </c>
      <c r="C120" s="76" t="s">
        <v>2088</v>
      </c>
      <c r="D120" s="12" t="s">
        <v>2087</v>
      </c>
      <c r="E120" s="38" t="s">
        <v>1456</v>
      </c>
      <c r="F120" s="38"/>
      <c r="G120" s="38"/>
      <c r="H120" s="33"/>
      <c r="I120" s="33"/>
      <c r="J120" s="33"/>
      <c r="K120" s="33"/>
      <c r="L120" s="33"/>
      <c r="M120" s="33"/>
      <c r="N120" s="33"/>
      <c r="O120" s="33"/>
      <c r="P120" s="33"/>
      <c r="Q120" s="34" t="str">
        <f t="shared" si="17"/>
        <v>P</v>
      </c>
      <c r="R120" s="92"/>
      <c r="S120" s="51"/>
    </row>
    <row r="121" spans="1:19" ht="60">
      <c r="A121" s="35" t="str">
        <f t="shared" si="4"/>
        <v>QLDN_93</v>
      </c>
      <c r="B121" s="50" t="s">
        <v>117</v>
      </c>
      <c r="C121" s="54" t="s">
        <v>2089</v>
      </c>
      <c r="D121" s="12" t="s">
        <v>2090</v>
      </c>
      <c r="E121" s="38" t="s">
        <v>1456</v>
      </c>
      <c r="F121" s="38"/>
      <c r="G121" s="38"/>
      <c r="H121" s="33"/>
      <c r="I121" s="33"/>
      <c r="J121" s="33"/>
      <c r="K121" s="33"/>
      <c r="L121" s="33"/>
      <c r="M121" s="33"/>
      <c r="N121" s="33"/>
      <c r="O121" s="33"/>
      <c r="P121" s="33"/>
      <c r="Q121" s="34" t="str">
        <f t="shared" si="17"/>
        <v>P</v>
      </c>
      <c r="R121" s="51"/>
      <c r="S121" s="51"/>
    </row>
    <row r="122" spans="1:19" ht="30">
      <c r="A122" s="35" t="str">
        <f t="shared" si="4"/>
        <v>QLDN_94</v>
      </c>
      <c r="B122" s="544" t="s">
        <v>148</v>
      </c>
      <c r="C122" s="54" t="s">
        <v>2091</v>
      </c>
      <c r="D122" s="50" t="s">
        <v>2092</v>
      </c>
      <c r="E122" s="38" t="s">
        <v>1456</v>
      </c>
      <c r="F122" s="38"/>
      <c r="G122" s="38"/>
      <c r="H122" s="33"/>
      <c r="I122" s="33"/>
      <c r="J122" s="33"/>
      <c r="K122" s="33"/>
      <c r="L122" s="33"/>
      <c r="M122" s="33"/>
      <c r="N122" s="33"/>
      <c r="O122" s="33"/>
      <c r="P122" s="33"/>
      <c r="Q122" s="34" t="str">
        <f t="shared" si="17"/>
        <v>P</v>
      </c>
      <c r="R122" s="92"/>
      <c r="S122" s="51"/>
    </row>
    <row r="123" spans="1:19" ht="60">
      <c r="A123" s="35" t="str">
        <f t="shared" si="4"/>
        <v>QLDN_95</v>
      </c>
      <c r="B123" s="568"/>
      <c r="C123" s="54" t="s">
        <v>2093</v>
      </c>
      <c r="D123" s="12" t="s">
        <v>2094</v>
      </c>
      <c r="E123" s="38" t="s">
        <v>1456</v>
      </c>
      <c r="F123" s="38"/>
      <c r="G123" s="38"/>
      <c r="H123" s="33"/>
      <c r="I123" s="33"/>
      <c r="J123" s="33"/>
      <c r="K123" s="33"/>
      <c r="L123" s="33"/>
      <c r="M123" s="33"/>
      <c r="N123" s="33"/>
      <c r="O123" s="33"/>
      <c r="P123" s="33"/>
      <c r="Q123" s="34" t="str">
        <f t="shared" si="17"/>
        <v>P</v>
      </c>
      <c r="R123" s="32"/>
      <c r="S123" s="32"/>
    </row>
    <row r="124" spans="1:19" ht="75">
      <c r="A124" s="35" t="str">
        <f t="shared" si="4"/>
        <v>QLDN_96</v>
      </c>
      <c r="B124" s="50" t="s">
        <v>150</v>
      </c>
      <c r="C124" s="54" t="s">
        <v>2095</v>
      </c>
      <c r="D124" s="12" t="s">
        <v>2094</v>
      </c>
      <c r="E124" s="38" t="s">
        <v>1456</v>
      </c>
      <c r="F124" s="38"/>
      <c r="G124" s="38"/>
      <c r="H124" s="33"/>
      <c r="I124" s="33"/>
      <c r="J124" s="33"/>
      <c r="K124" s="33"/>
      <c r="L124" s="33"/>
      <c r="M124" s="33"/>
      <c r="N124" s="33"/>
      <c r="O124" s="33"/>
      <c r="P124" s="33"/>
      <c r="Q124" s="34" t="str">
        <f t="shared" si="17"/>
        <v>P</v>
      </c>
      <c r="R124" s="32"/>
      <c r="S124" s="32"/>
    </row>
    <row r="125" spans="1:19">
      <c r="A125" s="35" t="str">
        <f t="shared" si="4"/>
        <v/>
      </c>
      <c r="B125" s="354" t="s">
        <v>699</v>
      </c>
      <c r="C125" s="355"/>
      <c r="D125" s="355"/>
      <c r="E125" s="356"/>
      <c r="F125" s="356"/>
      <c r="G125" s="356"/>
      <c r="H125" s="33"/>
      <c r="I125" s="33"/>
      <c r="J125" s="33"/>
      <c r="K125" s="33"/>
      <c r="L125" s="33"/>
      <c r="M125" s="33"/>
      <c r="N125" s="33"/>
      <c r="O125" s="33"/>
      <c r="P125" s="33"/>
      <c r="Q125" s="356"/>
      <c r="R125" s="356"/>
      <c r="S125" s="65"/>
    </row>
    <row r="126" spans="1:19" ht="30">
      <c r="A126" s="35" t="str">
        <f t="shared" si="4"/>
        <v>QLDN_97</v>
      </c>
      <c r="B126" s="12" t="s">
        <v>2074</v>
      </c>
      <c r="C126" s="12" t="s">
        <v>2075</v>
      </c>
      <c r="D126" s="75" t="s">
        <v>2096</v>
      </c>
      <c r="E126" s="38" t="s">
        <v>1456</v>
      </c>
      <c r="F126" s="38"/>
      <c r="G126" s="38"/>
      <c r="H126" s="33"/>
      <c r="I126" s="33"/>
      <c r="J126" s="33"/>
      <c r="K126" s="33"/>
      <c r="L126" s="33"/>
      <c r="M126" s="33"/>
      <c r="N126" s="33"/>
      <c r="O126" s="33"/>
      <c r="P126" s="33"/>
      <c r="Q126" s="34" t="str">
        <f t="shared" si="17"/>
        <v>P</v>
      </c>
      <c r="R126" s="116"/>
      <c r="S126" s="116"/>
    </row>
    <row r="127" spans="1:19" ht="75">
      <c r="A127" s="35" t="str">
        <f t="shared" si="4"/>
        <v>QLDN_98</v>
      </c>
      <c r="B127" s="349" t="s">
        <v>2077</v>
      </c>
      <c r="C127" s="12" t="s">
        <v>2097</v>
      </c>
      <c r="D127" s="12" t="s">
        <v>2098</v>
      </c>
      <c r="E127" s="38" t="s">
        <v>1456</v>
      </c>
      <c r="F127" s="38"/>
      <c r="G127" s="38"/>
      <c r="H127" s="33"/>
      <c r="I127" s="33"/>
      <c r="J127" s="33"/>
      <c r="K127" s="33"/>
      <c r="L127" s="33"/>
      <c r="M127" s="33"/>
      <c r="N127" s="33"/>
      <c r="O127" s="33"/>
      <c r="P127" s="33"/>
      <c r="Q127" s="34" t="str">
        <f t="shared" si="17"/>
        <v>P</v>
      </c>
      <c r="R127" s="116"/>
      <c r="S127" s="116"/>
    </row>
    <row r="128" spans="1:19" ht="60">
      <c r="A128" s="35" t="str">
        <f t="shared" si="4"/>
        <v>QLDN_99</v>
      </c>
      <c r="B128" s="12" t="s">
        <v>2099</v>
      </c>
      <c r="C128" s="58" t="s">
        <v>2100</v>
      </c>
      <c r="D128" s="12" t="s">
        <v>2085</v>
      </c>
      <c r="E128" s="38" t="s">
        <v>1456</v>
      </c>
      <c r="F128" s="38"/>
      <c r="G128" s="38"/>
      <c r="H128" s="33"/>
      <c r="I128" s="33"/>
      <c r="J128" s="33"/>
      <c r="K128" s="33"/>
      <c r="L128" s="33"/>
      <c r="M128" s="33"/>
      <c r="N128" s="33"/>
      <c r="O128" s="33"/>
      <c r="P128" s="33"/>
      <c r="Q128" s="34" t="str">
        <f t="shared" si="17"/>
        <v>P</v>
      </c>
      <c r="R128" s="116"/>
      <c r="S128" s="116"/>
    </row>
    <row r="129" spans="1:19" ht="75">
      <c r="A129" s="35" t="str">
        <f t="shared" si="4"/>
        <v>QLDN_100</v>
      </c>
      <c r="B129" s="348" t="s">
        <v>2101</v>
      </c>
      <c r="C129" s="58" t="s">
        <v>2102</v>
      </c>
      <c r="D129" s="50" t="s">
        <v>2103</v>
      </c>
      <c r="E129" s="38" t="s">
        <v>1456</v>
      </c>
      <c r="F129" s="38"/>
      <c r="G129" s="38"/>
      <c r="H129" s="33"/>
      <c r="I129" s="33"/>
      <c r="J129" s="33"/>
      <c r="K129" s="33"/>
      <c r="L129" s="33"/>
      <c r="M129" s="33"/>
      <c r="N129" s="33"/>
      <c r="O129" s="33"/>
      <c r="P129" s="33"/>
      <c r="Q129" s="34" t="str">
        <f t="shared" si="17"/>
        <v>P</v>
      </c>
      <c r="R129" s="116"/>
      <c r="S129" s="116"/>
    </row>
    <row r="130" spans="1:19" ht="75">
      <c r="A130" s="35" t="str">
        <f t="shared" si="4"/>
        <v>QLDN_101</v>
      </c>
      <c r="B130" s="348" t="s">
        <v>1655</v>
      </c>
      <c r="C130" s="58" t="s">
        <v>2104</v>
      </c>
      <c r="D130" s="340" t="s">
        <v>2105</v>
      </c>
      <c r="E130" s="38" t="s">
        <v>1456</v>
      </c>
      <c r="F130" s="38"/>
      <c r="G130" s="38"/>
      <c r="H130" s="33"/>
      <c r="I130" s="33"/>
      <c r="J130" s="33"/>
      <c r="K130" s="33"/>
      <c r="L130" s="33"/>
      <c r="M130" s="33"/>
      <c r="N130" s="33"/>
      <c r="O130" s="33"/>
      <c r="P130" s="33"/>
      <c r="Q130" s="34" t="str">
        <f t="shared" si="17"/>
        <v>P</v>
      </c>
      <c r="R130" s="116"/>
      <c r="S130" s="116"/>
    </row>
    <row r="131" spans="1:19" ht="60">
      <c r="A131" s="35" t="str">
        <f t="shared" si="4"/>
        <v>QLDN_102</v>
      </c>
      <c r="B131" s="348" t="s">
        <v>2106</v>
      </c>
      <c r="C131" s="58" t="s">
        <v>2107</v>
      </c>
      <c r="D131" s="340" t="s">
        <v>2108</v>
      </c>
      <c r="E131" s="38" t="s">
        <v>1456</v>
      </c>
      <c r="F131" s="38"/>
      <c r="G131" s="38"/>
      <c r="H131" s="33"/>
      <c r="I131" s="33"/>
      <c r="J131" s="33"/>
      <c r="K131" s="33"/>
      <c r="L131" s="33"/>
      <c r="M131" s="33"/>
      <c r="N131" s="33"/>
      <c r="O131" s="33"/>
      <c r="P131" s="33"/>
      <c r="Q131" s="34" t="str">
        <f t="shared" si="17"/>
        <v>P</v>
      </c>
      <c r="R131" s="116"/>
      <c r="S131" s="116"/>
    </row>
    <row r="132" spans="1:19" ht="60">
      <c r="A132" s="35" t="str">
        <f t="shared" si="4"/>
        <v>QLDN_103</v>
      </c>
      <c r="B132" s="348" t="s">
        <v>2109</v>
      </c>
      <c r="C132" s="58" t="s">
        <v>2110</v>
      </c>
      <c r="D132" s="12" t="s">
        <v>2111</v>
      </c>
      <c r="E132" s="38" t="s">
        <v>1456</v>
      </c>
      <c r="F132" s="38"/>
      <c r="G132" s="38"/>
      <c r="H132" s="33"/>
      <c r="I132" s="33"/>
      <c r="J132" s="33"/>
      <c r="K132" s="33"/>
      <c r="L132" s="33"/>
      <c r="M132" s="33"/>
      <c r="N132" s="33"/>
      <c r="O132" s="33"/>
      <c r="P132" s="33"/>
      <c r="Q132" s="34" t="str">
        <f t="shared" si="17"/>
        <v>P</v>
      </c>
      <c r="R132" s="116"/>
      <c r="S132" s="116"/>
    </row>
    <row r="133" spans="1:19" ht="75">
      <c r="A133" s="35" t="str">
        <f t="shared" ref="A133:A239" si="18">IF(AND(D133="",D133=""),"",$D$3&amp;"_"&amp;ROW()-11-COUNTBLANK($D$12:D133))</f>
        <v>QLDN_104</v>
      </c>
      <c r="B133" s="556" t="s">
        <v>1622</v>
      </c>
      <c r="C133" s="54" t="s">
        <v>2112</v>
      </c>
      <c r="D133" s="340" t="s">
        <v>2108</v>
      </c>
      <c r="E133" s="38" t="s">
        <v>1456</v>
      </c>
      <c r="F133" s="38"/>
      <c r="G133" s="38"/>
      <c r="H133" s="33"/>
      <c r="I133" s="33"/>
      <c r="J133" s="33"/>
      <c r="K133" s="33"/>
      <c r="L133" s="33"/>
      <c r="M133" s="33"/>
      <c r="N133" s="33"/>
      <c r="O133" s="33"/>
      <c r="P133" s="33"/>
      <c r="Q133" s="34" t="str">
        <f t="shared" si="17"/>
        <v>P</v>
      </c>
      <c r="R133" s="116"/>
      <c r="S133" s="116"/>
    </row>
    <row r="134" spans="1:19" ht="45">
      <c r="A134" s="35" t="str">
        <f t="shared" si="18"/>
        <v>QLDN_105</v>
      </c>
      <c r="B134" s="545"/>
      <c r="C134" s="76" t="s">
        <v>2113</v>
      </c>
      <c r="D134" s="50" t="s">
        <v>2114</v>
      </c>
      <c r="E134" s="38" t="s">
        <v>1456</v>
      </c>
      <c r="F134" s="38"/>
      <c r="G134" s="38"/>
      <c r="H134" s="33"/>
      <c r="I134" s="33"/>
      <c r="J134" s="33"/>
      <c r="K134" s="33"/>
      <c r="L134" s="33"/>
      <c r="M134" s="33"/>
      <c r="N134" s="33"/>
      <c r="O134" s="33"/>
      <c r="P134" s="33"/>
      <c r="Q134" s="34" t="str">
        <f t="shared" si="17"/>
        <v>P</v>
      </c>
      <c r="R134" s="116"/>
      <c r="S134" s="116"/>
    </row>
    <row r="135" spans="1:19" ht="45">
      <c r="A135" s="35" t="str">
        <f t="shared" si="18"/>
        <v>QLDN_106</v>
      </c>
      <c r="B135" s="340" t="s">
        <v>177</v>
      </c>
      <c r="C135" s="54" t="s">
        <v>2115</v>
      </c>
      <c r="D135" s="50" t="s">
        <v>2116</v>
      </c>
      <c r="E135" s="38" t="s">
        <v>1456</v>
      </c>
      <c r="F135" s="38"/>
      <c r="G135" s="38"/>
      <c r="H135" s="33"/>
      <c r="I135" s="33"/>
      <c r="J135" s="33"/>
      <c r="K135" s="33"/>
      <c r="L135" s="33"/>
      <c r="M135" s="33"/>
      <c r="N135" s="33"/>
      <c r="O135" s="33"/>
      <c r="P135" s="33"/>
      <c r="Q135" s="34" t="str">
        <f t="shared" si="17"/>
        <v>P</v>
      </c>
      <c r="R135" s="32"/>
      <c r="S135" s="32"/>
    </row>
    <row r="136" spans="1:19" ht="90">
      <c r="A136" s="35" t="str">
        <f t="shared" si="18"/>
        <v>QLDN_107</v>
      </c>
      <c r="B136" s="340" t="s">
        <v>114</v>
      </c>
      <c r="C136" s="76" t="s">
        <v>2088</v>
      </c>
      <c r="D136" s="50" t="s">
        <v>2116</v>
      </c>
      <c r="E136" s="38" t="s">
        <v>1456</v>
      </c>
      <c r="F136" s="38"/>
      <c r="G136" s="38"/>
      <c r="H136" s="33"/>
      <c r="I136" s="33"/>
      <c r="J136" s="33"/>
      <c r="K136" s="33"/>
      <c r="L136" s="33"/>
      <c r="M136" s="33"/>
      <c r="N136" s="33"/>
      <c r="O136" s="33"/>
      <c r="P136" s="33"/>
      <c r="Q136" s="34" t="str">
        <f t="shared" si="17"/>
        <v>P</v>
      </c>
      <c r="R136" s="32"/>
      <c r="S136" s="32"/>
    </row>
    <row r="137" spans="1:19" ht="60">
      <c r="A137" s="36" t="str">
        <f t="shared" si="18"/>
        <v>QLDN_108</v>
      </c>
      <c r="B137" s="555" t="s">
        <v>150</v>
      </c>
      <c r="C137" s="67" t="s">
        <v>2117</v>
      </c>
      <c r="D137" s="340" t="s">
        <v>2108</v>
      </c>
      <c r="E137" s="38" t="s">
        <v>1456</v>
      </c>
      <c r="F137" s="38"/>
      <c r="G137" s="38"/>
      <c r="H137" s="33"/>
      <c r="I137" s="33"/>
      <c r="J137" s="33"/>
      <c r="K137" s="33"/>
      <c r="L137" s="33"/>
      <c r="M137" s="33"/>
      <c r="N137" s="33"/>
      <c r="O137" s="33"/>
      <c r="P137" s="33"/>
      <c r="Q137" s="34" t="str">
        <f t="shared" si="17"/>
        <v>P</v>
      </c>
      <c r="R137" s="32"/>
      <c r="S137" s="32"/>
    </row>
    <row r="138" spans="1:19" ht="75">
      <c r="A138" s="36" t="str">
        <f t="shared" si="18"/>
        <v>QLDN_109</v>
      </c>
      <c r="B138" s="569"/>
      <c r="C138" s="67" t="s">
        <v>2118</v>
      </c>
      <c r="D138" s="50" t="s">
        <v>2103</v>
      </c>
      <c r="E138" s="38" t="s">
        <v>1456</v>
      </c>
      <c r="F138" s="38"/>
      <c r="G138" s="38"/>
      <c r="H138" s="33"/>
      <c r="I138" s="33"/>
      <c r="J138" s="33"/>
      <c r="K138" s="33"/>
      <c r="L138" s="33"/>
      <c r="M138" s="33"/>
      <c r="N138" s="33"/>
      <c r="O138" s="33"/>
      <c r="P138" s="33"/>
      <c r="Q138" s="34" t="str">
        <f t="shared" si="17"/>
        <v>P</v>
      </c>
      <c r="R138" s="32"/>
      <c r="S138" s="32"/>
    </row>
    <row r="139" spans="1:19">
      <c r="A139" s="35" t="str">
        <f t="shared" si="18"/>
        <v/>
      </c>
      <c r="B139" s="354" t="s">
        <v>200</v>
      </c>
      <c r="C139" s="355"/>
      <c r="D139" s="355"/>
      <c r="E139" s="356"/>
      <c r="F139" s="356"/>
      <c r="G139" s="356"/>
      <c r="H139" s="356"/>
      <c r="I139" s="356"/>
      <c r="J139" s="356"/>
      <c r="K139" s="356"/>
      <c r="L139" s="356"/>
      <c r="M139" s="356"/>
      <c r="N139" s="356"/>
      <c r="O139" s="356"/>
      <c r="P139" s="356"/>
      <c r="Q139" s="356"/>
      <c r="R139" s="356"/>
      <c r="S139" s="65"/>
    </row>
    <row r="140" spans="1:19" ht="30">
      <c r="A140" s="35" t="str">
        <f t="shared" si="18"/>
        <v>QLDN_110</v>
      </c>
      <c r="B140" s="12" t="s">
        <v>2074</v>
      </c>
      <c r="C140" s="12" t="s">
        <v>2119</v>
      </c>
      <c r="D140" s="75" t="s">
        <v>2120</v>
      </c>
      <c r="E140" s="38" t="s">
        <v>1456</v>
      </c>
      <c r="F140" s="38"/>
      <c r="G140" s="38"/>
      <c r="H140" s="33"/>
      <c r="I140" s="33"/>
      <c r="J140" s="33"/>
      <c r="K140" s="33"/>
      <c r="L140" s="33"/>
      <c r="M140" s="33"/>
      <c r="N140" s="33"/>
      <c r="O140" s="33"/>
      <c r="P140" s="33"/>
      <c r="Q140" s="34" t="str">
        <f t="shared" ref="Q140:Q151" si="19">IF(OR(IF(G140="",IF(F140="",IF(E140="","",E140),F140),G140)="F",IF(J140="",IF(I140="",IF(H140="","",H140),I140),J140)="F",IF(M140="",IF(L140="",IF(K140="","",K140),L140),M140)="F",IF(P140="",IF(O140="",IF(N140="","",N140),O140),P140)="F")=TRUE,"F",IF(OR(IF(G140="",IF(F140="",IF(E140="","",E140),F140),G140)="PE",IF(J140="",IF(I140="",IF(H140="","",H140),I140),J140)="PE",IF(M140="",IF(L140="",IF(K140="","",K140),L140),M140)="PE",IF(P140="",IF(O140="",IF(N140="","",N140),O140),P140)="PE")=TRUE,"PE",IF(AND(IF(G140="",IF(F140="",IF(E140="","",E140),F140),G140)="",IF(J140="",IF(I140="",IF(H140="","",H140),I140),J140)="",IF(M140="",IF(L140="",IF(K140="","",K140),L140),M140)="",IF(P140="",IF(O140="",IF(N140="","",N140),O140),P140)="")=TRUE,"","P")))</f>
        <v>P</v>
      </c>
      <c r="R140" s="32"/>
      <c r="S140" s="32"/>
    </row>
    <row r="141" spans="1:19" ht="60">
      <c r="A141" s="35" t="str">
        <f t="shared" si="18"/>
        <v>QLDN_111</v>
      </c>
      <c r="B141" s="349" t="s">
        <v>2077</v>
      </c>
      <c r="C141" s="12" t="s">
        <v>2121</v>
      </c>
      <c r="D141" s="12" t="s">
        <v>2122</v>
      </c>
      <c r="E141" s="38" t="s">
        <v>1456</v>
      </c>
      <c r="F141" s="38"/>
      <c r="G141" s="38"/>
      <c r="H141" s="33"/>
      <c r="I141" s="33"/>
      <c r="J141" s="33"/>
      <c r="K141" s="33"/>
      <c r="L141" s="33"/>
      <c r="M141" s="33"/>
      <c r="N141" s="33"/>
      <c r="O141" s="33"/>
      <c r="P141" s="33"/>
      <c r="Q141" s="34" t="str">
        <f t="shared" si="19"/>
        <v>P</v>
      </c>
      <c r="R141" s="32"/>
      <c r="S141" s="32"/>
    </row>
    <row r="142" spans="1:19" ht="45">
      <c r="A142" s="35" t="str">
        <f t="shared" si="18"/>
        <v>QLDN_112</v>
      </c>
      <c r="B142" s="50" t="s">
        <v>2123</v>
      </c>
      <c r="C142" s="12" t="s">
        <v>2124</v>
      </c>
      <c r="D142" s="12" t="s">
        <v>2125</v>
      </c>
      <c r="E142" s="38" t="s">
        <v>1456</v>
      </c>
      <c r="F142" s="38"/>
      <c r="G142" s="38"/>
      <c r="H142" s="33"/>
      <c r="I142" s="33"/>
      <c r="J142" s="33"/>
      <c r="K142" s="33"/>
      <c r="L142" s="33"/>
      <c r="M142" s="33"/>
      <c r="N142" s="33"/>
      <c r="O142" s="33"/>
      <c r="P142" s="33"/>
      <c r="Q142" s="34" t="str">
        <f t="shared" si="19"/>
        <v>P</v>
      </c>
      <c r="R142" s="32"/>
      <c r="S142" s="32"/>
    </row>
    <row r="143" spans="1:19" ht="30">
      <c r="A143" s="35" t="str">
        <f t="shared" si="18"/>
        <v>QLDN_113</v>
      </c>
      <c r="B143" s="12" t="s">
        <v>2099</v>
      </c>
      <c r="C143" s="58" t="s">
        <v>2126</v>
      </c>
      <c r="D143" s="12" t="s">
        <v>1684</v>
      </c>
      <c r="E143" s="38" t="s">
        <v>1456</v>
      </c>
      <c r="F143" s="38"/>
      <c r="G143" s="38"/>
      <c r="H143" s="33"/>
      <c r="I143" s="33"/>
      <c r="J143" s="33"/>
      <c r="K143" s="33"/>
      <c r="L143" s="33"/>
      <c r="M143" s="33"/>
      <c r="N143" s="33"/>
      <c r="O143" s="33"/>
      <c r="P143" s="33"/>
      <c r="Q143" s="34" t="str">
        <f t="shared" si="19"/>
        <v>P</v>
      </c>
      <c r="R143" s="32"/>
      <c r="S143" s="32"/>
    </row>
    <row r="144" spans="1:19" ht="60">
      <c r="A144" s="35" t="str">
        <f t="shared" si="18"/>
        <v>QLDN_114</v>
      </c>
      <c r="B144" s="50" t="s">
        <v>2127</v>
      </c>
      <c r="C144" s="12" t="s">
        <v>2128</v>
      </c>
      <c r="D144" s="340" t="s">
        <v>2129</v>
      </c>
      <c r="E144" s="38" t="s">
        <v>1456</v>
      </c>
      <c r="F144" s="38"/>
      <c r="G144" s="38"/>
      <c r="H144" s="33"/>
      <c r="I144" s="33"/>
      <c r="J144" s="33"/>
      <c r="K144" s="33"/>
      <c r="L144" s="33"/>
      <c r="M144" s="33"/>
      <c r="N144" s="33"/>
      <c r="O144" s="33"/>
      <c r="P144" s="33"/>
      <c r="Q144" s="34" t="str">
        <f t="shared" si="19"/>
        <v>P</v>
      </c>
      <c r="R144" s="32"/>
      <c r="S144" s="32"/>
    </row>
    <row r="145" spans="1:19" ht="90">
      <c r="A145" s="35" t="str">
        <f t="shared" si="18"/>
        <v>QLDN_115</v>
      </c>
      <c r="B145" s="340" t="s">
        <v>457</v>
      </c>
      <c r="C145" s="79" t="s">
        <v>2130</v>
      </c>
      <c r="D145" s="345" t="s">
        <v>2131</v>
      </c>
      <c r="E145" s="38" t="s">
        <v>1456</v>
      </c>
      <c r="F145" s="38"/>
      <c r="G145" s="38"/>
      <c r="H145" s="33"/>
      <c r="I145" s="33"/>
      <c r="J145" s="33"/>
      <c r="K145" s="33"/>
      <c r="L145" s="33"/>
      <c r="M145" s="33"/>
      <c r="N145" s="33"/>
      <c r="O145" s="33"/>
      <c r="P145" s="33"/>
      <c r="Q145" s="34" t="str">
        <f t="shared" si="19"/>
        <v>P</v>
      </c>
      <c r="R145" s="32"/>
      <c r="S145" s="32"/>
    </row>
    <row r="146" spans="1:19" ht="60">
      <c r="A146" s="35" t="str">
        <f t="shared" si="18"/>
        <v>QLDN_116</v>
      </c>
      <c r="B146" s="556" t="s">
        <v>1622</v>
      </c>
      <c r="C146" s="54" t="s">
        <v>2132</v>
      </c>
      <c r="D146" s="342" t="s">
        <v>952</v>
      </c>
      <c r="E146" s="38" t="s">
        <v>1456</v>
      </c>
      <c r="F146" s="38"/>
      <c r="G146" s="38"/>
      <c r="H146" s="33"/>
      <c r="I146" s="33"/>
      <c r="J146" s="33"/>
      <c r="K146" s="33"/>
      <c r="L146" s="33"/>
      <c r="M146" s="33"/>
      <c r="N146" s="33"/>
      <c r="O146" s="33"/>
      <c r="P146" s="33"/>
      <c r="Q146" s="34" t="str">
        <f t="shared" si="19"/>
        <v>P</v>
      </c>
      <c r="R146" s="32"/>
      <c r="S146" s="32"/>
    </row>
    <row r="147" spans="1:19" ht="30">
      <c r="A147" s="35" t="str">
        <f t="shared" si="18"/>
        <v>QLDN_117</v>
      </c>
      <c r="B147" s="545"/>
      <c r="C147" s="76" t="s">
        <v>2133</v>
      </c>
      <c r="D147" s="340" t="s">
        <v>2134</v>
      </c>
      <c r="E147" s="38" t="s">
        <v>1456</v>
      </c>
      <c r="F147" s="38"/>
      <c r="G147" s="38"/>
      <c r="H147" s="33"/>
      <c r="I147" s="33"/>
      <c r="J147" s="33"/>
      <c r="K147" s="33"/>
      <c r="L147" s="33"/>
      <c r="M147" s="33"/>
      <c r="N147" s="33"/>
      <c r="O147" s="33"/>
      <c r="P147" s="33"/>
      <c r="Q147" s="34" t="str">
        <f t="shared" si="19"/>
        <v>P</v>
      </c>
      <c r="R147" s="32"/>
      <c r="S147" s="32"/>
    </row>
    <row r="148" spans="1:19" ht="60">
      <c r="A148" s="35" t="str">
        <f t="shared" si="18"/>
        <v>QLDN_118</v>
      </c>
      <c r="B148" s="340" t="s">
        <v>1681</v>
      </c>
      <c r="C148" s="76" t="s">
        <v>2135</v>
      </c>
      <c r="D148" s="340" t="s">
        <v>952</v>
      </c>
      <c r="E148" s="38" t="s">
        <v>1456</v>
      </c>
      <c r="F148" s="38"/>
      <c r="G148" s="38"/>
      <c r="H148" s="33"/>
      <c r="I148" s="33"/>
      <c r="J148" s="33"/>
      <c r="K148" s="33"/>
      <c r="L148" s="33"/>
      <c r="M148" s="33"/>
      <c r="N148" s="33"/>
      <c r="O148" s="33"/>
      <c r="P148" s="33"/>
      <c r="Q148" s="34" t="str">
        <f t="shared" si="19"/>
        <v>P</v>
      </c>
      <c r="R148" s="116"/>
      <c r="S148" s="116"/>
    </row>
    <row r="149" spans="1:19" ht="60">
      <c r="A149" s="35" t="str">
        <f t="shared" si="18"/>
        <v>QLDN_119</v>
      </c>
      <c r="B149" s="544" t="s">
        <v>150</v>
      </c>
      <c r="C149" s="54" t="s">
        <v>2136</v>
      </c>
      <c r="D149" s="50" t="s">
        <v>2137</v>
      </c>
      <c r="E149" s="38" t="s">
        <v>1456</v>
      </c>
      <c r="F149" s="38"/>
      <c r="G149" s="38"/>
      <c r="H149" s="33"/>
      <c r="I149" s="33"/>
      <c r="J149" s="33"/>
      <c r="K149" s="33"/>
      <c r="L149" s="33"/>
      <c r="M149" s="33"/>
      <c r="N149" s="33"/>
      <c r="O149" s="33"/>
      <c r="P149" s="33"/>
      <c r="Q149" s="34" t="str">
        <f t="shared" si="19"/>
        <v>P</v>
      </c>
      <c r="R149" s="32"/>
      <c r="S149" s="32"/>
    </row>
    <row r="150" spans="1:19" ht="75">
      <c r="A150" s="35" t="str">
        <f t="shared" si="18"/>
        <v>QLDN_120</v>
      </c>
      <c r="B150" s="559"/>
      <c r="C150" s="54" t="s">
        <v>2138</v>
      </c>
      <c r="D150" s="12" t="s">
        <v>2125</v>
      </c>
      <c r="E150" s="38" t="s">
        <v>1456</v>
      </c>
      <c r="F150" s="38"/>
      <c r="G150" s="38"/>
      <c r="H150" s="33"/>
      <c r="I150" s="33"/>
      <c r="J150" s="33"/>
      <c r="K150" s="33"/>
      <c r="L150" s="33"/>
      <c r="M150" s="33"/>
      <c r="N150" s="33"/>
      <c r="O150" s="33"/>
      <c r="P150" s="33"/>
      <c r="Q150" s="34" t="str">
        <f t="shared" si="19"/>
        <v>P</v>
      </c>
      <c r="R150" s="32"/>
      <c r="S150" s="32"/>
    </row>
    <row r="151" spans="1:19" ht="75">
      <c r="A151" s="35" t="str">
        <f t="shared" si="18"/>
        <v>QLDN_121</v>
      </c>
      <c r="B151" s="545"/>
      <c r="C151" s="54" t="s">
        <v>2139</v>
      </c>
      <c r="D151" s="50" t="s">
        <v>952</v>
      </c>
      <c r="E151" s="38" t="s">
        <v>1456</v>
      </c>
      <c r="F151" s="38"/>
      <c r="G151" s="38"/>
      <c r="H151" s="33"/>
      <c r="I151" s="33"/>
      <c r="J151" s="33"/>
      <c r="K151" s="33"/>
      <c r="L151" s="33"/>
      <c r="M151" s="33"/>
      <c r="N151" s="33"/>
      <c r="O151" s="33"/>
      <c r="P151" s="33"/>
      <c r="Q151" s="34" t="str">
        <f t="shared" si="19"/>
        <v>P</v>
      </c>
      <c r="R151" s="32"/>
      <c r="S151" s="32"/>
    </row>
    <row r="152" spans="1:19">
      <c r="A152" s="35" t="str">
        <f t="shared" si="18"/>
        <v/>
      </c>
      <c r="B152" s="354" t="s">
        <v>867</v>
      </c>
      <c r="C152" s="355"/>
      <c r="D152" s="355"/>
      <c r="E152" s="356"/>
      <c r="F152" s="356"/>
      <c r="G152" s="356"/>
      <c r="H152" s="356"/>
      <c r="I152" s="356"/>
      <c r="J152" s="356"/>
      <c r="K152" s="356"/>
      <c r="L152" s="356"/>
      <c r="M152" s="356"/>
      <c r="N152" s="356"/>
      <c r="O152" s="356"/>
      <c r="P152" s="356"/>
      <c r="Q152" s="356"/>
      <c r="R152" s="356"/>
      <c r="S152" s="65"/>
    </row>
    <row r="153" spans="1:19" ht="30">
      <c r="A153" s="35" t="str">
        <f t="shared" si="18"/>
        <v>QLDN_122</v>
      </c>
      <c r="B153" s="12" t="s">
        <v>140</v>
      </c>
      <c r="C153" s="12" t="s">
        <v>2119</v>
      </c>
      <c r="D153" s="75" t="s">
        <v>2140</v>
      </c>
      <c r="E153" s="38" t="s">
        <v>1456</v>
      </c>
      <c r="F153" s="38"/>
      <c r="G153" s="38"/>
      <c r="H153" s="33"/>
      <c r="I153" s="33"/>
      <c r="J153" s="33"/>
      <c r="K153" s="33"/>
      <c r="L153" s="33"/>
      <c r="M153" s="33"/>
      <c r="N153" s="33"/>
      <c r="O153" s="33"/>
      <c r="P153" s="33"/>
      <c r="Q153" s="34" t="str">
        <f t="shared" ref="Q153:Q167" si="20">IF(OR(IF(G153="",IF(F153="",IF(E153="","",E153),F153),G153)="F",IF(J153="",IF(I153="",IF(H153="","",H153),I153),J153)="F",IF(M153="",IF(L153="",IF(K153="","",K153),L153),M153)="F",IF(P153="",IF(O153="",IF(N153="","",N153),O153),P153)="F")=TRUE,"F",IF(OR(IF(G153="",IF(F153="",IF(E153="","",E153),F153),G153)="PE",IF(J153="",IF(I153="",IF(H153="","",H153),I153),J153)="PE",IF(M153="",IF(L153="",IF(K153="","",K153),L153),M153)="PE",IF(P153="",IF(O153="",IF(N153="","",N153),O153),P153)="PE")=TRUE,"PE",IF(AND(IF(G153="",IF(F153="",IF(E153="","",E153),F153),G153)="",IF(J153="",IF(I153="",IF(H153="","",H153),I153),J153)="",IF(M153="",IF(L153="",IF(K153="","",K153),L153),M153)="",IF(P153="",IF(O153="",IF(N153="","",N153),O153),P153)="")=TRUE,"","P")))</f>
        <v>P</v>
      </c>
      <c r="R153" s="32"/>
      <c r="S153" s="32"/>
    </row>
    <row r="154" spans="1:19" ht="60">
      <c r="A154" s="35" t="str">
        <f t="shared" si="18"/>
        <v>QLDN_123</v>
      </c>
      <c r="B154" s="349" t="s">
        <v>2077</v>
      </c>
      <c r="C154" s="12" t="s">
        <v>2141</v>
      </c>
      <c r="D154" s="12" t="s">
        <v>2142</v>
      </c>
      <c r="E154" s="38" t="s">
        <v>1456</v>
      </c>
      <c r="F154" s="38"/>
      <c r="G154" s="38"/>
      <c r="H154" s="33"/>
      <c r="I154" s="33"/>
      <c r="J154" s="33"/>
      <c r="K154" s="33"/>
      <c r="L154" s="33"/>
      <c r="M154" s="33"/>
      <c r="N154" s="33"/>
      <c r="O154" s="33"/>
      <c r="P154" s="33"/>
      <c r="Q154" s="34" t="str">
        <f t="shared" si="20"/>
        <v>P</v>
      </c>
      <c r="R154" s="32"/>
      <c r="S154" s="32"/>
    </row>
    <row r="155" spans="1:19" ht="45">
      <c r="A155" s="35" t="str">
        <f t="shared" si="18"/>
        <v>QLDN_124</v>
      </c>
      <c r="B155" s="50" t="s">
        <v>2123</v>
      </c>
      <c r="C155" s="12" t="s">
        <v>2124</v>
      </c>
      <c r="D155" s="12" t="s">
        <v>2143</v>
      </c>
      <c r="E155" s="38" t="s">
        <v>1456</v>
      </c>
      <c r="F155" s="38"/>
      <c r="G155" s="38"/>
      <c r="H155" s="33"/>
      <c r="I155" s="33"/>
      <c r="J155" s="33"/>
      <c r="K155" s="33"/>
      <c r="L155" s="33"/>
      <c r="M155" s="33"/>
      <c r="N155" s="33"/>
      <c r="O155" s="33"/>
      <c r="P155" s="33"/>
      <c r="Q155" s="34" t="str">
        <f t="shared" si="20"/>
        <v>P</v>
      </c>
      <c r="R155" s="32"/>
      <c r="S155" s="32"/>
    </row>
    <row r="156" spans="1:19" ht="60">
      <c r="A156" s="35" t="str">
        <f t="shared" si="18"/>
        <v>QLDN_125</v>
      </c>
      <c r="B156" s="12" t="s">
        <v>2083</v>
      </c>
      <c r="C156" s="58" t="s">
        <v>2084</v>
      </c>
      <c r="D156" s="12" t="s">
        <v>2085</v>
      </c>
      <c r="E156" s="38" t="s">
        <v>1456</v>
      </c>
      <c r="F156" s="38"/>
      <c r="G156" s="38"/>
      <c r="H156" s="33"/>
      <c r="I156" s="33"/>
      <c r="J156" s="33"/>
      <c r="K156" s="33"/>
      <c r="L156" s="33"/>
      <c r="M156" s="33"/>
      <c r="N156" s="33"/>
      <c r="O156" s="33"/>
      <c r="P156" s="33"/>
      <c r="Q156" s="34" t="str">
        <f t="shared" si="20"/>
        <v>P</v>
      </c>
      <c r="R156" s="32"/>
      <c r="S156" s="32"/>
    </row>
    <row r="157" spans="1:19" ht="45">
      <c r="A157" s="36" t="str">
        <f t="shared" si="18"/>
        <v>QLDN_126</v>
      </c>
      <c r="B157" s="565" t="s">
        <v>2144</v>
      </c>
      <c r="C157" s="77" t="s">
        <v>2145</v>
      </c>
      <c r="D157" s="50" t="s">
        <v>2146</v>
      </c>
      <c r="E157" s="38" t="s">
        <v>1456</v>
      </c>
      <c r="F157" s="38"/>
      <c r="G157" s="38"/>
      <c r="H157" s="33"/>
      <c r="I157" s="33"/>
      <c r="J157" s="33"/>
      <c r="K157" s="33"/>
      <c r="L157" s="33"/>
      <c r="M157" s="33"/>
      <c r="N157" s="33"/>
      <c r="O157" s="33"/>
      <c r="P157" s="33"/>
      <c r="Q157" s="34" t="str">
        <f t="shared" si="20"/>
        <v>P</v>
      </c>
      <c r="R157" s="32"/>
      <c r="S157" s="32"/>
    </row>
    <row r="158" spans="1:19" ht="30">
      <c r="A158" s="36" t="str">
        <f t="shared" si="18"/>
        <v>QLDN_127</v>
      </c>
      <c r="B158" s="575"/>
      <c r="C158" s="77" t="s">
        <v>2147</v>
      </c>
      <c r="D158" s="50" t="s">
        <v>2146</v>
      </c>
      <c r="E158" s="38" t="s">
        <v>1456</v>
      </c>
      <c r="F158" s="38"/>
      <c r="G158" s="38"/>
      <c r="H158" s="33"/>
      <c r="I158" s="33"/>
      <c r="J158" s="33"/>
      <c r="K158" s="33"/>
      <c r="L158" s="33"/>
      <c r="M158" s="33"/>
      <c r="N158" s="33"/>
      <c r="O158" s="33"/>
      <c r="P158" s="33"/>
      <c r="Q158" s="34" t="str">
        <f t="shared" si="20"/>
        <v>P</v>
      </c>
      <c r="R158" s="32"/>
      <c r="S158" s="32"/>
    </row>
    <row r="159" spans="1:19" ht="30">
      <c r="A159" s="36" t="str">
        <f t="shared" si="18"/>
        <v>QLDN_128</v>
      </c>
      <c r="B159" s="575"/>
      <c r="C159" s="77" t="s">
        <v>2148</v>
      </c>
      <c r="D159" s="50" t="s">
        <v>2146</v>
      </c>
      <c r="E159" s="38" t="s">
        <v>1456</v>
      </c>
      <c r="F159" s="38"/>
      <c r="G159" s="38"/>
      <c r="H159" s="33"/>
      <c r="I159" s="33"/>
      <c r="J159" s="33"/>
      <c r="K159" s="33"/>
      <c r="L159" s="33"/>
      <c r="M159" s="33"/>
      <c r="N159" s="33"/>
      <c r="O159" s="33"/>
      <c r="P159" s="33"/>
      <c r="Q159" s="34" t="str">
        <f t="shared" si="20"/>
        <v>P</v>
      </c>
      <c r="R159" s="32"/>
      <c r="S159" s="32"/>
    </row>
    <row r="160" spans="1:19" ht="45">
      <c r="A160" s="36" t="str">
        <f t="shared" si="18"/>
        <v>QLDN_129</v>
      </c>
      <c r="B160" s="575"/>
      <c r="C160" s="77" t="s">
        <v>2149</v>
      </c>
      <c r="D160" s="50" t="s">
        <v>2146</v>
      </c>
      <c r="E160" s="38" t="s">
        <v>1456</v>
      </c>
      <c r="F160" s="38"/>
      <c r="G160" s="38"/>
      <c r="H160" s="33"/>
      <c r="I160" s="33"/>
      <c r="J160" s="33"/>
      <c r="K160" s="33"/>
      <c r="L160" s="33"/>
      <c r="M160" s="33"/>
      <c r="N160" s="33"/>
      <c r="O160" s="33"/>
      <c r="P160" s="33"/>
      <c r="Q160" s="34" t="str">
        <f t="shared" si="20"/>
        <v>P</v>
      </c>
      <c r="R160" s="32"/>
      <c r="S160" s="32"/>
    </row>
    <row r="161" spans="1:19" ht="30">
      <c r="A161" s="36"/>
      <c r="B161" s="566"/>
      <c r="C161" s="77" t="s">
        <v>2150</v>
      </c>
      <c r="D161" s="50" t="s">
        <v>2146</v>
      </c>
      <c r="E161" s="38" t="s">
        <v>1456</v>
      </c>
      <c r="F161" s="38"/>
      <c r="G161" s="38"/>
      <c r="H161" s="33"/>
      <c r="I161" s="33"/>
      <c r="J161" s="33"/>
      <c r="K161" s="33"/>
      <c r="L161" s="33"/>
      <c r="M161" s="33"/>
      <c r="N161" s="33"/>
      <c r="O161" s="33"/>
      <c r="P161" s="33"/>
      <c r="Q161" s="34" t="str">
        <f t="shared" si="20"/>
        <v>P</v>
      </c>
      <c r="R161" s="32"/>
      <c r="S161" s="32"/>
    </row>
    <row r="162" spans="1:19" ht="60">
      <c r="A162" s="36" t="str">
        <f t="shared" si="18"/>
        <v>QLDN_131</v>
      </c>
      <c r="B162" s="347" t="s">
        <v>1681</v>
      </c>
      <c r="C162" s="77" t="s">
        <v>2151</v>
      </c>
      <c r="D162" s="50" t="s">
        <v>954</v>
      </c>
      <c r="E162" s="38" t="s">
        <v>1456</v>
      </c>
      <c r="F162" s="38"/>
      <c r="G162" s="38"/>
      <c r="H162" s="33"/>
      <c r="I162" s="33"/>
      <c r="J162" s="33"/>
      <c r="K162" s="33"/>
      <c r="L162" s="33"/>
      <c r="M162" s="33"/>
      <c r="N162" s="33"/>
      <c r="O162" s="33"/>
      <c r="P162" s="33"/>
      <c r="Q162" s="34" t="str">
        <f t="shared" si="20"/>
        <v>P</v>
      </c>
      <c r="R162" s="32"/>
      <c r="S162" s="32"/>
    </row>
    <row r="163" spans="1:19" ht="60">
      <c r="A163" s="36" t="str">
        <f>IF(AND(D163="",D163=""),"",$D$3&amp;"_"&amp;ROW()-11-COUNTBLANK($D$11:D163))</f>
        <v>QLDN_131</v>
      </c>
      <c r="B163" s="555" t="s">
        <v>148</v>
      </c>
      <c r="C163" s="77" t="s">
        <v>2152</v>
      </c>
      <c r="D163" s="50" t="s">
        <v>954</v>
      </c>
      <c r="E163" s="38" t="s">
        <v>1456</v>
      </c>
      <c r="F163" s="38"/>
      <c r="G163" s="38"/>
      <c r="H163" s="33"/>
      <c r="I163" s="33"/>
      <c r="J163" s="33"/>
      <c r="K163" s="33"/>
      <c r="L163" s="33"/>
      <c r="M163" s="33"/>
      <c r="N163" s="33"/>
      <c r="O163" s="33"/>
      <c r="P163" s="33"/>
      <c r="Q163" s="34" t="str">
        <f>IF(OR(IF(G163="",IF(F163="",IF(E163="","",E163),F163),G163)="F",IF(J163="",IF(I163="",IF(H163="","",H163),I163),J163)="F",IF(M163="",IF(L163="",IF(K163="","",K163),L163),M163)="F",IF(P163="",IF(O163="",IF(N163="","",N163),O163),P163)="F")=TRUE,"F",IF(OR(IF(G163="",IF(F163="",IF(E163="","",E163),F163),G163)="PE",IF(J163="",IF(I163="",IF(H163="","",H163),I163),J163)="PE",IF(M163="",IF(L163="",IF(K163="","",K163),L163),M163)="PE",IF(P163="",IF(O163="",IF(N163="","",N163),O163),P163)="PE")=TRUE,"PE",IF(AND(IF(G163="",IF(F163="",IF(E163="","",E163),F163),G163)="",IF(J163="",IF(I163="",IF(H163="","",H163),I163),J163)="",IF(M163="",IF(L163="",IF(K163="","",K163),L163),M163)="",IF(P163="",IF(O163="",IF(N163="","",N163),O163),P163)="")=TRUE,"","P")))</f>
        <v>P</v>
      </c>
      <c r="R163" s="32"/>
      <c r="S163" s="32"/>
    </row>
    <row r="164" spans="1:19" ht="30">
      <c r="A164" s="36" t="str">
        <f>IF(AND(D164="",D164=""),"",$D$3&amp;"_"&amp;ROW()-11-COUNTBLANK($D$11:D164))</f>
        <v>QLDN_132</v>
      </c>
      <c r="B164" s="569"/>
      <c r="C164" s="357" t="s">
        <v>2153</v>
      </c>
      <c r="D164" s="340" t="s">
        <v>2154</v>
      </c>
      <c r="E164" s="38" t="s">
        <v>1456</v>
      </c>
      <c r="F164" s="38"/>
      <c r="G164" s="38"/>
      <c r="H164" s="33"/>
      <c r="I164" s="33"/>
      <c r="J164" s="33"/>
      <c r="K164" s="33"/>
      <c r="L164" s="33"/>
      <c r="M164" s="33"/>
      <c r="N164" s="33"/>
      <c r="O164" s="33"/>
      <c r="P164" s="33"/>
      <c r="Q164" s="34" t="str">
        <f>IF(OR(IF(G164="",IF(F164="",IF(E164="","",E164),F164),G164)="F",IF(J164="",IF(I164="",IF(H164="","",H164),I164),J164)="F",IF(M164="",IF(L164="",IF(K164="","",K164),L164),M164)="F",IF(P164="",IF(O164="",IF(N164="","",N164),O164),P164)="F")=TRUE,"F",IF(OR(IF(G164="",IF(F164="",IF(E164="","",E164),F164),G164)="PE",IF(J164="",IF(I164="",IF(H164="","",H164),I164),J164)="PE",IF(M164="",IF(L164="",IF(K164="","",K164),L164),M164)="PE",IF(P164="",IF(O164="",IF(N164="","",N164),O164),P164)="PE")=TRUE,"PE",IF(AND(IF(G164="",IF(F164="",IF(E164="","",E164),F164),G164)="",IF(J164="",IF(I164="",IF(H164="","",H164),I164),J164)="",IF(M164="",IF(L164="",IF(K164="","",K164),L164),M164)="",IF(P164="",IF(O164="",IF(N164="","",N164),O164),P164)="")=TRUE,"","P")))</f>
        <v>P</v>
      </c>
      <c r="R164" s="32"/>
      <c r="S164" s="32"/>
    </row>
    <row r="165" spans="1:19" ht="45">
      <c r="A165" s="36" t="str">
        <f t="shared" si="18"/>
        <v>QLDN_134</v>
      </c>
      <c r="B165" s="555" t="s">
        <v>150</v>
      </c>
      <c r="C165" s="77" t="s">
        <v>2155</v>
      </c>
      <c r="D165" s="50" t="s">
        <v>2146</v>
      </c>
      <c r="E165" s="38" t="s">
        <v>1456</v>
      </c>
      <c r="F165" s="38"/>
      <c r="G165" s="38"/>
      <c r="H165" s="33"/>
      <c r="I165" s="33"/>
      <c r="J165" s="33"/>
      <c r="K165" s="33"/>
      <c r="L165" s="33"/>
      <c r="M165" s="33"/>
      <c r="N165" s="33"/>
      <c r="O165" s="33"/>
      <c r="P165" s="33"/>
      <c r="Q165" s="34" t="str">
        <f t="shared" si="20"/>
        <v>P</v>
      </c>
      <c r="R165" s="32"/>
      <c r="S165" s="32"/>
    </row>
    <row r="166" spans="1:19" ht="75">
      <c r="A166" s="36" t="str">
        <f t="shared" si="18"/>
        <v>QLDN_135</v>
      </c>
      <c r="B166" s="569"/>
      <c r="C166" s="77" t="s">
        <v>2156</v>
      </c>
      <c r="D166" s="12" t="s">
        <v>2143</v>
      </c>
      <c r="E166" s="38" t="s">
        <v>1456</v>
      </c>
      <c r="F166" s="38"/>
      <c r="G166" s="38"/>
      <c r="H166" s="33"/>
      <c r="I166" s="33"/>
      <c r="J166" s="33"/>
      <c r="K166" s="33"/>
      <c r="L166" s="33"/>
      <c r="M166" s="33"/>
      <c r="N166" s="33"/>
      <c r="O166" s="33"/>
      <c r="P166" s="33"/>
      <c r="Q166" s="34" t="str">
        <f t="shared" si="20"/>
        <v>P</v>
      </c>
      <c r="R166" s="32"/>
      <c r="S166" s="32"/>
    </row>
    <row r="167" spans="1:19" ht="75">
      <c r="A167" s="36" t="str">
        <f t="shared" si="18"/>
        <v>QLDN_136</v>
      </c>
      <c r="B167" s="569"/>
      <c r="C167" s="77" t="s">
        <v>2157</v>
      </c>
      <c r="D167" s="50" t="s">
        <v>954</v>
      </c>
      <c r="E167" s="38" t="s">
        <v>1456</v>
      </c>
      <c r="F167" s="38"/>
      <c r="G167" s="38"/>
      <c r="H167" s="33"/>
      <c r="I167" s="33"/>
      <c r="J167" s="33"/>
      <c r="K167" s="33"/>
      <c r="L167" s="33"/>
      <c r="M167" s="33"/>
      <c r="N167" s="33"/>
      <c r="O167" s="33"/>
      <c r="P167" s="33"/>
      <c r="Q167" s="34" t="str">
        <f t="shared" si="20"/>
        <v>P</v>
      </c>
      <c r="R167" s="32"/>
      <c r="S167" s="32"/>
    </row>
    <row r="168" spans="1:19">
      <c r="A168" s="35" t="str">
        <f t="shared" si="18"/>
        <v/>
      </c>
      <c r="B168" s="354" t="s">
        <v>281</v>
      </c>
      <c r="C168" s="355"/>
      <c r="D168" s="355"/>
      <c r="E168" s="356"/>
      <c r="F168" s="356"/>
      <c r="G168" s="356"/>
      <c r="H168" s="356"/>
      <c r="I168" s="356"/>
      <c r="J168" s="356"/>
      <c r="K168" s="356"/>
      <c r="L168" s="356"/>
      <c r="M168" s="356"/>
      <c r="N168" s="356"/>
      <c r="O168" s="356"/>
      <c r="P168" s="356"/>
      <c r="Q168" s="356"/>
      <c r="R168" s="356"/>
      <c r="S168" s="65"/>
    </row>
    <row r="169" spans="1:19" ht="30">
      <c r="A169" s="35" t="str">
        <f t="shared" si="18"/>
        <v>QLDN_137</v>
      </c>
      <c r="B169" s="349" t="s">
        <v>140</v>
      </c>
      <c r="C169" s="57" t="s">
        <v>2119</v>
      </c>
      <c r="D169" s="75" t="s">
        <v>2158</v>
      </c>
      <c r="E169" s="38" t="s">
        <v>1456</v>
      </c>
      <c r="F169" s="38"/>
      <c r="G169" s="38"/>
      <c r="H169" s="33"/>
      <c r="I169" s="33"/>
      <c r="J169" s="33"/>
      <c r="K169" s="33"/>
      <c r="L169" s="33"/>
      <c r="M169" s="33"/>
      <c r="N169" s="33"/>
      <c r="O169" s="33"/>
      <c r="P169" s="33"/>
      <c r="Q169" s="34" t="str">
        <f t="shared" ref="Q169:Q177" si="21">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P</v>
      </c>
      <c r="R169" s="69"/>
      <c r="S169" s="69"/>
    </row>
    <row r="170" spans="1:19" ht="45">
      <c r="A170" s="35" t="str">
        <f t="shared" si="18"/>
        <v>QLDN_138</v>
      </c>
      <c r="B170" s="12" t="s">
        <v>2077</v>
      </c>
      <c r="C170" s="94" t="s">
        <v>2159</v>
      </c>
      <c r="D170" s="12" t="s">
        <v>2160</v>
      </c>
      <c r="E170" s="38" t="s">
        <v>1456</v>
      </c>
      <c r="F170" s="38"/>
      <c r="G170" s="38"/>
      <c r="H170" s="33"/>
      <c r="I170" s="33"/>
      <c r="J170" s="33"/>
      <c r="K170" s="33"/>
      <c r="L170" s="33"/>
      <c r="M170" s="33"/>
      <c r="N170" s="33"/>
      <c r="O170" s="33"/>
      <c r="P170" s="33"/>
      <c r="Q170" s="34" t="str">
        <f t="shared" si="21"/>
        <v>P</v>
      </c>
      <c r="R170" s="69"/>
      <c r="S170" s="69"/>
    </row>
    <row r="171" spans="1:19" ht="60">
      <c r="A171" s="35" t="str">
        <f t="shared" si="18"/>
        <v>QLDN_139</v>
      </c>
      <c r="B171" s="12" t="s">
        <v>2161</v>
      </c>
      <c r="C171" s="94" t="s">
        <v>2162</v>
      </c>
      <c r="D171" s="12" t="s">
        <v>2085</v>
      </c>
      <c r="E171" s="38" t="s">
        <v>1456</v>
      </c>
      <c r="F171" s="38"/>
      <c r="G171" s="38"/>
      <c r="H171" s="33"/>
      <c r="I171" s="33"/>
      <c r="J171" s="33"/>
      <c r="K171" s="33"/>
      <c r="L171" s="33"/>
      <c r="M171" s="33"/>
      <c r="N171" s="33"/>
      <c r="O171" s="33"/>
      <c r="P171" s="33"/>
      <c r="Q171" s="34" t="str">
        <f t="shared" si="21"/>
        <v>P</v>
      </c>
      <c r="R171" s="69"/>
      <c r="S171" s="69"/>
    </row>
    <row r="172" spans="1:19" ht="60">
      <c r="A172" s="35" t="str">
        <f t="shared" si="18"/>
        <v>QLDN_140</v>
      </c>
      <c r="B172" s="50" t="s">
        <v>177</v>
      </c>
      <c r="C172" s="54" t="s">
        <v>2163</v>
      </c>
      <c r="D172" s="12" t="s">
        <v>2164</v>
      </c>
      <c r="E172" s="38" t="s">
        <v>1456</v>
      </c>
      <c r="F172" s="38"/>
      <c r="G172" s="38"/>
      <c r="H172" s="33"/>
      <c r="I172" s="33"/>
      <c r="J172" s="33"/>
      <c r="K172" s="33"/>
      <c r="L172" s="33"/>
      <c r="M172" s="33"/>
      <c r="N172" s="33"/>
      <c r="O172" s="33"/>
      <c r="P172" s="33"/>
      <c r="Q172" s="34" t="str">
        <f t="shared" si="21"/>
        <v>P</v>
      </c>
      <c r="R172" s="32"/>
      <c r="S172" s="32"/>
    </row>
    <row r="173" spans="1:19" ht="105">
      <c r="A173" s="35" t="str">
        <f t="shared" si="18"/>
        <v>QLDN_141</v>
      </c>
      <c r="B173" s="340" t="s">
        <v>286</v>
      </c>
      <c r="C173" s="76" t="s">
        <v>2165</v>
      </c>
      <c r="D173" s="12" t="s">
        <v>2166</v>
      </c>
      <c r="E173" s="38" t="s">
        <v>1456</v>
      </c>
      <c r="F173" s="38"/>
      <c r="G173" s="38"/>
      <c r="H173" s="33"/>
      <c r="I173" s="33"/>
      <c r="J173" s="33"/>
      <c r="K173" s="33"/>
      <c r="L173" s="33"/>
      <c r="M173" s="33"/>
      <c r="N173" s="33"/>
      <c r="O173" s="33"/>
      <c r="P173" s="33"/>
      <c r="Q173" s="34" t="str">
        <f t="shared" si="21"/>
        <v>P</v>
      </c>
      <c r="R173" s="32"/>
      <c r="S173" s="32"/>
    </row>
    <row r="174" spans="1:19" ht="60">
      <c r="A174" s="35" t="str">
        <f>IF(AND(D174="",D174=""),"",$D$3&amp;"_"&amp;ROW()-11-COUNTBLANK($D$11:D174))</f>
        <v>QLDN_141</v>
      </c>
      <c r="B174" s="544" t="s">
        <v>148</v>
      </c>
      <c r="C174" s="54" t="s">
        <v>2167</v>
      </c>
      <c r="D174" s="12" t="s">
        <v>2164</v>
      </c>
      <c r="E174" s="38" t="s">
        <v>1456</v>
      </c>
      <c r="F174" s="38"/>
      <c r="G174" s="38"/>
      <c r="H174" s="33"/>
      <c r="I174" s="33"/>
      <c r="J174" s="33"/>
      <c r="K174" s="33"/>
      <c r="L174" s="33"/>
      <c r="M174" s="33"/>
      <c r="N174" s="33"/>
      <c r="O174" s="33"/>
      <c r="P174" s="33"/>
      <c r="Q174" s="34" t="str">
        <f>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v>
      </c>
      <c r="R174" s="69"/>
      <c r="S174" s="69"/>
    </row>
    <row r="175" spans="1:19" ht="30">
      <c r="A175" s="35" t="str">
        <f>IF(AND(D175="",D175=""),"",$D$3&amp;"_"&amp;ROW()-11-COUNTBLANK($D$11:D175))</f>
        <v>QLDN_142</v>
      </c>
      <c r="B175" s="545"/>
      <c r="C175" s="76" t="s">
        <v>2168</v>
      </c>
      <c r="D175" s="340" t="s">
        <v>2169</v>
      </c>
      <c r="E175" s="38" t="s">
        <v>1456</v>
      </c>
      <c r="F175" s="38"/>
      <c r="G175" s="38"/>
      <c r="H175" s="33"/>
      <c r="I175" s="33"/>
      <c r="J175" s="33"/>
      <c r="K175" s="33"/>
      <c r="L175" s="33"/>
      <c r="M175" s="33"/>
      <c r="N175" s="33"/>
      <c r="O175" s="33"/>
      <c r="P175" s="33"/>
      <c r="Q175" s="34" t="str">
        <f>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32"/>
      <c r="S175" s="32"/>
    </row>
    <row r="176" spans="1:19" ht="60">
      <c r="A176" s="35" t="str">
        <f t="shared" si="18"/>
        <v>QLDN_144</v>
      </c>
      <c r="B176" s="340" t="s">
        <v>2170</v>
      </c>
      <c r="C176" s="76" t="s">
        <v>2171</v>
      </c>
      <c r="D176" s="349" t="s">
        <v>2172</v>
      </c>
      <c r="E176" s="38" t="s">
        <v>1456</v>
      </c>
      <c r="F176" s="38"/>
      <c r="G176" s="38"/>
      <c r="H176" s="33"/>
      <c r="I176" s="33"/>
      <c r="J176" s="33"/>
      <c r="K176" s="33"/>
      <c r="L176" s="33"/>
      <c r="M176" s="33"/>
      <c r="N176" s="33"/>
      <c r="O176" s="33"/>
      <c r="P176" s="33"/>
      <c r="Q176" s="34" t="str">
        <f t="shared" si="21"/>
        <v>P</v>
      </c>
      <c r="R176" s="116"/>
      <c r="S176" s="116"/>
    </row>
    <row r="177" spans="1:21" ht="75">
      <c r="A177" s="35" t="str">
        <f t="shared" si="18"/>
        <v>QLDN_145</v>
      </c>
      <c r="B177" s="50" t="s">
        <v>150</v>
      </c>
      <c r="C177" s="54" t="s">
        <v>2173</v>
      </c>
      <c r="D177" s="12" t="s">
        <v>2174</v>
      </c>
      <c r="E177" s="38" t="s">
        <v>1456</v>
      </c>
      <c r="F177" s="38"/>
      <c r="G177" s="38"/>
      <c r="H177" s="33"/>
      <c r="I177" s="33"/>
      <c r="J177" s="33"/>
      <c r="K177" s="33"/>
      <c r="L177" s="33"/>
      <c r="M177" s="33"/>
      <c r="N177" s="33"/>
      <c r="O177" s="33"/>
      <c r="P177" s="33"/>
      <c r="Q177" s="34" t="str">
        <f t="shared" si="21"/>
        <v>P</v>
      </c>
      <c r="R177" s="32"/>
      <c r="S177" s="32"/>
    </row>
    <row r="178" spans="1:21">
      <c r="A178" s="35" t="str">
        <f t="shared" si="18"/>
        <v/>
      </c>
      <c r="B178" s="546" t="s">
        <v>215</v>
      </c>
      <c r="C178" s="534"/>
      <c r="D178" s="534"/>
      <c r="E178" s="534"/>
      <c r="F178" s="534"/>
      <c r="G178" s="534"/>
      <c r="H178" s="534"/>
      <c r="I178" s="534"/>
      <c r="J178" s="534"/>
      <c r="K178" s="534"/>
      <c r="L178" s="534"/>
      <c r="M178" s="534"/>
      <c r="N178" s="534"/>
      <c r="O178" s="534"/>
      <c r="P178" s="534"/>
      <c r="Q178" s="534"/>
      <c r="R178" s="534"/>
      <c r="S178" s="535"/>
    </row>
    <row r="179" spans="1:21" ht="45">
      <c r="A179" s="35" t="str">
        <f t="shared" si="18"/>
        <v>QLDN_146</v>
      </c>
      <c r="B179" s="12" t="s">
        <v>2175</v>
      </c>
      <c r="C179" s="57" t="s">
        <v>2176</v>
      </c>
      <c r="D179" s="50" t="s">
        <v>2177</v>
      </c>
      <c r="E179" s="38" t="s">
        <v>1456</v>
      </c>
      <c r="F179" s="38"/>
      <c r="G179" s="38"/>
      <c r="H179" s="33"/>
      <c r="I179" s="33"/>
      <c r="J179" s="33"/>
      <c r="K179" s="33"/>
      <c r="L179" s="33"/>
      <c r="M179" s="33"/>
      <c r="N179" s="33"/>
      <c r="O179" s="33"/>
      <c r="P179" s="33"/>
      <c r="Q179" s="34" t="str">
        <f t="shared" ref="Q179:Q181" si="22">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P</v>
      </c>
      <c r="R179" s="86"/>
      <c r="S179" s="11"/>
    </row>
    <row r="180" spans="1:21" ht="30">
      <c r="A180" s="35" t="str">
        <f t="shared" si="18"/>
        <v>QLDN_147</v>
      </c>
      <c r="B180" s="350" t="s">
        <v>2178</v>
      </c>
      <c r="C180" s="57" t="s">
        <v>2179</v>
      </c>
      <c r="D180" s="349" t="s">
        <v>2180</v>
      </c>
      <c r="E180" s="38" t="s">
        <v>1456</v>
      </c>
      <c r="F180" s="38"/>
      <c r="G180" s="38"/>
      <c r="H180" s="33"/>
      <c r="I180" s="33"/>
      <c r="J180" s="33"/>
      <c r="K180" s="33"/>
      <c r="L180" s="33"/>
      <c r="M180" s="33"/>
      <c r="N180" s="33"/>
      <c r="O180" s="33"/>
      <c r="P180" s="33"/>
      <c r="Q180" s="34" t="str">
        <f t="shared" si="22"/>
        <v>P</v>
      </c>
      <c r="R180" s="32"/>
      <c r="S180" s="32"/>
    </row>
    <row r="181" spans="1:21" ht="45">
      <c r="A181" s="35" t="str">
        <f t="shared" si="18"/>
        <v>QLDN_148</v>
      </c>
      <c r="B181" s="12" t="s">
        <v>2181</v>
      </c>
      <c r="C181" s="57" t="s">
        <v>2182</v>
      </c>
      <c r="D181" s="50" t="s">
        <v>2183</v>
      </c>
      <c r="E181" s="38" t="s">
        <v>1456</v>
      </c>
      <c r="F181" s="38"/>
      <c r="G181" s="38"/>
      <c r="H181" s="33"/>
      <c r="I181" s="33"/>
      <c r="J181" s="33"/>
      <c r="K181" s="33"/>
      <c r="L181" s="33"/>
      <c r="M181" s="33"/>
      <c r="N181" s="33"/>
      <c r="O181" s="33"/>
      <c r="P181" s="33"/>
      <c r="Q181" s="34" t="str">
        <f t="shared" si="22"/>
        <v>P</v>
      </c>
      <c r="R181" s="86"/>
      <c r="S181" s="11"/>
    </row>
    <row r="182" spans="1:21" ht="30">
      <c r="A182" s="35" t="str">
        <f t="shared" si="18"/>
        <v>QLDN_149</v>
      </c>
      <c r="B182" s="12" t="s">
        <v>2184</v>
      </c>
      <c r="C182" s="93" t="s">
        <v>2185</v>
      </c>
      <c r="D182" s="344" t="s">
        <v>2186</v>
      </c>
      <c r="E182" s="38" t="s">
        <v>1456</v>
      </c>
      <c r="F182" s="38"/>
      <c r="G182" s="38"/>
      <c r="H182" s="33"/>
      <c r="I182" s="33"/>
      <c r="J182" s="33"/>
      <c r="K182" s="33"/>
      <c r="L182" s="33"/>
      <c r="M182" s="33"/>
      <c r="N182" s="33"/>
      <c r="O182" s="33"/>
      <c r="P182" s="33"/>
      <c r="Q182" s="34" t="str">
        <f>IF(OR(IF(G182="",IF(F182="",IF(E182="","",E182),F182),G182)="F",IF(J182="",IF(I182="",IF(H182="","",H182),I182),J182)="F",IF(M182="",IF(L182="",IF(K182="","",K182),L182),M182)="F",IF(P182="",IF(O182="",IF(N182="","",N182),O182),P182)="F")=TRUE,"F",IF(OR(IF(G182="",IF(F182="",IF(E182="","",E182),F182),G182)="PE",IF(J182="",IF(I182="",IF(H182="","",H182),I182),J182)="PE",IF(M182="",IF(L182="",IF(K182="","",K182),L182),M182)="PE",IF(P182="",IF(O182="",IF(N182="","",N182),O182),P182)="PE")=TRUE,"PE",IF(AND(IF(G182="",IF(F182="",IF(E182="","",E182),F182),G182)="",IF(J182="",IF(I182="",IF(H182="","",H182),I182),J182)="",IF(M182="",IF(L182="",IF(K182="","",K182),L182),M182)="",IF(P182="",IF(O182="",IF(N182="","",N182),O182),P182)="")=TRUE,"","P")))</f>
        <v>P</v>
      </c>
      <c r="R182" s="32"/>
      <c r="S182" s="32"/>
    </row>
    <row r="183" spans="1:21" ht="45">
      <c r="A183" s="35" t="str">
        <f t="shared" si="18"/>
        <v>QLDN_150</v>
      </c>
      <c r="B183" s="12" t="s">
        <v>2187</v>
      </c>
      <c r="C183" s="93" t="s">
        <v>2188</v>
      </c>
      <c r="D183" s="358" t="s">
        <v>2189</v>
      </c>
      <c r="E183" s="38"/>
      <c r="F183" s="38"/>
      <c r="G183" s="38"/>
      <c r="H183" s="33"/>
      <c r="I183" s="33"/>
      <c r="J183" s="33"/>
      <c r="K183" s="33"/>
      <c r="L183" s="33"/>
      <c r="M183" s="33"/>
      <c r="N183" s="33"/>
      <c r="O183" s="33"/>
      <c r="P183" s="33"/>
      <c r="Q183" s="34"/>
      <c r="R183" s="32"/>
      <c r="S183" s="32"/>
    </row>
    <row r="184" spans="1:21" ht="60">
      <c r="A184" s="35" t="str">
        <f t="shared" si="18"/>
        <v>QLDN_151</v>
      </c>
      <c r="B184" s="12" t="s">
        <v>2190</v>
      </c>
      <c r="C184" s="57" t="s">
        <v>2191</v>
      </c>
      <c r="D184" s="12" t="s">
        <v>2192</v>
      </c>
      <c r="E184" s="38" t="s">
        <v>1456</v>
      </c>
      <c r="F184" s="38"/>
      <c r="G184" s="38"/>
      <c r="H184" s="33"/>
      <c r="I184" s="33"/>
      <c r="J184" s="33"/>
      <c r="K184" s="33"/>
      <c r="L184" s="33"/>
      <c r="M184" s="33"/>
      <c r="N184" s="33"/>
      <c r="O184" s="33"/>
      <c r="P184" s="33"/>
      <c r="Q184" s="34" t="str">
        <f t="shared" ref="Q184:Q190" si="23">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92"/>
      <c r="S184" s="32"/>
    </row>
    <row r="185" spans="1:21" ht="60">
      <c r="A185" s="35" t="str">
        <f t="shared" si="18"/>
        <v>QLDN_152</v>
      </c>
      <c r="B185" s="12" t="s">
        <v>481</v>
      </c>
      <c r="C185" s="57" t="s">
        <v>2193</v>
      </c>
      <c r="D185" s="12" t="s">
        <v>2192</v>
      </c>
      <c r="E185" s="38" t="s">
        <v>1456</v>
      </c>
      <c r="F185" s="38"/>
      <c r="G185" s="38"/>
      <c r="H185" s="33"/>
      <c r="I185" s="33"/>
      <c r="J185" s="33"/>
      <c r="K185" s="33"/>
      <c r="L185" s="33"/>
      <c r="M185" s="33"/>
      <c r="N185" s="33"/>
      <c r="O185" s="33"/>
      <c r="P185" s="33"/>
      <c r="Q185" s="34" t="str">
        <f t="shared" si="23"/>
        <v>P</v>
      </c>
      <c r="R185" s="92"/>
      <c r="S185" s="51"/>
      <c r="T185" s="66"/>
      <c r="U185" s="66"/>
    </row>
    <row r="186" spans="1:21" ht="60">
      <c r="A186" s="35" t="str">
        <f t="shared" si="18"/>
        <v>QLDN_153</v>
      </c>
      <c r="B186" s="351" t="s">
        <v>463</v>
      </c>
      <c r="C186" s="57" t="s">
        <v>2194</v>
      </c>
      <c r="D186" s="12" t="s">
        <v>2195</v>
      </c>
      <c r="E186" s="38" t="s">
        <v>1456</v>
      </c>
      <c r="F186" s="38"/>
      <c r="G186" s="38"/>
      <c r="H186" s="33"/>
      <c r="I186" s="33"/>
      <c r="J186" s="33"/>
      <c r="K186" s="33"/>
      <c r="L186" s="33"/>
      <c r="M186" s="33"/>
      <c r="N186" s="33"/>
      <c r="O186" s="33"/>
      <c r="P186" s="33"/>
      <c r="Q186" s="34" t="str">
        <f t="shared" si="23"/>
        <v>P</v>
      </c>
      <c r="R186" s="32"/>
      <c r="S186" s="32"/>
    </row>
    <row r="187" spans="1:21" ht="45">
      <c r="A187" s="35" t="str">
        <f>IF(AND(D187="",D187=""),"",$D$3&amp;"_"&amp;ROW()-11-COUNTBLANK($D$11:D187))</f>
        <v>QLDN_153</v>
      </c>
      <c r="B187" s="71" t="s">
        <v>2196</v>
      </c>
      <c r="C187" s="93" t="s">
        <v>2197</v>
      </c>
      <c r="D187" s="340" t="s">
        <v>2198</v>
      </c>
      <c r="E187" s="38" t="s">
        <v>1456</v>
      </c>
      <c r="F187" s="38"/>
      <c r="G187" s="38"/>
      <c r="H187" s="33"/>
      <c r="I187" s="33"/>
      <c r="J187" s="33"/>
      <c r="K187" s="33"/>
      <c r="L187" s="33"/>
      <c r="M187" s="33"/>
      <c r="N187" s="33"/>
      <c r="O187" s="33"/>
      <c r="P187" s="33"/>
      <c r="Q187" s="34" t="str">
        <f t="shared" si="23"/>
        <v>P</v>
      </c>
      <c r="R187" s="32"/>
      <c r="S187" s="32"/>
    </row>
    <row r="188" spans="1:21" ht="60">
      <c r="A188" s="35" t="str">
        <f>IF(AND(D188="",D188=""),"",$D$3&amp;"_"&amp;ROW()-11-COUNTBLANK($D$11:D188))</f>
        <v>QLDN_154</v>
      </c>
      <c r="B188" s="12" t="s">
        <v>2199</v>
      </c>
      <c r="C188" s="57" t="s">
        <v>2200</v>
      </c>
      <c r="D188" s="340" t="s">
        <v>2108</v>
      </c>
      <c r="E188" s="38" t="s">
        <v>1456</v>
      </c>
      <c r="F188" s="38"/>
      <c r="G188" s="38"/>
      <c r="H188" s="33"/>
      <c r="I188" s="33"/>
      <c r="J188" s="33"/>
      <c r="K188" s="33"/>
      <c r="L188" s="33"/>
      <c r="M188" s="33"/>
      <c r="N188" s="33"/>
      <c r="O188" s="33"/>
      <c r="P188" s="33"/>
      <c r="Q188" s="34" t="str">
        <f t="shared" si="23"/>
        <v>P</v>
      </c>
      <c r="R188" s="32"/>
      <c r="S188" s="32"/>
      <c r="T188" s="52"/>
    </row>
    <row r="189" spans="1:21" ht="105">
      <c r="A189" s="35" t="str">
        <f>IF(AND(D189="",D189=""),"",$D$3&amp;"_"&amp;ROW()-11-COUNTBLANK($D$11:D189))</f>
        <v>QLDN_155</v>
      </c>
      <c r="B189" s="115" t="s">
        <v>1006</v>
      </c>
      <c r="C189" s="93" t="s">
        <v>2201</v>
      </c>
      <c r="D189" s="345" t="s">
        <v>1007</v>
      </c>
      <c r="E189" s="38" t="s">
        <v>1456</v>
      </c>
      <c r="F189" s="38"/>
      <c r="G189" s="38"/>
      <c r="H189" s="33"/>
      <c r="I189" s="33"/>
      <c r="J189" s="33"/>
      <c r="K189" s="33"/>
      <c r="L189" s="33"/>
      <c r="M189" s="33"/>
      <c r="N189" s="33"/>
      <c r="O189" s="33"/>
      <c r="P189" s="33"/>
      <c r="Q189" s="34" t="str">
        <f t="shared" si="23"/>
        <v>P</v>
      </c>
      <c r="R189" s="111"/>
      <c r="S189" s="32"/>
    </row>
    <row r="190" spans="1:21" ht="45">
      <c r="A190" s="35" t="str">
        <f>IF(AND(D190="",D190=""),"",$D$3&amp;"_"&amp;ROW()-11-COUNTBLANK($D$11:D190))</f>
        <v>QLDN_156</v>
      </c>
      <c r="B190" s="12" t="s">
        <v>1702</v>
      </c>
      <c r="C190" s="12" t="s">
        <v>225</v>
      </c>
      <c r="D190" s="12" t="s">
        <v>226</v>
      </c>
      <c r="E190" s="38" t="s">
        <v>1456</v>
      </c>
      <c r="F190" s="38"/>
      <c r="G190" s="38"/>
      <c r="H190" s="33"/>
      <c r="I190" s="33"/>
      <c r="J190" s="33"/>
      <c r="K190" s="33"/>
      <c r="L190" s="33"/>
      <c r="M190" s="33"/>
      <c r="N190" s="33"/>
      <c r="O190" s="33"/>
      <c r="P190" s="33"/>
      <c r="Q190" s="34" t="str">
        <f t="shared" si="23"/>
        <v>P</v>
      </c>
      <c r="R190" s="32"/>
      <c r="S190" s="32"/>
    </row>
    <row r="191" spans="1:21">
      <c r="A191" s="35" t="str">
        <f t="shared" si="18"/>
        <v/>
      </c>
      <c r="B191" s="570" t="s">
        <v>811</v>
      </c>
      <c r="C191" s="571"/>
      <c r="D191" s="571"/>
      <c r="E191" s="571"/>
      <c r="F191" s="571"/>
      <c r="G191" s="571"/>
      <c r="H191" s="571"/>
      <c r="I191" s="571"/>
      <c r="J191" s="571"/>
      <c r="K191" s="571"/>
      <c r="L191" s="571"/>
      <c r="M191" s="571"/>
      <c r="N191" s="571"/>
      <c r="O191" s="571"/>
      <c r="P191" s="571"/>
      <c r="Q191" s="571"/>
      <c r="R191" s="571"/>
      <c r="S191" s="572"/>
    </row>
    <row r="192" spans="1:21" outlineLevel="1">
      <c r="A192" s="35"/>
      <c r="B192" s="359"/>
      <c r="C192" s="72" t="s">
        <v>746</v>
      </c>
      <c r="D192" s="309" t="s">
        <v>955</v>
      </c>
      <c r="E192" s="38" t="s">
        <v>1456</v>
      </c>
      <c r="F192" s="38"/>
      <c r="G192" s="38"/>
      <c r="H192" s="33"/>
      <c r="I192" s="33"/>
      <c r="J192" s="33"/>
      <c r="K192" s="33"/>
      <c r="L192" s="33"/>
      <c r="M192" s="33"/>
      <c r="N192" s="33"/>
      <c r="O192" s="33"/>
      <c r="P192" s="33"/>
      <c r="Q192" s="34" t="str">
        <f t="shared" ref="Q192:Q205" si="24">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P</v>
      </c>
      <c r="R192" s="32"/>
      <c r="S192" s="32"/>
    </row>
    <row r="193" spans="1:33" outlineLevel="1">
      <c r="A193" s="35" t="str">
        <f t="shared" si="18"/>
        <v>QLDN_159</v>
      </c>
      <c r="B193" s="71"/>
      <c r="C193" s="72" t="s">
        <v>819</v>
      </c>
      <c r="D193" s="94" t="s">
        <v>825</v>
      </c>
      <c r="E193" s="38" t="s">
        <v>1456</v>
      </c>
      <c r="F193" s="38"/>
      <c r="G193" s="38"/>
      <c r="H193" s="33"/>
      <c r="I193" s="33"/>
      <c r="J193" s="33"/>
      <c r="K193" s="33"/>
      <c r="L193" s="33"/>
      <c r="M193" s="33"/>
      <c r="N193" s="33"/>
      <c r="O193" s="33"/>
      <c r="P193" s="33"/>
      <c r="Q193" s="34" t="str">
        <f t="shared" si="24"/>
        <v>P</v>
      </c>
      <c r="R193" s="32"/>
      <c r="S193" s="32"/>
    </row>
    <row r="194" spans="1:33" outlineLevel="1">
      <c r="A194" s="35" t="str">
        <f t="shared" si="18"/>
        <v>QLDN_160</v>
      </c>
      <c r="B194" s="12"/>
      <c r="C194" s="351" t="s">
        <v>230</v>
      </c>
      <c r="D194" s="12" t="s">
        <v>824</v>
      </c>
      <c r="E194" s="38" t="s">
        <v>1456</v>
      </c>
      <c r="F194" s="38"/>
      <c r="G194" s="38"/>
      <c r="H194" s="33"/>
      <c r="I194" s="33"/>
      <c r="J194" s="33"/>
      <c r="K194" s="33"/>
      <c r="L194" s="33"/>
      <c r="M194" s="33"/>
      <c r="N194" s="33"/>
      <c r="O194" s="33"/>
      <c r="P194" s="33"/>
      <c r="Q194" s="34" t="str">
        <f t="shared" si="24"/>
        <v>P</v>
      </c>
      <c r="R194" s="32"/>
      <c r="S194" s="32"/>
    </row>
    <row r="195" spans="1:33" outlineLevel="1">
      <c r="A195" s="35" t="str">
        <f t="shared" si="18"/>
        <v>QLDN_161</v>
      </c>
      <c r="B195" s="12"/>
      <c r="C195" s="105" t="s">
        <v>820</v>
      </c>
      <c r="D195" s="57" t="s">
        <v>1703</v>
      </c>
      <c r="E195" s="38" t="s">
        <v>1456</v>
      </c>
      <c r="F195" s="38"/>
      <c r="G195" s="38"/>
      <c r="H195" s="33"/>
      <c r="I195" s="33"/>
      <c r="J195" s="33"/>
      <c r="K195" s="33"/>
      <c r="L195" s="33"/>
      <c r="M195" s="33"/>
      <c r="N195" s="33"/>
      <c r="O195" s="33"/>
      <c r="P195" s="33"/>
      <c r="Q195" s="34" t="str">
        <f t="shared" si="24"/>
        <v>P</v>
      </c>
      <c r="R195" s="32"/>
      <c r="S195" s="32"/>
    </row>
    <row r="196" spans="1:33" outlineLevel="1">
      <c r="A196" s="35" t="str">
        <f t="shared" si="18"/>
        <v>QLDN_162</v>
      </c>
      <c r="B196" s="71"/>
      <c r="C196" s="344" t="s">
        <v>821</v>
      </c>
      <c r="D196" s="95" t="s">
        <v>826</v>
      </c>
      <c r="E196" s="38" t="s">
        <v>1456</v>
      </c>
      <c r="F196" s="38"/>
      <c r="G196" s="38"/>
      <c r="H196" s="33"/>
      <c r="I196" s="33"/>
      <c r="J196" s="33"/>
      <c r="K196" s="33"/>
      <c r="L196" s="33"/>
      <c r="M196" s="33"/>
      <c r="N196" s="33"/>
      <c r="O196" s="33"/>
      <c r="P196" s="33"/>
      <c r="Q196" s="34" t="str">
        <f t="shared" si="24"/>
        <v>P</v>
      </c>
      <c r="R196" s="32"/>
      <c r="S196" s="32"/>
    </row>
    <row r="197" spans="1:33" outlineLevel="1">
      <c r="A197" s="35" t="str">
        <f t="shared" si="18"/>
        <v>QLDN_163</v>
      </c>
      <c r="B197" s="71"/>
      <c r="C197" s="344" t="s">
        <v>239</v>
      </c>
      <c r="D197" s="95" t="s">
        <v>838</v>
      </c>
      <c r="E197" s="38" t="s">
        <v>1456</v>
      </c>
      <c r="F197" s="38"/>
      <c r="G197" s="38"/>
      <c r="H197" s="33"/>
      <c r="I197" s="33"/>
      <c r="J197" s="33"/>
      <c r="K197" s="33"/>
      <c r="L197" s="33"/>
      <c r="M197" s="33"/>
      <c r="N197" s="33"/>
      <c r="O197" s="33"/>
      <c r="P197" s="33"/>
      <c r="Q197" s="34" t="str">
        <f t="shared" si="24"/>
        <v>P</v>
      </c>
      <c r="R197" s="32"/>
      <c r="S197" s="32"/>
    </row>
    <row r="198" spans="1:33" outlineLevel="1">
      <c r="A198" s="35" t="str">
        <f t="shared" si="18"/>
        <v>QLDN_164</v>
      </c>
      <c r="B198" s="71"/>
      <c r="C198" s="344" t="s">
        <v>236</v>
      </c>
      <c r="D198" s="95" t="s">
        <v>839</v>
      </c>
      <c r="E198" s="38" t="s">
        <v>1456</v>
      </c>
      <c r="F198" s="38"/>
      <c r="G198" s="38"/>
      <c r="H198" s="33"/>
      <c r="I198" s="33"/>
      <c r="J198" s="33"/>
      <c r="K198" s="33"/>
      <c r="L198" s="33"/>
      <c r="M198" s="33"/>
      <c r="N198" s="33"/>
      <c r="O198" s="33"/>
      <c r="P198" s="33"/>
      <c r="Q198" s="34" t="str">
        <f t="shared" si="24"/>
        <v>P</v>
      </c>
      <c r="R198" s="32"/>
      <c r="S198" s="32"/>
    </row>
    <row r="199" spans="1:33" outlineLevel="1">
      <c r="A199" s="35" t="str">
        <f t="shared" si="18"/>
        <v>QLDN_165</v>
      </c>
      <c r="B199" s="71"/>
      <c r="C199" s="344" t="s">
        <v>567</v>
      </c>
      <c r="D199" s="95" t="s">
        <v>238</v>
      </c>
      <c r="E199" s="38" t="s">
        <v>1456</v>
      </c>
      <c r="F199" s="38"/>
      <c r="G199" s="38"/>
      <c r="H199" s="33"/>
      <c r="I199" s="33"/>
      <c r="J199" s="33"/>
      <c r="K199" s="33"/>
      <c r="L199" s="33"/>
      <c r="M199" s="33"/>
      <c r="N199" s="33"/>
      <c r="O199" s="33"/>
      <c r="P199" s="33"/>
      <c r="Q199" s="34" t="str">
        <f t="shared" si="24"/>
        <v>P</v>
      </c>
      <c r="R199" s="32"/>
      <c r="S199" s="32"/>
    </row>
    <row r="200" spans="1:33" outlineLevel="1">
      <c r="A200" s="35" t="str">
        <f t="shared" si="18"/>
        <v>QLDN_166</v>
      </c>
      <c r="B200" s="71"/>
      <c r="C200" s="112" t="s">
        <v>837</v>
      </c>
      <c r="D200" s="95" t="s">
        <v>840</v>
      </c>
      <c r="E200" s="38" t="s">
        <v>1456</v>
      </c>
      <c r="F200" s="38"/>
      <c r="G200" s="38"/>
      <c r="H200" s="33"/>
      <c r="I200" s="33"/>
      <c r="J200" s="33"/>
      <c r="K200" s="33"/>
      <c r="L200" s="33"/>
      <c r="M200" s="33"/>
      <c r="N200" s="33"/>
      <c r="O200" s="33"/>
      <c r="P200" s="33"/>
      <c r="Q200" s="34" t="str">
        <f t="shared" si="24"/>
        <v>P</v>
      </c>
      <c r="R200" s="32"/>
      <c r="S200" s="32"/>
    </row>
    <row r="201" spans="1:33" ht="60" outlineLevel="1">
      <c r="A201" s="35" t="str">
        <f t="shared" si="18"/>
        <v>QLDN_167</v>
      </c>
      <c r="B201" s="71"/>
      <c r="C201" s="112" t="s">
        <v>822</v>
      </c>
      <c r="D201" s="57" t="s">
        <v>1704</v>
      </c>
      <c r="E201" s="38" t="s">
        <v>1456</v>
      </c>
      <c r="F201" s="38"/>
      <c r="G201" s="38"/>
      <c r="H201" s="33"/>
      <c r="I201" s="33"/>
      <c r="J201" s="33"/>
      <c r="K201" s="33"/>
      <c r="L201" s="33"/>
      <c r="M201" s="33"/>
      <c r="N201" s="33"/>
      <c r="O201" s="33"/>
      <c r="P201" s="33"/>
      <c r="Q201" s="34" t="str">
        <f t="shared" si="24"/>
        <v>P</v>
      </c>
      <c r="R201" s="32"/>
      <c r="S201" s="32"/>
    </row>
    <row r="202" spans="1:33" outlineLevel="1">
      <c r="A202" s="35" t="str">
        <f t="shared" si="18"/>
        <v>QLDN_168</v>
      </c>
      <c r="B202" s="71"/>
      <c r="C202" s="72" t="s">
        <v>1240</v>
      </c>
      <c r="D202" s="96" t="s">
        <v>1705</v>
      </c>
      <c r="E202" s="38" t="s">
        <v>1456</v>
      </c>
      <c r="F202" s="38"/>
      <c r="G202" s="38"/>
      <c r="H202" s="33"/>
      <c r="I202" s="33"/>
      <c r="J202" s="33"/>
      <c r="K202" s="33"/>
      <c r="L202" s="33"/>
      <c r="M202" s="33"/>
      <c r="N202" s="33"/>
      <c r="O202" s="33"/>
      <c r="P202" s="33"/>
      <c r="Q202" s="34" t="str">
        <f t="shared" si="24"/>
        <v>P</v>
      </c>
      <c r="R202" s="32"/>
      <c r="S202" s="32"/>
    </row>
    <row r="203" spans="1:33" outlineLevel="1">
      <c r="A203" s="35" t="str">
        <f t="shared" si="18"/>
        <v>QLDN_169</v>
      </c>
      <c r="B203" s="71"/>
      <c r="C203" s="72" t="s">
        <v>245</v>
      </c>
      <c r="D203" s="349" t="s">
        <v>490</v>
      </c>
      <c r="E203" s="38" t="s">
        <v>1456</v>
      </c>
      <c r="F203" s="38"/>
      <c r="G203" s="38"/>
      <c r="H203" s="33"/>
      <c r="I203" s="33"/>
      <c r="J203" s="33"/>
      <c r="K203" s="33"/>
      <c r="L203" s="33"/>
      <c r="M203" s="33"/>
      <c r="N203" s="33"/>
      <c r="O203" s="33"/>
      <c r="P203" s="33"/>
      <c r="Q203" s="34" t="str">
        <f t="shared" si="24"/>
        <v>P</v>
      </c>
      <c r="R203" s="32"/>
      <c r="S203" s="32"/>
    </row>
    <row r="204" spans="1:33" outlineLevel="1">
      <c r="A204" s="35" t="str">
        <f t="shared" si="18"/>
        <v>QLDN_170</v>
      </c>
      <c r="B204" s="71"/>
      <c r="C204" s="72" t="s">
        <v>575</v>
      </c>
      <c r="D204" s="96" t="s">
        <v>606</v>
      </c>
      <c r="E204" s="38" t="s">
        <v>1456</v>
      </c>
      <c r="F204" s="38"/>
      <c r="G204" s="38"/>
      <c r="H204" s="33"/>
      <c r="I204" s="33"/>
      <c r="J204" s="33"/>
      <c r="K204" s="33"/>
      <c r="L204" s="33"/>
      <c r="M204" s="33"/>
      <c r="N204" s="33"/>
      <c r="O204" s="33"/>
      <c r="P204" s="33"/>
      <c r="Q204" s="34" t="str">
        <f t="shared" si="24"/>
        <v>P</v>
      </c>
      <c r="R204" s="32"/>
      <c r="S204" s="32"/>
    </row>
    <row r="205" spans="1:33" ht="30" outlineLevel="1">
      <c r="A205" s="35" t="str">
        <f t="shared" si="18"/>
        <v>QLDN_171</v>
      </c>
      <c r="B205" s="71"/>
      <c r="C205" s="72" t="s">
        <v>520</v>
      </c>
      <c r="D205" s="96" t="s">
        <v>866</v>
      </c>
      <c r="E205" s="38" t="s">
        <v>1456</v>
      </c>
      <c r="F205" s="38"/>
      <c r="G205" s="38"/>
      <c r="H205" s="33"/>
      <c r="I205" s="33"/>
      <c r="J205" s="33"/>
      <c r="K205" s="33"/>
      <c r="L205" s="33"/>
      <c r="M205" s="33"/>
      <c r="N205" s="33"/>
      <c r="O205" s="33"/>
      <c r="P205" s="33"/>
      <c r="Q205" s="34" t="str">
        <f t="shared" si="24"/>
        <v>P</v>
      </c>
      <c r="R205" s="32"/>
      <c r="S205" s="32"/>
    </row>
    <row r="206" spans="1:33">
      <c r="A206" s="35" t="str">
        <f t="shared" si="18"/>
        <v/>
      </c>
      <c r="B206" s="549" t="s">
        <v>246</v>
      </c>
      <c r="C206" s="573"/>
      <c r="D206" s="573"/>
      <c r="E206" s="573"/>
      <c r="F206" s="573"/>
      <c r="G206" s="573"/>
      <c r="H206" s="573"/>
      <c r="I206" s="573"/>
      <c r="J206" s="573"/>
      <c r="K206" s="573"/>
      <c r="L206" s="573"/>
      <c r="M206" s="573"/>
      <c r="N206" s="573"/>
      <c r="O206" s="573"/>
      <c r="P206" s="573"/>
      <c r="Q206" s="573"/>
      <c r="R206" s="573"/>
      <c r="S206" s="574"/>
      <c r="T206" s="61"/>
      <c r="U206" s="61"/>
      <c r="V206" s="61"/>
      <c r="W206" s="61"/>
      <c r="X206" s="61"/>
      <c r="Y206" s="61"/>
      <c r="Z206" s="61"/>
      <c r="AA206" s="74"/>
      <c r="AB206" s="74"/>
      <c r="AC206" s="74"/>
      <c r="AD206" s="74"/>
      <c r="AE206" s="74"/>
      <c r="AF206" s="74"/>
      <c r="AG206" s="74"/>
    </row>
    <row r="207" spans="1:33" outlineLevel="1">
      <c r="A207" s="35" t="str">
        <f t="shared" si="18"/>
        <v/>
      </c>
      <c r="B207" s="552" t="s">
        <v>66</v>
      </c>
      <c r="C207" s="561"/>
      <c r="D207" s="561"/>
      <c r="E207" s="561"/>
      <c r="F207" s="561"/>
      <c r="G207" s="561"/>
      <c r="H207" s="561"/>
      <c r="I207" s="561"/>
      <c r="J207" s="561"/>
      <c r="K207" s="561"/>
      <c r="L207" s="561"/>
      <c r="M207" s="561"/>
      <c r="N207" s="561"/>
      <c r="O207" s="561"/>
      <c r="P207" s="561"/>
      <c r="Q207" s="561"/>
      <c r="R207" s="561"/>
      <c r="S207" s="562"/>
      <c r="T207" s="61"/>
      <c r="U207" s="61"/>
      <c r="V207" s="61"/>
      <c r="W207" s="61"/>
      <c r="X207" s="61"/>
      <c r="Y207" s="61"/>
      <c r="Z207" s="61"/>
      <c r="AA207" s="74"/>
      <c r="AB207" s="74"/>
      <c r="AC207" s="74"/>
      <c r="AD207" s="74"/>
      <c r="AE207" s="74"/>
      <c r="AF207" s="74"/>
      <c r="AG207" s="74"/>
    </row>
    <row r="208" spans="1:33">
      <c r="A208" s="35" t="str">
        <f t="shared" si="18"/>
        <v/>
      </c>
      <c r="B208" s="539" t="s">
        <v>1128</v>
      </c>
      <c r="C208" s="563"/>
      <c r="D208" s="563"/>
      <c r="E208" s="563"/>
      <c r="F208" s="563"/>
      <c r="G208" s="563"/>
      <c r="H208" s="563"/>
      <c r="I208" s="563"/>
      <c r="J208" s="563"/>
      <c r="K208" s="563"/>
      <c r="L208" s="563"/>
      <c r="M208" s="563"/>
      <c r="N208" s="563"/>
      <c r="O208" s="563"/>
      <c r="P208" s="563"/>
      <c r="Q208" s="563"/>
      <c r="R208" s="563"/>
      <c r="S208" s="564"/>
    </row>
    <row r="209" spans="1:19" ht="270">
      <c r="A209" s="36" t="str">
        <f t="shared" si="18"/>
        <v>QLDN_172</v>
      </c>
      <c r="B209" s="344" t="s">
        <v>469</v>
      </c>
      <c r="C209" s="97" t="s">
        <v>743</v>
      </c>
      <c r="D209" s="344" t="s">
        <v>1623</v>
      </c>
      <c r="E209" s="38" t="s">
        <v>1456</v>
      </c>
      <c r="F209" s="38"/>
      <c r="G209" s="38"/>
      <c r="H209" s="33"/>
      <c r="I209" s="33"/>
      <c r="J209" s="33"/>
      <c r="K209" s="33"/>
      <c r="L209" s="33"/>
      <c r="M209" s="33"/>
      <c r="N209" s="33"/>
      <c r="O209" s="33"/>
      <c r="P209" s="33"/>
      <c r="Q209" s="34" t="str">
        <f t="shared" ref="Q209:Q212" si="25">IF(OR(IF(G209="",IF(F209="",IF(E209="","",E209),F209),G209)="F",IF(J209="",IF(I209="",IF(H209="","",H209),I209),J209)="F",IF(M209="",IF(L209="",IF(K209="","",K209),L209),M209)="F",IF(P209="",IF(O209="",IF(N209="","",N209),O209),P209)="F")=TRUE,"F",IF(OR(IF(G209="",IF(F209="",IF(E209="","",E209),F209),G209)="PE",IF(J209="",IF(I209="",IF(H209="","",H209),I209),J209)="PE",IF(M209="",IF(L209="",IF(K209="","",K209),L209),M209)="PE",IF(P209="",IF(O209="",IF(N209="","",N209),O209),P209)="PE")=TRUE,"PE",IF(AND(IF(G209="",IF(F209="",IF(E209="","",E209),F209),G209)="",IF(J209="",IF(I209="",IF(H209="","",H209),I209),J209)="",IF(M209="",IF(L209="",IF(K209="","",K209),L209),M209)="",IF(P209="",IF(O209="",IF(N209="","",N209),O209),P209)="")=TRUE,"","P")))</f>
        <v>P</v>
      </c>
      <c r="R209" s="32"/>
      <c r="S209" s="32"/>
    </row>
    <row r="210" spans="1:19" ht="120">
      <c r="A210" s="36" t="str">
        <f t="shared" si="18"/>
        <v>QLDN_173</v>
      </c>
      <c r="B210" s="344" t="s">
        <v>69</v>
      </c>
      <c r="C210" s="78" t="s">
        <v>742</v>
      </c>
      <c r="D210" s="351" t="s">
        <v>70</v>
      </c>
      <c r="E210" s="38" t="s">
        <v>1456</v>
      </c>
      <c r="F210" s="38"/>
      <c r="G210" s="38"/>
      <c r="H210" s="33"/>
      <c r="I210" s="33"/>
      <c r="J210" s="33"/>
      <c r="K210" s="33"/>
      <c r="L210" s="33"/>
      <c r="M210" s="33"/>
      <c r="N210" s="33"/>
      <c r="O210" s="33"/>
      <c r="P210" s="33"/>
      <c r="Q210" s="34" t="str">
        <f t="shared" si="25"/>
        <v>P</v>
      </c>
      <c r="R210" s="48"/>
      <c r="S210" s="48"/>
    </row>
    <row r="211" spans="1:19" ht="30">
      <c r="A211" s="35" t="str">
        <f t="shared" si="18"/>
        <v>QLDN_174</v>
      </c>
      <c r="B211" s="78" t="s">
        <v>71</v>
      </c>
      <c r="C211" s="12" t="s">
        <v>1363</v>
      </c>
      <c r="D211" s="49" t="s">
        <v>1044</v>
      </c>
      <c r="E211" s="38" t="s">
        <v>1456</v>
      </c>
      <c r="F211" s="38"/>
      <c r="G211" s="38"/>
      <c r="H211" s="33"/>
      <c r="I211" s="33"/>
      <c r="J211" s="33"/>
      <c r="K211" s="33"/>
      <c r="L211" s="33"/>
      <c r="M211" s="33"/>
      <c r="N211" s="33"/>
      <c r="O211" s="33"/>
      <c r="P211" s="33"/>
      <c r="Q211" s="34" t="str">
        <f t="shared" si="25"/>
        <v>P</v>
      </c>
      <c r="R211" s="48"/>
      <c r="S211" s="48"/>
    </row>
    <row r="212" spans="1:19" ht="30">
      <c r="A212" s="35" t="str">
        <f t="shared" si="18"/>
        <v>QLDN_175</v>
      </c>
      <c r="B212" s="58" t="s">
        <v>74</v>
      </c>
      <c r="C212" s="12" t="s">
        <v>1089</v>
      </c>
      <c r="D212" s="12" t="s">
        <v>1045</v>
      </c>
      <c r="E212" s="38" t="s">
        <v>1456</v>
      </c>
      <c r="F212" s="38"/>
      <c r="G212" s="38"/>
      <c r="H212" s="33"/>
      <c r="I212" s="33"/>
      <c r="J212" s="33"/>
      <c r="K212" s="33"/>
      <c r="L212" s="33"/>
      <c r="M212" s="33"/>
      <c r="N212" s="33"/>
      <c r="O212" s="33"/>
      <c r="P212" s="33"/>
      <c r="Q212" s="34" t="str">
        <f t="shared" si="25"/>
        <v>P</v>
      </c>
      <c r="R212" s="48"/>
      <c r="S212" s="48"/>
    </row>
    <row r="213" spans="1:19">
      <c r="A213" s="35" t="str">
        <f t="shared" si="18"/>
        <v/>
      </c>
      <c r="B213" s="540" t="s">
        <v>248</v>
      </c>
      <c r="C213" s="561"/>
      <c r="D213" s="561"/>
      <c r="E213" s="561"/>
      <c r="F213" s="561"/>
      <c r="G213" s="561"/>
      <c r="H213" s="561"/>
      <c r="I213" s="561"/>
      <c r="J213" s="561"/>
      <c r="K213" s="561"/>
      <c r="L213" s="561"/>
      <c r="M213" s="561"/>
      <c r="N213" s="561"/>
      <c r="O213" s="561"/>
      <c r="P213" s="561"/>
      <c r="Q213" s="561"/>
      <c r="R213" s="561"/>
      <c r="S213" s="562"/>
    </row>
    <row r="214" spans="1:19">
      <c r="A214" s="35" t="str">
        <f t="shared" si="18"/>
        <v/>
      </c>
      <c r="B214" s="98" t="s">
        <v>699</v>
      </c>
      <c r="C214" s="99"/>
      <c r="D214" s="99"/>
      <c r="E214" s="100"/>
      <c r="F214" s="100"/>
      <c r="G214" s="100"/>
      <c r="H214" s="100"/>
      <c r="I214" s="100"/>
      <c r="J214" s="100"/>
      <c r="K214" s="100"/>
      <c r="L214" s="100"/>
      <c r="M214" s="100"/>
      <c r="N214" s="100"/>
      <c r="O214" s="100"/>
      <c r="P214" s="100"/>
      <c r="Q214" s="100"/>
      <c r="R214" s="100"/>
      <c r="S214" s="101"/>
    </row>
    <row r="215" spans="1:19" ht="30">
      <c r="A215" s="36" t="str">
        <f t="shared" si="18"/>
        <v>QLDN_176</v>
      </c>
      <c r="B215" s="347" t="s">
        <v>140</v>
      </c>
      <c r="C215" s="37" t="s">
        <v>265</v>
      </c>
      <c r="D215" s="344" t="s">
        <v>956</v>
      </c>
      <c r="E215" s="38" t="s">
        <v>1456</v>
      </c>
      <c r="F215" s="38"/>
      <c r="G215" s="38"/>
      <c r="H215" s="33"/>
      <c r="I215" s="33"/>
      <c r="J215" s="33"/>
      <c r="K215" s="33"/>
      <c r="L215" s="33"/>
      <c r="M215" s="33"/>
      <c r="N215" s="33"/>
      <c r="O215" s="33"/>
      <c r="P215" s="33"/>
      <c r="Q215" s="34" t="str">
        <f t="shared" ref="Q215:Q227" si="26">IF(OR(IF(G215="",IF(F215="",IF(E215="","",E215),F215),G215)="F",IF(J215="",IF(I215="",IF(H215="","",H215),I215),J215)="F",IF(M215="",IF(L215="",IF(K215="","",K215),L215),M215)="F",IF(P215="",IF(O215="",IF(N215="","",N215),O215),P215)="F")=TRUE,"F",IF(OR(IF(G215="",IF(F215="",IF(E215="","",E215),F215),G215)="PE",IF(J215="",IF(I215="",IF(H215="","",H215),I215),J215)="PE",IF(M215="",IF(L215="",IF(K215="","",K215),L215),M215)="PE",IF(P215="",IF(O215="",IF(N215="","",N215),O215),P215)="PE")=TRUE,"PE",IF(AND(IF(G215="",IF(F215="",IF(E215="","",E215),F215),G215)="",IF(J215="",IF(I215="",IF(H215="","",H215),I215),J215)="",IF(M215="",IF(L215="",IF(K215="","",K215),L215),M215)="",IF(P215="",IF(O215="",IF(N215="","",N215),O215),P215)="")=TRUE,"","P")))</f>
        <v>P</v>
      </c>
      <c r="R215" s="112"/>
      <c r="S215" s="112"/>
    </row>
    <row r="216" spans="1:19" ht="75">
      <c r="A216" s="36" t="str">
        <f t="shared" si="18"/>
        <v>QLDN_177</v>
      </c>
      <c r="B216" s="347" t="s">
        <v>141</v>
      </c>
      <c r="C216" s="37" t="s">
        <v>872</v>
      </c>
      <c r="D216" s="344" t="s">
        <v>957</v>
      </c>
      <c r="E216" s="38" t="s">
        <v>1456</v>
      </c>
      <c r="F216" s="38"/>
      <c r="G216" s="38"/>
      <c r="H216" s="33"/>
      <c r="I216" s="33"/>
      <c r="J216" s="33"/>
      <c r="K216" s="33"/>
      <c r="L216" s="33"/>
      <c r="M216" s="33"/>
      <c r="N216" s="33"/>
      <c r="O216" s="33"/>
      <c r="P216" s="33"/>
      <c r="Q216" s="34" t="str">
        <f t="shared" si="26"/>
        <v>P</v>
      </c>
      <c r="R216" s="112"/>
      <c r="S216" s="112"/>
    </row>
    <row r="217" spans="1:19" ht="60">
      <c r="A217" s="36" t="str">
        <f t="shared" si="18"/>
        <v>QLDN_178</v>
      </c>
      <c r="B217" s="347" t="s">
        <v>143</v>
      </c>
      <c r="C217" s="37" t="s">
        <v>873</v>
      </c>
      <c r="D217" s="344" t="s">
        <v>861</v>
      </c>
      <c r="E217" s="38" t="s">
        <v>1456</v>
      </c>
      <c r="F217" s="38"/>
      <c r="G217" s="38"/>
      <c r="H217" s="33"/>
      <c r="I217" s="33"/>
      <c r="J217" s="33"/>
      <c r="K217" s="33"/>
      <c r="L217" s="33"/>
      <c r="M217" s="33"/>
      <c r="N217" s="33"/>
      <c r="O217" s="33"/>
      <c r="P217" s="33"/>
      <c r="Q217" s="34" t="str">
        <f t="shared" si="26"/>
        <v>P</v>
      </c>
      <c r="R217" s="112"/>
      <c r="S217" s="112"/>
    </row>
    <row r="218" spans="1:19" ht="60">
      <c r="A218" s="36" t="str">
        <f t="shared" si="18"/>
        <v>QLDN_179</v>
      </c>
      <c r="B218" s="344" t="s">
        <v>951</v>
      </c>
      <c r="C218" s="37" t="s">
        <v>874</v>
      </c>
      <c r="D218" s="344" t="s">
        <v>1624</v>
      </c>
      <c r="E218" s="38" t="s">
        <v>1456</v>
      </c>
      <c r="F218" s="38"/>
      <c r="G218" s="38"/>
      <c r="H218" s="33"/>
      <c r="I218" s="33"/>
      <c r="J218" s="33"/>
      <c r="K218" s="33"/>
      <c r="L218" s="33"/>
      <c r="M218" s="33"/>
      <c r="N218" s="33"/>
      <c r="O218" s="33"/>
      <c r="P218" s="33"/>
      <c r="Q218" s="34" t="str">
        <f t="shared" si="26"/>
        <v>P</v>
      </c>
      <c r="R218" s="112"/>
      <c r="S218" s="112"/>
    </row>
    <row r="219" spans="1:19" ht="60">
      <c r="A219" s="36" t="str">
        <f t="shared" si="18"/>
        <v>QLDN_180</v>
      </c>
      <c r="B219" s="347" t="s">
        <v>958</v>
      </c>
      <c r="C219" s="37" t="s">
        <v>959</v>
      </c>
      <c r="D219" s="344" t="s">
        <v>1039</v>
      </c>
      <c r="E219" s="38" t="s">
        <v>1456</v>
      </c>
      <c r="F219" s="38"/>
      <c r="G219" s="38"/>
      <c r="H219" s="33"/>
      <c r="I219" s="33"/>
      <c r="J219" s="33"/>
      <c r="K219" s="33"/>
      <c r="L219" s="33"/>
      <c r="M219" s="33"/>
      <c r="N219" s="33"/>
      <c r="O219" s="33"/>
      <c r="P219" s="33"/>
      <c r="Q219" s="34" t="str">
        <f t="shared" si="26"/>
        <v>P</v>
      </c>
      <c r="R219" s="112"/>
      <c r="S219" s="112"/>
    </row>
    <row r="220" spans="1:19" ht="60">
      <c r="A220" s="36" t="str">
        <f t="shared" si="18"/>
        <v>QLDN_181</v>
      </c>
      <c r="B220" s="344" t="s">
        <v>960</v>
      </c>
      <c r="C220" s="37" t="s">
        <v>961</v>
      </c>
      <c r="D220" s="344" t="s">
        <v>1706</v>
      </c>
      <c r="E220" s="38" t="s">
        <v>1456</v>
      </c>
      <c r="F220" s="38"/>
      <c r="G220" s="38"/>
      <c r="H220" s="33"/>
      <c r="I220" s="33"/>
      <c r="J220" s="33"/>
      <c r="K220" s="33"/>
      <c r="L220" s="33"/>
      <c r="M220" s="33"/>
      <c r="N220" s="33"/>
      <c r="O220" s="33"/>
      <c r="P220" s="33"/>
      <c r="Q220" s="34" t="str">
        <f t="shared" si="26"/>
        <v>P</v>
      </c>
      <c r="R220" s="112"/>
      <c r="S220" s="112"/>
    </row>
    <row r="221" spans="1:19" ht="60">
      <c r="A221" s="36"/>
      <c r="B221" s="344" t="s">
        <v>962</v>
      </c>
      <c r="C221" s="37" t="s">
        <v>963</v>
      </c>
      <c r="D221" s="340" t="s">
        <v>1038</v>
      </c>
      <c r="E221" s="38" t="s">
        <v>1456</v>
      </c>
      <c r="F221" s="38"/>
      <c r="G221" s="38"/>
      <c r="H221" s="33"/>
      <c r="I221" s="33"/>
      <c r="J221" s="33"/>
      <c r="K221" s="33"/>
      <c r="L221" s="33"/>
      <c r="M221" s="33"/>
      <c r="N221" s="33"/>
      <c r="O221" s="33"/>
      <c r="P221" s="33"/>
      <c r="Q221" s="34" t="str">
        <f t="shared" si="26"/>
        <v>P</v>
      </c>
      <c r="R221" s="112"/>
      <c r="S221" s="112"/>
    </row>
    <row r="222" spans="1:19" ht="60">
      <c r="A222" s="36" t="str">
        <f t="shared" si="18"/>
        <v>QLDN_183</v>
      </c>
      <c r="B222" s="565" t="s">
        <v>178</v>
      </c>
      <c r="C222" s="37" t="s">
        <v>964</v>
      </c>
      <c r="D222" s="344" t="s">
        <v>965</v>
      </c>
      <c r="E222" s="38" t="s">
        <v>1456</v>
      </c>
      <c r="F222" s="38"/>
      <c r="G222" s="38"/>
      <c r="H222" s="33"/>
      <c r="I222" s="33"/>
      <c r="J222" s="33"/>
      <c r="K222" s="33"/>
      <c r="L222" s="33"/>
      <c r="M222" s="33"/>
      <c r="N222" s="33"/>
      <c r="O222" s="33"/>
      <c r="P222" s="33"/>
      <c r="Q222" s="34" t="str">
        <f t="shared" si="26"/>
        <v>P</v>
      </c>
      <c r="R222" s="112"/>
      <c r="S222" s="112"/>
    </row>
    <row r="223" spans="1:19" ht="30">
      <c r="A223" s="36" t="str">
        <f t="shared" si="18"/>
        <v>QLDN_184</v>
      </c>
      <c r="B223" s="566"/>
      <c r="C223" s="37" t="s">
        <v>878</v>
      </c>
      <c r="D223" s="347" t="s">
        <v>179</v>
      </c>
      <c r="E223" s="38" t="s">
        <v>1456</v>
      </c>
      <c r="F223" s="38"/>
      <c r="G223" s="38"/>
      <c r="H223" s="33"/>
      <c r="I223" s="33"/>
      <c r="J223" s="33"/>
      <c r="K223" s="33"/>
      <c r="L223" s="33"/>
      <c r="M223" s="33"/>
      <c r="N223" s="33"/>
      <c r="O223" s="33"/>
      <c r="P223" s="33"/>
      <c r="Q223" s="34" t="str">
        <f t="shared" si="26"/>
        <v>P</v>
      </c>
      <c r="R223" s="112"/>
      <c r="S223" s="112"/>
    </row>
    <row r="224" spans="1:19" ht="45">
      <c r="A224" s="36" t="str">
        <f t="shared" si="18"/>
        <v>QLDN_185</v>
      </c>
      <c r="B224" s="347" t="s">
        <v>177</v>
      </c>
      <c r="C224" s="37" t="s">
        <v>875</v>
      </c>
      <c r="D224" s="347" t="s">
        <v>675</v>
      </c>
      <c r="E224" s="38" t="s">
        <v>1456</v>
      </c>
      <c r="F224" s="38"/>
      <c r="G224" s="38"/>
      <c r="H224" s="33"/>
      <c r="I224" s="33"/>
      <c r="J224" s="33"/>
      <c r="K224" s="33"/>
      <c r="L224" s="33"/>
      <c r="M224" s="33"/>
      <c r="N224" s="33"/>
      <c r="O224" s="33"/>
      <c r="P224" s="33"/>
      <c r="Q224" s="34" t="str">
        <f t="shared" si="26"/>
        <v>P</v>
      </c>
      <c r="R224" s="112"/>
      <c r="S224" s="112"/>
    </row>
    <row r="225" spans="1:19" ht="90">
      <c r="A225" s="36" t="str">
        <f t="shared" si="18"/>
        <v>QLDN_186</v>
      </c>
      <c r="B225" s="347" t="s">
        <v>114</v>
      </c>
      <c r="C225" s="37" t="s">
        <v>876</v>
      </c>
      <c r="D225" s="347" t="s">
        <v>676</v>
      </c>
      <c r="E225" s="38" t="s">
        <v>1456</v>
      </c>
      <c r="F225" s="38"/>
      <c r="G225" s="38"/>
      <c r="H225" s="33"/>
      <c r="I225" s="33"/>
      <c r="J225" s="33"/>
      <c r="K225" s="33"/>
      <c r="L225" s="33"/>
      <c r="M225" s="33"/>
      <c r="N225" s="33"/>
      <c r="O225" s="33"/>
      <c r="P225" s="33"/>
      <c r="Q225" s="34" t="str">
        <f t="shared" si="26"/>
        <v>P</v>
      </c>
      <c r="R225" s="112"/>
      <c r="S225" s="112"/>
    </row>
    <row r="226" spans="1:19" ht="60">
      <c r="A226" s="36" t="str">
        <f t="shared" si="18"/>
        <v>QLDN_187</v>
      </c>
      <c r="B226" s="567" t="s">
        <v>122</v>
      </c>
      <c r="C226" s="37" t="s">
        <v>877</v>
      </c>
      <c r="D226" s="344" t="s">
        <v>1037</v>
      </c>
      <c r="E226" s="38" t="s">
        <v>1456</v>
      </c>
      <c r="F226" s="38"/>
      <c r="G226" s="38"/>
      <c r="H226" s="33"/>
      <c r="I226" s="33"/>
      <c r="J226" s="33"/>
      <c r="K226" s="33"/>
      <c r="L226" s="33"/>
      <c r="M226" s="33"/>
      <c r="N226" s="33"/>
      <c r="O226" s="33"/>
      <c r="P226" s="33"/>
      <c r="Q226" s="34" t="str">
        <f t="shared" si="26"/>
        <v>P</v>
      </c>
      <c r="R226" s="112"/>
      <c r="S226" s="112"/>
    </row>
    <row r="227" spans="1:19" ht="60">
      <c r="A227" s="36" t="str">
        <f t="shared" si="18"/>
        <v>QLDN_188</v>
      </c>
      <c r="B227" s="567"/>
      <c r="C227" s="37" t="s">
        <v>967</v>
      </c>
      <c r="D227" s="344" t="s">
        <v>966</v>
      </c>
      <c r="E227" s="38" t="s">
        <v>1456</v>
      </c>
      <c r="F227" s="38"/>
      <c r="G227" s="38"/>
      <c r="H227" s="33"/>
      <c r="I227" s="33"/>
      <c r="J227" s="33"/>
      <c r="K227" s="33"/>
      <c r="L227" s="33"/>
      <c r="M227" s="33"/>
      <c r="N227" s="33"/>
      <c r="O227" s="33"/>
      <c r="P227" s="33"/>
      <c r="Q227" s="34" t="str">
        <f t="shared" si="26"/>
        <v>P</v>
      </c>
      <c r="R227" s="112"/>
      <c r="S227" s="112"/>
    </row>
    <row r="228" spans="1:19">
      <c r="A228" s="36" t="str">
        <f t="shared" si="18"/>
        <v/>
      </c>
      <c r="B228" s="102" t="s">
        <v>713</v>
      </c>
      <c r="C228" s="103"/>
      <c r="D228" s="103"/>
      <c r="E228" s="104"/>
      <c r="F228" s="104"/>
      <c r="G228" s="104"/>
      <c r="H228" s="104"/>
      <c r="I228" s="104"/>
      <c r="J228" s="104"/>
      <c r="K228" s="104"/>
      <c r="L228" s="104"/>
      <c r="M228" s="104"/>
      <c r="N228" s="104"/>
      <c r="O228" s="104"/>
      <c r="P228" s="104"/>
      <c r="Q228" s="104"/>
      <c r="R228" s="104"/>
      <c r="S228" s="104"/>
    </row>
    <row r="229" spans="1:19" ht="30">
      <c r="A229" s="36" t="str">
        <f t="shared" si="18"/>
        <v>QLDN_189</v>
      </c>
      <c r="B229" s="344" t="s">
        <v>140</v>
      </c>
      <c r="C229" s="96" t="s">
        <v>300</v>
      </c>
      <c r="D229" s="344" t="s">
        <v>968</v>
      </c>
      <c r="E229" s="38" t="s">
        <v>1456</v>
      </c>
      <c r="F229" s="38"/>
      <c r="G229" s="38"/>
      <c r="H229" s="33"/>
      <c r="I229" s="33"/>
      <c r="J229" s="33"/>
      <c r="K229" s="33"/>
      <c r="L229" s="33"/>
      <c r="M229" s="33"/>
      <c r="N229" s="33"/>
      <c r="O229" s="33"/>
      <c r="P229" s="33"/>
      <c r="Q229" s="34" t="str">
        <f t="shared" ref="Q229:Q239" si="27">IF(OR(IF(G229="",IF(F229="",IF(E229="","",E229),F229),G229)="F",IF(J229="",IF(I229="",IF(H229="","",H229),I229),J229)="F",IF(M229="",IF(L229="",IF(K229="","",K229),L229),M229)="F",IF(P229="",IF(O229="",IF(N229="","",N229),O229),P229)="F")=TRUE,"F",IF(OR(IF(G229="",IF(F229="",IF(E229="","",E229),F229),G229)="PE",IF(J229="",IF(I229="",IF(H229="","",H229),I229),J229)="PE",IF(M229="",IF(L229="",IF(K229="","",K229),L229),M229)="PE",IF(P229="",IF(O229="",IF(N229="","",N229),O229),P229)="PE")=TRUE,"PE",IF(AND(IF(G229="",IF(F229="",IF(E229="","",E229),F229),G229)="",IF(J229="",IF(I229="",IF(H229="","",H229),I229),J229)="",IF(M229="",IF(L229="",IF(K229="","",K229),L229),M229)="",IF(P229="",IF(O229="",IF(N229="","",N229),O229),P229)="")=TRUE,"","P")))</f>
        <v>P</v>
      </c>
      <c r="R229" s="112"/>
      <c r="S229" s="112"/>
    </row>
    <row r="230" spans="1:19" ht="75">
      <c r="A230" s="36" t="str">
        <f t="shared" si="18"/>
        <v>QLDN_190</v>
      </c>
      <c r="B230" s="344" t="s">
        <v>141</v>
      </c>
      <c r="C230" s="96" t="s">
        <v>860</v>
      </c>
      <c r="D230" s="344" t="s">
        <v>862</v>
      </c>
      <c r="E230" s="38" t="s">
        <v>1456</v>
      </c>
      <c r="F230" s="38"/>
      <c r="G230" s="38"/>
      <c r="H230" s="33"/>
      <c r="I230" s="33"/>
      <c r="J230" s="33"/>
      <c r="K230" s="33"/>
      <c r="L230" s="33"/>
      <c r="M230" s="33"/>
      <c r="N230" s="33"/>
      <c r="O230" s="33"/>
      <c r="P230" s="33"/>
      <c r="Q230" s="34" t="str">
        <f t="shared" si="27"/>
        <v>P</v>
      </c>
      <c r="R230" s="112"/>
      <c r="S230" s="112"/>
    </row>
    <row r="231" spans="1:19" ht="60">
      <c r="A231" s="36" t="str">
        <f t="shared" si="18"/>
        <v>QLDN_191</v>
      </c>
      <c r="B231" s="344" t="s">
        <v>603</v>
      </c>
      <c r="C231" s="96" t="s">
        <v>1129</v>
      </c>
      <c r="D231" s="345" t="s">
        <v>969</v>
      </c>
      <c r="E231" s="38" t="s">
        <v>1456</v>
      </c>
      <c r="F231" s="38"/>
      <c r="G231" s="38"/>
      <c r="H231" s="33"/>
      <c r="I231" s="33"/>
      <c r="J231" s="33"/>
      <c r="K231" s="33"/>
      <c r="L231" s="33"/>
      <c r="M231" s="33"/>
      <c r="N231" s="33"/>
      <c r="O231" s="33"/>
      <c r="P231" s="33"/>
      <c r="Q231" s="34" t="str">
        <f t="shared" si="27"/>
        <v>P</v>
      </c>
      <c r="R231" s="112"/>
      <c r="S231" s="112"/>
    </row>
    <row r="232" spans="1:19" ht="60">
      <c r="A232" s="36" t="str">
        <f t="shared" si="18"/>
        <v>QLDN_192</v>
      </c>
      <c r="B232" s="344" t="s">
        <v>143</v>
      </c>
      <c r="C232" s="96" t="s">
        <v>250</v>
      </c>
      <c r="D232" s="344" t="s">
        <v>861</v>
      </c>
      <c r="E232" s="38" t="s">
        <v>1456</v>
      </c>
      <c r="F232" s="38"/>
      <c r="G232" s="38"/>
      <c r="H232" s="33"/>
      <c r="I232" s="33"/>
      <c r="J232" s="33"/>
      <c r="K232" s="33"/>
      <c r="L232" s="33"/>
      <c r="M232" s="33"/>
      <c r="N232" s="33"/>
      <c r="O232" s="33"/>
      <c r="P232" s="33"/>
      <c r="Q232" s="34" t="str">
        <f t="shared" si="27"/>
        <v>P</v>
      </c>
      <c r="R232" s="112"/>
      <c r="S232" s="112"/>
    </row>
    <row r="233" spans="1:19" ht="75">
      <c r="A233" s="36" t="str">
        <f t="shared" si="18"/>
        <v>QLDN_193</v>
      </c>
      <c r="B233" s="345" t="s">
        <v>145</v>
      </c>
      <c r="C233" s="67" t="s">
        <v>1120</v>
      </c>
      <c r="D233" s="344" t="s">
        <v>1036</v>
      </c>
      <c r="E233" s="38" t="s">
        <v>1456</v>
      </c>
      <c r="F233" s="38"/>
      <c r="G233" s="38"/>
      <c r="H233" s="33"/>
      <c r="I233" s="33"/>
      <c r="J233" s="33"/>
      <c r="K233" s="33"/>
      <c r="L233" s="33"/>
      <c r="M233" s="33"/>
      <c r="N233" s="33"/>
      <c r="O233" s="33"/>
      <c r="P233" s="33"/>
      <c r="Q233" s="34" t="str">
        <f t="shared" si="27"/>
        <v>P</v>
      </c>
      <c r="R233" s="310"/>
      <c r="S233" s="37"/>
    </row>
    <row r="234" spans="1:19" ht="105">
      <c r="A234" s="36" t="str">
        <f t="shared" si="18"/>
        <v>QLDN_194</v>
      </c>
      <c r="B234" s="345" t="s">
        <v>116</v>
      </c>
      <c r="C234" s="67" t="s">
        <v>856</v>
      </c>
      <c r="D234" s="344" t="s">
        <v>1036</v>
      </c>
      <c r="E234" s="38" t="s">
        <v>1456</v>
      </c>
      <c r="F234" s="38"/>
      <c r="G234" s="38"/>
      <c r="H234" s="33"/>
      <c r="I234" s="33"/>
      <c r="J234" s="33"/>
      <c r="K234" s="33"/>
      <c r="L234" s="33"/>
      <c r="M234" s="33"/>
      <c r="N234" s="33"/>
      <c r="O234" s="33"/>
      <c r="P234" s="33"/>
      <c r="Q234" s="34" t="str">
        <f t="shared" si="27"/>
        <v>P</v>
      </c>
      <c r="R234" s="310"/>
      <c r="S234" s="37"/>
    </row>
    <row r="235" spans="1:19" ht="60">
      <c r="A235" s="36" t="str">
        <f t="shared" si="18"/>
        <v>QLDN_195</v>
      </c>
      <c r="B235" s="345" t="s">
        <v>117</v>
      </c>
      <c r="C235" s="67" t="s">
        <v>858</v>
      </c>
      <c r="D235" s="344" t="s">
        <v>970</v>
      </c>
      <c r="E235" s="38" t="s">
        <v>1456</v>
      </c>
      <c r="F235" s="38"/>
      <c r="G235" s="38"/>
      <c r="H235" s="33"/>
      <c r="I235" s="33"/>
      <c r="J235" s="33"/>
      <c r="K235" s="33"/>
      <c r="L235" s="33"/>
      <c r="M235" s="33"/>
      <c r="N235" s="33"/>
      <c r="O235" s="33"/>
      <c r="P235" s="33"/>
      <c r="Q235" s="34" t="str">
        <f t="shared" si="27"/>
        <v>P</v>
      </c>
      <c r="R235" s="37"/>
      <c r="S235" s="37"/>
    </row>
    <row r="236" spans="1:19" ht="30">
      <c r="A236" s="35" t="str">
        <f t="shared" si="18"/>
        <v>QLDN_196</v>
      </c>
      <c r="B236" s="557" t="s">
        <v>148</v>
      </c>
      <c r="C236" s="68" t="s">
        <v>859</v>
      </c>
      <c r="D236" s="342" t="s">
        <v>740</v>
      </c>
      <c r="E236" s="38" t="s">
        <v>1456</v>
      </c>
      <c r="F236" s="38"/>
      <c r="G236" s="38"/>
      <c r="H236" s="33"/>
      <c r="I236" s="33"/>
      <c r="J236" s="33"/>
      <c r="K236" s="33"/>
      <c r="L236" s="33"/>
      <c r="M236" s="33"/>
      <c r="N236" s="33"/>
      <c r="O236" s="33"/>
      <c r="P236" s="33"/>
      <c r="Q236" s="34" t="str">
        <f t="shared" si="27"/>
        <v>P</v>
      </c>
      <c r="R236" s="311"/>
      <c r="S236" s="70"/>
    </row>
    <row r="237" spans="1:19" ht="60">
      <c r="A237" s="35" t="str">
        <f t="shared" si="18"/>
        <v>QLDN_197</v>
      </c>
      <c r="B237" s="568"/>
      <c r="C237" s="54" t="s">
        <v>857</v>
      </c>
      <c r="D237" s="12" t="s">
        <v>970</v>
      </c>
      <c r="E237" s="38" t="s">
        <v>1456</v>
      </c>
      <c r="F237" s="38"/>
      <c r="G237" s="38"/>
      <c r="H237" s="33"/>
      <c r="I237" s="33"/>
      <c r="J237" s="33"/>
      <c r="K237" s="33"/>
      <c r="L237" s="33"/>
      <c r="M237" s="33"/>
      <c r="N237" s="33"/>
      <c r="O237" s="33"/>
      <c r="P237" s="33"/>
      <c r="Q237" s="34" t="str">
        <f t="shared" si="27"/>
        <v>P</v>
      </c>
      <c r="R237" s="32"/>
      <c r="S237" s="32"/>
    </row>
    <row r="238" spans="1:19" ht="60">
      <c r="A238" s="36" t="str">
        <f t="shared" si="18"/>
        <v>QLDN_198</v>
      </c>
      <c r="B238" s="555" t="s">
        <v>150</v>
      </c>
      <c r="C238" s="77" t="s">
        <v>971</v>
      </c>
      <c r="D238" s="12" t="s">
        <v>972</v>
      </c>
      <c r="E238" s="38" t="s">
        <v>1456</v>
      </c>
      <c r="F238" s="38"/>
      <c r="G238" s="38"/>
      <c r="H238" s="33"/>
      <c r="I238" s="33"/>
      <c r="J238" s="33"/>
      <c r="K238" s="33"/>
      <c r="L238" s="33"/>
      <c r="M238" s="33"/>
      <c r="N238" s="33"/>
      <c r="O238" s="33"/>
      <c r="P238" s="33"/>
      <c r="Q238" s="34" t="str">
        <f t="shared" si="27"/>
        <v>P</v>
      </c>
      <c r="R238" s="116"/>
      <c r="S238" s="116"/>
    </row>
    <row r="239" spans="1:19" ht="45">
      <c r="A239" s="36" t="str">
        <f t="shared" si="18"/>
        <v>QLDN_199</v>
      </c>
      <c r="B239" s="555"/>
      <c r="C239" s="77" t="s">
        <v>973</v>
      </c>
      <c r="D239" s="71" t="s">
        <v>1035</v>
      </c>
      <c r="E239" s="38" t="s">
        <v>1456</v>
      </c>
      <c r="F239" s="38"/>
      <c r="G239" s="38"/>
      <c r="H239" s="33"/>
      <c r="I239" s="33"/>
      <c r="J239" s="33"/>
      <c r="K239" s="33"/>
      <c r="L239" s="33"/>
      <c r="M239" s="33"/>
      <c r="N239" s="33"/>
      <c r="O239" s="33"/>
      <c r="P239" s="33"/>
      <c r="Q239" s="34" t="str">
        <f t="shared" si="27"/>
        <v>P</v>
      </c>
      <c r="R239" s="112"/>
      <c r="S239" s="112"/>
    </row>
    <row r="240" spans="1:19" ht="44.25">
      <c r="A240" s="35" t="str">
        <f t="shared" ref="A240:A265" si="28">IF(AND(D240="",D240=""),"",$D$3&amp;"_"&amp;ROW()-11-COUNTBLANK($D$12:D240))</f>
        <v/>
      </c>
      <c r="B240" s="354" t="s">
        <v>1133</v>
      </c>
      <c r="C240" s="355"/>
      <c r="D240" s="355"/>
      <c r="E240" s="356"/>
      <c r="F240" s="65"/>
      <c r="G240" s="33"/>
      <c r="H240" s="33"/>
      <c r="I240" s="33"/>
      <c r="J240" s="33"/>
      <c r="K240" s="33"/>
      <c r="L240" s="33"/>
      <c r="M240" s="33"/>
      <c r="N240" s="33"/>
      <c r="O240" s="33"/>
      <c r="P240" s="33"/>
      <c r="Q240" s="65"/>
      <c r="R240" s="356"/>
      <c r="S240" s="65"/>
    </row>
    <row r="241" spans="1:19" ht="45">
      <c r="A241" s="35" t="str">
        <f t="shared" si="28"/>
        <v>QLDN_200</v>
      </c>
      <c r="B241" s="12" t="s">
        <v>140</v>
      </c>
      <c r="C241" s="12" t="s">
        <v>300</v>
      </c>
      <c r="D241" s="12" t="s">
        <v>863</v>
      </c>
      <c r="E241" s="38" t="s">
        <v>1456</v>
      </c>
      <c r="F241" s="38"/>
      <c r="G241" s="38"/>
      <c r="H241" s="33"/>
      <c r="I241" s="33"/>
      <c r="J241" s="33"/>
      <c r="K241" s="33"/>
      <c r="L241" s="33"/>
      <c r="M241" s="33"/>
      <c r="N241" s="33"/>
      <c r="O241" s="33"/>
      <c r="P241" s="33"/>
      <c r="Q241" s="34" t="str">
        <f t="shared" ref="Q241:Q253" si="29">IF(OR(IF(G241="",IF(F241="",IF(E241="","",E241),F241),G241)="F",IF(J241="",IF(I241="",IF(H241="","",H241),I241),J241)="F",IF(M241="",IF(L241="",IF(K241="","",K241),L241),M241)="F",IF(P241="",IF(O241="",IF(N241="","",N241),O241),P241)="F")=TRUE,"F",IF(OR(IF(G241="",IF(F241="",IF(E241="","",E241),F241),G241)="PE",IF(J241="",IF(I241="",IF(H241="","",H241),I241),J241)="PE",IF(M241="",IF(L241="",IF(K241="","",K241),L241),M241)="PE",IF(P241="",IF(O241="",IF(N241="","",N241),O241),P241)="PE")=TRUE,"PE",IF(AND(IF(G241="",IF(F241="",IF(E241="","",E241),F241),G241)="",IF(J241="",IF(I241="",IF(H241="","",H241),I241),J241)="",IF(M241="",IF(L241="",IF(K241="","",K241),L241),M241)="",IF(P241="",IF(O241="",IF(N241="","",N241),O241),P241)="")=TRUE,"","P")))</f>
        <v>P</v>
      </c>
      <c r="R241" s="32"/>
      <c r="S241" s="32"/>
    </row>
    <row r="242" spans="1:19" ht="60">
      <c r="A242" s="35" t="str">
        <f t="shared" si="28"/>
        <v>QLDN_201</v>
      </c>
      <c r="B242" s="349" t="s">
        <v>141</v>
      </c>
      <c r="C242" s="12" t="s">
        <v>314</v>
      </c>
      <c r="D242" s="12" t="s">
        <v>974</v>
      </c>
      <c r="E242" s="38" t="s">
        <v>1456</v>
      </c>
      <c r="F242" s="38"/>
      <c r="G242" s="38"/>
      <c r="H242" s="33"/>
      <c r="I242" s="33"/>
      <c r="J242" s="33"/>
      <c r="K242" s="33"/>
      <c r="L242" s="33"/>
      <c r="M242" s="33"/>
      <c r="N242" s="33"/>
      <c r="O242" s="33"/>
      <c r="P242" s="33"/>
      <c r="Q242" s="34" t="str">
        <f t="shared" si="29"/>
        <v>P</v>
      </c>
      <c r="R242" s="32"/>
      <c r="S242" s="32"/>
    </row>
    <row r="243" spans="1:19" ht="60">
      <c r="A243" s="35" t="str">
        <f t="shared" si="28"/>
        <v>QLDN_202</v>
      </c>
      <c r="B243" s="50" t="s">
        <v>201</v>
      </c>
      <c r="C243" s="12" t="s">
        <v>315</v>
      </c>
      <c r="D243" s="50" t="s">
        <v>1707</v>
      </c>
      <c r="E243" s="38" t="s">
        <v>1456</v>
      </c>
      <c r="F243" s="38"/>
      <c r="G243" s="38"/>
      <c r="H243" s="33"/>
      <c r="I243" s="33"/>
      <c r="J243" s="33"/>
      <c r="K243" s="33"/>
      <c r="L243" s="33"/>
      <c r="M243" s="33"/>
      <c r="N243" s="33"/>
      <c r="O243" s="33"/>
      <c r="P243" s="33"/>
      <c r="Q243" s="34" t="str">
        <f t="shared" si="29"/>
        <v>P</v>
      </c>
      <c r="R243" s="32"/>
      <c r="S243" s="32"/>
    </row>
    <row r="244" spans="1:19" ht="75">
      <c r="A244" s="35" t="str">
        <f t="shared" si="28"/>
        <v>QLDN_203</v>
      </c>
      <c r="B244" s="12" t="s">
        <v>143</v>
      </c>
      <c r="C244" s="58" t="s">
        <v>250</v>
      </c>
      <c r="D244" s="12" t="s">
        <v>884</v>
      </c>
      <c r="E244" s="38" t="s">
        <v>1456</v>
      </c>
      <c r="F244" s="38"/>
      <c r="G244" s="38"/>
      <c r="H244" s="33"/>
      <c r="I244" s="33"/>
      <c r="J244" s="33"/>
      <c r="K244" s="33"/>
      <c r="L244" s="33"/>
      <c r="M244" s="33"/>
      <c r="N244" s="33"/>
      <c r="O244" s="33"/>
      <c r="P244" s="33"/>
      <c r="Q244" s="34" t="str">
        <f t="shared" si="29"/>
        <v>P</v>
      </c>
      <c r="R244" s="32"/>
      <c r="S244" s="32"/>
    </row>
    <row r="245" spans="1:19" ht="60">
      <c r="A245" s="35" t="str">
        <f t="shared" si="28"/>
        <v>QLDN_204</v>
      </c>
      <c r="B245" s="50" t="s">
        <v>202</v>
      </c>
      <c r="C245" s="12" t="s">
        <v>316</v>
      </c>
      <c r="D245" s="50" t="s">
        <v>203</v>
      </c>
      <c r="E245" s="38" t="s">
        <v>1456</v>
      </c>
      <c r="F245" s="38"/>
      <c r="G245" s="38"/>
      <c r="H245" s="33"/>
      <c r="I245" s="33"/>
      <c r="J245" s="33"/>
      <c r="K245" s="33"/>
      <c r="L245" s="33"/>
      <c r="M245" s="33"/>
      <c r="N245" s="33"/>
      <c r="O245" s="33"/>
      <c r="P245" s="33"/>
      <c r="Q245" s="34" t="str">
        <f t="shared" si="29"/>
        <v>P</v>
      </c>
      <c r="R245" s="32"/>
      <c r="S245" s="32"/>
    </row>
    <row r="246" spans="1:19" ht="60">
      <c r="A246" s="35" t="str">
        <f t="shared" si="28"/>
        <v>QLDN_205</v>
      </c>
      <c r="B246" s="340" t="s">
        <v>177</v>
      </c>
      <c r="C246" s="54" t="s">
        <v>889</v>
      </c>
      <c r="D246" s="360" t="s">
        <v>888</v>
      </c>
      <c r="E246" s="38" t="s">
        <v>1456</v>
      </c>
      <c r="F246" s="38"/>
      <c r="G246" s="38"/>
      <c r="H246" s="33"/>
      <c r="I246" s="33"/>
      <c r="J246" s="33"/>
      <c r="K246" s="33"/>
      <c r="L246" s="33"/>
      <c r="M246" s="33"/>
      <c r="N246" s="33"/>
      <c r="O246" s="33"/>
      <c r="P246" s="33"/>
      <c r="Q246" s="34" t="str">
        <f t="shared" si="29"/>
        <v>P</v>
      </c>
      <c r="R246" s="32"/>
      <c r="S246" s="32"/>
    </row>
    <row r="247" spans="1:19" ht="75">
      <c r="A247" s="35" t="str">
        <f t="shared" si="28"/>
        <v>QLDN_206</v>
      </c>
      <c r="B247" s="556" t="s">
        <v>178</v>
      </c>
      <c r="C247" s="54" t="s">
        <v>317</v>
      </c>
      <c r="D247" s="12" t="s">
        <v>883</v>
      </c>
      <c r="E247" s="38" t="s">
        <v>1456</v>
      </c>
      <c r="F247" s="38"/>
      <c r="G247" s="38"/>
      <c r="H247" s="33"/>
      <c r="I247" s="33"/>
      <c r="J247" s="33"/>
      <c r="K247" s="33"/>
      <c r="L247" s="33"/>
      <c r="M247" s="33"/>
      <c r="N247" s="33"/>
      <c r="O247" s="33"/>
      <c r="P247" s="33"/>
      <c r="Q247" s="34" t="str">
        <f t="shared" si="29"/>
        <v>P</v>
      </c>
      <c r="R247" s="32"/>
      <c r="S247" s="32"/>
    </row>
    <row r="248" spans="1:19" ht="45">
      <c r="A248" s="35" t="str">
        <f t="shared" si="28"/>
        <v>QLDN_207</v>
      </c>
      <c r="B248" s="545"/>
      <c r="C248" s="76" t="s">
        <v>318</v>
      </c>
      <c r="D248" s="340" t="s">
        <v>179</v>
      </c>
      <c r="E248" s="38" t="s">
        <v>1456</v>
      </c>
      <c r="F248" s="38"/>
      <c r="G248" s="38"/>
      <c r="H248" s="33"/>
      <c r="I248" s="33"/>
      <c r="J248" s="33"/>
      <c r="K248" s="33"/>
      <c r="L248" s="33"/>
      <c r="M248" s="33"/>
      <c r="N248" s="33"/>
      <c r="O248" s="33"/>
      <c r="P248" s="33"/>
      <c r="Q248" s="34" t="str">
        <f t="shared" si="29"/>
        <v>P</v>
      </c>
      <c r="R248" s="32"/>
      <c r="S248" s="32"/>
    </row>
    <row r="249" spans="1:19" ht="60">
      <c r="A249" s="35" t="str">
        <f t="shared" si="28"/>
        <v>QLDN_208</v>
      </c>
      <c r="B249" s="50" t="s">
        <v>204</v>
      </c>
      <c r="C249" s="54" t="s">
        <v>319</v>
      </c>
      <c r="D249" s="50" t="s">
        <v>1034</v>
      </c>
      <c r="E249" s="38" t="s">
        <v>1456</v>
      </c>
      <c r="F249" s="38"/>
      <c r="G249" s="38"/>
      <c r="H249" s="33"/>
      <c r="I249" s="33"/>
      <c r="J249" s="33"/>
      <c r="K249" s="33"/>
      <c r="L249" s="33"/>
      <c r="M249" s="33"/>
      <c r="N249" s="33"/>
      <c r="O249" s="33"/>
      <c r="P249" s="33"/>
      <c r="Q249" s="34" t="str">
        <f t="shared" si="29"/>
        <v>P</v>
      </c>
      <c r="R249" s="32"/>
      <c r="S249" s="32"/>
    </row>
    <row r="250" spans="1:19" ht="75">
      <c r="A250" s="35" t="str">
        <f t="shared" si="28"/>
        <v>QLDN_209</v>
      </c>
      <c r="B250" s="340" t="s">
        <v>320</v>
      </c>
      <c r="C250" s="76" t="s">
        <v>321</v>
      </c>
      <c r="D250" s="12" t="s">
        <v>864</v>
      </c>
      <c r="E250" s="38" t="s">
        <v>1456</v>
      </c>
      <c r="F250" s="38"/>
      <c r="G250" s="38"/>
      <c r="H250" s="33"/>
      <c r="I250" s="33"/>
      <c r="J250" s="33"/>
      <c r="K250" s="33"/>
      <c r="L250" s="33"/>
      <c r="M250" s="33"/>
      <c r="N250" s="33"/>
      <c r="O250" s="33"/>
      <c r="P250" s="33"/>
      <c r="Q250" s="34" t="str">
        <f t="shared" si="29"/>
        <v>P</v>
      </c>
      <c r="R250" s="116"/>
      <c r="S250" s="116"/>
    </row>
    <row r="251" spans="1:19" ht="45">
      <c r="A251" s="35" t="str">
        <f t="shared" si="28"/>
        <v>QLDN_210</v>
      </c>
      <c r="B251" s="544" t="s">
        <v>150</v>
      </c>
      <c r="C251" s="54" t="s">
        <v>296</v>
      </c>
      <c r="D251" s="50" t="s">
        <v>881</v>
      </c>
      <c r="E251" s="38" t="s">
        <v>1456</v>
      </c>
      <c r="F251" s="38"/>
      <c r="G251" s="38"/>
      <c r="H251" s="33"/>
      <c r="I251" s="33"/>
      <c r="J251" s="33"/>
      <c r="K251" s="33"/>
      <c r="L251" s="33"/>
      <c r="M251" s="33"/>
      <c r="N251" s="33"/>
      <c r="O251" s="33"/>
      <c r="P251" s="33"/>
      <c r="Q251" s="34" t="str">
        <f t="shared" si="29"/>
        <v>P</v>
      </c>
      <c r="R251" s="32"/>
      <c r="S251" s="32"/>
    </row>
    <row r="252" spans="1:19" ht="75">
      <c r="A252" s="35" t="str">
        <f t="shared" si="28"/>
        <v>QLDN_211</v>
      </c>
      <c r="B252" s="557"/>
      <c r="C252" s="54" t="s">
        <v>322</v>
      </c>
      <c r="D252" s="50" t="s">
        <v>1026</v>
      </c>
      <c r="E252" s="38" t="s">
        <v>1456</v>
      </c>
      <c r="F252" s="38"/>
      <c r="G252" s="38"/>
      <c r="H252" s="33"/>
      <c r="I252" s="33"/>
      <c r="J252" s="33"/>
      <c r="K252" s="33"/>
      <c r="L252" s="33"/>
      <c r="M252" s="33"/>
      <c r="N252" s="33"/>
      <c r="O252" s="33"/>
      <c r="P252" s="33"/>
      <c r="Q252" s="34" t="str">
        <f t="shared" si="29"/>
        <v>P</v>
      </c>
      <c r="R252" s="32"/>
      <c r="S252" s="32"/>
    </row>
    <row r="253" spans="1:19" ht="75">
      <c r="A253" s="35" t="str">
        <f t="shared" si="28"/>
        <v>QLDN_212</v>
      </c>
      <c r="B253" s="557"/>
      <c r="C253" s="76" t="s">
        <v>298</v>
      </c>
      <c r="D253" s="12" t="s">
        <v>885</v>
      </c>
      <c r="E253" s="38" t="s">
        <v>1456</v>
      </c>
      <c r="F253" s="38"/>
      <c r="G253" s="38"/>
      <c r="H253" s="33"/>
      <c r="I253" s="33"/>
      <c r="J253" s="33"/>
      <c r="K253" s="33"/>
      <c r="L253" s="33"/>
      <c r="M253" s="33"/>
      <c r="N253" s="33"/>
      <c r="O253" s="33"/>
      <c r="P253" s="33"/>
      <c r="Q253" s="34" t="str">
        <f t="shared" si="29"/>
        <v>P</v>
      </c>
      <c r="R253" s="116"/>
      <c r="S253" s="116"/>
    </row>
    <row r="254" spans="1:19">
      <c r="A254" s="35" t="str">
        <f t="shared" si="28"/>
        <v/>
      </c>
      <c r="B254" s="354" t="s">
        <v>867</v>
      </c>
      <c r="C254" s="355"/>
      <c r="D254" s="355"/>
      <c r="E254" s="356"/>
      <c r="F254" s="356"/>
      <c r="G254" s="356"/>
      <c r="H254" s="356"/>
      <c r="I254" s="356"/>
      <c r="J254" s="356"/>
      <c r="K254" s="356"/>
      <c r="L254" s="356"/>
      <c r="M254" s="356"/>
      <c r="N254" s="356"/>
      <c r="O254" s="356"/>
      <c r="P254" s="356"/>
      <c r="Q254" s="356"/>
      <c r="R254" s="356"/>
      <c r="S254" s="65"/>
    </row>
    <row r="255" spans="1:19" ht="45">
      <c r="A255" s="35" t="str">
        <f t="shared" si="28"/>
        <v>QLDN_213</v>
      </c>
      <c r="B255" s="12" t="s">
        <v>140</v>
      </c>
      <c r="C255" s="12" t="s">
        <v>265</v>
      </c>
      <c r="D255" s="12" t="s">
        <v>975</v>
      </c>
      <c r="E255" s="38" t="s">
        <v>1456</v>
      </c>
      <c r="F255" s="38"/>
      <c r="G255" s="38"/>
      <c r="H255" s="33"/>
      <c r="I255" s="33"/>
      <c r="J255" s="33"/>
      <c r="K255" s="33"/>
      <c r="L255" s="33"/>
      <c r="M255" s="33"/>
      <c r="N255" s="33"/>
      <c r="O255" s="33"/>
      <c r="P255" s="33"/>
      <c r="Q255" s="34" t="str">
        <f t="shared" ref="Q255:Q271" si="30">IF(OR(IF(G255="",IF(F255="",IF(E255="","",E255),F255),G255)="F",IF(J255="",IF(I255="",IF(H255="","",H255),I255),J255)="F",IF(M255="",IF(L255="",IF(K255="","",K255),L255),M255)="F",IF(P255="",IF(O255="",IF(N255="","",N255),O255),P255)="F")=TRUE,"F",IF(OR(IF(G255="",IF(F255="",IF(E255="","",E255),F255),G255)="PE",IF(J255="",IF(I255="",IF(H255="","",H255),I255),J255)="PE",IF(M255="",IF(L255="",IF(K255="","",K255),L255),M255)="PE",IF(P255="",IF(O255="",IF(N255="","",N255),O255),P255)="PE")=TRUE,"PE",IF(AND(IF(G255="",IF(F255="",IF(E255="","",E255),F255),G255)="",IF(J255="",IF(I255="",IF(H255="","",H255),I255),J255)="",IF(M255="",IF(L255="",IF(K255="","",K255),L255),M255)="",IF(P255="",IF(O255="",IF(N255="","",N255),O255),P255)="")=TRUE,"","P")))</f>
        <v>P</v>
      </c>
      <c r="R255" s="32"/>
      <c r="S255" s="32"/>
    </row>
    <row r="256" spans="1:19" ht="60">
      <c r="A256" s="35" t="str">
        <f t="shared" si="28"/>
        <v>QLDN_214</v>
      </c>
      <c r="B256" s="349" t="s">
        <v>141</v>
      </c>
      <c r="C256" s="12" t="s">
        <v>767</v>
      </c>
      <c r="D256" s="12" t="s">
        <v>976</v>
      </c>
      <c r="E256" s="38" t="s">
        <v>1456</v>
      </c>
      <c r="F256" s="38"/>
      <c r="G256" s="38"/>
      <c r="H256" s="33"/>
      <c r="I256" s="33"/>
      <c r="J256" s="33"/>
      <c r="K256" s="33"/>
      <c r="L256" s="33"/>
      <c r="M256" s="33"/>
      <c r="N256" s="33"/>
      <c r="O256" s="33"/>
      <c r="P256" s="33"/>
      <c r="Q256" s="34" t="str">
        <f t="shared" si="30"/>
        <v>P</v>
      </c>
      <c r="R256" s="32"/>
      <c r="S256" s="32"/>
    </row>
    <row r="257" spans="1:19" ht="60">
      <c r="A257" s="35" t="str">
        <f t="shared" si="28"/>
        <v>QLDN_215</v>
      </c>
      <c r="B257" s="50" t="s">
        <v>197</v>
      </c>
      <c r="C257" s="12" t="s">
        <v>291</v>
      </c>
      <c r="D257" s="50" t="s">
        <v>470</v>
      </c>
      <c r="E257" s="38" t="s">
        <v>1456</v>
      </c>
      <c r="F257" s="38"/>
      <c r="G257" s="38"/>
      <c r="H257" s="33"/>
      <c r="I257" s="33"/>
      <c r="J257" s="33"/>
      <c r="K257" s="33"/>
      <c r="L257" s="33"/>
      <c r="M257" s="33"/>
      <c r="N257" s="33"/>
      <c r="O257" s="33"/>
      <c r="P257" s="33"/>
      <c r="Q257" s="34" t="str">
        <f t="shared" si="30"/>
        <v>P</v>
      </c>
      <c r="R257" s="32"/>
      <c r="S257" s="32"/>
    </row>
    <row r="258" spans="1:19" ht="75">
      <c r="A258" s="35" t="str">
        <f t="shared" si="28"/>
        <v>QLDN_216</v>
      </c>
      <c r="B258" s="544" t="s">
        <v>148</v>
      </c>
      <c r="C258" s="54" t="s">
        <v>292</v>
      </c>
      <c r="D258" s="12" t="s">
        <v>981</v>
      </c>
      <c r="E258" s="38" t="s">
        <v>1456</v>
      </c>
      <c r="F258" s="38"/>
      <c r="G258" s="38"/>
      <c r="H258" s="33"/>
      <c r="I258" s="33"/>
      <c r="J258" s="33"/>
      <c r="K258" s="33"/>
      <c r="L258" s="33"/>
      <c r="M258" s="33"/>
      <c r="N258" s="33"/>
      <c r="O258" s="33"/>
      <c r="P258" s="33"/>
      <c r="Q258" s="34" t="str">
        <f t="shared" si="30"/>
        <v>P</v>
      </c>
      <c r="R258" s="32"/>
      <c r="S258" s="32"/>
    </row>
    <row r="259" spans="1:19" ht="45">
      <c r="A259" s="35" t="str">
        <f t="shared" si="28"/>
        <v>QLDN_217</v>
      </c>
      <c r="B259" s="558"/>
      <c r="C259" s="76" t="s">
        <v>293</v>
      </c>
      <c r="D259" s="340" t="s">
        <v>198</v>
      </c>
      <c r="E259" s="38" t="s">
        <v>1456</v>
      </c>
      <c r="F259" s="38"/>
      <c r="G259" s="38"/>
      <c r="H259" s="33"/>
      <c r="I259" s="33"/>
      <c r="J259" s="33"/>
      <c r="K259" s="33"/>
      <c r="L259" s="33"/>
      <c r="M259" s="33"/>
      <c r="N259" s="33"/>
      <c r="O259" s="33"/>
      <c r="P259" s="33"/>
      <c r="Q259" s="34" t="str">
        <f t="shared" si="30"/>
        <v>P</v>
      </c>
      <c r="R259" s="32"/>
      <c r="S259" s="32"/>
    </row>
    <row r="260" spans="1:19" ht="90">
      <c r="A260" s="35" t="str">
        <f t="shared" si="28"/>
        <v>QLDN_218</v>
      </c>
      <c r="B260" s="12" t="s">
        <v>143</v>
      </c>
      <c r="C260" s="58" t="s">
        <v>294</v>
      </c>
      <c r="D260" s="12" t="s">
        <v>980</v>
      </c>
      <c r="E260" s="38" t="s">
        <v>1456</v>
      </c>
      <c r="F260" s="38"/>
      <c r="G260" s="38"/>
      <c r="H260" s="33"/>
      <c r="I260" s="33"/>
      <c r="J260" s="33"/>
      <c r="K260" s="33"/>
      <c r="L260" s="33"/>
      <c r="M260" s="33"/>
      <c r="N260" s="33"/>
      <c r="O260" s="33"/>
      <c r="P260" s="33"/>
      <c r="Q260" s="34" t="str">
        <f t="shared" si="30"/>
        <v>P</v>
      </c>
      <c r="R260" s="32"/>
      <c r="S260" s="32"/>
    </row>
    <row r="261" spans="1:19" ht="60">
      <c r="A261" s="35" t="str">
        <f t="shared" si="28"/>
        <v>QLDN_219</v>
      </c>
      <c r="B261" s="556" t="s">
        <v>199</v>
      </c>
      <c r="C261" s="54" t="s">
        <v>1697</v>
      </c>
      <c r="D261" s="50" t="s">
        <v>953</v>
      </c>
      <c r="E261" s="38" t="s">
        <v>1456</v>
      </c>
      <c r="F261" s="38"/>
      <c r="G261" s="38"/>
      <c r="H261" s="33"/>
      <c r="I261" s="33"/>
      <c r="J261" s="33"/>
      <c r="K261" s="33"/>
      <c r="L261" s="33"/>
      <c r="M261" s="33"/>
      <c r="N261" s="33"/>
      <c r="O261" s="33"/>
      <c r="P261" s="33"/>
      <c r="Q261" s="34" t="str">
        <f t="shared" si="30"/>
        <v>P</v>
      </c>
      <c r="R261" s="32"/>
      <c r="S261" s="32"/>
    </row>
    <row r="262" spans="1:19" ht="45">
      <c r="A262" s="35" t="str">
        <f t="shared" si="28"/>
        <v>QLDN_220</v>
      </c>
      <c r="B262" s="559"/>
      <c r="C262" s="54" t="s">
        <v>769</v>
      </c>
      <c r="D262" s="50" t="s">
        <v>977</v>
      </c>
      <c r="E262" s="38" t="s">
        <v>1456</v>
      </c>
      <c r="F262" s="38"/>
      <c r="G262" s="38"/>
      <c r="H262" s="33"/>
      <c r="I262" s="33"/>
      <c r="J262" s="33"/>
      <c r="K262" s="33"/>
      <c r="L262" s="33"/>
      <c r="M262" s="33"/>
      <c r="N262" s="33"/>
      <c r="O262" s="33"/>
      <c r="P262" s="33"/>
      <c r="Q262" s="34" t="str">
        <f t="shared" si="30"/>
        <v>P</v>
      </c>
      <c r="R262" s="32"/>
      <c r="S262" s="32"/>
    </row>
    <row r="263" spans="1:19" ht="45">
      <c r="A263" s="35" t="str">
        <f t="shared" si="28"/>
        <v>QLDN_221</v>
      </c>
      <c r="B263" s="559"/>
      <c r="C263" s="54" t="s">
        <v>770</v>
      </c>
      <c r="D263" s="50" t="s">
        <v>978</v>
      </c>
      <c r="E263" s="38" t="s">
        <v>1456</v>
      </c>
      <c r="F263" s="38"/>
      <c r="G263" s="38"/>
      <c r="H263" s="33"/>
      <c r="I263" s="33"/>
      <c r="J263" s="33"/>
      <c r="K263" s="33"/>
      <c r="L263" s="33"/>
      <c r="M263" s="33"/>
      <c r="N263" s="33"/>
      <c r="O263" s="33"/>
      <c r="P263" s="33"/>
      <c r="Q263" s="34" t="str">
        <f t="shared" si="30"/>
        <v>P</v>
      </c>
      <c r="R263" s="32"/>
      <c r="S263" s="32"/>
    </row>
    <row r="264" spans="1:19" ht="45">
      <c r="A264" s="35" t="str">
        <f t="shared" si="28"/>
        <v>QLDN_222</v>
      </c>
      <c r="B264" s="559"/>
      <c r="C264" s="54" t="s">
        <v>770</v>
      </c>
      <c r="D264" s="50" t="s">
        <v>953</v>
      </c>
      <c r="E264" s="38" t="s">
        <v>1456</v>
      </c>
      <c r="F264" s="38"/>
      <c r="G264" s="38"/>
      <c r="H264" s="33"/>
      <c r="I264" s="33"/>
      <c r="J264" s="33"/>
      <c r="K264" s="33"/>
      <c r="L264" s="33"/>
      <c r="M264" s="33"/>
      <c r="N264" s="33"/>
      <c r="O264" s="33"/>
      <c r="P264" s="33"/>
      <c r="Q264" s="34" t="str">
        <f t="shared" si="30"/>
        <v>P</v>
      </c>
      <c r="R264" s="32"/>
      <c r="S264" s="32"/>
    </row>
    <row r="265" spans="1:19" ht="60">
      <c r="A265" s="35" t="str">
        <f t="shared" si="28"/>
        <v>QLDN_223</v>
      </c>
      <c r="B265" s="559"/>
      <c r="C265" s="54" t="s">
        <v>771</v>
      </c>
      <c r="D265" s="50" t="s">
        <v>953</v>
      </c>
      <c r="E265" s="38" t="s">
        <v>1456</v>
      </c>
      <c r="F265" s="38"/>
      <c r="G265" s="38"/>
      <c r="H265" s="33"/>
      <c r="I265" s="33"/>
      <c r="J265" s="33"/>
      <c r="K265" s="33"/>
      <c r="L265" s="33"/>
      <c r="M265" s="33"/>
      <c r="N265" s="33"/>
      <c r="O265" s="33"/>
      <c r="P265" s="33"/>
      <c r="Q265" s="34" t="str">
        <f t="shared" si="30"/>
        <v>P</v>
      </c>
      <c r="R265" s="32"/>
      <c r="S265" s="32"/>
    </row>
    <row r="266" spans="1:19" ht="45">
      <c r="A266" s="35"/>
      <c r="B266" s="560"/>
      <c r="C266" s="54" t="s">
        <v>774</v>
      </c>
      <c r="D266" s="50" t="s">
        <v>953</v>
      </c>
      <c r="E266" s="38" t="s">
        <v>1456</v>
      </c>
      <c r="F266" s="38"/>
      <c r="G266" s="38"/>
      <c r="H266" s="33"/>
      <c r="I266" s="33"/>
      <c r="J266" s="33"/>
      <c r="K266" s="33"/>
      <c r="L266" s="33"/>
      <c r="M266" s="33"/>
      <c r="N266" s="33"/>
      <c r="O266" s="33"/>
      <c r="P266" s="33"/>
      <c r="Q266" s="34" t="str">
        <f t="shared" si="30"/>
        <v>P</v>
      </c>
      <c r="R266" s="32"/>
      <c r="S266" s="32"/>
    </row>
    <row r="267" spans="1:19" ht="75">
      <c r="A267" s="35" t="str">
        <f t="shared" ref="A267:A330" si="31">IF(AND(D267="",D267=""),"",$D$3&amp;"_"&amp;ROW()-11-COUNTBLANK($D$12:D267))</f>
        <v>QLDN_225</v>
      </c>
      <c r="B267" s="347" t="s">
        <v>773</v>
      </c>
      <c r="C267" s="77" t="s">
        <v>772</v>
      </c>
      <c r="D267" s="12" t="s">
        <v>979</v>
      </c>
      <c r="E267" s="38" t="s">
        <v>1456</v>
      </c>
      <c r="F267" s="38"/>
      <c r="G267" s="38"/>
      <c r="H267" s="33"/>
      <c r="I267" s="33"/>
      <c r="J267" s="33"/>
      <c r="K267" s="33"/>
      <c r="L267" s="33"/>
      <c r="M267" s="33"/>
      <c r="N267" s="33"/>
      <c r="O267" s="33"/>
      <c r="P267" s="33"/>
      <c r="Q267" s="34" t="str">
        <f t="shared" si="30"/>
        <v>P</v>
      </c>
      <c r="R267" s="32"/>
      <c r="S267" s="32"/>
    </row>
    <row r="268" spans="1:19" ht="75">
      <c r="A268" s="35" t="str">
        <f t="shared" si="31"/>
        <v>QLDN_226</v>
      </c>
      <c r="B268" s="341" t="s">
        <v>288</v>
      </c>
      <c r="C268" s="54" t="s">
        <v>285</v>
      </c>
      <c r="D268" s="12" t="s">
        <v>979</v>
      </c>
      <c r="E268" s="38" t="s">
        <v>1456</v>
      </c>
      <c r="F268" s="38"/>
      <c r="G268" s="38"/>
      <c r="H268" s="33"/>
      <c r="I268" s="33"/>
      <c r="J268" s="33"/>
      <c r="K268" s="33"/>
      <c r="L268" s="33"/>
      <c r="M268" s="33"/>
      <c r="N268" s="33"/>
      <c r="O268" s="33"/>
      <c r="P268" s="33"/>
      <c r="Q268" s="34" t="str">
        <f t="shared" si="30"/>
        <v>P</v>
      </c>
      <c r="R268" s="32"/>
      <c r="S268" s="32"/>
    </row>
    <row r="269" spans="1:19" ht="60">
      <c r="A269" s="35" t="str">
        <f t="shared" si="31"/>
        <v>QLDN_227</v>
      </c>
      <c r="B269" s="544" t="s">
        <v>150</v>
      </c>
      <c r="C269" s="54" t="s">
        <v>296</v>
      </c>
      <c r="D269" s="50" t="s">
        <v>1040</v>
      </c>
      <c r="E269" s="38" t="s">
        <v>1456</v>
      </c>
      <c r="F269" s="38"/>
      <c r="G269" s="38"/>
      <c r="H269" s="33"/>
      <c r="I269" s="33"/>
      <c r="J269" s="33"/>
      <c r="K269" s="33"/>
      <c r="L269" s="33"/>
      <c r="M269" s="33"/>
      <c r="N269" s="33"/>
      <c r="O269" s="33"/>
      <c r="P269" s="33"/>
      <c r="Q269" s="34" t="str">
        <f t="shared" si="30"/>
        <v>P</v>
      </c>
      <c r="R269" s="32"/>
      <c r="S269" s="32"/>
    </row>
    <row r="270" spans="1:19" ht="75">
      <c r="A270" s="35" t="str">
        <f t="shared" si="31"/>
        <v>QLDN_228</v>
      </c>
      <c r="B270" s="557"/>
      <c r="C270" s="54" t="s">
        <v>297</v>
      </c>
      <c r="D270" s="50" t="s">
        <v>1041</v>
      </c>
      <c r="E270" s="38" t="s">
        <v>1456</v>
      </c>
      <c r="F270" s="38"/>
      <c r="G270" s="38"/>
      <c r="H270" s="33"/>
      <c r="I270" s="33"/>
      <c r="J270" s="33"/>
      <c r="K270" s="33"/>
      <c r="L270" s="33"/>
      <c r="M270" s="33"/>
      <c r="N270" s="33"/>
      <c r="O270" s="33"/>
      <c r="P270" s="33"/>
      <c r="Q270" s="34" t="str">
        <f t="shared" si="30"/>
        <v>P</v>
      </c>
      <c r="R270" s="32"/>
      <c r="S270" s="32"/>
    </row>
    <row r="271" spans="1:19" ht="75">
      <c r="A271" s="35" t="str">
        <f t="shared" si="31"/>
        <v>QLDN_229</v>
      </c>
      <c r="B271" s="558"/>
      <c r="C271" s="54" t="s">
        <v>298</v>
      </c>
      <c r="D271" s="12" t="s">
        <v>982</v>
      </c>
      <c r="E271" s="38" t="s">
        <v>1456</v>
      </c>
      <c r="F271" s="38"/>
      <c r="G271" s="38"/>
      <c r="H271" s="33"/>
      <c r="I271" s="33"/>
      <c r="J271" s="33"/>
      <c r="K271" s="33"/>
      <c r="L271" s="33"/>
      <c r="M271" s="33"/>
      <c r="N271" s="33"/>
      <c r="O271" s="33"/>
      <c r="P271" s="33"/>
      <c r="Q271" s="34" t="str">
        <f t="shared" si="30"/>
        <v>P</v>
      </c>
      <c r="R271" s="32"/>
      <c r="S271" s="32"/>
    </row>
    <row r="272" spans="1:19">
      <c r="A272" s="35" t="str">
        <f t="shared" si="31"/>
        <v/>
      </c>
      <c r="B272" s="354" t="s">
        <v>281</v>
      </c>
      <c r="C272" s="355"/>
      <c r="D272" s="355"/>
      <c r="E272" s="356"/>
      <c r="F272" s="356"/>
      <c r="G272" s="356"/>
      <c r="H272" s="356"/>
      <c r="I272" s="356"/>
      <c r="J272" s="356"/>
      <c r="K272" s="356"/>
      <c r="L272" s="356"/>
      <c r="M272" s="356"/>
      <c r="N272" s="356"/>
      <c r="O272" s="356"/>
      <c r="P272" s="356"/>
      <c r="Q272" s="356"/>
      <c r="R272" s="356"/>
      <c r="S272" s="65"/>
    </row>
    <row r="273" spans="1:21" ht="45">
      <c r="A273" s="35" t="str">
        <f t="shared" si="31"/>
        <v>QLDN_230</v>
      </c>
      <c r="B273" s="349" t="s">
        <v>140</v>
      </c>
      <c r="C273" s="12" t="s">
        <v>265</v>
      </c>
      <c r="D273" s="12" t="s">
        <v>865</v>
      </c>
      <c r="E273" s="38" t="s">
        <v>1456</v>
      </c>
      <c r="F273" s="38"/>
      <c r="G273" s="38"/>
      <c r="H273" s="33"/>
      <c r="I273" s="33"/>
      <c r="J273" s="33"/>
      <c r="K273" s="33"/>
      <c r="L273" s="33"/>
      <c r="M273" s="33"/>
      <c r="N273" s="33"/>
      <c r="O273" s="33"/>
      <c r="P273" s="33"/>
      <c r="Q273" s="34" t="str">
        <f t="shared" ref="Q273:Q281" si="32">IF(OR(IF(G273="",IF(F273="",IF(E273="","",E273),F273),G273)="F",IF(J273="",IF(I273="",IF(H273="","",H273),I273),J273)="F",IF(M273="",IF(L273="",IF(K273="","",K273),L273),M273)="F",IF(P273="",IF(O273="",IF(N273="","",N273),O273),P273)="F")=TRUE,"F",IF(OR(IF(G273="",IF(F273="",IF(E273="","",E273),F273),G273)="PE",IF(J273="",IF(I273="",IF(H273="","",H273),I273),J273)="PE",IF(M273="",IF(L273="",IF(K273="","",K273),L273),M273)="PE",IF(P273="",IF(O273="",IF(N273="","",N273),O273),P273)="PE")=TRUE,"PE",IF(AND(IF(G273="",IF(F273="",IF(E273="","",E273),F273),G273)="",IF(J273="",IF(I273="",IF(H273="","",H273),I273),J273)="",IF(M273="",IF(L273="",IF(K273="","",K273),L273),M273)="",IF(P273="",IF(O273="",IF(N273="","",N273),O273),P273)="")=TRUE,"","P")))</f>
        <v>P</v>
      </c>
      <c r="R273" s="69"/>
      <c r="S273" s="69"/>
    </row>
    <row r="274" spans="1:21" ht="60">
      <c r="A274" s="35" t="str">
        <f t="shared" si="31"/>
        <v>QLDN_231</v>
      </c>
      <c r="B274" s="12" t="s">
        <v>141</v>
      </c>
      <c r="C274" s="58" t="s">
        <v>282</v>
      </c>
      <c r="D274" s="12" t="s">
        <v>983</v>
      </c>
      <c r="E274" s="38" t="s">
        <v>1456</v>
      </c>
      <c r="F274" s="38"/>
      <c r="G274" s="38"/>
      <c r="H274" s="33"/>
      <c r="I274" s="33"/>
      <c r="J274" s="33"/>
      <c r="K274" s="33"/>
      <c r="L274" s="33"/>
      <c r="M274" s="33"/>
      <c r="N274" s="33"/>
      <c r="O274" s="33"/>
      <c r="P274" s="33"/>
      <c r="Q274" s="34" t="str">
        <f t="shared" si="32"/>
        <v>P</v>
      </c>
      <c r="R274" s="69"/>
      <c r="S274" s="69"/>
    </row>
    <row r="275" spans="1:21" ht="90">
      <c r="A275" s="35" t="str">
        <f t="shared" si="31"/>
        <v>QLDN_232</v>
      </c>
      <c r="B275" s="12" t="s">
        <v>143</v>
      </c>
      <c r="C275" s="58" t="s">
        <v>250</v>
      </c>
      <c r="D275" s="12" t="s">
        <v>984</v>
      </c>
      <c r="E275" s="38" t="s">
        <v>1456</v>
      </c>
      <c r="F275" s="38"/>
      <c r="G275" s="38"/>
      <c r="H275" s="33"/>
      <c r="I275" s="33"/>
      <c r="J275" s="33"/>
      <c r="K275" s="33"/>
      <c r="L275" s="33"/>
      <c r="M275" s="33"/>
      <c r="N275" s="33"/>
      <c r="O275" s="33"/>
      <c r="P275" s="33"/>
      <c r="Q275" s="34" t="str">
        <f t="shared" si="32"/>
        <v>P</v>
      </c>
      <c r="R275" s="69"/>
      <c r="S275" s="69"/>
    </row>
    <row r="276" spans="1:21" ht="75">
      <c r="A276" s="35" t="str">
        <f t="shared" si="31"/>
        <v>QLDN_233</v>
      </c>
      <c r="B276" s="544" t="s">
        <v>148</v>
      </c>
      <c r="C276" s="54" t="s">
        <v>283</v>
      </c>
      <c r="D276" s="12" t="s">
        <v>985</v>
      </c>
      <c r="E276" s="38" t="s">
        <v>1456</v>
      </c>
      <c r="F276" s="38"/>
      <c r="G276" s="38"/>
      <c r="H276" s="33"/>
      <c r="I276" s="33"/>
      <c r="J276" s="33"/>
      <c r="K276" s="33"/>
      <c r="L276" s="33"/>
      <c r="M276" s="33"/>
      <c r="N276" s="33"/>
      <c r="O276" s="33"/>
      <c r="P276" s="33"/>
      <c r="Q276" s="34" t="str">
        <f t="shared" si="32"/>
        <v>P</v>
      </c>
      <c r="R276" s="69"/>
      <c r="S276" s="69"/>
    </row>
    <row r="277" spans="1:21" ht="45">
      <c r="A277" s="35" t="str">
        <f t="shared" si="31"/>
        <v>QLDN_234</v>
      </c>
      <c r="B277" s="545"/>
      <c r="C277" s="76" t="s">
        <v>284</v>
      </c>
      <c r="D277" s="340" t="s">
        <v>456</v>
      </c>
      <c r="E277" s="38" t="s">
        <v>1456</v>
      </c>
      <c r="F277" s="38"/>
      <c r="G277" s="38"/>
      <c r="H277" s="33"/>
      <c r="I277" s="33"/>
      <c r="J277" s="33"/>
      <c r="K277" s="33"/>
      <c r="L277" s="33"/>
      <c r="M277" s="33"/>
      <c r="N277" s="33"/>
      <c r="O277" s="33"/>
      <c r="P277" s="33"/>
      <c r="Q277" s="34" t="str">
        <f t="shared" si="32"/>
        <v>P</v>
      </c>
      <c r="R277" s="32"/>
      <c r="S277" s="32"/>
    </row>
    <row r="278" spans="1:21" ht="75">
      <c r="A278" s="35" t="str">
        <f t="shared" si="31"/>
        <v>QLDN_235</v>
      </c>
      <c r="B278" s="50" t="s">
        <v>177</v>
      </c>
      <c r="C278" s="54" t="s">
        <v>285</v>
      </c>
      <c r="D278" s="12" t="s">
        <v>986</v>
      </c>
      <c r="E278" s="38" t="s">
        <v>1456</v>
      </c>
      <c r="F278" s="38"/>
      <c r="G278" s="38"/>
      <c r="H278" s="33"/>
      <c r="I278" s="33"/>
      <c r="J278" s="33"/>
      <c r="K278" s="33"/>
      <c r="L278" s="33"/>
      <c r="M278" s="33"/>
      <c r="N278" s="33"/>
      <c r="O278" s="33"/>
      <c r="P278" s="33"/>
      <c r="Q278" s="34" t="str">
        <f t="shared" si="32"/>
        <v>P</v>
      </c>
      <c r="R278" s="32"/>
      <c r="S278" s="32"/>
    </row>
    <row r="279" spans="1:21" ht="120">
      <c r="A279" s="35" t="str">
        <f t="shared" si="31"/>
        <v>QLDN_236</v>
      </c>
      <c r="B279" s="340" t="s">
        <v>286</v>
      </c>
      <c r="C279" s="76" t="s">
        <v>287</v>
      </c>
      <c r="D279" s="12" t="s">
        <v>987</v>
      </c>
      <c r="E279" s="38" t="s">
        <v>1456</v>
      </c>
      <c r="F279" s="38"/>
      <c r="G279" s="38"/>
      <c r="H279" s="33"/>
      <c r="I279" s="33"/>
      <c r="J279" s="33"/>
      <c r="K279" s="33"/>
      <c r="L279" s="33"/>
      <c r="M279" s="33"/>
      <c r="N279" s="33"/>
      <c r="O279" s="33"/>
      <c r="P279" s="33"/>
      <c r="Q279" s="34" t="str">
        <f t="shared" si="32"/>
        <v>P</v>
      </c>
      <c r="R279" s="32"/>
      <c r="S279" s="32"/>
    </row>
    <row r="280" spans="1:21" ht="60">
      <c r="A280" s="35" t="str">
        <f t="shared" si="31"/>
        <v>QLDN_237</v>
      </c>
      <c r="B280" s="340" t="s">
        <v>288</v>
      </c>
      <c r="C280" s="76" t="s">
        <v>289</v>
      </c>
      <c r="D280" s="349" t="s">
        <v>989</v>
      </c>
      <c r="E280" s="38" t="s">
        <v>1456</v>
      </c>
      <c r="F280" s="38"/>
      <c r="G280" s="38"/>
      <c r="H280" s="33"/>
      <c r="I280" s="33"/>
      <c r="J280" s="33"/>
      <c r="K280" s="33"/>
      <c r="L280" s="33"/>
      <c r="M280" s="33"/>
      <c r="N280" s="33"/>
      <c r="O280" s="33"/>
      <c r="P280" s="33"/>
      <c r="Q280" s="34" t="str">
        <f t="shared" si="32"/>
        <v>P</v>
      </c>
      <c r="R280" s="116"/>
      <c r="S280" s="116"/>
    </row>
    <row r="281" spans="1:21" ht="75">
      <c r="A281" s="35" t="str">
        <f t="shared" si="31"/>
        <v>QLDN_238</v>
      </c>
      <c r="B281" s="50" t="s">
        <v>150</v>
      </c>
      <c r="C281" s="54" t="s">
        <v>290</v>
      </c>
      <c r="D281" s="12" t="s">
        <v>988</v>
      </c>
      <c r="E281" s="38" t="s">
        <v>1456</v>
      </c>
      <c r="F281" s="38"/>
      <c r="G281" s="38"/>
      <c r="H281" s="33"/>
      <c r="I281" s="33"/>
      <c r="J281" s="33"/>
      <c r="K281" s="33"/>
      <c r="L281" s="33"/>
      <c r="M281" s="33"/>
      <c r="N281" s="33"/>
      <c r="O281" s="33"/>
      <c r="P281" s="33"/>
      <c r="Q281" s="34" t="str">
        <f t="shared" si="32"/>
        <v>P</v>
      </c>
      <c r="R281" s="32"/>
      <c r="S281" s="32"/>
    </row>
    <row r="282" spans="1:21">
      <c r="A282" s="35" t="str">
        <f t="shared" si="31"/>
        <v/>
      </c>
      <c r="B282" s="546" t="s">
        <v>215</v>
      </c>
      <c r="C282" s="534"/>
      <c r="D282" s="534"/>
      <c r="E282" s="534"/>
      <c r="F282" s="534"/>
      <c r="G282" s="534"/>
      <c r="H282" s="534"/>
      <c r="I282" s="534"/>
      <c r="J282" s="534"/>
      <c r="K282" s="534"/>
      <c r="L282" s="534"/>
      <c r="M282" s="534"/>
      <c r="N282" s="534"/>
      <c r="O282" s="534"/>
      <c r="P282" s="534"/>
      <c r="Q282" s="534"/>
      <c r="R282" s="534"/>
      <c r="S282" s="535"/>
    </row>
    <row r="283" spans="1:21" ht="60">
      <c r="A283" s="35" t="str">
        <f t="shared" si="31"/>
        <v>QLDN_239</v>
      </c>
      <c r="B283" s="12" t="s">
        <v>216</v>
      </c>
      <c r="C283" s="12" t="s">
        <v>384</v>
      </c>
      <c r="D283" s="50" t="s">
        <v>818</v>
      </c>
      <c r="E283" s="38" t="s">
        <v>1456</v>
      </c>
      <c r="F283" s="38"/>
      <c r="G283" s="38"/>
      <c r="H283" s="33"/>
      <c r="I283" s="33"/>
      <c r="J283" s="33"/>
      <c r="K283" s="33"/>
      <c r="L283" s="33"/>
      <c r="M283" s="33"/>
      <c r="N283" s="33"/>
      <c r="O283" s="33"/>
      <c r="P283" s="33"/>
      <c r="Q283" s="34" t="str">
        <f t="shared" ref="Q283:Q317" si="33">IF(OR(IF(G283="",IF(F283="",IF(E283="","",E283),F283),G283)="F",IF(J283="",IF(I283="",IF(H283="","",H283),I283),J283)="F",IF(M283="",IF(L283="",IF(K283="","",K283),L283),M283)="F",IF(P283="",IF(O283="",IF(N283="","",N283),O283),P283)="F")=TRUE,"F",IF(OR(IF(G283="",IF(F283="",IF(E283="","",E283),F283),G283)="PE",IF(J283="",IF(I283="",IF(H283="","",H283),I283),J283)="PE",IF(M283="",IF(L283="",IF(K283="","",K283),L283),M283)="PE",IF(P283="",IF(O283="",IF(N283="","",N283),O283),P283)="PE")=TRUE,"PE",IF(AND(IF(G283="",IF(F283="",IF(E283="","",E283),F283),G283)="",IF(J283="",IF(I283="",IF(H283="","",H283),I283),J283)="",IF(M283="",IF(L283="",IF(K283="","",K283),L283),M283)="",IF(P283="",IF(O283="",IF(N283="","",N283),O283),P283)="")=TRUE,"","P")))</f>
        <v>P</v>
      </c>
      <c r="R283" s="86"/>
      <c r="S283" s="11"/>
    </row>
    <row r="284" spans="1:21" ht="60">
      <c r="A284" s="35" t="str">
        <f t="shared" si="31"/>
        <v>QLDN_240</v>
      </c>
      <c r="B284" s="12" t="s">
        <v>217</v>
      </c>
      <c r="C284" s="12" t="s">
        <v>493</v>
      </c>
      <c r="D284" s="12" t="s">
        <v>1701</v>
      </c>
      <c r="E284" s="38" t="s">
        <v>1456</v>
      </c>
      <c r="F284" s="38"/>
      <c r="G284" s="38"/>
      <c r="H284" s="33"/>
      <c r="I284" s="33"/>
      <c r="J284" s="33"/>
      <c r="K284" s="33"/>
      <c r="L284" s="33"/>
      <c r="M284" s="33"/>
      <c r="N284" s="33"/>
      <c r="O284" s="33"/>
      <c r="P284" s="33"/>
      <c r="Q284" s="34" t="str">
        <f t="shared" si="33"/>
        <v>P</v>
      </c>
      <c r="R284" s="92"/>
      <c r="S284" s="32"/>
    </row>
    <row r="285" spans="1:21" ht="60">
      <c r="A285" s="35" t="str">
        <f t="shared" si="31"/>
        <v>QLDN_241</v>
      </c>
      <c r="B285" s="12" t="s">
        <v>481</v>
      </c>
      <c r="C285" s="12" t="s">
        <v>494</v>
      </c>
      <c r="D285" s="12" t="s">
        <v>1701</v>
      </c>
      <c r="E285" s="38" t="s">
        <v>1456</v>
      </c>
      <c r="F285" s="38"/>
      <c r="G285" s="38"/>
      <c r="H285" s="33"/>
      <c r="I285" s="33"/>
      <c r="J285" s="33"/>
      <c r="K285" s="33"/>
      <c r="L285" s="33"/>
      <c r="M285" s="33"/>
      <c r="N285" s="33"/>
      <c r="O285" s="33"/>
      <c r="P285" s="33"/>
      <c r="Q285" s="34" t="str">
        <f t="shared" si="33"/>
        <v>P</v>
      </c>
      <c r="R285" s="92"/>
      <c r="S285" s="51"/>
      <c r="T285" s="66"/>
      <c r="U285" s="66"/>
    </row>
    <row r="286" spans="1:21" ht="60">
      <c r="A286" s="35" t="str">
        <f t="shared" si="31"/>
        <v>QLDN_242</v>
      </c>
      <c r="B286" s="12" t="s">
        <v>462</v>
      </c>
      <c r="C286" s="12" t="s">
        <v>495</v>
      </c>
      <c r="D286" s="12" t="s">
        <v>1708</v>
      </c>
      <c r="E286" s="38" t="s">
        <v>1456</v>
      </c>
      <c r="F286" s="38"/>
      <c r="G286" s="38"/>
      <c r="H286" s="33"/>
      <c r="I286" s="33"/>
      <c r="J286" s="33"/>
      <c r="K286" s="33"/>
      <c r="L286" s="33"/>
      <c r="M286" s="33"/>
      <c r="N286" s="33"/>
      <c r="O286" s="33"/>
      <c r="P286" s="33"/>
      <c r="Q286" s="34" t="str">
        <f t="shared" si="33"/>
        <v>P</v>
      </c>
      <c r="R286" s="92"/>
      <c r="S286" s="51"/>
      <c r="T286" s="66"/>
      <c r="U286" s="66"/>
    </row>
    <row r="287" spans="1:21" ht="60">
      <c r="A287" s="35" t="str">
        <f t="shared" si="31"/>
        <v>QLDN_243</v>
      </c>
      <c r="B287" s="351" t="s">
        <v>463</v>
      </c>
      <c r="C287" s="12" t="s">
        <v>835</v>
      </c>
      <c r="D287" s="12" t="s">
        <v>990</v>
      </c>
      <c r="E287" s="38" t="s">
        <v>1456</v>
      </c>
      <c r="F287" s="38"/>
      <c r="G287" s="38"/>
      <c r="H287" s="33"/>
      <c r="I287" s="33"/>
      <c r="J287" s="33"/>
      <c r="K287" s="33"/>
      <c r="L287" s="33"/>
      <c r="M287" s="33"/>
      <c r="N287" s="33"/>
      <c r="O287" s="33"/>
      <c r="P287" s="33"/>
      <c r="Q287" s="34" t="str">
        <f t="shared" si="33"/>
        <v>P</v>
      </c>
      <c r="R287" s="32"/>
      <c r="S287" s="32"/>
    </row>
    <row r="288" spans="1:21" ht="60" outlineLevel="1">
      <c r="A288" s="35" t="str">
        <f t="shared" si="31"/>
        <v>QLDN_244</v>
      </c>
      <c r="B288" s="12" t="s">
        <v>408</v>
      </c>
      <c r="C288" s="12" t="s">
        <v>1106</v>
      </c>
      <c r="D288" s="12" t="s">
        <v>991</v>
      </c>
      <c r="E288" s="38" t="s">
        <v>1456</v>
      </c>
      <c r="F288" s="38"/>
      <c r="G288" s="38"/>
      <c r="H288" s="33"/>
      <c r="I288" s="33"/>
      <c r="J288" s="33"/>
      <c r="K288" s="33"/>
      <c r="L288" s="33"/>
      <c r="M288" s="33"/>
      <c r="N288" s="33"/>
      <c r="O288" s="33"/>
      <c r="P288" s="33"/>
      <c r="Q288" s="34" t="str">
        <f t="shared" si="33"/>
        <v>P</v>
      </c>
      <c r="R288" s="32"/>
      <c r="S288" s="32"/>
    </row>
    <row r="289" spans="1:33" ht="45" outlineLevel="1">
      <c r="A289" s="35" t="str">
        <f t="shared" si="31"/>
        <v>QLDN_245</v>
      </c>
      <c r="B289" s="12" t="s">
        <v>409</v>
      </c>
      <c r="C289" s="12" t="s">
        <v>1107</v>
      </c>
      <c r="D289" s="12" t="s">
        <v>410</v>
      </c>
      <c r="E289" s="38" t="s">
        <v>1456</v>
      </c>
      <c r="F289" s="38"/>
      <c r="G289" s="38"/>
      <c r="H289" s="33"/>
      <c r="I289" s="33"/>
      <c r="J289" s="33"/>
      <c r="K289" s="33"/>
      <c r="L289" s="33"/>
      <c r="M289" s="33"/>
      <c r="N289" s="33"/>
      <c r="O289" s="33"/>
      <c r="P289" s="33"/>
      <c r="Q289" s="34" t="str">
        <f t="shared" si="33"/>
        <v>P</v>
      </c>
      <c r="R289" s="32"/>
      <c r="S289" s="32"/>
    </row>
    <row r="290" spans="1:33" ht="45" outlineLevel="1">
      <c r="A290" s="35" t="str">
        <f t="shared" si="31"/>
        <v>QLDN_246</v>
      </c>
      <c r="B290" s="12" t="s">
        <v>992</v>
      </c>
      <c r="C290" s="71" t="s">
        <v>993</v>
      </c>
      <c r="D290" s="344" t="s">
        <v>994</v>
      </c>
      <c r="E290" s="38" t="s">
        <v>1456</v>
      </c>
      <c r="F290" s="38"/>
      <c r="G290" s="38"/>
      <c r="H290" s="33"/>
      <c r="I290" s="33"/>
      <c r="J290" s="33"/>
      <c r="K290" s="33"/>
      <c r="L290" s="33"/>
      <c r="M290" s="33"/>
      <c r="N290" s="33"/>
      <c r="O290" s="33"/>
      <c r="P290" s="33"/>
      <c r="Q290" s="34" t="str">
        <f t="shared" si="33"/>
        <v>P</v>
      </c>
      <c r="R290" s="32"/>
      <c r="S290" s="32"/>
    </row>
    <row r="291" spans="1:33" ht="45" outlineLevel="1">
      <c r="A291" s="35" t="str">
        <f t="shared" si="31"/>
        <v>QLDN_247</v>
      </c>
      <c r="B291" s="12" t="s">
        <v>848</v>
      </c>
      <c r="C291" s="71" t="s">
        <v>850</v>
      </c>
      <c r="D291" s="344" t="s">
        <v>851</v>
      </c>
      <c r="E291" s="38" t="s">
        <v>1456</v>
      </c>
      <c r="F291" s="38"/>
      <c r="G291" s="38"/>
      <c r="H291" s="33"/>
      <c r="I291" s="33"/>
      <c r="J291" s="33"/>
      <c r="K291" s="33"/>
      <c r="L291" s="33"/>
      <c r="M291" s="33"/>
      <c r="N291" s="33"/>
      <c r="O291" s="33"/>
      <c r="P291" s="33"/>
      <c r="Q291" s="34" t="str">
        <f t="shared" si="33"/>
        <v>P</v>
      </c>
      <c r="R291" s="32"/>
      <c r="S291" s="32"/>
    </row>
    <row r="292" spans="1:33" ht="60" outlineLevel="1">
      <c r="A292" s="35" t="str">
        <f t="shared" si="31"/>
        <v>QLDN_248</v>
      </c>
      <c r="B292" s="12" t="s">
        <v>391</v>
      </c>
      <c r="C292" s="12" t="s">
        <v>1108</v>
      </c>
      <c r="D292" s="12" t="s">
        <v>1709</v>
      </c>
      <c r="E292" s="38" t="s">
        <v>1456</v>
      </c>
      <c r="F292" s="38"/>
      <c r="G292" s="38"/>
      <c r="H292" s="33"/>
      <c r="I292" s="33"/>
      <c r="J292" s="33"/>
      <c r="K292" s="33"/>
      <c r="L292" s="33"/>
      <c r="M292" s="33"/>
      <c r="N292" s="33"/>
      <c r="O292" s="33"/>
      <c r="P292" s="33"/>
      <c r="Q292" s="34" t="str">
        <f t="shared" si="33"/>
        <v>P</v>
      </c>
      <c r="R292" s="32"/>
      <c r="S292" s="32"/>
    </row>
    <row r="293" spans="1:33" ht="45" outlineLevel="1">
      <c r="A293" s="35" t="str">
        <f t="shared" si="31"/>
        <v>QLDN_249</v>
      </c>
      <c r="B293" s="12" t="s">
        <v>392</v>
      </c>
      <c r="C293" s="12" t="s">
        <v>1109</v>
      </c>
      <c r="D293" s="12" t="s">
        <v>995</v>
      </c>
      <c r="E293" s="38" t="s">
        <v>1456</v>
      </c>
      <c r="F293" s="38"/>
      <c r="G293" s="38"/>
      <c r="H293" s="33"/>
      <c r="I293" s="33"/>
      <c r="J293" s="33"/>
      <c r="K293" s="33"/>
      <c r="L293" s="33"/>
      <c r="M293" s="33"/>
      <c r="N293" s="33"/>
      <c r="O293" s="33"/>
      <c r="P293" s="33"/>
      <c r="Q293" s="34" t="str">
        <f t="shared" si="33"/>
        <v>P</v>
      </c>
      <c r="R293" s="32"/>
      <c r="S293" s="32"/>
    </row>
    <row r="294" spans="1:33" ht="45" outlineLevel="1">
      <c r="A294" s="35" t="str">
        <f t="shared" si="31"/>
        <v>QLDN_250</v>
      </c>
      <c r="B294" s="12" t="s">
        <v>393</v>
      </c>
      <c r="C294" s="12" t="s">
        <v>1110</v>
      </c>
      <c r="D294" s="12" t="s">
        <v>394</v>
      </c>
      <c r="E294" s="38" t="s">
        <v>1456</v>
      </c>
      <c r="F294" s="38"/>
      <c r="G294" s="38"/>
      <c r="H294" s="33"/>
      <c r="I294" s="33"/>
      <c r="J294" s="33"/>
      <c r="K294" s="33"/>
      <c r="L294" s="33"/>
      <c r="M294" s="33"/>
      <c r="N294" s="33"/>
      <c r="O294" s="33"/>
      <c r="P294" s="33"/>
      <c r="Q294" s="34" t="str">
        <f t="shared" si="33"/>
        <v>P</v>
      </c>
      <c r="R294" s="32"/>
      <c r="S294" s="32"/>
    </row>
    <row r="295" spans="1:33" ht="90" outlineLevel="1">
      <c r="A295" s="35" t="str">
        <f t="shared" si="31"/>
        <v>QLDN_251</v>
      </c>
      <c r="B295" s="547" t="s">
        <v>484</v>
      </c>
      <c r="C295" s="49" t="s">
        <v>395</v>
      </c>
      <c r="D295" s="49" t="s">
        <v>998</v>
      </c>
      <c r="E295" s="38" t="s">
        <v>1456</v>
      </c>
      <c r="F295" s="38"/>
      <c r="G295" s="38"/>
      <c r="H295" s="33"/>
      <c r="I295" s="33"/>
      <c r="J295" s="33"/>
      <c r="K295" s="33"/>
      <c r="L295" s="33"/>
      <c r="M295" s="33"/>
      <c r="N295" s="33"/>
      <c r="O295" s="33"/>
      <c r="P295" s="33"/>
      <c r="Q295" s="34" t="str">
        <f t="shared" si="33"/>
        <v>P</v>
      </c>
      <c r="R295" s="32"/>
      <c r="S295" s="32"/>
    </row>
    <row r="296" spans="1:33" ht="75" outlineLevel="1">
      <c r="A296" s="35" t="str">
        <f t="shared" si="31"/>
        <v>QLDN_252</v>
      </c>
      <c r="B296" s="545"/>
      <c r="C296" s="49" t="s">
        <v>997</v>
      </c>
      <c r="D296" s="49" t="s">
        <v>996</v>
      </c>
      <c r="E296" s="38" t="s">
        <v>1456</v>
      </c>
      <c r="F296" s="38"/>
      <c r="G296" s="38"/>
      <c r="H296" s="33"/>
      <c r="I296" s="33"/>
      <c r="J296" s="33"/>
      <c r="K296" s="33"/>
      <c r="L296" s="33"/>
      <c r="M296" s="33"/>
      <c r="N296" s="33"/>
      <c r="O296" s="33"/>
      <c r="P296" s="33"/>
      <c r="Q296" s="34" t="str">
        <f t="shared" si="33"/>
        <v>P</v>
      </c>
      <c r="R296" s="32"/>
      <c r="S296" s="32"/>
    </row>
    <row r="297" spans="1:33" ht="75" outlineLevel="1">
      <c r="A297" s="35" t="str">
        <f t="shared" si="31"/>
        <v>QLDN_253</v>
      </c>
      <c r="B297" s="351" t="s">
        <v>947</v>
      </c>
      <c r="C297" s="49" t="s">
        <v>999</v>
      </c>
      <c r="D297" s="50" t="s">
        <v>946</v>
      </c>
      <c r="E297" s="38" t="s">
        <v>1456</v>
      </c>
      <c r="F297" s="38"/>
      <c r="G297" s="38"/>
      <c r="H297" s="33"/>
      <c r="I297" s="33"/>
      <c r="J297" s="33"/>
      <c r="K297" s="33"/>
      <c r="L297" s="33"/>
      <c r="M297" s="33"/>
      <c r="N297" s="33"/>
      <c r="O297" s="33"/>
      <c r="P297" s="33"/>
      <c r="Q297" s="34" t="str">
        <f t="shared" si="33"/>
        <v>P</v>
      </c>
      <c r="R297" s="32"/>
      <c r="S297" s="32"/>
    </row>
    <row r="298" spans="1:33" ht="30" outlineLevel="1">
      <c r="A298" s="35" t="str">
        <f t="shared" si="31"/>
        <v>QLDN_254</v>
      </c>
      <c r="B298" s="343" t="s">
        <v>942</v>
      </c>
      <c r="C298" s="49" t="s">
        <v>943</v>
      </c>
      <c r="D298" s="340" t="s">
        <v>944</v>
      </c>
      <c r="E298" s="38" t="s">
        <v>1456</v>
      </c>
      <c r="F298" s="38"/>
      <c r="G298" s="38"/>
      <c r="H298" s="33"/>
      <c r="I298" s="33"/>
      <c r="J298" s="33"/>
      <c r="K298" s="33"/>
      <c r="L298" s="33"/>
      <c r="M298" s="33"/>
      <c r="N298" s="33"/>
      <c r="O298" s="33"/>
      <c r="P298" s="33"/>
      <c r="Q298" s="34" t="str">
        <f t="shared" si="33"/>
        <v>P</v>
      </c>
      <c r="R298" s="32"/>
      <c r="S298" s="32"/>
    </row>
    <row r="299" spans="1:33" ht="45" outlineLevel="1">
      <c r="A299" s="35" t="str">
        <f t="shared" si="31"/>
        <v>QLDN_255</v>
      </c>
      <c r="B299" s="37" t="s">
        <v>879</v>
      </c>
      <c r="C299" s="71" t="s">
        <v>882</v>
      </c>
      <c r="D299" s="37" t="s">
        <v>938</v>
      </c>
      <c r="E299" s="38" t="s">
        <v>1456</v>
      </c>
      <c r="F299" s="38"/>
      <c r="G299" s="38"/>
      <c r="H299" s="33"/>
      <c r="I299" s="33"/>
      <c r="J299" s="33"/>
      <c r="K299" s="33"/>
      <c r="L299" s="33"/>
      <c r="M299" s="33"/>
      <c r="N299" s="33"/>
      <c r="O299" s="33"/>
      <c r="P299" s="33"/>
      <c r="Q299" s="34" t="str">
        <f t="shared" si="33"/>
        <v>P</v>
      </c>
      <c r="R299" s="32"/>
      <c r="S299" s="32"/>
    </row>
    <row r="300" spans="1:33" ht="45" outlineLevel="1">
      <c r="A300" s="35" t="str">
        <f>IF(AND(D300="",D300=""),"",$D$3&amp;"_"&amp;ROW()-11-COUNTBLANK($D$11:D300))</f>
        <v>QLDN_255</v>
      </c>
      <c r="B300" s="71" t="s">
        <v>1000</v>
      </c>
      <c r="C300" s="93" t="s">
        <v>1001</v>
      </c>
      <c r="D300" s="345" t="s">
        <v>1002</v>
      </c>
      <c r="E300" s="38" t="s">
        <v>1456</v>
      </c>
      <c r="F300" s="38"/>
      <c r="G300" s="38"/>
      <c r="H300" s="33"/>
      <c r="I300" s="33"/>
      <c r="J300" s="33"/>
      <c r="K300" s="33"/>
      <c r="L300" s="33"/>
      <c r="M300" s="33"/>
      <c r="N300" s="33"/>
      <c r="O300" s="33"/>
      <c r="P300" s="33"/>
      <c r="Q300" s="34" t="str">
        <f t="shared" si="33"/>
        <v>P</v>
      </c>
      <c r="R300" s="32"/>
      <c r="S300" s="32"/>
    </row>
    <row r="301" spans="1:33" ht="90" outlineLevel="1">
      <c r="A301" s="35" t="str">
        <f>IF(AND(D301="",D301=""),"",$D$3&amp;"_"&amp;ROW()-11-COUNTBLANK($D$11:D301))</f>
        <v>QLDN_256</v>
      </c>
      <c r="B301" s="115" t="s">
        <v>1004</v>
      </c>
      <c r="C301" s="93" t="s">
        <v>1111</v>
      </c>
      <c r="D301" s="345" t="s">
        <v>1005</v>
      </c>
      <c r="E301" s="38" t="s">
        <v>1456</v>
      </c>
      <c r="F301" s="38"/>
      <c r="G301" s="38"/>
      <c r="H301" s="33"/>
      <c r="I301" s="33"/>
      <c r="J301" s="33"/>
      <c r="K301" s="33"/>
      <c r="L301" s="33"/>
      <c r="M301" s="33"/>
      <c r="N301" s="33"/>
      <c r="O301" s="33"/>
      <c r="P301" s="33"/>
      <c r="Q301" s="34" t="str">
        <f t="shared" si="33"/>
        <v>P</v>
      </c>
      <c r="R301" s="111"/>
      <c r="S301" s="32"/>
    </row>
    <row r="302" spans="1:33" ht="60" outlineLevel="1">
      <c r="A302" s="35" t="str">
        <f t="shared" si="31"/>
        <v>QLDN_258</v>
      </c>
      <c r="B302" s="81" t="s">
        <v>411</v>
      </c>
      <c r="C302" s="82" t="s">
        <v>1003</v>
      </c>
      <c r="D302" s="81" t="s">
        <v>226</v>
      </c>
      <c r="E302" s="38" t="s">
        <v>1456</v>
      </c>
      <c r="F302" s="38"/>
      <c r="G302" s="38"/>
      <c r="H302" s="33"/>
      <c r="I302" s="33"/>
      <c r="J302" s="33"/>
      <c r="K302" s="33"/>
      <c r="L302" s="33"/>
      <c r="M302" s="33"/>
      <c r="N302" s="33"/>
      <c r="O302" s="33"/>
      <c r="P302" s="33"/>
      <c r="Q302" s="34" t="str">
        <f t="shared" si="33"/>
        <v>P</v>
      </c>
      <c r="R302" s="111"/>
      <c r="S302" s="32"/>
    </row>
    <row r="303" spans="1:33" ht="45" outlineLevel="1">
      <c r="A303" s="35" t="str">
        <f t="shared" si="31"/>
        <v>QLDN_259</v>
      </c>
      <c r="B303" s="348" t="s">
        <v>413</v>
      </c>
      <c r="C303" s="361" t="s">
        <v>414</v>
      </c>
      <c r="D303" s="348" t="s">
        <v>1710</v>
      </c>
      <c r="E303" s="38" t="s">
        <v>1456</v>
      </c>
      <c r="F303" s="38"/>
      <c r="G303" s="38"/>
      <c r="H303" s="33"/>
      <c r="I303" s="33"/>
      <c r="J303" s="33"/>
      <c r="K303" s="33"/>
      <c r="L303" s="33"/>
      <c r="M303" s="33"/>
      <c r="N303" s="33"/>
      <c r="O303" s="33"/>
      <c r="P303" s="33"/>
      <c r="Q303" s="34" t="str">
        <f t="shared" si="33"/>
        <v>P</v>
      </c>
      <c r="R303" s="348"/>
      <c r="S303" s="60"/>
      <c r="T303" s="61"/>
      <c r="U303" s="362"/>
      <c r="V303" s="362"/>
      <c r="W303" s="362"/>
      <c r="X303" s="362"/>
      <c r="Y303" s="362"/>
      <c r="Z303" s="362"/>
      <c r="AA303" s="362"/>
      <c r="AB303" s="362"/>
      <c r="AC303" s="362"/>
      <c r="AD303" s="362"/>
      <c r="AE303" s="362"/>
      <c r="AF303" s="362"/>
      <c r="AG303" s="362"/>
    </row>
    <row r="304" spans="1:33">
      <c r="A304" s="35" t="str">
        <f t="shared" si="31"/>
        <v/>
      </c>
      <c r="B304" s="548" t="s">
        <v>811</v>
      </c>
      <c r="C304" s="506"/>
      <c r="D304" s="506"/>
      <c r="E304" s="507"/>
      <c r="F304" s="33"/>
      <c r="G304" s="33"/>
      <c r="H304" s="33"/>
      <c r="I304" s="33"/>
      <c r="J304" s="33"/>
      <c r="K304" s="33"/>
      <c r="L304" s="33"/>
      <c r="M304" s="33"/>
      <c r="N304" s="33"/>
      <c r="O304" s="33"/>
      <c r="P304" s="33"/>
      <c r="Q304" s="34" t="str">
        <f t="shared" si="33"/>
        <v/>
      </c>
      <c r="R304" s="32"/>
      <c r="S304" s="32"/>
    </row>
    <row r="305" spans="1:26">
      <c r="A305" s="35" t="str">
        <f t="shared" si="31"/>
        <v>QLDN_260</v>
      </c>
      <c r="B305" s="12"/>
      <c r="C305" s="105" t="s">
        <v>819</v>
      </c>
      <c r="D305" s="57" t="s">
        <v>825</v>
      </c>
      <c r="E305" s="38" t="s">
        <v>1456</v>
      </c>
      <c r="F305" s="38"/>
      <c r="G305" s="38"/>
      <c r="H305" s="33"/>
      <c r="I305" s="33"/>
      <c r="J305" s="33"/>
      <c r="K305" s="33"/>
      <c r="L305" s="33"/>
      <c r="M305" s="33"/>
      <c r="N305" s="33"/>
      <c r="O305" s="33"/>
      <c r="P305" s="33"/>
      <c r="Q305" s="34" t="str">
        <f t="shared" si="33"/>
        <v>P</v>
      </c>
      <c r="R305" s="32"/>
      <c r="S305" s="32"/>
    </row>
    <row r="306" spans="1:26">
      <c r="A306" s="35" t="str">
        <f t="shared" si="31"/>
        <v>QLDN_261</v>
      </c>
      <c r="B306" s="12"/>
      <c r="C306" s="12" t="s">
        <v>230</v>
      </c>
      <c r="D306" s="12" t="s">
        <v>824</v>
      </c>
      <c r="E306" s="38" t="s">
        <v>1456</v>
      </c>
      <c r="F306" s="38"/>
      <c r="G306" s="38"/>
      <c r="H306" s="33"/>
      <c r="I306" s="33"/>
      <c r="J306" s="33"/>
      <c r="K306" s="33"/>
      <c r="L306" s="33"/>
      <c r="M306" s="33"/>
      <c r="N306" s="33"/>
      <c r="O306" s="33"/>
      <c r="P306" s="33"/>
      <c r="Q306" s="34" t="str">
        <f t="shared" si="33"/>
        <v>P</v>
      </c>
      <c r="R306" s="32"/>
      <c r="S306" s="32"/>
    </row>
    <row r="307" spans="1:26">
      <c r="A307" s="35" t="str">
        <f t="shared" si="31"/>
        <v>QLDN_262</v>
      </c>
      <c r="B307" s="12"/>
      <c r="C307" s="105" t="s">
        <v>820</v>
      </c>
      <c r="D307" s="12" t="s">
        <v>823</v>
      </c>
      <c r="E307" s="38" t="s">
        <v>1456</v>
      </c>
      <c r="F307" s="38"/>
      <c r="G307" s="38"/>
      <c r="H307" s="33"/>
      <c r="I307" s="33"/>
      <c r="J307" s="33"/>
      <c r="K307" s="33"/>
      <c r="L307" s="33"/>
      <c r="M307" s="33"/>
      <c r="N307" s="33"/>
      <c r="O307" s="33"/>
      <c r="P307" s="33"/>
      <c r="Q307" s="34" t="str">
        <f t="shared" si="33"/>
        <v>P</v>
      </c>
      <c r="R307" s="32"/>
      <c r="S307" s="32"/>
    </row>
    <row r="308" spans="1:26">
      <c r="A308" s="35" t="str">
        <f t="shared" si="31"/>
        <v>QLDN_263</v>
      </c>
      <c r="B308" s="12"/>
      <c r="C308" s="349" t="s">
        <v>821</v>
      </c>
      <c r="D308" s="56" t="s">
        <v>826</v>
      </c>
      <c r="E308" s="38" t="s">
        <v>1456</v>
      </c>
      <c r="F308" s="38"/>
      <c r="G308" s="38"/>
      <c r="H308" s="33"/>
      <c r="I308" s="33"/>
      <c r="J308" s="33"/>
      <c r="K308" s="33"/>
      <c r="L308" s="33"/>
      <c r="M308" s="33"/>
      <c r="N308" s="33"/>
      <c r="O308" s="33"/>
      <c r="P308" s="33"/>
      <c r="Q308" s="34" t="str">
        <f t="shared" si="33"/>
        <v>P</v>
      </c>
      <c r="R308" s="32"/>
      <c r="S308" s="32"/>
    </row>
    <row r="309" spans="1:26">
      <c r="A309" s="35" t="str">
        <f t="shared" si="31"/>
        <v>QLDN_264</v>
      </c>
      <c r="B309" s="71"/>
      <c r="C309" s="344" t="s">
        <v>239</v>
      </c>
      <c r="D309" s="95" t="s">
        <v>838</v>
      </c>
      <c r="E309" s="38" t="s">
        <v>1456</v>
      </c>
      <c r="F309" s="38"/>
      <c r="G309" s="38"/>
      <c r="H309" s="33"/>
      <c r="I309" s="33"/>
      <c r="J309" s="33"/>
      <c r="K309" s="33"/>
      <c r="L309" s="33"/>
      <c r="M309" s="33"/>
      <c r="N309" s="33"/>
      <c r="O309" s="33"/>
      <c r="P309" s="33"/>
      <c r="Q309" s="34" t="str">
        <f t="shared" si="33"/>
        <v>P</v>
      </c>
      <c r="R309" s="32"/>
      <c r="S309" s="32"/>
    </row>
    <row r="310" spans="1:26">
      <c r="A310" s="35" t="str">
        <f t="shared" si="31"/>
        <v>QLDN_265</v>
      </c>
      <c r="B310" s="71"/>
      <c r="C310" s="344" t="s">
        <v>236</v>
      </c>
      <c r="D310" s="95" t="s">
        <v>839</v>
      </c>
      <c r="E310" s="38" t="s">
        <v>1456</v>
      </c>
      <c r="F310" s="38"/>
      <c r="G310" s="38"/>
      <c r="H310" s="33"/>
      <c r="I310" s="33"/>
      <c r="J310" s="33"/>
      <c r="K310" s="33"/>
      <c r="L310" s="33"/>
      <c r="M310" s="33"/>
      <c r="N310" s="33"/>
      <c r="O310" s="33"/>
      <c r="P310" s="33"/>
      <c r="Q310" s="34" t="str">
        <f t="shared" si="33"/>
        <v>P</v>
      </c>
      <c r="R310" s="32"/>
      <c r="S310" s="32"/>
    </row>
    <row r="311" spans="1:26">
      <c r="A311" s="35" t="str">
        <f t="shared" si="31"/>
        <v>QLDN_266</v>
      </c>
      <c r="B311" s="71"/>
      <c r="C311" s="344" t="s">
        <v>567</v>
      </c>
      <c r="D311" s="95" t="s">
        <v>238</v>
      </c>
      <c r="E311" s="38" t="s">
        <v>1456</v>
      </c>
      <c r="F311" s="38"/>
      <c r="G311" s="38"/>
      <c r="H311" s="33"/>
      <c r="I311" s="33"/>
      <c r="J311" s="33"/>
      <c r="K311" s="33"/>
      <c r="L311" s="33"/>
      <c r="M311" s="33"/>
      <c r="N311" s="33"/>
      <c r="O311" s="33"/>
      <c r="P311" s="33"/>
      <c r="Q311" s="34" t="str">
        <f t="shared" si="33"/>
        <v>P</v>
      </c>
      <c r="R311" s="32"/>
      <c r="S311" s="32"/>
    </row>
    <row r="312" spans="1:26">
      <c r="A312" s="35" t="str">
        <f t="shared" si="31"/>
        <v>QLDN_267</v>
      </c>
      <c r="B312" s="71"/>
      <c r="C312" s="112" t="s">
        <v>837</v>
      </c>
      <c r="D312" s="95" t="s">
        <v>840</v>
      </c>
      <c r="E312" s="38" t="s">
        <v>1456</v>
      </c>
      <c r="F312" s="38"/>
      <c r="G312" s="38"/>
      <c r="H312" s="33"/>
      <c r="I312" s="33"/>
      <c r="J312" s="33"/>
      <c r="K312" s="33"/>
      <c r="L312" s="33"/>
      <c r="M312" s="33"/>
      <c r="N312" s="33"/>
      <c r="O312" s="33"/>
      <c r="P312" s="33"/>
      <c r="Q312" s="34" t="str">
        <f t="shared" si="33"/>
        <v>P</v>
      </c>
      <c r="R312" s="32"/>
      <c r="S312" s="32"/>
    </row>
    <row r="313" spans="1:26" ht="60">
      <c r="A313" s="35" t="str">
        <f t="shared" si="31"/>
        <v>QLDN_268</v>
      </c>
      <c r="B313" s="71"/>
      <c r="C313" s="112" t="s">
        <v>822</v>
      </c>
      <c r="D313" s="57" t="s">
        <v>720</v>
      </c>
      <c r="E313" s="38" t="s">
        <v>1456</v>
      </c>
      <c r="F313" s="38"/>
      <c r="G313" s="38"/>
      <c r="H313" s="33"/>
      <c r="I313" s="33"/>
      <c r="J313" s="33"/>
      <c r="K313" s="33"/>
      <c r="L313" s="33"/>
      <c r="M313" s="33"/>
      <c r="N313" s="33"/>
      <c r="O313" s="33"/>
      <c r="P313" s="33"/>
      <c r="Q313" s="34" t="str">
        <f t="shared" si="33"/>
        <v>P</v>
      </c>
      <c r="R313" s="32"/>
      <c r="S313" s="32"/>
    </row>
    <row r="314" spans="1:26">
      <c r="A314" s="35" t="str">
        <f t="shared" si="31"/>
        <v>QLDN_269</v>
      </c>
      <c r="B314" s="71"/>
      <c r="C314" s="72" t="s">
        <v>764</v>
      </c>
      <c r="D314" s="96" t="s">
        <v>605</v>
      </c>
      <c r="E314" s="38" t="s">
        <v>1456</v>
      </c>
      <c r="F314" s="38"/>
      <c r="G314" s="38"/>
      <c r="H314" s="33"/>
      <c r="I314" s="33"/>
      <c r="J314" s="33"/>
      <c r="K314" s="33"/>
      <c r="L314" s="33"/>
      <c r="M314" s="33"/>
      <c r="N314" s="33"/>
      <c r="O314" s="33"/>
      <c r="P314" s="33"/>
      <c r="Q314" s="34" t="str">
        <f t="shared" si="33"/>
        <v>P</v>
      </c>
      <c r="R314" s="32"/>
      <c r="S314" s="32"/>
    </row>
    <row r="315" spans="1:26">
      <c r="A315" s="35" t="str">
        <f t="shared" si="31"/>
        <v>QLDN_270</v>
      </c>
      <c r="B315" s="71"/>
      <c r="C315" s="72" t="s">
        <v>245</v>
      </c>
      <c r="D315" s="349" t="s">
        <v>490</v>
      </c>
      <c r="E315" s="38" t="s">
        <v>1456</v>
      </c>
      <c r="F315" s="38"/>
      <c r="G315" s="38"/>
      <c r="H315" s="33"/>
      <c r="I315" s="33"/>
      <c r="J315" s="33"/>
      <c r="K315" s="33"/>
      <c r="L315" s="33"/>
      <c r="M315" s="33"/>
      <c r="N315" s="33"/>
      <c r="O315" s="33"/>
      <c r="P315" s="33"/>
      <c r="Q315" s="34" t="str">
        <f t="shared" si="33"/>
        <v>P</v>
      </c>
      <c r="R315" s="32"/>
      <c r="S315" s="32"/>
    </row>
    <row r="316" spans="1:26">
      <c r="A316" s="35" t="str">
        <f t="shared" si="31"/>
        <v>QLDN_271</v>
      </c>
      <c r="B316" s="71"/>
      <c r="C316" s="72" t="s">
        <v>575</v>
      </c>
      <c r="D316" s="96" t="s">
        <v>606</v>
      </c>
      <c r="E316" s="38" t="s">
        <v>1456</v>
      </c>
      <c r="F316" s="38"/>
      <c r="G316" s="38"/>
      <c r="H316" s="33"/>
      <c r="I316" s="33"/>
      <c r="J316" s="33"/>
      <c r="K316" s="33"/>
      <c r="L316" s="33"/>
      <c r="M316" s="33"/>
      <c r="N316" s="33"/>
      <c r="O316" s="33"/>
      <c r="P316" s="33"/>
      <c r="Q316" s="34" t="str">
        <f t="shared" si="33"/>
        <v>P</v>
      </c>
      <c r="R316" s="32"/>
      <c r="S316" s="32"/>
    </row>
    <row r="317" spans="1:26" ht="30">
      <c r="A317" s="35" t="str">
        <f t="shared" si="31"/>
        <v>QLDN_272</v>
      </c>
      <c r="B317" s="71"/>
      <c r="C317" s="72" t="s">
        <v>520</v>
      </c>
      <c r="D317" s="96" t="s">
        <v>866</v>
      </c>
      <c r="E317" s="38" t="s">
        <v>1456</v>
      </c>
      <c r="F317" s="38"/>
      <c r="G317" s="38"/>
      <c r="H317" s="33"/>
      <c r="I317" s="33"/>
      <c r="J317" s="33"/>
      <c r="K317" s="33"/>
      <c r="L317" s="33"/>
      <c r="M317" s="33"/>
      <c r="N317" s="33"/>
      <c r="O317" s="33"/>
      <c r="P317" s="33"/>
      <c r="Q317" s="34" t="str">
        <f t="shared" si="33"/>
        <v>P</v>
      </c>
      <c r="R317" s="32"/>
      <c r="S317" s="32"/>
    </row>
    <row r="318" spans="1:26">
      <c r="A318" s="35" t="str">
        <f t="shared" si="31"/>
        <v/>
      </c>
      <c r="B318" s="549" t="s">
        <v>416</v>
      </c>
      <c r="C318" s="550"/>
      <c r="D318" s="550"/>
      <c r="E318" s="550"/>
      <c r="F318" s="550"/>
      <c r="G318" s="550"/>
      <c r="H318" s="550"/>
      <c r="I318" s="550"/>
      <c r="J318" s="550"/>
      <c r="K318" s="550"/>
      <c r="L318" s="550"/>
      <c r="M318" s="550"/>
      <c r="N318" s="550"/>
      <c r="O318" s="550"/>
      <c r="P318" s="550"/>
      <c r="Q318" s="550"/>
      <c r="R318" s="550"/>
      <c r="S318" s="551"/>
    </row>
    <row r="319" spans="1:26">
      <c r="A319" s="35" t="str">
        <f t="shared" si="31"/>
        <v/>
      </c>
      <c r="B319" s="552" t="s">
        <v>138</v>
      </c>
      <c r="C319" s="553"/>
      <c r="D319" s="553"/>
      <c r="E319" s="553"/>
      <c r="F319" s="553"/>
      <c r="G319" s="553"/>
      <c r="H319" s="553"/>
      <c r="I319" s="553"/>
      <c r="J319" s="553"/>
      <c r="K319" s="553"/>
      <c r="L319" s="553"/>
      <c r="M319" s="553"/>
      <c r="N319" s="553"/>
      <c r="O319" s="553"/>
      <c r="P319" s="553"/>
      <c r="Q319" s="553"/>
      <c r="R319" s="553"/>
      <c r="S319" s="554"/>
    </row>
    <row r="320" spans="1:26">
      <c r="A320" s="35" t="str">
        <f t="shared" si="31"/>
        <v/>
      </c>
      <c r="B320" s="539" t="s">
        <v>67</v>
      </c>
      <c r="C320" s="517"/>
      <c r="D320" s="517"/>
      <c r="E320" s="517"/>
      <c r="F320" s="517"/>
      <c r="G320" s="517"/>
      <c r="H320" s="517"/>
      <c r="I320" s="517"/>
      <c r="J320" s="517"/>
      <c r="K320" s="517"/>
      <c r="L320" s="517"/>
      <c r="M320" s="517"/>
      <c r="N320" s="517"/>
      <c r="O320" s="517"/>
      <c r="P320" s="517"/>
      <c r="Q320" s="517"/>
      <c r="R320" s="517"/>
      <c r="S320" s="518"/>
      <c r="T320" s="61"/>
      <c r="U320" s="61"/>
      <c r="V320" s="61"/>
      <c r="W320" s="61"/>
      <c r="X320" s="61"/>
      <c r="Y320" s="61"/>
      <c r="Z320" s="61"/>
    </row>
    <row r="321" spans="1:26" ht="165">
      <c r="A321" s="35" t="str">
        <f t="shared" si="31"/>
        <v>QLDN_273</v>
      </c>
      <c r="B321" s="12" t="s">
        <v>68</v>
      </c>
      <c r="C321" s="12" t="s">
        <v>1132</v>
      </c>
      <c r="D321" s="12" t="s">
        <v>1028</v>
      </c>
      <c r="E321" s="38" t="s">
        <v>1456</v>
      </c>
      <c r="F321" s="38"/>
      <c r="G321" s="38"/>
      <c r="H321" s="33"/>
      <c r="I321" s="33"/>
      <c r="J321" s="33"/>
      <c r="K321" s="33"/>
      <c r="L321" s="33"/>
      <c r="M321" s="33"/>
      <c r="N321" s="33"/>
      <c r="O321" s="33"/>
      <c r="P321" s="33"/>
      <c r="Q321" s="34" t="str">
        <f t="shared" ref="Q321:Q324" si="34">IF(OR(IF(G321="",IF(F321="",IF(E321="","",E321),F321),G321)="F",IF(J321="",IF(I321="",IF(H321="","",H321),I321),J321)="F",IF(M321="",IF(L321="",IF(K321="","",K321),L321),M321)="F",IF(P321="",IF(O321="",IF(N321="","",N321),O321),P321)="F")=TRUE,"F",IF(OR(IF(G321="",IF(F321="",IF(E321="","",E321),F321),G321)="PE",IF(J321="",IF(I321="",IF(H321="","",H321),I321),J321)="PE",IF(M321="",IF(L321="",IF(K321="","",K321),L321),M321)="PE",IF(P321="",IF(O321="",IF(N321="","",N321),O321),P321)="PE")=TRUE,"PE",IF(AND(IF(G321="",IF(F321="",IF(E321="","",E321),F321),G321)="",IF(J321="",IF(I321="",IF(H321="","",H321),I321),J321)="",IF(M321="",IF(L321="",IF(K321="","",K321),L321),M321)="",IF(P321="",IF(O321="",IF(N321="","",N321),O321),P321)="")=TRUE,"","P")))</f>
        <v>P</v>
      </c>
      <c r="R321" s="84"/>
      <c r="S321" s="48"/>
      <c r="T321" s="61"/>
      <c r="U321" s="61"/>
      <c r="V321" s="61"/>
      <c r="W321" s="61"/>
      <c r="X321" s="61"/>
      <c r="Y321" s="61"/>
      <c r="Z321" s="61"/>
    </row>
    <row r="322" spans="1:26" ht="120">
      <c r="A322" s="35" t="str">
        <f t="shared" si="31"/>
        <v>QLDN_274</v>
      </c>
      <c r="B322" s="12" t="s">
        <v>69</v>
      </c>
      <c r="C322" s="12" t="s">
        <v>1131</v>
      </c>
      <c r="D322" s="12" t="s">
        <v>488</v>
      </c>
      <c r="E322" s="38" t="s">
        <v>1456</v>
      </c>
      <c r="F322" s="38"/>
      <c r="G322" s="38"/>
      <c r="H322" s="33"/>
      <c r="I322" s="33"/>
      <c r="J322" s="33"/>
      <c r="K322" s="33"/>
      <c r="L322" s="33"/>
      <c r="M322" s="33"/>
      <c r="N322" s="33"/>
      <c r="O322" s="33"/>
      <c r="P322" s="33"/>
      <c r="Q322" s="34" t="str">
        <f t="shared" si="34"/>
        <v>P</v>
      </c>
      <c r="R322" s="48"/>
      <c r="S322" s="48"/>
      <c r="T322" s="61"/>
      <c r="U322" s="61"/>
      <c r="V322" s="61"/>
      <c r="W322" s="61"/>
      <c r="X322" s="61"/>
      <c r="Y322" s="61"/>
      <c r="Z322" s="61"/>
    </row>
    <row r="323" spans="1:26" ht="30">
      <c r="A323" s="35" t="str">
        <f t="shared" si="31"/>
        <v>QLDN_275</v>
      </c>
      <c r="B323" s="12" t="s">
        <v>71</v>
      </c>
      <c r="C323" s="12" t="s">
        <v>72</v>
      </c>
      <c r="D323" s="49" t="s">
        <v>73</v>
      </c>
      <c r="E323" s="38" t="s">
        <v>1456</v>
      </c>
      <c r="F323" s="38"/>
      <c r="G323" s="38"/>
      <c r="H323" s="33"/>
      <c r="I323" s="33"/>
      <c r="J323" s="33"/>
      <c r="K323" s="33"/>
      <c r="L323" s="33"/>
      <c r="M323" s="33"/>
      <c r="N323" s="33"/>
      <c r="O323" s="33"/>
      <c r="P323" s="33"/>
      <c r="Q323" s="34" t="str">
        <f t="shared" si="34"/>
        <v>P</v>
      </c>
      <c r="R323" s="48"/>
      <c r="S323" s="48"/>
      <c r="T323" s="61"/>
      <c r="U323" s="61"/>
      <c r="V323" s="61"/>
      <c r="W323" s="61"/>
      <c r="X323" s="61"/>
      <c r="Y323" s="61"/>
      <c r="Z323" s="61"/>
    </row>
    <row r="324" spans="1:26" ht="30">
      <c r="A324" s="35" t="str">
        <f t="shared" si="31"/>
        <v>QLDN_276</v>
      </c>
      <c r="B324" s="12" t="s">
        <v>74</v>
      </c>
      <c r="C324" s="12" t="s">
        <v>75</v>
      </c>
      <c r="D324" s="12" t="s">
        <v>76</v>
      </c>
      <c r="E324" s="38" t="s">
        <v>1456</v>
      </c>
      <c r="F324" s="38"/>
      <c r="G324" s="38"/>
      <c r="H324" s="33"/>
      <c r="I324" s="33"/>
      <c r="J324" s="33"/>
      <c r="K324" s="33"/>
      <c r="L324" s="33"/>
      <c r="M324" s="33"/>
      <c r="N324" s="33"/>
      <c r="O324" s="33"/>
      <c r="P324" s="33"/>
      <c r="Q324" s="34" t="str">
        <f t="shared" si="34"/>
        <v>P</v>
      </c>
      <c r="R324" s="48"/>
      <c r="S324" s="48"/>
      <c r="T324" s="61"/>
      <c r="U324" s="61"/>
      <c r="V324" s="61"/>
      <c r="W324" s="61"/>
      <c r="X324" s="61"/>
      <c r="Y324" s="61"/>
      <c r="Z324" s="61"/>
    </row>
    <row r="325" spans="1:26">
      <c r="A325" s="35" t="str">
        <f t="shared" si="31"/>
        <v/>
      </c>
      <c r="B325" s="540" t="s">
        <v>215</v>
      </c>
      <c r="C325" s="506"/>
      <c r="D325" s="506"/>
      <c r="E325" s="506"/>
      <c r="F325" s="506"/>
      <c r="G325" s="506"/>
      <c r="H325" s="506"/>
      <c r="I325" s="506"/>
      <c r="J325" s="506"/>
      <c r="K325" s="506"/>
      <c r="L325" s="506"/>
      <c r="M325" s="506"/>
      <c r="N325" s="506"/>
      <c r="O325" s="506"/>
      <c r="P325" s="506"/>
      <c r="Q325" s="506"/>
      <c r="R325" s="506"/>
      <c r="S325" s="507"/>
    </row>
    <row r="326" spans="1:26" ht="120">
      <c r="A326" s="35" t="str">
        <f t="shared" si="31"/>
        <v>QLDN_277</v>
      </c>
      <c r="B326" s="346" t="s">
        <v>496</v>
      </c>
      <c r="C326" s="50" t="s">
        <v>833</v>
      </c>
      <c r="D326" s="12" t="s">
        <v>1029</v>
      </c>
      <c r="E326" s="38" t="s">
        <v>1456</v>
      </c>
      <c r="F326" s="38"/>
      <c r="G326" s="38"/>
      <c r="H326" s="33"/>
      <c r="I326" s="33"/>
      <c r="J326" s="33"/>
      <c r="K326" s="33"/>
      <c r="L326" s="33"/>
      <c r="M326" s="33"/>
      <c r="N326" s="33"/>
      <c r="O326" s="33"/>
      <c r="P326" s="33"/>
      <c r="Q326" s="34" t="str">
        <f t="shared" ref="Q326:Q332" si="35">IF(OR(IF(G326="",IF(F326="",IF(E326="","",E326),F326),G326)="F",IF(J326="",IF(I326="",IF(H326="","",H326),I326),J326)="F",IF(M326="",IF(L326="",IF(K326="","",K326),L326),M326)="F",IF(P326="",IF(O326="",IF(N326="","",N326),O326),P326)="F")=TRUE,"F",IF(OR(IF(G326="",IF(F326="",IF(E326="","",E326),F326),G326)="PE",IF(J326="",IF(I326="",IF(H326="","",H326),I326),J326)="PE",IF(M326="",IF(L326="",IF(K326="","",K326),L326),M326)="PE",IF(P326="",IF(O326="",IF(N326="","",N326),O326),P326)="PE")=TRUE,"PE",IF(AND(IF(G326="",IF(F326="",IF(E326="","",E326),F326),G326)="",IF(J326="",IF(I326="",IF(H326="","",H326),I326),J326)="",IF(M326="",IF(L326="",IF(K326="","",K326),L326),M326)="",IF(P326="",IF(O326="",IF(N326="","",N326),O326),P326)="")=TRUE,"","P")))</f>
        <v>P</v>
      </c>
      <c r="R326" s="32"/>
      <c r="S326" s="51"/>
    </row>
    <row r="327" spans="1:26" ht="30">
      <c r="A327" s="35" t="str">
        <f t="shared" si="31"/>
        <v>QLDN_278</v>
      </c>
      <c r="B327" s="12" t="s">
        <v>422</v>
      </c>
      <c r="C327" s="12" t="s">
        <v>423</v>
      </c>
      <c r="D327" s="11" t="s">
        <v>424</v>
      </c>
      <c r="E327" s="38" t="s">
        <v>1456</v>
      </c>
      <c r="F327" s="38"/>
      <c r="G327" s="38"/>
      <c r="H327" s="33"/>
      <c r="I327" s="33"/>
      <c r="J327" s="33"/>
      <c r="K327" s="33"/>
      <c r="L327" s="33"/>
      <c r="M327" s="33"/>
      <c r="N327" s="33"/>
      <c r="O327" s="33"/>
      <c r="P327" s="33"/>
      <c r="Q327" s="34" t="str">
        <f t="shared" si="35"/>
        <v>P</v>
      </c>
      <c r="R327" s="106"/>
      <c r="S327" s="32"/>
    </row>
    <row r="328" spans="1:26" ht="75">
      <c r="A328" s="35" t="str">
        <f t="shared" si="31"/>
        <v>QLDN_279</v>
      </c>
      <c r="B328" s="11" t="s">
        <v>498</v>
      </c>
      <c r="C328" s="12" t="s">
        <v>497</v>
      </c>
      <c r="D328" s="12" t="s">
        <v>834</v>
      </c>
      <c r="E328" s="38" t="s">
        <v>1456</v>
      </c>
      <c r="F328" s="38"/>
      <c r="G328" s="38"/>
      <c r="H328" s="33"/>
      <c r="I328" s="33"/>
      <c r="J328" s="33"/>
      <c r="K328" s="33"/>
      <c r="L328" s="33"/>
      <c r="M328" s="33"/>
      <c r="N328" s="33"/>
      <c r="O328" s="33"/>
      <c r="P328" s="33"/>
      <c r="Q328" s="34" t="str">
        <f t="shared" si="35"/>
        <v>P</v>
      </c>
      <c r="R328" s="32"/>
      <c r="S328" s="32"/>
    </row>
    <row r="329" spans="1:26" ht="30">
      <c r="A329" s="35" t="str">
        <f t="shared" si="31"/>
        <v>QLDN_280</v>
      </c>
      <c r="B329" s="12" t="s">
        <v>425</v>
      </c>
      <c r="C329" s="12" t="s">
        <v>426</v>
      </c>
      <c r="D329" s="12" t="s">
        <v>1451</v>
      </c>
      <c r="E329" s="38" t="s">
        <v>1456</v>
      </c>
      <c r="F329" s="38"/>
      <c r="G329" s="38"/>
      <c r="H329" s="33"/>
      <c r="I329" s="33"/>
      <c r="J329" s="33"/>
      <c r="K329" s="33"/>
      <c r="L329" s="33"/>
      <c r="M329" s="33"/>
      <c r="N329" s="33"/>
      <c r="O329" s="33"/>
      <c r="P329" s="33"/>
      <c r="Q329" s="34" t="str">
        <f t="shared" si="35"/>
        <v>P</v>
      </c>
      <c r="R329" s="32"/>
      <c r="S329" s="32"/>
    </row>
    <row r="330" spans="1:26" ht="30">
      <c r="A330" s="35" t="str">
        <f t="shared" si="31"/>
        <v>QLDN_281</v>
      </c>
      <c r="B330" s="12" t="s">
        <v>939</v>
      </c>
      <c r="C330" s="12" t="s">
        <v>669</v>
      </c>
      <c r="D330" s="51" t="s">
        <v>892</v>
      </c>
      <c r="E330" s="38" t="s">
        <v>1456</v>
      </c>
      <c r="F330" s="38"/>
      <c r="G330" s="38"/>
      <c r="H330" s="33"/>
      <c r="I330" s="33"/>
      <c r="J330" s="33"/>
      <c r="K330" s="33"/>
      <c r="L330" s="33"/>
      <c r="M330" s="33"/>
      <c r="N330" s="33"/>
      <c r="O330" s="33"/>
      <c r="P330" s="33"/>
      <c r="Q330" s="34" t="str">
        <f t="shared" si="35"/>
        <v>P</v>
      </c>
      <c r="R330" s="32"/>
      <c r="S330" s="32"/>
    </row>
    <row r="331" spans="1:26" ht="30">
      <c r="A331" s="35"/>
      <c r="B331" s="12" t="s">
        <v>940</v>
      </c>
      <c r="C331" s="12" t="s">
        <v>669</v>
      </c>
      <c r="D331" s="51" t="s">
        <v>941</v>
      </c>
      <c r="E331" s="38" t="s">
        <v>1456</v>
      </c>
      <c r="F331" s="38"/>
      <c r="G331" s="38"/>
      <c r="H331" s="33"/>
      <c r="I331" s="33"/>
      <c r="J331" s="33"/>
      <c r="K331" s="33"/>
      <c r="L331" s="33"/>
      <c r="M331" s="33"/>
      <c r="N331" s="33"/>
      <c r="O331" s="33"/>
      <c r="P331" s="33"/>
      <c r="Q331" s="34" t="str">
        <f t="shared" si="35"/>
        <v>P</v>
      </c>
      <c r="R331" s="32"/>
      <c r="S331" s="32"/>
    </row>
    <row r="332" spans="1:26" ht="30">
      <c r="A332" s="35" t="str">
        <f t="shared" ref="A332:A338" si="36">IF(AND(D332="",D332=""),"",$D$3&amp;"_"&amp;ROW()-11-COUNTBLANK($D$12:D332))</f>
        <v>QLDN_283</v>
      </c>
      <c r="B332" s="12" t="s">
        <v>388</v>
      </c>
      <c r="C332" s="12" t="s">
        <v>428</v>
      </c>
      <c r="D332" s="12" t="s">
        <v>390</v>
      </c>
      <c r="E332" s="38" t="s">
        <v>1456</v>
      </c>
      <c r="F332" s="38"/>
      <c r="G332" s="38"/>
      <c r="H332" s="33"/>
      <c r="I332" s="33"/>
      <c r="J332" s="33"/>
      <c r="K332" s="33"/>
      <c r="L332" s="33"/>
      <c r="M332" s="33"/>
      <c r="N332" s="33"/>
      <c r="O332" s="33"/>
      <c r="P332" s="33"/>
      <c r="Q332" s="34" t="str">
        <f t="shared" si="35"/>
        <v>P</v>
      </c>
      <c r="R332" s="32"/>
      <c r="S332" s="32"/>
    </row>
    <row r="333" spans="1:26">
      <c r="A333" s="35" t="str">
        <f t="shared" si="36"/>
        <v/>
      </c>
      <c r="B333" s="541" t="s">
        <v>827</v>
      </c>
      <c r="C333" s="542"/>
      <c r="D333" s="542"/>
      <c r="E333" s="542"/>
      <c r="F333" s="542"/>
      <c r="G333" s="542"/>
      <c r="H333" s="542"/>
      <c r="I333" s="542"/>
      <c r="J333" s="542"/>
      <c r="K333" s="542"/>
      <c r="L333" s="542"/>
      <c r="M333" s="542"/>
      <c r="N333" s="542"/>
      <c r="O333" s="542"/>
      <c r="P333" s="542"/>
      <c r="Q333" s="542"/>
      <c r="R333" s="542"/>
      <c r="S333" s="543"/>
    </row>
    <row r="334" spans="1:26" ht="90">
      <c r="A334" s="35" t="str">
        <f t="shared" si="36"/>
        <v>QLDN_284</v>
      </c>
      <c r="B334" s="346" t="s">
        <v>499</v>
      </c>
      <c r="C334" s="50" t="s">
        <v>832</v>
      </c>
      <c r="D334" s="12" t="s">
        <v>841</v>
      </c>
      <c r="E334" s="38" t="s">
        <v>1456</v>
      </c>
      <c r="F334" s="38"/>
      <c r="G334" s="38"/>
      <c r="H334" s="33"/>
      <c r="I334" s="33"/>
      <c r="J334" s="33"/>
      <c r="K334" s="33"/>
      <c r="L334" s="33"/>
      <c r="M334" s="33"/>
      <c r="N334" s="33"/>
      <c r="O334" s="33"/>
      <c r="P334" s="33"/>
      <c r="Q334" s="34" t="str">
        <f t="shared" ref="Q334:Q338" si="37">IF(OR(IF(G334="",IF(F334="",IF(E334="","",E334),F334),G334)="F",IF(J334="",IF(I334="",IF(H334="","",H334),I334),J334)="F",IF(M334="",IF(L334="",IF(K334="","",K334),L334),M334)="F",IF(P334="",IF(O334="",IF(N334="","",N334),O334),P334)="F")=TRUE,"F",IF(OR(IF(G334="",IF(F334="",IF(E334="","",E334),F334),G334)="PE",IF(J334="",IF(I334="",IF(H334="","",H334),I334),J334)="PE",IF(M334="",IF(L334="",IF(K334="","",K334),L334),M334)="PE",IF(P334="",IF(O334="",IF(N334="","",N334),O334),P334)="PE")=TRUE,"PE",IF(AND(IF(G334="",IF(F334="",IF(E334="","",E334),F334),G334)="",IF(J334="",IF(I334="",IF(H334="","",H334),I334),J334)="",IF(M334="",IF(L334="",IF(K334="","",K334),L334),M334)="",IF(P334="",IF(O334="",IF(N334="","",N334),O334),P334)="")=TRUE,"","P")))</f>
        <v>P</v>
      </c>
      <c r="R334" s="32"/>
      <c r="S334" s="51"/>
    </row>
    <row r="335" spans="1:26" ht="60">
      <c r="A335" s="35" t="str">
        <f t="shared" si="36"/>
        <v>QLDN_285</v>
      </c>
      <c r="B335" s="346" t="s">
        <v>845</v>
      </c>
      <c r="C335" s="344" t="s">
        <v>846</v>
      </c>
      <c r="D335" s="12" t="s">
        <v>847</v>
      </c>
      <c r="E335" s="38" t="s">
        <v>1456</v>
      </c>
      <c r="F335" s="38"/>
      <c r="G335" s="38"/>
      <c r="H335" s="33"/>
      <c r="I335" s="33"/>
      <c r="J335" s="33"/>
      <c r="K335" s="33"/>
      <c r="L335" s="33"/>
      <c r="M335" s="33"/>
      <c r="N335" s="33"/>
      <c r="O335" s="33"/>
      <c r="P335" s="33"/>
      <c r="Q335" s="34" t="str">
        <f t="shared" si="37"/>
        <v>P</v>
      </c>
      <c r="R335" s="32"/>
      <c r="S335" s="51"/>
    </row>
    <row r="336" spans="1:26" ht="60">
      <c r="A336" s="35" t="str">
        <f t="shared" si="36"/>
        <v>QLDN_286</v>
      </c>
      <c r="B336" s="11" t="s">
        <v>500</v>
      </c>
      <c r="C336" s="12" t="s">
        <v>831</v>
      </c>
      <c r="D336" s="12" t="s">
        <v>828</v>
      </c>
      <c r="E336" s="38" t="s">
        <v>1456</v>
      </c>
      <c r="F336" s="38"/>
      <c r="G336" s="38"/>
      <c r="H336" s="33"/>
      <c r="I336" s="33"/>
      <c r="J336" s="33"/>
      <c r="K336" s="33"/>
      <c r="L336" s="33"/>
      <c r="M336" s="33"/>
      <c r="N336" s="33"/>
      <c r="O336" s="33"/>
      <c r="P336" s="33"/>
      <c r="Q336" s="34" t="str">
        <f t="shared" si="37"/>
        <v>P</v>
      </c>
      <c r="R336" s="32"/>
      <c r="S336" s="32"/>
    </row>
    <row r="337" spans="1:19" ht="60">
      <c r="A337" s="35" t="str">
        <f t="shared" si="36"/>
        <v>QLDN_287</v>
      </c>
      <c r="B337" s="346" t="s">
        <v>501</v>
      </c>
      <c r="C337" s="349" t="s">
        <v>830</v>
      </c>
      <c r="D337" s="349" t="s">
        <v>829</v>
      </c>
      <c r="E337" s="38" t="s">
        <v>1456</v>
      </c>
      <c r="F337" s="38"/>
      <c r="G337" s="38"/>
      <c r="H337" s="33"/>
      <c r="I337" s="33"/>
      <c r="J337" s="33"/>
      <c r="K337" s="33"/>
      <c r="L337" s="33"/>
      <c r="M337" s="33"/>
      <c r="N337" s="33"/>
      <c r="O337" s="33"/>
      <c r="P337" s="33"/>
      <c r="Q337" s="34" t="str">
        <f t="shared" si="37"/>
        <v>P</v>
      </c>
      <c r="R337" s="116"/>
      <c r="S337" s="116"/>
    </row>
    <row r="338" spans="1:19" ht="60">
      <c r="A338" s="90" t="str">
        <f t="shared" si="36"/>
        <v>QLDN_288</v>
      </c>
      <c r="B338" s="347" t="s">
        <v>843</v>
      </c>
      <c r="C338" s="344" t="s">
        <v>844</v>
      </c>
      <c r="D338" s="12" t="s">
        <v>842</v>
      </c>
      <c r="E338" s="38" t="s">
        <v>1456</v>
      </c>
      <c r="F338" s="38"/>
      <c r="G338" s="38"/>
      <c r="H338" s="33"/>
      <c r="I338" s="33"/>
      <c r="J338" s="33"/>
      <c r="K338" s="33"/>
      <c r="L338" s="33"/>
      <c r="M338" s="33"/>
      <c r="N338" s="33"/>
      <c r="O338" s="33"/>
      <c r="P338" s="33"/>
      <c r="Q338" s="34" t="str">
        <f t="shared" si="37"/>
        <v>P</v>
      </c>
      <c r="R338" s="112"/>
      <c r="S338" s="112"/>
    </row>
    <row r="339" spans="1:19">
      <c r="C339" s="42"/>
    </row>
    <row r="340" spans="1:19">
      <c r="C340" s="42"/>
    </row>
    <row r="341" spans="1:19">
      <c r="C341" s="42"/>
    </row>
    <row r="342" spans="1:19">
      <c r="C342" s="42"/>
    </row>
    <row r="343" spans="1:19">
      <c r="C343" s="42"/>
    </row>
    <row r="344" spans="1:19">
      <c r="C344" s="42"/>
    </row>
    <row r="345" spans="1:19">
      <c r="C345" s="42"/>
    </row>
    <row r="346" spans="1:19">
      <c r="C346" s="42"/>
    </row>
    <row r="347" spans="1:19">
      <c r="C347" s="42"/>
    </row>
    <row r="348" spans="1:19">
      <c r="C348" s="42"/>
    </row>
    <row r="349" spans="1:19">
      <c r="C349" s="42"/>
    </row>
    <row r="350" spans="1:19">
      <c r="C350" s="42"/>
    </row>
    <row r="351" spans="1:19">
      <c r="C351" s="42"/>
    </row>
    <row r="352" spans="1:19">
      <c r="C352" s="42"/>
    </row>
    <row r="353" spans="3:3">
      <c r="C353" s="42"/>
    </row>
    <row r="354" spans="3:3">
      <c r="C354" s="42"/>
    </row>
    <row r="355" spans="3:3">
      <c r="C355" s="42"/>
    </row>
    <row r="356" spans="3:3">
      <c r="C356" s="42"/>
    </row>
    <row r="357" spans="3:3">
      <c r="C357" s="42"/>
    </row>
    <row r="358" spans="3:3">
      <c r="C358" s="42"/>
    </row>
    <row r="359" spans="3:3">
      <c r="C359" s="42"/>
    </row>
    <row r="360" spans="3:3">
      <c r="C360" s="42"/>
    </row>
    <row r="361" spans="3:3">
      <c r="C361" s="42"/>
    </row>
    <row r="362" spans="3:3">
      <c r="C362" s="42"/>
    </row>
    <row r="363" spans="3:3">
      <c r="C363" s="42"/>
    </row>
    <row r="364" spans="3:3">
      <c r="C364" s="42"/>
    </row>
    <row r="365" spans="3:3">
      <c r="C365" s="42"/>
    </row>
    <row r="366" spans="3:3">
      <c r="C366" s="42"/>
    </row>
    <row r="367" spans="3:3">
      <c r="C367" s="42"/>
    </row>
    <row r="368" spans="3:3">
      <c r="C368" s="42"/>
    </row>
    <row r="369" spans="3:3">
      <c r="C369" s="42"/>
    </row>
    <row r="370" spans="3:3">
      <c r="C370" s="42"/>
    </row>
    <row r="371" spans="3:3">
      <c r="C371" s="42"/>
    </row>
    <row r="372" spans="3:3">
      <c r="C372" s="42"/>
    </row>
    <row r="373" spans="3:3">
      <c r="C373" s="42"/>
    </row>
    <row r="374" spans="3:3">
      <c r="C374" s="42"/>
    </row>
    <row r="375" spans="3:3">
      <c r="C375" s="42"/>
    </row>
    <row r="376" spans="3:3">
      <c r="C376" s="42"/>
    </row>
    <row r="377" spans="3:3">
      <c r="C377" s="42"/>
    </row>
    <row r="378" spans="3:3">
      <c r="C378" s="42"/>
    </row>
    <row r="379" spans="3:3">
      <c r="C379" s="42"/>
    </row>
    <row r="380" spans="3:3">
      <c r="C380" s="42"/>
    </row>
    <row r="381" spans="3:3">
      <c r="C381" s="42"/>
    </row>
    <row r="382" spans="3:3">
      <c r="C382" s="42"/>
    </row>
    <row r="383" spans="3:3">
      <c r="C383" s="42"/>
    </row>
    <row r="384" spans="3:3">
      <c r="C384" s="42"/>
    </row>
    <row r="385" spans="3:3">
      <c r="C385" s="42"/>
    </row>
    <row r="386" spans="3:3">
      <c r="C386" s="42"/>
    </row>
    <row r="387" spans="3:3">
      <c r="C387" s="42"/>
    </row>
    <row r="388" spans="3:3">
      <c r="C388" s="42"/>
    </row>
    <row r="389" spans="3:3">
      <c r="C389" s="42"/>
    </row>
    <row r="390" spans="3:3">
      <c r="C390" s="42"/>
    </row>
    <row r="391" spans="3:3">
      <c r="C391" s="42"/>
    </row>
    <row r="392" spans="3:3">
      <c r="C392" s="42"/>
    </row>
    <row r="393" spans="3:3">
      <c r="C393" s="42"/>
    </row>
    <row r="394" spans="3:3">
      <c r="C394" s="42"/>
    </row>
    <row r="395" spans="3:3">
      <c r="C395" s="42"/>
    </row>
    <row r="396" spans="3:3">
      <c r="C396" s="42"/>
    </row>
    <row r="397" spans="3:3">
      <c r="C397" s="42"/>
    </row>
    <row r="398" spans="3:3">
      <c r="C398" s="42"/>
    </row>
    <row r="399" spans="3:3">
      <c r="C399" s="42"/>
    </row>
    <row r="400" spans="3:3">
      <c r="C400" s="42"/>
    </row>
    <row r="401" spans="3:3">
      <c r="C401" s="42"/>
    </row>
    <row r="402" spans="3:3">
      <c r="C402" s="42"/>
    </row>
    <row r="403" spans="3:3">
      <c r="C403" s="42"/>
    </row>
    <row r="404" spans="3:3">
      <c r="C404" s="42"/>
    </row>
    <row r="405" spans="3:3">
      <c r="C405" s="42"/>
    </row>
    <row r="406" spans="3:3">
      <c r="C406" s="42"/>
    </row>
    <row r="407" spans="3:3">
      <c r="C407" s="42"/>
    </row>
    <row r="408" spans="3:3">
      <c r="C408" s="42"/>
    </row>
    <row r="409" spans="3:3">
      <c r="C409" s="42"/>
    </row>
    <row r="410" spans="3:3">
      <c r="C410" s="42"/>
    </row>
    <row r="411" spans="3:3">
      <c r="C411" s="42"/>
    </row>
    <row r="412" spans="3:3">
      <c r="C412" s="42"/>
    </row>
    <row r="413" spans="3:3">
      <c r="C413" s="42"/>
    </row>
    <row r="414" spans="3:3">
      <c r="C414" s="42"/>
    </row>
    <row r="415" spans="3:3">
      <c r="C415" s="42"/>
    </row>
    <row r="416" spans="3:3">
      <c r="C416" s="42"/>
    </row>
    <row r="417" spans="3:3">
      <c r="C417" s="42"/>
    </row>
    <row r="418" spans="3:3">
      <c r="C418" s="42"/>
    </row>
    <row r="419" spans="3:3">
      <c r="C419" s="42"/>
    </row>
    <row r="420" spans="3:3">
      <c r="C420" s="42"/>
    </row>
    <row r="421" spans="3:3">
      <c r="C421" s="42"/>
    </row>
    <row r="422" spans="3:3">
      <c r="C422" s="42"/>
    </row>
    <row r="423" spans="3:3">
      <c r="C423" s="42"/>
    </row>
    <row r="424" spans="3:3">
      <c r="C424" s="42"/>
    </row>
    <row r="425" spans="3:3">
      <c r="C425" s="42"/>
    </row>
    <row r="426" spans="3:3">
      <c r="C426" s="42"/>
    </row>
    <row r="427" spans="3:3">
      <c r="C427" s="42"/>
    </row>
    <row r="428" spans="3:3">
      <c r="C428" s="42"/>
    </row>
    <row r="429" spans="3:3">
      <c r="C429" s="42"/>
    </row>
    <row r="430" spans="3:3">
      <c r="C430" s="42"/>
    </row>
    <row r="431" spans="3:3">
      <c r="C431" s="42"/>
    </row>
    <row r="432" spans="3:3">
      <c r="C432" s="42"/>
    </row>
    <row r="433" spans="3:3">
      <c r="C433" s="42"/>
    </row>
    <row r="434" spans="3:3">
      <c r="C434" s="42"/>
    </row>
    <row r="435" spans="3:3">
      <c r="C435" s="42"/>
    </row>
    <row r="436" spans="3:3">
      <c r="C436" s="42"/>
    </row>
    <row r="437" spans="3:3">
      <c r="C437" s="42"/>
    </row>
    <row r="438" spans="3:3">
      <c r="C438" s="42"/>
    </row>
    <row r="439" spans="3:3">
      <c r="C439" s="42"/>
    </row>
    <row r="440" spans="3:3">
      <c r="C440" s="42"/>
    </row>
    <row r="441" spans="3:3">
      <c r="C441" s="42"/>
    </row>
    <row r="442" spans="3:3">
      <c r="C442" s="42"/>
    </row>
    <row r="443" spans="3:3">
      <c r="C443" s="42"/>
    </row>
    <row r="444" spans="3:3">
      <c r="C444" s="42"/>
    </row>
    <row r="445" spans="3:3">
      <c r="C445" s="42"/>
    </row>
    <row r="446" spans="3:3">
      <c r="C446" s="42"/>
    </row>
    <row r="447" spans="3:3">
      <c r="C447" s="42"/>
    </row>
    <row r="448" spans="3:3">
      <c r="C448" s="42"/>
    </row>
    <row r="449" spans="3:3">
      <c r="C449" s="42"/>
    </row>
    <row r="450" spans="3:3">
      <c r="C450" s="42"/>
    </row>
    <row r="451" spans="3:3">
      <c r="C451" s="42"/>
    </row>
    <row r="452" spans="3:3">
      <c r="C452" s="42"/>
    </row>
    <row r="453" spans="3:3">
      <c r="C453" s="42"/>
    </row>
    <row r="454" spans="3:3">
      <c r="C454" s="42"/>
    </row>
    <row r="455" spans="3:3">
      <c r="C455" s="42"/>
    </row>
    <row r="456" spans="3:3">
      <c r="C456" s="42"/>
    </row>
    <row r="457" spans="3:3">
      <c r="C457" s="42"/>
    </row>
    <row r="458" spans="3:3">
      <c r="C458" s="42"/>
    </row>
    <row r="459" spans="3:3">
      <c r="C459" s="42"/>
    </row>
    <row r="460" spans="3:3">
      <c r="C460" s="42"/>
    </row>
    <row r="461" spans="3:3">
      <c r="C461" s="42"/>
    </row>
    <row r="462" spans="3:3">
      <c r="C462" s="42"/>
    </row>
    <row r="463" spans="3:3">
      <c r="C463" s="42"/>
    </row>
    <row r="464" spans="3:3">
      <c r="C464" s="42"/>
    </row>
    <row r="465" spans="3:3">
      <c r="C465" s="42"/>
    </row>
    <row r="466" spans="3:3">
      <c r="C466" s="42"/>
    </row>
    <row r="467" spans="3:3">
      <c r="C467" s="42"/>
    </row>
    <row r="468" spans="3:3">
      <c r="C468" s="42"/>
    </row>
    <row r="469" spans="3:3">
      <c r="C469" s="42"/>
    </row>
    <row r="470" spans="3:3">
      <c r="C470" s="42"/>
    </row>
    <row r="471" spans="3:3">
      <c r="C471" s="42"/>
    </row>
    <row r="472" spans="3:3">
      <c r="C472" s="42"/>
    </row>
    <row r="473" spans="3:3">
      <c r="C473" s="42"/>
    </row>
    <row r="474" spans="3:3">
      <c r="C474" s="42"/>
    </row>
    <row r="475" spans="3:3">
      <c r="C475" s="42"/>
    </row>
    <row r="476" spans="3:3">
      <c r="C476" s="42"/>
    </row>
    <row r="477" spans="3:3">
      <c r="C477" s="42"/>
    </row>
    <row r="478" spans="3:3">
      <c r="C478" s="42"/>
    </row>
    <row r="479" spans="3:3">
      <c r="C479" s="42"/>
    </row>
    <row r="480" spans="3:3">
      <c r="C480" s="42"/>
    </row>
    <row r="481" spans="3:3">
      <c r="C481" s="42"/>
    </row>
    <row r="482" spans="3:3">
      <c r="C482" s="42"/>
    </row>
    <row r="483" spans="3:3">
      <c r="C483" s="42"/>
    </row>
    <row r="484" spans="3:3">
      <c r="C484" s="42"/>
    </row>
    <row r="485" spans="3:3">
      <c r="C485" s="42"/>
    </row>
    <row r="486" spans="3:3">
      <c r="C486" s="42"/>
    </row>
    <row r="487" spans="3:3">
      <c r="C487" s="42"/>
    </row>
    <row r="488" spans="3:3">
      <c r="C488" s="42"/>
    </row>
    <row r="489" spans="3:3">
      <c r="C489" s="42"/>
    </row>
    <row r="490" spans="3:3">
      <c r="C490" s="42"/>
    </row>
    <row r="491" spans="3:3">
      <c r="C491" s="42"/>
    </row>
    <row r="492" spans="3:3">
      <c r="C492" s="42"/>
    </row>
    <row r="493" spans="3:3">
      <c r="C493" s="42"/>
    </row>
    <row r="494" spans="3:3">
      <c r="C494" s="42"/>
    </row>
    <row r="495" spans="3:3">
      <c r="C495" s="42"/>
    </row>
    <row r="496" spans="3:3">
      <c r="C496" s="42"/>
    </row>
    <row r="497" spans="3:3">
      <c r="C497" s="42"/>
    </row>
    <row r="498" spans="3:3">
      <c r="C498" s="42"/>
    </row>
    <row r="499" spans="3:3">
      <c r="C499" s="42"/>
    </row>
    <row r="500" spans="3:3">
      <c r="C500" s="42"/>
    </row>
    <row r="501" spans="3:3">
      <c r="C501" s="42"/>
    </row>
    <row r="502" spans="3:3">
      <c r="C502" s="42"/>
    </row>
    <row r="503" spans="3:3">
      <c r="C503" s="42"/>
    </row>
    <row r="504" spans="3:3">
      <c r="C504" s="42"/>
    </row>
    <row r="505" spans="3:3">
      <c r="C505" s="42"/>
    </row>
    <row r="506" spans="3:3">
      <c r="C506" s="42"/>
    </row>
    <row r="507" spans="3:3">
      <c r="C507" s="42"/>
    </row>
    <row r="508" spans="3:3">
      <c r="C508" s="42"/>
    </row>
    <row r="509" spans="3:3">
      <c r="C509" s="42"/>
    </row>
    <row r="510" spans="3:3">
      <c r="C510" s="42"/>
    </row>
    <row r="511" spans="3:3">
      <c r="C511" s="42"/>
    </row>
    <row r="512" spans="3:3">
      <c r="C512" s="42"/>
    </row>
    <row r="513" spans="3:3">
      <c r="C513" s="42"/>
    </row>
    <row r="514" spans="3:3">
      <c r="C514" s="42"/>
    </row>
    <row r="515" spans="3:3">
      <c r="C515" s="42"/>
    </row>
    <row r="516" spans="3:3">
      <c r="C516" s="42"/>
    </row>
    <row r="517" spans="3:3">
      <c r="C517" s="42"/>
    </row>
    <row r="518" spans="3:3">
      <c r="C518" s="42"/>
    </row>
    <row r="519" spans="3:3">
      <c r="C519" s="42"/>
    </row>
    <row r="520" spans="3:3">
      <c r="C520" s="42"/>
    </row>
    <row r="521" spans="3:3">
      <c r="C521" s="42"/>
    </row>
    <row r="522" spans="3:3">
      <c r="C522" s="42"/>
    </row>
    <row r="523" spans="3:3">
      <c r="C523" s="42"/>
    </row>
    <row r="524" spans="3:3">
      <c r="C524" s="42"/>
    </row>
    <row r="525" spans="3:3">
      <c r="C525" s="42"/>
    </row>
    <row r="526" spans="3:3">
      <c r="C526" s="42"/>
    </row>
    <row r="527" spans="3:3">
      <c r="C527" s="42"/>
    </row>
    <row r="528" spans="3:3">
      <c r="C528" s="42"/>
    </row>
    <row r="529" spans="3:3">
      <c r="C529" s="42"/>
    </row>
    <row r="530" spans="3:3">
      <c r="C530" s="42"/>
    </row>
    <row r="531" spans="3:3">
      <c r="C531" s="42"/>
    </row>
    <row r="532" spans="3:3">
      <c r="C532" s="42"/>
    </row>
    <row r="533" spans="3:3">
      <c r="C533" s="42"/>
    </row>
    <row r="534" spans="3:3">
      <c r="C534" s="42"/>
    </row>
    <row r="535" spans="3:3">
      <c r="C535" s="42"/>
    </row>
    <row r="536" spans="3:3">
      <c r="C536" s="42"/>
    </row>
    <row r="537" spans="3:3">
      <c r="C537" s="42"/>
    </row>
    <row r="538" spans="3:3">
      <c r="C538" s="42"/>
    </row>
    <row r="539" spans="3:3">
      <c r="C539" s="42"/>
    </row>
    <row r="540" spans="3:3">
      <c r="C540" s="42"/>
    </row>
    <row r="541" spans="3:3">
      <c r="C541" s="42"/>
    </row>
    <row r="542" spans="3:3">
      <c r="C542" s="42"/>
    </row>
    <row r="543" spans="3:3">
      <c r="C543" s="42"/>
    </row>
    <row r="544" spans="3:3">
      <c r="C544" s="42"/>
    </row>
    <row r="545" spans="3:3">
      <c r="C545" s="42"/>
    </row>
    <row r="546" spans="3:3">
      <c r="C546" s="42"/>
    </row>
    <row r="547" spans="3:3">
      <c r="C547" s="42"/>
    </row>
    <row r="548" spans="3:3">
      <c r="C548" s="42"/>
    </row>
    <row r="549" spans="3:3">
      <c r="C549" s="42"/>
    </row>
    <row r="550" spans="3:3">
      <c r="C550" s="42"/>
    </row>
    <row r="551" spans="3:3">
      <c r="C551" s="42"/>
    </row>
    <row r="552" spans="3:3">
      <c r="C552" s="42"/>
    </row>
    <row r="553" spans="3:3">
      <c r="C553" s="42"/>
    </row>
    <row r="554" spans="3:3">
      <c r="C554" s="42"/>
    </row>
    <row r="555" spans="3:3">
      <c r="C555" s="42"/>
    </row>
    <row r="556" spans="3:3">
      <c r="C556" s="42"/>
    </row>
    <row r="557" spans="3:3">
      <c r="C557" s="42"/>
    </row>
    <row r="558" spans="3:3">
      <c r="C558" s="42"/>
    </row>
    <row r="559" spans="3:3">
      <c r="C559" s="42"/>
    </row>
    <row r="560" spans="3:3">
      <c r="C560" s="42"/>
    </row>
    <row r="561" spans="3:3">
      <c r="C561" s="42"/>
    </row>
    <row r="562" spans="3:3">
      <c r="C562" s="42"/>
    </row>
    <row r="563" spans="3:3">
      <c r="C563" s="42"/>
    </row>
    <row r="564" spans="3:3">
      <c r="C564" s="42"/>
    </row>
    <row r="565" spans="3:3">
      <c r="C565" s="42"/>
    </row>
    <row r="566" spans="3:3">
      <c r="C566" s="42"/>
    </row>
    <row r="567" spans="3:3">
      <c r="C567" s="42"/>
    </row>
    <row r="568" spans="3:3">
      <c r="C568" s="42"/>
    </row>
    <row r="569" spans="3:3">
      <c r="C569" s="42"/>
    </row>
    <row r="570" spans="3:3">
      <c r="C570" s="42"/>
    </row>
    <row r="571" spans="3:3">
      <c r="C571" s="42"/>
    </row>
    <row r="572" spans="3:3">
      <c r="C572" s="42"/>
    </row>
    <row r="573" spans="3:3">
      <c r="C573" s="42"/>
    </row>
    <row r="574" spans="3:3">
      <c r="C574" s="42"/>
    </row>
    <row r="575" spans="3:3">
      <c r="C575" s="42"/>
    </row>
    <row r="576" spans="3:3">
      <c r="C576" s="42"/>
    </row>
    <row r="577" spans="3:3">
      <c r="C577" s="42"/>
    </row>
    <row r="578" spans="3:3">
      <c r="C578" s="42"/>
    </row>
    <row r="579" spans="3:3">
      <c r="C579" s="42"/>
    </row>
    <row r="580" spans="3:3">
      <c r="C580" s="42"/>
    </row>
    <row r="581" spans="3:3">
      <c r="C581" s="42"/>
    </row>
    <row r="582" spans="3:3">
      <c r="C582" s="42"/>
    </row>
    <row r="583" spans="3:3">
      <c r="C583" s="42"/>
    </row>
    <row r="584" spans="3:3">
      <c r="C584" s="42"/>
    </row>
    <row r="585" spans="3:3">
      <c r="C585" s="42"/>
    </row>
    <row r="586" spans="3:3">
      <c r="C586" s="42"/>
    </row>
    <row r="587" spans="3:3">
      <c r="C587" s="42"/>
    </row>
    <row r="588" spans="3:3">
      <c r="C588" s="42"/>
    </row>
    <row r="589" spans="3:3">
      <c r="C589" s="42"/>
    </row>
    <row r="590" spans="3:3">
      <c r="C590" s="42"/>
    </row>
    <row r="591" spans="3:3">
      <c r="C591" s="42"/>
    </row>
    <row r="592" spans="3:3">
      <c r="C592" s="42"/>
    </row>
    <row r="593" spans="3:3">
      <c r="C593" s="42"/>
    </row>
    <row r="594" spans="3:3">
      <c r="C594" s="42"/>
    </row>
    <row r="595" spans="3:3">
      <c r="C595" s="42"/>
    </row>
    <row r="596" spans="3:3">
      <c r="C596" s="42"/>
    </row>
    <row r="597" spans="3:3">
      <c r="C597" s="42"/>
    </row>
    <row r="598" spans="3:3">
      <c r="C598" s="42"/>
    </row>
    <row r="599" spans="3:3">
      <c r="C599" s="42"/>
    </row>
    <row r="600" spans="3:3">
      <c r="C600" s="42"/>
    </row>
    <row r="601" spans="3:3">
      <c r="C601" s="42"/>
    </row>
    <row r="602" spans="3:3">
      <c r="C602" s="42"/>
    </row>
    <row r="603" spans="3:3">
      <c r="C603" s="42"/>
    </row>
    <row r="604" spans="3:3">
      <c r="C604" s="42"/>
    </row>
    <row r="605" spans="3:3">
      <c r="C605" s="42"/>
    </row>
    <row r="606" spans="3:3">
      <c r="C606" s="42"/>
    </row>
    <row r="607" spans="3:3">
      <c r="C607" s="42"/>
    </row>
    <row r="608" spans="3:3">
      <c r="C608" s="42"/>
    </row>
    <row r="609" spans="3:3">
      <c r="C609" s="42"/>
    </row>
    <row r="610" spans="3:3">
      <c r="C610" s="42"/>
    </row>
    <row r="611" spans="3:3">
      <c r="C611" s="42"/>
    </row>
    <row r="612" spans="3:3">
      <c r="C612" s="42"/>
    </row>
    <row r="613" spans="3:3">
      <c r="C613" s="42"/>
    </row>
    <row r="614" spans="3:3">
      <c r="C614" s="42"/>
    </row>
    <row r="615" spans="3:3">
      <c r="C615" s="42"/>
    </row>
    <row r="616" spans="3:3">
      <c r="C616" s="42"/>
    </row>
    <row r="617" spans="3:3">
      <c r="C617" s="42"/>
    </row>
    <row r="618" spans="3:3">
      <c r="C618" s="42"/>
    </row>
    <row r="619" spans="3:3">
      <c r="C619" s="42"/>
    </row>
    <row r="620" spans="3:3">
      <c r="C620" s="42"/>
    </row>
    <row r="621" spans="3:3">
      <c r="C621" s="42"/>
    </row>
    <row r="622" spans="3:3">
      <c r="C622" s="42"/>
    </row>
    <row r="623" spans="3:3">
      <c r="C623" s="42"/>
    </row>
    <row r="624" spans="3:3">
      <c r="C624" s="42"/>
    </row>
    <row r="625" spans="3:3">
      <c r="C625" s="42"/>
    </row>
    <row r="626" spans="3:3">
      <c r="C626" s="42"/>
    </row>
    <row r="627" spans="3:3">
      <c r="C627" s="42"/>
    </row>
    <row r="628" spans="3:3">
      <c r="C628" s="42"/>
    </row>
    <row r="629" spans="3:3">
      <c r="C629" s="42"/>
    </row>
    <row r="630" spans="3:3">
      <c r="C630" s="42"/>
    </row>
    <row r="631" spans="3:3">
      <c r="C631" s="42"/>
    </row>
    <row r="632" spans="3:3">
      <c r="C632" s="42"/>
    </row>
    <row r="633" spans="3:3">
      <c r="C633" s="42"/>
    </row>
    <row r="634" spans="3:3">
      <c r="C634" s="42"/>
    </row>
    <row r="635" spans="3:3">
      <c r="C635" s="42"/>
    </row>
    <row r="636" spans="3:3">
      <c r="C636" s="42"/>
    </row>
    <row r="637" spans="3:3">
      <c r="C637" s="42"/>
    </row>
    <row r="638" spans="3:3">
      <c r="C638" s="42"/>
    </row>
    <row r="639" spans="3:3">
      <c r="C639" s="42"/>
    </row>
    <row r="640" spans="3:3">
      <c r="C640" s="42"/>
    </row>
    <row r="641" spans="3:3">
      <c r="C641" s="42"/>
    </row>
    <row r="642" spans="3:3">
      <c r="C642" s="42"/>
    </row>
    <row r="643" spans="3:3">
      <c r="C643" s="42"/>
    </row>
    <row r="644" spans="3:3">
      <c r="C644" s="42"/>
    </row>
    <row r="645" spans="3:3">
      <c r="C645" s="42"/>
    </row>
    <row r="646" spans="3:3">
      <c r="C646" s="42"/>
    </row>
    <row r="647" spans="3:3">
      <c r="C647" s="42"/>
    </row>
    <row r="648" spans="3:3">
      <c r="C648" s="42"/>
    </row>
    <row r="649" spans="3:3">
      <c r="C649" s="42"/>
    </row>
    <row r="650" spans="3:3">
      <c r="C650" s="42"/>
    </row>
    <row r="651" spans="3:3">
      <c r="C651" s="42"/>
    </row>
    <row r="652" spans="3:3">
      <c r="C652" s="42"/>
    </row>
    <row r="653" spans="3:3">
      <c r="C653" s="42"/>
    </row>
    <row r="654" spans="3:3">
      <c r="C654" s="42"/>
    </row>
    <row r="655" spans="3:3">
      <c r="C655" s="42"/>
    </row>
    <row r="656" spans="3:3">
      <c r="C656" s="42"/>
    </row>
    <row r="657" spans="3:3">
      <c r="C657" s="42"/>
    </row>
    <row r="658" spans="3:3">
      <c r="C658" s="42"/>
    </row>
    <row r="659" spans="3:3">
      <c r="C659" s="42"/>
    </row>
    <row r="660" spans="3:3">
      <c r="C660" s="42"/>
    </row>
    <row r="661" spans="3:3">
      <c r="C661" s="42"/>
    </row>
    <row r="662" spans="3:3">
      <c r="C662" s="42"/>
    </row>
    <row r="663" spans="3:3">
      <c r="C663" s="42"/>
    </row>
    <row r="664" spans="3:3">
      <c r="C664" s="42"/>
    </row>
    <row r="665" spans="3:3">
      <c r="C665" s="42"/>
    </row>
    <row r="666" spans="3:3">
      <c r="C666" s="42"/>
    </row>
    <row r="667" spans="3:3">
      <c r="C667" s="42"/>
    </row>
    <row r="668" spans="3:3">
      <c r="C668" s="42"/>
    </row>
    <row r="669" spans="3:3">
      <c r="C669" s="42"/>
    </row>
    <row r="670" spans="3:3">
      <c r="C670" s="42"/>
    </row>
    <row r="671" spans="3:3">
      <c r="C671" s="42"/>
    </row>
    <row r="672" spans="3:3">
      <c r="C672" s="42"/>
    </row>
    <row r="673" spans="3:3">
      <c r="C673" s="42"/>
    </row>
    <row r="674" spans="3:3">
      <c r="C674" s="42"/>
    </row>
    <row r="675" spans="3:3">
      <c r="C675" s="42"/>
    </row>
    <row r="676" spans="3:3">
      <c r="C676" s="42"/>
    </row>
    <row r="677" spans="3:3">
      <c r="C677" s="42"/>
    </row>
    <row r="678" spans="3:3">
      <c r="C678" s="42"/>
    </row>
    <row r="679" spans="3:3">
      <c r="C679" s="42"/>
    </row>
    <row r="680" spans="3:3">
      <c r="C680" s="42"/>
    </row>
    <row r="681" spans="3:3">
      <c r="C681" s="42"/>
    </row>
    <row r="682" spans="3:3">
      <c r="C682" s="42"/>
    </row>
    <row r="683" spans="3:3">
      <c r="C683" s="42"/>
    </row>
    <row r="684" spans="3:3">
      <c r="C684" s="42"/>
    </row>
    <row r="685" spans="3:3">
      <c r="C685" s="42"/>
    </row>
    <row r="686" spans="3:3">
      <c r="C686" s="42"/>
    </row>
    <row r="687" spans="3:3">
      <c r="C687" s="42"/>
    </row>
    <row r="688" spans="3:3">
      <c r="C688" s="42"/>
    </row>
    <row r="689" spans="3:3">
      <c r="C689" s="42"/>
    </row>
    <row r="690" spans="3:3">
      <c r="C690" s="42"/>
    </row>
    <row r="691" spans="3:3">
      <c r="C691" s="42"/>
    </row>
    <row r="692" spans="3:3">
      <c r="C692" s="42"/>
    </row>
    <row r="693" spans="3:3">
      <c r="C693" s="42"/>
    </row>
    <row r="694" spans="3:3">
      <c r="C694" s="42"/>
    </row>
    <row r="695" spans="3:3">
      <c r="C695" s="42"/>
    </row>
    <row r="696" spans="3:3">
      <c r="C696" s="42"/>
    </row>
    <row r="697" spans="3:3">
      <c r="C697" s="42"/>
    </row>
    <row r="698" spans="3:3">
      <c r="C698" s="42"/>
    </row>
    <row r="699" spans="3:3">
      <c r="C699" s="42"/>
    </row>
    <row r="700" spans="3:3">
      <c r="C700" s="42"/>
    </row>
    <row r="701" spans="3:3">
      <c r="C701" s="42"/>
    </row>
    <row r="702" spans="3:3">
      <c r="C702" s="42"/>
    </row>
    <row r="703" spans="3:3">
      <c r="C703" s="42"/>
    </row>
    <row r="704" spans="3:3">
      <c r="C704" s="42"/>
    </row>
    <row r="705" spans="3:3">
      <c r="C705" s="42"/>
    </row>
    <row r="706" spans="3:3">
      <c r="C706" s="42"/>
    </row>
    <row r="707" spans="3:3">
      <c r="C707" s="42"/>
    </row>
    <row r="708" spans="3:3">
      <c r="C708" s="42"/>
    </row>
    <row r="709" spans="3:3">
      <c r="C709" s="42"/>
    </row>
    <row r="710" spans="3:3">
      <c r="C710" s="42"/>
    </row>
    <row r="711" spans="3:3">
      <c r="C711" s="42"/>
    </row>
    <row r="712" spans="3:3">
      <c r="C712" s="42"/>
    </row>
    <row r="713" spans="3:3">
      <c r="C713" s="42"/>
    </row>
    <row r="714" spans="3:3">
      <c r="C714" s="42"/>
    </row>
    <row r="715" spans="3:3">
      <c r="C715" s="42"/>
    </row>
    <row r="716" spans="3:3">
      <c r="C716" s="42"/>
    </row>
    <row r="717" spans="3:3">
      <c r="C717" s="42"/>
    </row>
    <row r="718" spans="3:3">
      <c r="C718" s="42"/>
    </row>
    <row r="719" spans="3:3">
      <c r="C719" s="42"/>
    </row>
    <row r="720" spans="3:3">
      <c r="C720" s="42"/>
    </row>
    <row r="721" spans="3:3">
      <c r="C721" s="42"/>
    </row>
    <row r="722" spans="3:3">
      <c r="C722" s="42"/>
    </row>
    <row r="723" spans="3:3">
      <c r="C723" s="42"/>
    </row>
    <row r="724" spans="3:3">
      <c r="C724" s="42"/>
    </row>
    <row r="725" spans="3:3">
      <c r="C725" s="42"/>
    </row>
    <row r="726" spans="3:3">
      <c r="C726" s="42"/>
    </row>
    <row r="727" spans="3:3">
      <c r="C727" s="42"/>
    </row>
    <row r="728" spans="3:3">
      <c r="C728" s="42"/>
    </row>
    <row r="729" spans="3:3">
      <c r="C729" s="42"/>
    </row>
    <row r="730" spans="3:3">
      <c r="C730" s="42"/>
    </row>
    <row r="731" spans="3:3">
      <c r="C731" s="42"/>
    </row>
    <row r="732" spans="3:3">
      <c r="C732" s="42"/>
    </row>
    <row r="733" spans="3:3">
      <c r="C733" s="42"/>
    </row>
    <row r="734" spans="3:3">
      <c r="C734" s="42"/>
    </row>
    <row r="735" spans="3:3">
      <c r="C735" s="42"/>
    </row>
    <row r="736" spans="3:3">
      <c r="C736" s="42"/>
    </row>
    <row r="737" spans="3:3">
      <c r="C737" s="42"/>
    </row>
    <row r="738" spans="3:3">
      <c r="C738" s="42"/>
    </row>
    <row r="739" spans="3:3">
      <c r="C739" s="42"/>
    </row>
    <row r="740" spans="3:3">
      <c r="C740" s="42"/>
    </row>
    <row r="741" spans="3:3">
      <c r="C741" s="42"/>
    </row>
    <row r="742" spans="3:3">
      <c r="C742" s="42"/>
    </row>
    <row r="743" spans="3:3">
      <c r="C743" s="42"/>
    </row>
    <row r="744" spans="3:3">
      <c r="C744" s="42"/>
    </row>
    <row r="745" spans="3:3">
      <c r="C745" s="42"/>
    </row>
    <row r="746" spans="3:3">
      <c r="C746" s="42"/>
    </row>
    <row r="747" spans="3:3">
      <c r="C747" s="42"/>
    </row>
    <row r="748" spans="3:3">
      <c r="C748" s="42"/>
    </row>
    <row r="749" spans="3:3">
      <c r="C749" s="42"/>
    </row>
    <row r="750" spans="3:3">
      <c r="C750" s="42"/>
    </row>
    <row r="751" spans="3:3">
      <c r="C751" s="42"/>
    </row>
    <row r="752" spans="3:3">
      <c r="C752" s="42"/>
    </row>
    <row r="753" spans="3:3">
      <c r="C753" s="42"/>
    </row>
    <row r="754" spans="3:3">
      <c r="C754" s="42"/>
    </row>
    <row r="755" spans="3:3">
      <c r="C755" s="42"/>
    </row>
    <row r="756" spans="3:3">
      <c r="C756" s="42"/>
    </row>
    <row r="757" spans="3:3">
      <c r="C757" s="42"/>
    </row>
    <row r="758" spans="3:3">
      <c r="C758" s="42"/>
    </row>
    <row r="759" spans="3:3">
      <c r="C759" s="42"/>
    </row>
    <row r="760" spans="3:3">
      <c r="C760" s="42"/>
    </row>
    <row r="761" spans="3:3">
      <c r="C761" s="42"/>
    </row>
    <row r="762" spans="3:3">
      <c r="C762" s="42"/>
    </row>
    <row r="763" spans="3:3">
      <c r="C763" s="42"/>
    </row>
    <row r="764" spans="3:3">
      <c r="C764" s="42"/>
    </row>
    <row r="765" spans="3:3">
      <c r="C765" s="42"/>
    </row>
    <row r="766" spans="3:3">
      <c r="C766" s="42"/>
    </row>
    <row r="767" spans="3:3">
      <c r="C767" s="42"/>
    </row>
    <row r="768" spans="3:3">
      <c r="C768" s="42"/>
    </row>
    <row r="769" spans="3:3">
      <c r="C769" s="42"/>
    </row>
    <row r="770" spans="3:3">
      <c r="C770" s="42"/>
    </row>
    <row r="771" spans="3:3">
      <c r="C771" s="42"/>
    </row>
    <row r="772" spans="3:3">
      <c r="C772" s="42"/>
    </row>
    <row r="773" spans="3:3">
      <c r="C773" s="42"/>
    </row>
    <row r="774" spans="3:3">
      <c r="C774" s="42"/>
    </row>
    <row r="775" spans="3:3">
      <c r="C775" s="42"/>
    </row>
    <row r="776" spans="3:3">
      <c r="C776" s="42"/>
    </row>
    <row r="777" spans="3:3">
      <c r="C777" s="42"/>
    </row>
    <row r="778" spans="3:3">
      <c r="C778" s="42"/>
    </row>
    <row r="779" spans="3:3">
      <c r="C779" s="42"/>
    </row>
    <row r="780" spans="3:3">
      <c r="C780" s="42"/>
    </row>
    <row r="781" spans="3:3">
      <c r="C781" s="42"/>
    </row>
    <row r="782" spans="3:3">
      <c r="C782" s="42"/>
    </row>
    <row r="783" spans="3:3">
      <c r="C783" s="42"/>
    </row>
    <row r="784" spans="3:3">
      <c r="C784" s="42"/>
    </row>
    <row r="785" spans="3:3">
      <c r="C785" s="42"/>
    </row>
    <row r="786" spans="3:3">
      <c r="C786" s="42"/>
    </row>
    <row r="787" spans="3:3">
      <c r="C787" s="42"/>
    </row>
    <row r="788" spans="3:3">
      <c r="C788" s="42"/>
    </row>
    <row r="789" spans="3:3">
      <c r="C789" s="42"/>
    </row>
    <row r="790" spans="3:3">
      <c r="C790" s="42"/>
    </row>
    <row r="791" spans="3:3">
      <c r="C791" s="42"/>
    </row>
    <row r="792" spans="3:3">
      <c r="C792" s="42"/>
    </row>
    <row r="793" spans="3:3">
      <c r="C793" s="42"/>
    </row>
    <row r="794" spans="3:3">
      <c r="C794" s="42"/>
    </row>
    <row r="795" spans="3:3">
      <c r="C795" s="42"/>
    </row>
    <row r="796" spans="3:3">
      <c r="C796" s="42"/>
    </row>
    <row r="797" spans="3:3">
      <c r="C797" s="42"/>
    </row>
    <row r="798" spans="3:3">
      <c r="C798" s="42"/>
    </row>
    <row r="799" spans="3:3">
      <c r="C799" s="42"/>
    </row>
    <row r="800" spans="3:3">
      <c r="C800" s="42"/>
    </row>
    <row r="801" spans="3:3">
      <c r="C801" s="42"/>
    </row>
    <row r="802" spans="3:3">
      <c r="C802" s="42"/>
    </row>
    <row r="803" spans="3:3">
      <c r="C803" s="42"/>
    </row>
    <row r="804" spans="3:3">
      <c r="C804" s="42"/>
    </row>
    <row r="805" spans="3:3">
      <c r="C805" s="42"/>
    </row>
    <row r="806" spans="3:3">
      <c r="C806" s="42"/>
    </row>
    <row r="807" spans="3:3">
      <c r="C807" s="42"/>
    </row>
    <row r="808" spans="3:3">
      <c r="C808" s="42"/>
    </row>
    <row r="809" spans="3:3">
      <c r="C809" s="42"/>
    </row>
    <row r="810" spans="3:3">
      <c r="C810" s="42"/>
    </row>
    <row r="811" spans="3:3">
      <c r="C811" s="42"/>
    </row>
    <row r="812" spans="3:3">
      <c r="C812" s="42"/>
    </row>
    <row r="813" spans="3:3">
      <c r="C813" s="42"/>
    </row>
    <row r="814" spans="3:3">
      <c r="C814" s="42"/>
    </row>
    <row r="815" spans="3:3">
      <c r="C815" s="42"/>
    </row>
    <row r="816" spans="3:3">
      <c r="C816" s="42"/>
    </row>
    <row r="817" spans="3:3">
      <c r="C817" s="42"/>
    </row>
    <row r="818" spans="3:3">
      <c r="C818" s="42"/>
    </row>
    <row r="819" spans="3:3">
      <c r="C819" s="42"/>
    </row>
    <row r="820" spans="3:3">
      <c r="C820" s="42"/>
    </row>
    <row r="821" spans="3:3">
      <c r="C821" s="42"/>
    </row>
    <row r="822" spans="3:3">
      <c r="C822" s="42"/>
    </row>
    <row r="823" spans="3:3">
      <c r="C823" s="42"/>
    </row>
    <row r="824" spans="3:3">
      <c r="C824" s="42"/>
    </row>
    <row r="825" spans="3:3">
      <c r="C825" s="42"/>
    </row>
    <row r="826" spans="3:3">
      <c r="C826" s="42"/>
    </row>
    <row r="827" spans="3:3">
      <c r="C827" s="42"/>
    </row>
    <row r="828" spans="3:3">
      <c r="C828" s="42"/>
    </row>
    <row r="829" spans="3:3">
      <c r="C829" s="42"/>
    </row>
    <row r="830" spans="3:3">
      <c r="C830" s="42"/>
    </row>
    <row r="831" spans="3:3">
      <c r="C831" s="42"/>
    </row>
    <row r="832" spans="3:3">
      <c r="C832" s="42"/>
    </row>
    <row r="833" spans="3:3">
      <c r="C833" s="42"/>
    </row>
    <row r="834" spans="3:3">
      <c r="C834" s="42"/>
    </row>
    <row r="835" spans="3:3">
      <c r="C835" s="42"/>
    </row>
    <row r="836" spans="3:3">
      <c r="C836" s="42"/>
    </row>
    <row r="837" spans="3:3">
      <c r="C837" s="42"/>
    </row>
    <row r="838" spans="3:3">
      <c r="C838" s="42"/>
    </row>
    <row r="839" spans="3:3">
      <c r="C839" s="42"/>
    </row>
    <row r="840" spans="3:3">
      <c r="C840" s="42"/>
    </row>
    <row r="841" spans="3:3">
      <c r="C841" s="42"/>
    </row>
    <row r="842" spans="3:3">
      <c r="C842" s="42"/>
    </row>
    <row r="843" spans="3:3">
      <c r="C843" s="42"/>
    </row>
    <row r="844" spans="3:3">
      <c r="C844" s="42"/>
    </row>
    <row r="845" spans="3:3">
      <c r="C845" s="42"/>
    </row>
    <row r="846" spans="3:3">
      <c r="C846" s="42"/>
    </row>
    <row r="847" spans="3:3">
      <c r="C847" s="42"/>
    </row>
    <row r="848" spans="3:3">
      <c r="C848" s="42"/>
    </row>
    <row r="849" spans="3:3">
      <c r="C849" s="42"/>
    </row>
    <row r="850" spans="3:3">
      <c r="C850" s="42"/>
    </row>
    <row r="851" spans="3:3">
      <c r="C851" s="42"/>
    </row>
    <row r="852" spans="3:3">
      <c r="C852" s="42"/>
    </row>
    <row r="853" spans="3:3">
      <c r="C853" s="42"/>
    </row>
    <row r="854" spans="3:3">
      <c r="C854" s="42"/>
    </row>
    <row r="855" spans="3:3">
      <c r="C855" s="42"/>
    </row>
    <row r="856" spans="3:3">
      <c r="C856" s="42"/>
    </row>
    <row r="857" spans="3:3">
      <c r="C857" s="42"/>
    </row>
    <row r="858" spans="3:3">
      <c r="C858" s="42"/>
    </row>
    <row r="859" spans="3:3">
      <c r="C859" s="42"/>
    </row>
    <row r="860" spans="3:3">
      <c r="C860" s="42"/>
    </row>
    <row r="861" spans="3:3">
      <c r="C861" s="42"/>
    </row>
    <row r="862" spans="3:3">
      <c r="C862" s="42"/>
    </row>
    <row r="863" spans="3:3">
      <c r="C863" s="42"/>
    </row>
    <row r="864" spans="3:3">
      <c r="C864" s="42"/>
    </row>
    <row r="865" spans="3:3">
      <c r="C865" s="42"/>
    </row>
    <row r="866" spans="3:3">
      <c r="C866" s="42"/>
    </row>
    <row r="867" spans="3:3">
      <c r="C867" s="42"/>
    </row>
    <row r="868" spans="3:3">
      <c r="C868" s="42"/>
    </row>
    <row r="869" spans="3:3">
      <c r="C869" s="42"/>
    </row>
    <row r="870" spans="3:3">
      <c r="C870" s="42"/>
    </row>
    <row r="871" spans="3:3">
      <c r="C871" s="42"/>
    </row>
    <row r="872" spans="3:3">
      <c r="C872" s="42"/>
    </row>
    <row r="873" spans="3:3">
      <c r="C873" s="42"/>
    </row>
    <row r="874" spans="3:3">
      <c r="C874" s="42"/>
    </row>
    <row r="875" spans="3:3">
      <c r="C875" s="42"/>
    </row>
    <row r="876" spans="3:3">
      <c r="C876" s="42"/>
    </row>
    <row r="877" spans="3:3">
      <c r="C877" s="42"/>
    </row>
    <row r="878" spans="3:3">
      <c r="C878" s="42"/>
    </row>
    <row r="879" spans="3:3">
      <c r="C879" s="42"/>
    </row>
    <row r="880" spans="3:3">
      <c r="C880" s="42"/>
    </row>
    <row r="881" spans="3:3">
      <c r="C881" s="42"/>
    </row>
    <row r="882" spans="3:3">
      <c r="C882" s="42"/>
    </row>
    <row r="883" spans="3:3">
      <c r="C883" s="42"/>
    </row>
    <row r="884" spans="3:3">
      <c r="C884" s="42"/>
    </row>
    <row r="885" spans="3:3">
      <c r="C885" s="42"/>
    </row>
    <row r="886" spans="3:3">
      <c r="C886" s="42"/>
    </row>
    <row r="887" spans="3:3">
      <c r="C887" s="42"/>
    </row>
    <row r="888" spans="3:3">
      <c r="C888" s="42"/>
    </row>
    <row r="889" spans="3:3">
      <c r="C889" s="42"/>
    </row>
    <row r="890" spans="3:3">
      <c r="C890" s="42"/>
    </row>
    <row r="891" spans="3:3">
      <c r="C891" s="42"/>
    </row>
    <row r="892" spans="3:3">
      <c r="C892" s="42"/>
    </row>
    <row r="893" spans="3:3">
      <c r="C893" s="42"/>
    </row>
    <row r="894" spans="3:3">
      <c r="C894" s="42"/>
    </row>
    <row r="895" spans="3:3">
      <c r="C895" s="42"/>
    </row>
    <row r="896" spans="3:3">
      <c r="C896" s="42"/>
    </row>
    <row r="897" spans="3:3">
      <c r="C897" s="42"/>
    </row>
    <row r="898" spans="3:3">
      <c r="C898" s="42"/>
    </row>
    <row r="899" spans="3:3">
      <c r="C899" s="42"/>
    </row>
    <row r="900" spans="3:3">
      <c r="C900" s="42"/>
    </row>
    <row r="901" spans="3:3">
      <c r="C901" s="42"/>
    </row>
    <row r="902" spans="3:3">
      <c r="C902" s="42"/>
    </row>
    <row r="903" spans="3:3">
      <c r="C903" s="42"/>
    </row>
    <row r="904" spans="3:3">
      <c r="C904" s="42"/>
    </row>
    <row r="905" spans="3:3">
      <c r="C905" s="42"/>
    </row>
    <row r="906" spans="3:3">
      <c r="C906" s="42"/>
    </row>
    <row r="907" spans="3:3">
      <c r="C907" s="42"/>
    </row>
    <row r="908" spans="3:3">
      <c r="C908" s="42"/>
    </row>
    <row r="909" spans="3:3">
      <c r="C909" s="42"/>
    </row>
    <row r="910" spans="3:3">
      <c r="C910" s="42"/>
    </row>
    <row r="911" spans="3:3">
      <c r="C911" s="42"/>
    </row>
    <row r="912" spans="3:3">
      <c r="C912" s="42"/>
    </row>
    <row r="913" spans="3:3">
      <c r="C913" s="42"/>
    </row>
    <row r="914" spans="3:3">
      <c r="C914" s="42"/>
    </row>
    <row r="915" spans="3:3">
      <c r="C915" s="42"/>
    </row>
    <row r="916" spans="3:3">
      <c r="C916" s="42"/>
    </row>
    <row r="917" spans="3:3">
      <c r="C917" s="42"/>
    </row>
    <row r="918" spans="3:3">
      <c r="C918" s="42"/>
    </row>
    <row r="919" spans="3:3">
      <c r="C919" s="42"/>
    </row>
    <row r="920" spans="3:3">
      <c r="C920" s="42"/>
    </row>
    <row r="921" spans="3:3">
      <c r="C921" s="42"/>
    </row>
    <row r="922" spans="3:3">
      <c r="C922" s="42"/>
    </row>
    <row r="923" spans="3:3">
      <c r="C923" s="42"/>
    </row>
    <row r="924" spans="3:3">
      <c r="C924" s="42"/>
    </row>
    <row r="925" spans="3:3">
      <c r="C925" s="42"/>
    </row>
    <row r="926" spans="3:3">
      <c r="C926" s="42"/>
    </row>
    <row r="927" spans="3:3">
      <c r="C927" s="42"/>
    </row>
    <row r="928" spans="3:3">
      <c r="C928" s="42"/>
    </row>
    <row r="929" spans="3:3">
      <c r="C929" s="42"/>
    </row>
    <row r="930" spans="3:3">
      <c r="C930" s="42"/>
    </row>
    <row r="931" spans="3:3">
      <c r="C931" s="42"/>
    </row>
    <row r="932" spans="3:3">
      <c r="C932" s="42"/>
    </row>
    <row r="933" spans="3:3">
      <c r="C933" s="42"/>
    </row>
    <row r="934" spans="3:3">
      <c r="C934" s="42"/>
    </row>
    <row r="935" spans="3:3">
      <c r="C935" s="42"/>
    </row>
    <row r="936" spans="3:3">
      <c r="C936" s="42"/>
    </row>
    <row r="937" spans="3:3">
      <c r="C937" s="42"/>
    </row>
    <row r="938" spans="3:3">
      <c r="C938" s="42"/>
    </row>
    <row r="939" spans="3:3">
      <c r="C939" s="42"/>
    </row>
    <row r="940" spans="3:3">
      <c r="C940" s="42"/>
    </row>
    <row r="941" spans="3:3">
      <c r="C941" s="42"/>
    </row>
    <row r="942" spans="3:3">
      <c r="C942" s="42"/>
    </row>
    <row r="943" spans="3:3">
      <c r="C943" s="42"/>
    </row>
    <row r="944" spans="3:3">
      <c r="C944" s="42"/>
    </row>
    <row r="945" spans="3:3">
      <c r="C945" s="42"/>
    </row>
    <row r="946" spans="3:3">
      <c r="C946" s="42"/>
    </row>
    <row r="947" spans="3:3">
      <c r="C947" s="42"/>
    </row>
    <row r="948" spans="3:3">
      <c r="C948" s="42"/>
    </row>
    <row r="949" spans="3:3">
      <c r="C949" s="42"/>
    </row>
    <row r="950" spans="3:3">
      <c r="C950" s="42"/>
    </row>
    <row r="951" spans="3:3">
      <c r="C951" s="42"/>
    </row>
    <row r="952" spans="3:3">
      <c r="C952" s="42"/>
    </row>
    <row r="953" spans="3:3">
      <c r="C953" s="42"/>
    </row>
    <row r="954" spans="3:3">
      <c r="C954" s="42"/>
    </row>
    <row r="955" spans="3:3">
      <c r="C955" s="42"/>
    </row>
    <row r="956" spans="3:3">
      <c r="C956" s="42"/>
    </row>
    <row r="957" spans="3:3">
      <c r="C957" s="42"/>
    </row>
    <row r="958" spans="3:3">
      <c r="C958" s="42"/>
    </row>
    <row r="959" spans="3:3">
      <c r="C959" s="42"/>
    </row>
    <row r="960" spans="3:3">
      <c r="C960" s="42"/>
    </row>
    <row r="961" spans="3:3">
      <c r="C961" s="42"/>
    </row>
    <row r="962" spans="3:3">
      <c r="C962" s="42"/>
    </row>
    <row r="963" spans="3:3">
      <c r="C963" s="42"/>
    </row>
    <row r="964" spans="3:3">
      <c r="C964" s="42"/>
    </row>
    <row r="965" spans="3:3">
      <c r="C965" s="42"/>
    </row>
    <row r="966" spans="3:3">
      <c r="C966" s="42"/>
    </row>
    <row r="967" spans="3:3">
      <c r="C967" s="42"/>
    </row>
    <row r="968" spans="3:3">
      <c r="C968" s="42"/>
    </row>
    <row r="969" spans="3:3">
      <c r="C969" s="42"/>
    </row>
    <row r="970" spans="3:3">
      <c r="C970" s="42"/>
    </row>
    <row r="971" spans="3:3">
      <c r="C971" s="42"/>
    </row>
    <row r="972" spans="3:3">
      <c r="C972" s="42"/>
    </row>
    <row r="973" spans="3:3">
      <c r="C973" s="42"/>
    </row>
    <row r="974" spans="3:3">
      <c r="C974" s="42"/>
    </row>
    <row r="975" spans="3:3">
      <c r="C975" s="42"/>
    </row>
    <row r="976" spans="3:3">
      <c r="C976" s="42"/>
    </row>
    <row r="977" spans="3:3">
      <c r="C977" s="42"/>
    </row>
    <row r="978" spans="3:3">
      <c r="C978" s="42"/>
    </row>
    <row r="979" spans="3:3">
      <c r="C979" s="42"/>
    </row>
    <row r="980" spans="3:3">
      <c r="C980" s="42"/>
    </row>
    <row r="981" spans="3:3">
      <c r="C981" s="42"/>
    </row>
    <row r="982" spans="3:3">
      <c r="C982" s="42"/>
    </row>
    <row r="983" spans="3:3">
      <c r="C983" s="42"/>
    </row>
    <row r="984" spans="3:3">
      <c r="C984" s="42"/>
    </row>
    <row r="985" spans="3:3">
      <c r="C985" s="42"/>
    </row>
    <row r="986" spans="3:3">
      <c r="C986" s="42"/>
    </row>
    <row r="987" spans="3:3">
      <c r="C987" s="42"/>
    </row>
    <row r="988" spans="3:3">
      <c r="C988" s="42"/>
    </row>
    <row r="989" spans="3:3">
      <c r="C989" s="42"/>
    </row>
    <row r="990" spans="3:3">
      <c r="C990" s="42"/>
    </row>
    <row r="991" spans="3:3">
      <c r="C991" s="42"/>
    </row>
    <row r="992" spans="3:3">
      <c r="C992" s="42"/>
    </row>
    <row r="993" spans="3:3">
      <c r="C993" s="42"/>
    </row>
    <row r="994" spans="3:3">
      <c r="C994" s="42"/>
    </row>
    <row r="995" spans="3:3">
      <c r="C995" s="42"/>
    </row>
    <row r="996" spans="3:3">
      <c r="C996" s="42"/>
    </row>
    <row r="997" spans="3:3">
      <c r="C997" s="42"/>
    </row>
    <row r="998" spans="3:3">
      <c r="C998" s="42"/>
    </row>
    <row r="999" spans="3:3">
      <c r="C999" s="42"/>
    </row>
    <row r="1000" spans="3:3">
      <c r="C1000" s="42"/>
    </row>
    <row r="1001" spans="3:3">
      <c r="C1001" s="42"/>
    </row>
    <row r="1002" spans="3:3">
      <c r="C1002" s="42"/>
    </row>
    <row r="1003" spans="3:3">
      <c r="C1003" s="42"/>
    </row>
    <row r="1004" spans="3:3">
      <c r="C1004" s="42"/>
    </row>
    <row r="1005" spans="3:3">
      <c r="C1005" s="42"/>
    </row>
    <row r="1006" spans="3:3">
      <c r="C1006" s="42"/>
    </row>
    <row r="1007" spans="3:3">
      <c r="C1007" s="42"/>
    </row>
    <row r="1008" spans="3:3">
      <c r="C1008" s="42"/>
    </row>
    <row r="1009" spans="3:3">
      <c r="C1009" s="42"/>
    </row>
    <row r="1010" spans="3:3">
      <c r="C1010" s="42"/>
    </row>
    <row r="1011" spans="3:3">
      <c r="C1011" s="42"/>
    </row>
    <row r="1012" spans="3:3">
      <c r="C1012" s="42"/>
    </row>
    <row r="1013" spans="3:3">
      <c r="C1013" s="42"/>
    </row>
    <row r="1014" spans="3:3">
      <c r="C1014" s="42"/>
    </row>
    <row r="1015" spans="3:3">
      <c r="C1015" s="42"/>
    </row>
    <row r="1016" spans="3:3">
      <c r="C1016" s="42"/>
    </row>
    <row r="1017" spans="3:3">
      <c r="C1017" s="42"/>
    </row>
    <row r="1018" spans="3:3">
      <c r="C1018" s="42"/>
    </row>
    <row r="1019" spans="3:3">
      <c r="C1019" s="42"/>
    </row>
    <row r="1020" spans="3:3">
      <c r="C1020" s="42"/>
    </row>
    <row r="1021" spans="3:3">
      <c r="C1021" s="42"/>
    </row>
    <row r="1022" spans="3:3">
      <c r="C1022" s="42"/>
    </row>
    <row r="1023" spans="3:3">
      <c r="C1023" s="42"/>
    </row>
    <row r="1024" spans="3:3">
      <c r="C1024" s="42"/>
    </row>
    <row r="1025" spans="3:3">
      <c r="C1025" s="42"/>
    </row>
    <row r="1026" spans="3:3">
      <c r="C1026" s="42"/>
    </row>
    <row r="1027" spans="3:3">
      <c r="C1027" s="42"/>
    </row>
    <row r="1028" spans="3:3">
      <c r="C1028" s="42"/>
    </row>
    <row r="1029" spans="3:3">
      <c r="C1029" s="42"/>
    </row>
    <row r="1030" spans="3:3">
      <c r="C1030" s="42"/>
    </row>
    <row r="1031" spans="3:3">
      <c r="C1031" s="42"/>
    </row>
    <row r="1032" spans="3:3">
      <c r="C1032" s="42"/>
    </row>
    <row r="1033" spans="3:3">
      <c r="C1033" s="42"/>
    </row>
    <row r="1034" spans="3:3">
      <c r="C1034" s="42"/>
    </row>
    <row r="1035" spans="3:3">
      <c r="C1035" s="42"/>
    </row>
    <row r="1036" spans="3:3">
      <c r="C1036" s="42"/>
    </row>
    <row r="1037" spans="3:3">
      <c r="C1037" s="42"/>
    </row>
    <row r="1038" spans="3:3">
      <c r="C1038" s="42"/>
    </row>
    <row r="1039" spans="3:3">
      <c r="C1039" s="42"/>
    </row>
    <row r="1040" spans="3:3">
      <c r="C1040" s="42"/>
    </row>
    <row r="1041" spans="3:3">
      <c r="C1041" s="42"/>
    </row>
    <row r="1042" spans="3:3">
      <c r="C1042" s="42"/>
    </row>
    <row r="1043" spans="3:3">
      <c r="C1043" s="42"/>
    </row>
    <row r="1044" spans="3:3">
      <c r="C1044" s="42"/>
    </row>
    <row r="1045" spans="3:3">
      <c r="C1045" s="42"/>
    </row>
    <row r="1046" spans="3:3">
      <c r="C1046" s="42"/>
    </row>
    <row r="1047" spans="3:3">
      <c r="C1047" s="42"/>
    </row>
    <row r="1048" spans="3:3">
      <c r="C1048" s="42"/>
    </row>
    <row r="1049" spans="3:3">
      <c r="C1049" s="42"/>
    </row>
    <row r="1050" spans="3:3">
      <c r="C1050" s="42"/>
    </row>
    <row r="1051" spans="3:3">
      <c r="C1051" s="42"/>
    </row>
    <row r="1052" spans="3:3">
      <c r="C1052" s="42"/>
    </row>
    <row r="1053" spans="3:3">
      <c r="C1053" s="42"/>
    </row>
    <row r="1054" spans="3:3">
      <c r="C1054" s="42"/>
    </row>
    <row r="1055" spans="3:3">
      <c r="C1055" s="42"/>
    </row>
    <row r="1056" spans="3:3">
      <c r="C1056" s="42"/>
    </row>
    <row r="1057" spans="3:3">
      <c r="C1057" s="42"/>
    </row>
    <row r="1058" spans="3:3">
      <c r="C1058" s="42"/>
    </row>
    <row r="1059" spans="3:3">
      <c r="C1059" s="42"/>
    </row>
    <row r="1060" spans="3:3">
      <c r="C1060" s="42"/>
    </row>
    <row r="1061" spans="3:3">
      <c r="C1061" s="42"/>
    </row>
    <row r="1062" spans="3:3">
      <c r="C1062" s="42"/>
    </row>
    <row r="1063" spans="3:3">
      <c r="C1063" s="42"/>
    </row>
    <row r="1064" spans="3:3">
      <c r="C1064" s="42"/>
    </row>
    <row r="1065" spans="3:3">
      <c r="C1065" s="42"/>
    </row>
    <row r="1066" spans="3:3">
      <c r="C1066" s="42"/>
    </row>
    <row r="1067" spans="3:3">
      <c r="C1067" s="42"/>
    </row>
    <row r="1068" spans="3:3">
      <c r="C1068" s="42"/>
    </row>
    <row r="1069" spans="3:3">
      <c r="C1069" s="42"/>
    </row>
    <row r="1070" spans="3:3">
      <c r="C1070" s="42"/>
    </row>
    <row r="1071" spans="3:3">
      <c r="C1071" s="42"/>
    </row>
    <row r="1072" spans="3:3">
      <c r="C1072" s="42"/>
    </row>
    <row r="1073" spans="3:3">
      <c r="C1073" s="42"/>
    </row>
    <row r="1074" spans="3:3">
      <c r="C1074" s="42"/>
    </row>
    <row r="1075" spans="3:3">
      <c r="C1075" s="42"/>
    </row>
    <row r="1076" spans="3:3">
      <c r="C1076" s="42"/>
    </row>
    <row r="1077" spans="3:3">
      <c r="C1077" s="42"/>
    </row>
    <row r="1078" spans="3:3">
      <c r="C1078" s="42"/>
    </row>
    <row r="1079" spans="3:3">
      <c r="C1079" s="42"/>
    </row>
    <row r="1080" spans="3:3">
      <c r="C1080" s="42"/>
    </row>
    <row r="1081" spans="3:3">
      <c r="C1081" s="42"/>
    </row>
    <row r="1082" spans="3:3">
      <c r="C1082" s="42"/>
    </row>
    <row r="1083" spans="3:3">
      <c r="C1083" s="42"/>
    </row>
    <row r="1084" spans="3:3">
      <c r="C1084" s="42"/>
    </row>
    <row r="1085" spans="3:3">
      <c r="C1085" s="42"/>
    </row>
    <row r="1086" spans="3:3">
      <c r="C1086" s="42"/>
    </row>
    <row r="1087" spans="3:3">
      <c r="C1087" s="42"/>
    </row>
    <row r="1088" spans="3:3">
      <c r="C1088" s="42"/>
    </row>
    <row r="1089" spans="3:3">
      <c r="C1089" s="42"/>
    </row>
    <row r="1090" spans="3:3">
      <c r="C1090" s="42"/>
    </row>
    <row r="1091" spans="3:3">
      <c r="C1091" s="42"/>
    </row>
    <row r="1092" spans="3:3">
      <c r="C1092" s="42"/>
    </row>
    <row r="1093" spans="3:3">
      <c r="C1093" s="42"/>
    </row>
    <row r="1094" spans="3:3">
      <c r="C1094" s="42"/>
    </row>
    <row r="1095" spans="3:3">
      <c r="C1095" s="42"/>
    </row>
    <row r="1096" spans="3:3">
      <c r="C1096" s="42"/>
    </row>
    <row r="1097" spans="3:3">
      <c r="C1097" s="42"/>
    </row>
    <row r="1098" spans="3:3">
      <c r="C1098" s="42"/>
    </row>
    <row r="1099" spans="3:3">
      <c r="C1099" s="42"/>
    </row>
    <row r="1100" spans="3:3">
      <c r="C1100" s="42"/>
    </row>
    <row r="1101" spans="3:3">
      <c r="C1101" s="42"/>
    </row>
    <row r="1102" spans="3:3">
      <c r="C1102" s="42"/>
    </row>
    <row r="1103" spans="3:3">
      <c r="C1103" s="42"/>
    </row>
    <row r="1104" spans="3:3">
      <c r="C1104" s="42"/>
    </row>
    <row r="1105" spans="3:3">
      <c r="C1105" s="42"/>
    </row>
    <row r="1106" spans="3:3">
      <c r="C1106" s="42"/>
    </row>
    <row r="1107" spans="3:3">
      <c r="C1107" s="42"/>
    </row>
    <row r="1108" spans="3:3">
      <c r="C1108" s="42"/>
    </row>
    <row r="1109" spans="3:3">
      <c r="C1109" s="42"/>
    </row>
    <row r="1110" spans="3:3">
      <c r="C1110" s="42"/>
    </row>
    <row r="1111" spans="3:3">
      <c r="C1111" s="42"/>
    </row>
    <row r="1112" spans="3:3">
      <c r="C1112" s="42"/>
    </row>
    <row r="1113" spans="3:3">
      <c r="C1113" s="42"/>
    </row>
    <row r="1114" spans="3:3">
      <c r="C1114" s="42"/>
    </row>
    <row r="1115" spans="3:3">
      <c r="C1115" s="42"/>
    </row>
    <row r="1116" spans="3:3">
      <c r="C1116" s="42"/>
    </row>
    <row r="1117" spans="3:3">
      <c r="C1117" s="42"/>
    </row>
    <row r="1118" spans="3:3">
      <c r="C1118" s="42"/>
    </row>
    <row r="1119" spans="3:3">
      <c r="C1119" s="42"/>
    </row>
    <row r="1120" spans="3:3">
      <c r="C1120" s="42"/>
    </row>
    <row r="1121" spans="3:3">
      <c r="C1121" s="42"/>
    </row>
    <row r="1122" spans="3:3">
      <c r="C1122" s="42"/>
    </row>
    <row r="1123" spans="3:3">
      <c r="C1123" s="42"/>
    </row>
    <row r="1124" spans="3:3">
      <c r="C1124" s="42"/>
    </row>
    <row r="1125" spans="3:3">
      <c r="C1125" s="42"/>
    </row>
    <row r="1126" spans="3:3">
      <c r="C1126" s="42"/>
    </row>
    <row r="1127" spans="3:3">
      <c r="C1127" s="42"/>
    </row>
    <row r="1128" spans="3:3">
      <c r="C1128" s="42"/>
    </row>
    <row r="1129" spans="3:3">
      <c r="C1129" s="42"/>
    </row>
    <row r="1130" spans="3:3">
      <c r="C1130" s="42"/>
    </row>
    <row r="1131" spans="3:3">
      <c r="C1131" s="42"/>
    </row>
  </sheetData>
  <mergeCells count="63">
    <mergeCell ref="C1:D1"/>
    <mergeCell ref="A9:A10"/>
    <mergeCell ref="B9:B10"/>
    <mergeCell ref="C9:C10"/>
    <mergeCell ref="D9:D10"/>
    <mergeCell ref="B24:S24"/>
    <mergeCell ref="H9:J9"/>
    <mergeCell ref="K9:M9"/>
    <mergeCell ref="N9:P9"/>
    <mergeCell ref="Q9:Q10"/>
    <mergeCell ref="R9:R10"/>
    <mergeCell ref="S9:S10"/>
    <mergeCell ref="E9:G9"/>
    <mergeCell ref="B11:S11"/>
    <mergeCell ref="B12:S12"/>
    <mergeCell ref="B13:S13"/>
    <mergeCell ref="B14:S14"/>
    <mergeCell ref="B21:S21"/>
    <mergeCell ref="B113:S113"/>
    <mergeCell ref="B31:B34"/>
    <mergeCell ref="B38:S38"/>
    <mergeCell ref="B49:S49"/>
    <mergeCell ref="B59:S59"/>
    <mergeCell ref="B69:S69"/>
    <mergeCell ref="B76:B80"/>
    <mergeCell ref="B93:S93"/>
    <mergeCell ref="B94:B98"/>
    <mergeCell ref="B106:S106"/>
    <mergeCell ref="B107:S107"/>
    <mergeCell ref="B108:S108"/>
    <mergeCell ref="B206:S206"/>
    <mergeCell ref="B122:B123"/>
    <mergeCell ref="B133:B134"/>
    <mergeCell ref="B137:B138"/>
    <mergeCell ref="B146:B147"/>
    <mergeCell ref="B149:B151"/>
    <mergeCell ref="B157:B161"/>
    <mergeCell ref="B163:B164"/>
    <mergeCell ref="B165:B167"/>
    <mergeCell ref="B174:B175"/>
    <mergeCell ref="B178:S178"/>
    <mergeCell ref="B191:S191"/>
    <mergeCell ref="B269:B271"/>
    <mergeCell ref="B207:S207"/>
    <mergeCell ref="B208:S208"/>
    <mergeCell ref="B213:S213"/>
    <mergeCell ref="B222:B223"/>
    <mergeCell ref="B226:B227"/>
    <mergeCell ref="B236:B237"/>
    <mergeCell ref="B238:B239"/>
    <mergeCell ref="B247:B248"/>
    <mergeCell ref="B251:B253"/>
    <mergeCell ref="B258:B259"/>
    <mergeCell ref="B261:B266"/>
    <mergeCell ref="B320:S320"/>
    <mergeCell ref="B325:S325"/>
    <mergeCell ref="B333:S333"/>
    <mergeCell ref="B276:B277"/>
    <mergeCell ref="B282:S282"/>
    <mergeCell ref="B295:B296"/>
    <mergeCell ref="B304:E304"/>
    <mergeCell ref="B318:S318"/>
    <mergeCell ref="B319:S319"/>
  </mergeCells>
  <conditionalFormatting sqref="F304:P304 H46:P48 H115:P138 F124:G124 H229:P239 E229:E239 F235:G239 H56:P56 F55:G56 F58:P58 H76:P80 F77:G80 H140:P151 H172:P173 F172:G172 F174:P175 F179:P179 F153:P164 F169:P171 F181:P186 F187:G188 E179:E190 H187:P190">
    <cfRule type="cellIs" dxfId="1191" priority="346" stopIfTrue="1" operator="equal">
      <formula>"P"</formula>
    </cfRule>
  </conditionalFormatting>
  <conditionalFormatting sqref="F304:P304 H46:P48 H115:P138 H229:P239 E229:E239 H56:P56 H58:P58 H76:P80 H140:P151 H153:P164 H169:P175 H179:P179 H181:P190">
    <cfRule type="cellIs" dxfId="1190" priority="347" stopIfTrue="1" operator="equal">
      <formula>"F"</formula>
    </cfRule>
  </conditionalFormatting>
  <conditionalFormatting sqref="F304:P304 H46:P48 H115:P138 F124:G124 H229:P239 E229:E239 F235:G239 H56:P56 F55:G56 F58:P58 H76:P80 F77:G80 H140:P151 H172:P173 F172:G172 F174:P175 F179:P179 F153:P164 F169:P171 F181:P186 F187:G188 E179:E190 H187:P190">
    <cfRule type="cellIs" dxfId="1189" priority="348" stopIfTrue="1" operator="equal">
      <formula>"PE"</formula>
    </cfRule>
  </conditionalFormatting>
  <conditionalFormatting sqref="E9:Q10">
    <cfRule type="cellIs" dxfId="1188" priority="349" stopIfTrue="1" operator="equal">
      <formula>"P"</formula>
    </cfRule>
  </conditionalFormatting>
  <conditionalFormatting sqref="E9:Q10">
    <cfRule type="cellIs" dxfId="1187" priority="350" stopIfTrue="1" operator="equal">
      <formula>"F"</formula>
    </cfRule>
  </conditionalFormatting>
  <conditionalFormatting sqref="E9:Q10">
    <cfRule type="cellIs" dxfId="1186" priority="351" stopIfTrue="1" operator="equal">
      <formula>"PE"</formula>
    </cfRule>
  </conditionalFormatting>
  <conditionalFormatting sqref="U303:AG303">
    <cfRule type="cellIs" dxfId="1185" priority="343" stopIfTrue="1" operator="equal">
      <formula>"P"</formula>
    </cfRule>
  </conditionalFormatting>
  <conditionalFormatting sqref="U303:AG303">
    <cfRule type="cellIs" dxfId="1184" priority="344" stopIfTrue="1" operator="equal">
      <formula>"F"</formula>
    </cfRule>
  </conditionalFormatting>
  <conditionalFormatting sqref="U303:AG303">
    <cfRule type="cellIs" dxfId="1183" priority="345" stopIfTrue="1" operator="equal">
      <formula>"PE"</formula>
    </cfRule>
  </conditionalFormatting>
  <conditionalFormatting sqref="H15:P17 H19:P20">
    <cfRule type="cellIs" dxfId="1182" priority="337" stopIfTrue="1" operator="equal">
      <formula>"P"</formula>
    </cfRule>
  </conditionalFormatting>
  <conditionalFormatting sqref="H15:P17 H19:P20">
    <cfRule type="cellIs" dxfId="1181" priority="338" stopIfTrue="1" operator="equal">
      <formula>"F"</formula>
    </cfRule>
  </conditionalFormatting>
  <conditionalFormatting sqref="H15:P17 H19:P20">
    <cfRule type="cellIs" dxfId="1180" priority="339" stopIfTrue="1" operator="equal">
      <formula>"PE"</formula>
    </cfRule>
  </conditionalFormatting>
  <conditionalFormatting sqref="E15:E20">
    <cfRule type="cellIs" dxfId="1179" priority="340" stopIfTrue="1" operator="equal">
      <formula>"P"</formula>
    </cfRule>
  </conditionalFormatting>
  <conditionalFormatting sqref="F124:G124 F235:G239 F55:G56 F58:G58 F77:G80 E15:E20 F153:G164 F169:G172 F174:G175 F179:G179 F181:G188 E179:E190">
    <cfRule type="cellIs" dxfId="1178" priority="341" stopIfTrue="1" operator="equal">
      <formula>"F"</formula>
    </cfRule>
  </conditionalFormatting>
  <conditionalFormatting sqref="E15:E20">
    <cfRule type="cellIs" dxfId="1177" priority="342" stopIfTrue="1" operator="equal">
      <formula>"PE"</formula>
    </cfRule>
  </conditionalFormatting>
  <conditionalFormatting sqref="H22:P23">
    <cfRule type="cellIs" dxfId="1176" priority="334" stopIfTrue="1" operator="equal">
      <formula>"P"</formula>
    </cfRule>
  </conditionalFormatting>
  <conditionalFormatting sqref="H22:P23">
    <cfRule type="cellIs" dxfId="1175" priority="335" stopIfTrue="1" operator="equal">
      <formula>"F"</formula>
    </cfRule>
  </conditionalFormatting>
  <conditionalFormatting sqref="H22:P23">
    <cfRule type="cellIs" dxfId="1174" priority="336" stopIfTrue="1" operator="equal">
      <formula>"PE"</formula>
    </cfRule>
  </conditionalFormatting>
  <conditionalFormatting sqref="H25:P37">
    <cfRule type="cellIs" dxfId="1173" priority="331" stopIfTrue="1" operator="equal">
      <formula>"P"</formula>
    </cfRule>
  </conditionalFormatting>
  <conditionalFormatting sqref="H25:P37">
    <cfRule type="cellIs" dxfId="1172" priority="332" stopIfTrue="1" operator="equal">
      <formula>"F"</formula>
    </cfRule>
  </conditionalFormatting>
  <conditionalFormatting sqref="H25:P37">
    <cfRule type="cellIs" dxfId="1171" priority="333" stopIfTrue="1" operator="equal">
      <formula>"PE"</formula>
    </cfRule>
  </conditionalFormatting>
  <conditionalFormatting sqref="H70:P70">
    <cfRule type="cellIs" dxfId="1170" priority="322" stopIfTrue="1" operator="equal">
      <formula>"P"</formula>
    </cfRule>
  </conditionalFormatting>
  <conditionalFormatting sqref="H70:P70">
    <cfRule type="cellIs" dxfId="1169" priority="323" stopIfTrue="1" operator="equal">
      <formula>"F"</formula>
    </cfRule>
  </conditionalFormatting>
  <conditionalFormatting sqref="H70:P70">
    <cfRule type="cellIs" dxfId="1168" priority="324" stopIfTrue="1" operator="equal">
      <formula>"PE"</formula>
    </cfRule>
  </conditionalFormatting>
  <conditionalFormatting sqref="H40:P40 H42:P44">
    <cfRule type="cellIs" dxfId="1167" priority="328" stopIfTrue="1" operator="equal">
      <formula>"P"</formula>
    </cfRule>
  </conditionalFormatting>
  <conditionalFormatting sqref="H40:P40 H42:P44">
    <cfRule type="cellIs" dxfId="1166" priority="329" stopIfTrue="1" operator="equal">
      <formula>"F"</formula>
    </cfRule>
  </conditionalFormatting>
  <conditionalFormatting sqref="H40:P40 H42:P44">
    <cfRule type="cellIs" dxfId="1165" priority="330" stopIfTrue="1" operator="equal">
      <formula>"PE"</formula>
    </cfRule>
  </conditionalFormatting>
  <conditionalFormatting sqref="H109:P112">
    <cfRule type="cellIs" dxfId="1164" priority="316" stopIfTrue="1" operator="equal">
      <formula>"P"</formula>
    </cfRule>
  </conditionalFormatting>
  <conditionalFormatting sqref="H109:P112">
    <cfRule type="cellIs" dxfId="1163" priority="317" stopIfTrue="1" operator="equal">
      <formula>"F"</formula>
    </cfRule>
  </conditionalFormatting>
  <conditionalFormatting sqref="H109:P112">
    <cfRule type="cellIs" dxfId="1162" priority="318" stopIfTrue="1" operator="equal">
      <formula>"PE"</formula>
    </cfRule>
  </conditionalFormatting>
  <conditionalFormatting sqref="H50:P50 H52:P54">
    <cfRule type="cellIs" dxfId="1161" priority="325" stopIfTrue="1" operator="equal">
      <formula>"P"</formula>
    </cfRule>
  </conditionalFormatting>
  <conditionalFormatting sqref="H50:P50 H52:P54">
    <cfRule type="cellIs" dxfId="1160" priority="326" stopIfTrue="1" operator="equal">
      <formula>"F"</formula>
    </cfRule>
  </conditionalFormatting>
  <conditionalFormatting sqref="H50:P50 H52:P54">
    <cfRule type="cellIs" dxfId="1159" priority="327" stopIfTrue="1" operator="equal">
      <formula>"PE"</formula>
    </cfRule>
  </conditionalFormatting>
  <conditionalFormatting sqref="H94:P105">
    <cfRule type="cellIs" dxfId="1158" priority="319" stopIfTrue="1" operator="equal">
      <formula>"P"</formula>
    </cfRule>
  </conditionalFormatting>
  <conditionalFormatting sqref="H94:P105">
    <cfRule type="cellIs" dxfId="1157" priority="320" stopIfTrue="1" operator="equal">
      <formula>"F"</formula>
    </cfRule>
  </conditionalFormatting>
  <conditionalFormatting sqref="H94:P105">
    <cfRule type="cellIs" dxfId="1156" priority="321" stopIfTrue="1" operator="equal">
      <formula>"PE"</formula>
    </cfRule>
  </conditionalFormatting>
  <conditionalFormatting sqref="E241:E253">
    <cfRule type="cellIs" dxfId="1155" priority="289" stopIfTrue="1" operator="equal">
      <formula>"P"</formula>
    </cfRule>
  </conditionalFormatting>
  <conditionalFormatting sqref="E241:E253">
    <cfRule type="cellIs" dxfId="1154" priority="290" stopIfTrue="1" operator="equal">
      <formula>"F"</formula>
    </cfRule>
  </conditionalFormatting>
  <conditionalFormatting sqref="E241:E253">
    <cfRule type="cellIs" dxfId="1153" priority="291" stopIfTrue="1" operator="equal">
      <formula>"PE"</formula>
    </cfRule>
  </conditionalFormatting>
  <conditionalFormatting sqref="H165:P167">
    <cfRule type="cellIs" dxfId="1152" priority="313" stopIfTrue="1" operator="equal">
      <formula>"P"</formula>
    </cfRule>
  </conditionalFormatting>
  <conditionalFormatting sqref="H165:P167">
    <cfRule type="cellIs" dxfId="1151" priority="314" stopIfTrue="1" operator="equal">
      <formula>"F"</formula>
    </cfRule>
  </conditionalFormatting>
  <conditionalFormatting sqref="H165:P167">
    <cfRule type="cellIs" dxfId="1150" priority="315" stopIfTrue="1" operator="equal">
      <formula>"PE"</formula>
    </cfRule>
  </conditionalFormatting>
  <conditionalFormatting sqref="H241:P253">
    <cfRule type="cellIs" dxfId="1149" priority="286" stopIfTrue="1" operator="equal">
      <formula>"P"</formula>
    </cfRule>
  </conditionalFormatting>
  <conditionalFormatting sqref="H241:P253">
    <cfRule type="cellIs" dxfId="1148" priority="287" stopIfTrue="1" operator="equal">
      <formula>"F"</formula>
    </cfRule>
  </conditionalFormatting>
  <conditionalFormatting sqref="H241:P253">
    <cfRule type="cellIs" dxfId="1147" priority="288" stopIfTrue="1" operator="equal">
      <formula>"PE"</formula>
    </cfRule>
  </conditionalFormatting>
  <conditionalFormatting sqref="H176:P177">
    <cfRule type="cellIs" dxfId="1146" priority="310" stopIfTrue="1" operator="equal">
      <formula>"P"</formula>
    </cfRule>
  </conditionalFormatting>
  <conditionalFormatting sqref="H176:P177">
    <cfRule type="cellIs" dxfId="1145" priority="311" stopIfTrue="1" operator="equal">
      <formula>"F"</formula>
    </cfRule>
  </conditionalFormatting>
  <conditionalFormatting sqref="H176:P177">
    <cfRule type="cellIs" dxfId="1144" priority="312" stopIfTrue="1" operator="equal">
      <formula>"PE"</formula>
    </cfRule>
  </conditionalFormatting>
  <conditionalFormatting sqref="H192:P205">
    <cfRule type="cellIs" dxfId="1143" priority="307" stopIfTrue="1" operator="equal">
      <formula>"P"</formula>
    </cfRule>
  </conditionalFormatting>
  <conditionalFormatting sqref="H192:P205">
    <cfRule type="cellIs" dxfId="1142" priority="308" stopIfTrue="1" operator="equal">
      <formula>"F"</formula>
    </cfRule>
  </conditionalFormatting>
  <conditionalFormatting sqref="H192:P205">
    <cfRule type="cellIs" dxfId="1141" priority="309" stopIfTrue="1" operator="equal">
      <formula>"PE"</formula>
    </cfRule>
  </conditionalFormatting>
  <conditionalFormatting sqref="H209:P212">
    <cfRule type="cellIs" dxfId="1140" priority="301" stopIfTrue="1" operator="equal">
      <formula>"P"</formula>
    </cfRule>
  </conditionalFormatting>
  <conditionalFormatting sqref="H209:P212">
    <cfRule type="cellIs" dxfId="1139" priority="302" stopIfTrue="1" operator="equal">
      <formula>"F"</formula>
    </cfRule>
  </conditionalFormatting>
  <conditionalFormatting sqref="H209:P212">
    <cfRule type="cellIs" dxfId="1138" priority="303" stopIfTrue="1" operator="equal">
      <formula>"PE"</formula>
    </cfRule>
  </conditionalFormatting>
  <conditionalFormatting sqref="E209:E212">
    <cfRule type="cellIs" dxfId="1137" priority="304" stopIfTrue="1" operator="equal">
      <formula>"P"</formula>
    </cfRule>
  </conditionalFormatting>
  <conditionalFormatting sqref="E209:E212">
    <cfRule type="cellIs" dxfId="1136" priority="305" stopIfTrue="1" operator="equal">
      <formula>"F"</formula>
    </cfRule>
  </conditionalFormatting>
  <conditionalFormatting sqref="E209:E212">
    <cfRule type="cellIs" dxfId="1135" priority="306" stopIfTrue="1" operator="equal">
      <formula>"PE"</formula>
    </cfRule>
  </conditionalFormatting>
  <conditionalFormatting sqref="H215:P227">
    <cfRule type="cellIs" dxfId="1134" priority="295" stopIfTrue="1" operator="equal">
      <formula>"P"</formula>
    </cfRule>
  </conditionalFormatting>
  <conditionalFormatting sqref="H215:P227">
    <cfRule type="cellIs" dxfId="1133" priority="296" stopIfTrue="1" operator="equal">
      <formula>"F"</formula>
    </cfRule>
  </conditionalFormatting>
  <conditionalFormatting sqref="H215:P227">
    <cfRule type="cellIs" dxfId="1132" priority="297" stopIfTrue="1" operator="equal">
      <formula>"PE"</formula>
    </cfRule>
  </conditionalFormatting>
  <conditionalFormatting sqref="E215:E227">
    <cfRule type="cellIs" dxfId="1131" priority="298" stopIfTrue="1" operator="equal">
      <formula>"P"</formula>
    </cfRule>
  </conditionalFormatting>
  <conditionalFormatting sqref="E215:E227">
    <cfRule type="cellIs" dxfId="1130" priority="299" stopIfTrue="1" operator="equal">
      <formula>"F"</formula>
    </cfRule>
  </conditionalFormatting>
  <conditionalFormatting sqref="E215:E227">
    <cfRule type="cellIs" dxfId="1129" priority="300" stopIfTrue="1" operator="equal">
      <formula>"PE"</formula>
    </cfRule>
  </conditionalFormatting>
  <conditionalFormatting sqref="G240:P240">
    <cfRule type="cellIs" dxfId="1128" priority="292" stopIfTrue="1" operator="equal">
      <formula>"P"</formula>
    </cfRule>
  </conditionalFormatting>
  <conditionalFormatting sqref="G240:P240">
    <cfRule type="cellIs" dxfId="1127" priority="293" stopIfTrue="1" operator="equal">
      <formula>"F"</formula>
    </cfRule>
  </conditionalFormatting>
  <conditionalFormatting sqref="G240:P240">
    <cfRule type="cellIs" dxfId="1126" priority="294" stopIfTrue="1" operator="equal">
      <formula>"PE"</formula>
    </cfRule>
  </conditionalFormatting>
  <conditionalFormatting sqref="H255:P271">
    <cfRule type="cellIs" dxfId="1125" priority="280" stopIfTrue="1" operator="equal">
      <formula>"P"</formula>
    </cfRule>
  </conditionalFormatting>
  <conditionalFormatting sqref="H255:P271">
    <cfRule type="cellIs" dxfId="1124" priority="281" stopIfTrue="1" operator="equal">
      <formula>"F"</formula>
    </cfRule>
  </conditionalFormatting>
  <conditionalFormatting sqref="H255:P271">
    <cfRule type="cellIs" dxfId="1123" priority="282" stopIfTrue="1" operator="equal">
      <formula>"PE"</formula>
    </cfRule>
  </conditionalFormatting>
  <conditionalFormatting sqref="E255:E271">
    <cfRule type="cellIs" dxfId="1122" priority="283" stopIfTrue="1" operator="equal">
      <formula>"P"</formula>
    </cfRule>
  </conditionalFormatting>
  <conditionalFormatting sqref="E255:E271">
    <cfRule type="cellIs" dxfId="1121" priority="284" stopIfTrue="1" operator="equal">
      <formula>"F"</formula>
    </cfRule>
  </conditionalFormatting>
  <conditionalFormatting sqref="E255:E271">
    <cfRule type="cellIs" dxfId="1120" priority="285" stopIfTrue="1" operator="equal">
      <formula>"PE"</formula>
    </cfRule>
  </conditionalFormatting>
  <conditionalFormatting sqref="H273:P281">
    <cfRule type="cellIs" dxfId="1119" priority="274" stopIfTrue="1" operator="equal">
      <formula>"P"</formula>
    </cfRule>
  </conditionalFormatting>
  <conditionalFormatting sqref="H273:P281">
    <cfRule type="cellIs" dxfId="1118" priority="275" stopIfTrue="1" operator="equal">
      <formula>"F"</formula>
    </cfRule>
  </conditionalFormatting>
  <conditionalFormatting sqref="H273:P281">
    <cfRule type="cellIs" dxfId="1117" priority="276" stopIfTrue="1" operator="equal">
      <formula>"PE"</formula>
    </cfRule>
  </conditionalFormatting>
  <conditionalFormatting sqref="E273:E281">
    <cfRule type="cellIs" dxfId="1116" priority="277" stopIfTrue="1" operator="equal">
      <formula>"P"</formula>
    </cfRule>
  </conditionalFormatting>
  <conditionalFormatting sqref="E273:E281">
    <cfRule type="cellIs" dxfId="1115" priority="278" stopIfTrue="1" operator="equal">
      <formula>"F"</formula>
    </cfRule>
  </conditionalFormatting>
  <conditionalFormatting sqref="E273:E281">
    <cfRule type="cellIs" dxfId="1114" priority="279" stopIfTrue="1" operator="equal">
      <formula>"PE"</formula>
    </cfRule>
  </conditionalFormatting>
  <conditionalFormatting sqref="H283:P303">
    <cfRule type="cellIs" dxfId="1113" priority="268" stopIfTrue="1" operator="equal">
      <formula>"P"</formula>
    </cfRule>
  </conditionalFormatting>
  <conditionalFormatting sqref="H283:P303">
    <cfRule type="cellIs" dxfId="1112" priority="269" stopIfTrue="1" operator="equal">
      <formula>"F"</formula>
    </cfRule>
  </conditionalFormatting>
  <conditionalFormatting sqref="H283:P303">
    <cfRule type="cellIs" dxfId="1111" priority="270" stopIfTrue="1" operator="equal">
      <formula>"PE"</formula>
    </cfRule>
  </conditionalFormatting>
  <conditionalFormatting sqref="E283:E303">
    <cfRule type="cellIs" dxfId="1110" priority="271" stopIfTrue="1" operator="equal">
      <formula>"P"</formula>
    </cfRule>
  </conditionalFormatting>
  <conditionalFormatting sqref="E283:E303">
    <cfRule type="cellIs" dxfId="1109" priority="272" stopIfTrue="1" operator="equal">
      <formula>"F"</formula>
    </cfRule>
  </conditionalFormatting>
  <conditionalFormatting sqref="E283:E303">
    <cfRule type="cellIs" dxfId="1108" priority="273" stopIfTrue="1" operator="equal">
      <formula>"PE"</formula>
    </cfRule>
  </conditionalFormatting>
  <conditionalFormatting sqref="H305:P317">
    <cfRule type="cellIs" dxfId="1107" priority="262" stopIfTrue="1" operator="equal">
      <formula>"P"</formula>
    </cfRule>
  </conditionalFormatting>
  <conditionalFormatting sqref="H305:P317">
    <cfRule type="cellIs" dxfId="1106" priority="263" stopIfTrue="1" operator="equal">
      <formula>"F"</formula>
    </cfRule>
  </conditionalFormatting>
  <conditionalFormatting sqref="H305:P317">
    <cfRule type="cellIs" dxfId="1105" priority="264" stopIfTrue="1" operator="equal">
      <formula>"PE"</formula>
    </cfRule>
  </conditionalFormatting>
  <conditionalFormatting sqref="E305:E317">
    <cfRule type="cellIs" dxfId="1104" priority="265" stopIfTrue="1" operator="equal">
      <formula>"P"</formula>
    </cfRule>
  </conditionalFormatting>
  <conditionalFormatting sqref="E305:E317">
    <cfRule type="cellIs" dxfId="1103" priority="266" stopIfTrue="1" operator="equal">
      <formula>"F"</formula>
    </cfRule>
  </conditionalFormatting>
  <conditionalFormatting sqref="E305:E317">
    <cfRule type="cellIs" dxfId="1102" priority="267" stopIfTrue="1" operator="equal">
      <formula>"PE"</formula>
    </cfRule>
  </conditionalFormatting>
  <conditionalFormatting sqref="H321:P324">
    <cfRule type="cellIs" dxfId="1101" priority="256" stopIfTrue="1" operator="equal">
      <formula>"P"</formula>
    </cfRule>
  </conditionalFormatting>
  <conditionalFormatting sqref="H321:P324">
    <cfRule type="cellIs" dxfId="1100" priority="257" stopIfTrue="1" operator="equal">
      <formula>"F"</formula>
    </cfRule>
  </conditionalFormatting>
  <conditionalFormatting sqref="H321:P324">
    <cfRule type="cellIs" dxfId="1099" priority="258" stopIfTrue="1" operator="equal">
      <formula>"PE"</formula>
    </cfRule>
  </conditionalFormatting>
  <conditionalFormatting sqref="E321:E324">
    <cfRule type="cellIs" dxfId="1098" priority="259" stopIfTrue="1" operator="equal">
      <formula>"P"</formula>
    </cfRule>
  </conditionalFormatting>
  <conditionalFormatting sqref="E321:E324">
    <cfRule type="cellIs" dxfId="1097" priority="260" stopIfTrue="1" operator="equal">
      <formula>"F"</formula>
    </cfRule>
  </conditionalFormatting>
  <conditionalFormatting sqref="E321:E324">
    <cfRule type="cellIs" dxfId="1096" priority="261" stopIfTrue="1" operator="equal">
      <formula>"PE"</formula>
    </cfRule>
  </conditionalFormatting>
  <conditionalFormatting sqref="H326:P332">
    <cfRule type="cellIs" dxfId="1095" priority="250" stopIfTrue="1" operator="equal">
      <formula>"P"</formula>
    </cfRule>
  </conditionalFormatting>
  <conditionalFormatting sqref="H326:P332">
    <cfRule type="cellIs" dxfId="1094" priority="251" stopIfTrue="1" operator="equal">
      <formula>"F"</formula>
    </cfRule>
  </conditionalFormatting>
  <conditionalFormatting sqref="H326:P332">
    <cfRule type="cellIs" dxfId="1093" priority="252" stopIfTrue="1" operator="equal">
      <formula>"PE"</formula>
    </cfRule>
  </conditionalFormatting>
  <conditionalFormatting sqref="E326:E332">
    <cfRule type="cellIs" dxfId="1092" priority="253" stopIfTrue="1" operator="equal">
      <formula>"P"</formula>
    </cfRule>
  </conditionalFormatting>
  <conditionalFormatting sqref="E326:E332">
    <cfRule type="cellIs" dxfId="1091" priority="254" stopIfTrue="1" operator="equal">
      <formula>"F"</formula>
    </cfRule>
  </conditionalFormatting>
  <conditionalFormatting sqref="E326:E332">
    <cfRule type="cellIs" dxfId="1090" priority="255" stopIfTrue="1" operator="equal">
      <formula>"PE"</formula>
    </cfRule>
  </conditionalFormatting>
  <conditionalFormatting sqref="H334:P338">
    <cfRule type="cellIs" dxfId="1089" priority="244" stopIfTrue="1" operator="equal">
      <formula>"P"</formula>
    </cfRule>
  </conditionalFormatting>
  <conditionalFormatting sqref="H334:P338">
    <cfRule type="cellIs" dxfId="1088" priority="245" stopIfTrue="1" operator="equal">
      <formula>"F"</formula>
    </cfRule>
  </conditionalFormatting>
  <conditionalFormatting sqref="H334:P338">
    <cfRule type="cellIs" dxfId="1087" priority="246" stopIfTrue="1" operator="equal">
      <formula>"PE"</formula>
    </cfRule>
  </conditionalFormatting>
  <conditionalFormatting sqref="E334:E338">
    <cfRule type="cellIs" dxfId="1086" priority="247" stopIfTrue="1" operator="equal">
      <formula>"P"</formula>
    </cfRule>
  </conditionalFormatting>
  <conditionalFormatting sqref="E334:E338">
    <cfRule type="cellIs" dxfId="1085" priority="248" stopIfTrue="1" operator="equal">
      <formula>"F"</formula>
    </cfRule>
  </conditionalFormatting>
  <conditionalFormatting sqref="E334:E338">
    <cfRule type="cellIs" dxfId="1084" priority="249" stopIfTrue="1" operator="equal">
      <formula>"PE"</formula>
    </cfRule>
  </conditionalFormatting>
  <conditionalFormatting sqref="H45:P45">
    <cfRule type="cellIs" dxfId="1083" priority="232" stopIfTrue="1" operator="equal">
      <formula>"P"</formula>
    </cfRule>
  </conditionalFormatting>
  <conditionalFormatting sqref="H41:P41">
    <cfRule type="cellIs" dxfId="1082" priority="241" stopIfTrue="1" operator="equal">
      <formula>"P"</formula>
    </cfRule>
  </conditionalFormatting>
  <conditionalFormatting sqref="H41:P41">
    <cfRule type="cellIs" dxfId="1081" priority="242" stopIfTrue="1" operator="equal">
      <formula>"F"</formula>
    </cfRule>
  </conditionalFormatting>
  <conditionalFormatting sqref="H41:P41">
    <cfRule type="cellIs" dxfId="1080" priority="243" stopIfTrue="1" operator="equal">
      <formula>"PE"</formula>
    </cfRule>
  </conditionalFormatting>
  <conditionalFormatting sqref="H51:P51">
    <cfRule type="cellIs" dxfId="1079" priority="238" stopIfTrue="1" operator="equal">
      <formula>"P"</formula>
    </cfRule>
  </conditionalFormatting>
  <conditionalFormatting sqref="H51:P51">
    <cfRule type="cellIs" dxfId="1078" priority="239" stopIfTrue="1" operator="equal">
      <formula>"F"</formula>
    </cfRule>
  </conditionalFormatting>
  <conditionalFormatting sqref="H51:P51">
    <cfRule type="cellIs" dxfId="1077" priority="240" stopIfTrue="1" operator="equal">
      <formula>"PE"</formula>
    </cfRule>
  </conditionalFormatting>
  <conditionalFormatting sqref="H71:P71">
    <cfRule type="cellIs" dxfId="1076" priority="235" stopIfTrue="1" operator="equal">
      <formula>"P"</formula>
    </cfRule>
  </conditionalFormatting>
  <conditionalFormatting sqref="H71:P71">
    <cfRule type="cellIs" dxfId="1075" priority="236" stopIfTrue="1" operator="equal">
      <formula>"F"</formula>
    </cfRule>
  </conditionalFormatting>
  <conditionalFormatting sqref="H71:P71">
    <cfRule type="cellIs" dxfId="1074" priority="237" stopIfTrue="1" operator="equal">
      <formula>"PE"</formula>
    </cfRule>
  </conditionalFormatting>
  <conditionalFormatting sqref="G15:G17 G19:G20">
    <cfRule type="cellIs" dxfId="1073" priority="223" stopIfTrue="1" operator="equal">
      <formula>"P"</formula>
    </cfRule>
  </conditionalFormatting>
  <conditionalFormatting sqref="G15:G17 G19:G20">
    <cfRule type="cellIs" dxfId="1072" priority="225" stopIfTrue="1" operator="equal">
      <formula>"PE"</formula>
    </cfRule>
  </conditionalFormatting>
  <conditionalFormatting sqref="H45:P45">
    <cfRule type="cellIs" dxfId="1071" priority="233" stopIfTrue="1" operator="equal">
      <formula>"F"</formula>
    </cfRule>
  </conditionalFormatting>
  <conditionalFormatting sqref="H45:P45">
    <cfRule type="cellIs" dxfId="1070" priority="234" stopIfTrue="1" operator="equal">
      <formula>"PE"</formula>
    </cfRule>
  </conditionalFormatting>
  <conditionalFormatting sqref="H55:P55">
    <cfRule type="cellIs" dxfId="1069" priority="229" stopIfTrue="1" operator="equal">
      <formula>"P"</formula>
    </cfRule>
  </conditionalFormatting>
  <conditionalFormatting sqref="H55:P55">
    <cfRule type="cellIs" dxfId="1068" priority="230" stopIfTrue="1" operator="equal">
      <formula>"F"</formula>
    </cfRule>
  </conditionalFormatting>
  <conditionalFormatting sqref="H55:P55">
    <cfRule type="cellIs" dxfId="1067" priority="231" stopIfTrue="1" operator="equal">
      <formula>"PE"</formula>
    </cfRule>
  </conditionalFormatting>
  <conditionalFormatting sqref="F25:G37">
    <cfRule type="cellIs" dxfId="1066" priority="217" stopIfTrue="1" operator="equal">
      <formula>"P"</formula>
    </cfRule>
  </conditionalFormatting>
  <conditionalFormatting sqref="F25:G37">
    <cfRule type="cellIs" dxfId="1065" priority="219" stopIfTrue="1" operator="equal">
      <formula>"PE"</formula>
    </cfRule>
  </conditionalFormatting>
  <conditionalFormatting sqref="F50:G54">
    <cfRule type="cellIs" dxfId="1064" priority="208" stopIfTrue="1" operator="equal">
      <formula>"P"</formula>
    </cfRule>
  </conditionalFormatting>
  <conditionalFormatting sqref="F50:G54">
    <cfRule type="cellIs" dxfId="1063" priority="210" stopIfTrue="1" operator="equal">
      <formula>"PE"</formula>
    </cfRule>
  </conditionalFormatting>
  <conditionalFormatting sqref="F15:F17 F19:F20">
    <cfRule type="cellIs" dxfId="1062" priority="226" stopIfTrue="1" operator="equal">
      <formula>"P"</formula>
    </cfRule>
  </conditionalFormatting>
  <conditionalFormatting sqref="F15:F17 F19:F20">
    <cfRule type="cellIs" dxfId="1061" priority="227" stopIfTrue="1" operator="equal">
      <formula>"F"</formula>
    </cfRule>
  </conditionalFormatting>
  <conditionalFormatting sqref="F15:F17 F19:F20">
    <cfRule type="cellIs" dxfId="1060" priority="228" stopIfTrue="1" operator="equal">
      <formula>"PE"</formula>
    </cfRule>
  </conditionalFormatting>
  <conditionalFormatting sqref="F140:G147">
    <cfRule type="cellIs" dxfId="1059" priority="187" stopIfTrue="1" operator="equal">
      <formula>"P"</formula>
    </cfRule>
  </conditionalFormatting>
  <conditionalFormatting sqref="G15:G17 G19:G20">
    <cfRule type="cellIs" dxfId="1058" priority="224" stopIfTrue="1" operator="equal">
      <formula>"F"</formula>
    </cfRule>
  </conditionalFormatting>
  <conditionalFormatting sqref="F140:G147">
    <cfRule type="cellIs" dxfId="1057" priority="189" stopIfTrue="1" operator="equal">
      <formula>"PE"</formula>
    </cfRule>
  </conditionalFormatting>
  <conditionalFormatting sqref="F22:G23">
    <cfRule type="cellIs" dxfId="1056" priority="220" stopIfTrue="1" operator="equal">
      <formula>"P"</formula>
    </cfRule>
  </conditionalFormatting>
  <conditionalFormatting sqref="F22:G23">
    <cfRule type="cellIs" dxfId="1055" priority="221" stopIfTrue="1" operator="equal">
      <formula>"F"</formula>
    </cfRule>
  </conditionalFormatting>
  <conditionalFormatting sqref="F22:G23">
    <cfRule type="cellIs" dxfId="1054" priority="222" stopIfTrue="1" operator="equal">
      <formula>"PE"</formula>
    </cfRule>
  </conditionalFormatting>
  <conditionalFormatting sqref="F25:G37">
    <cfRule type="cellIs" dxfId="1053" priority="218" stopIfTrue="1" operator="equal">
      <formula>"F"</formula>
    </cfRule>
  </conditionalFormatting>
  <conditionalFormatting sqref="F40:G44">
    <cfRule type="cellIs" dxfId="1052" priority="214" stopIfTrue="1" operator="equal">
      <formula>"P"</formula>
    </cfRule>
  </conditionalFormatting>
  <conditionalFormatting sqref="F40:G44">
    <cfRule type="cellIs" dxfId="1051" priority="215" stopIfTrue="1" operator="equal">
      <formula>"F"</formula>
    </cfRule>
  </conditionalFormatting>
  <conditionalFormatting sqref="F40:G44">
    <cfRule type="cellIs" dxfId="1050" priority="216" stopIfTrue="1" operator="equal">
      <formula>"PE"</formula>
    </cfRule>
  </conditionalFormatting>
  <conditionalFormatting sqref="F45:G48">
    <cfRule type="cellIs" dxfId="1049" priority="211" stopIfTrue="1" operator="equal">
      <formula>"P"</formula>
    </cfRule>
  </conditionalFormatting>
  <conditionalFormatting sqref="F45:G48">
    <cfRule type="cellIs" dxfId="1048" priority="212" stopIfTrue="1" operator="equal">
      <formula>"F"</formula>
    </cfRule>
  </conditionalFormatting>
  <conditionalFormatting sqref="F45:G48">
    <cfRule type="cellIs" dxfId="1047" priority="213" stopIfTrue="1" operator="equal">
      <formula>"PE"</formula>
    </cfRule>
  </conditionalFormatting>
  <conditionalFormatting sqref="F50:G54">
    <cfRule type="cellIs" dxfId="1046" priority="209" stopIfTrue="1" operator="equal">
      <formula>"F"</formula>
    </cfRule>
  </conditionalFormatting>
  <conditionalFormatting sqref="F109:G112">
    <cfRule type="cellIs" dxfId="1045" priority="199" stopIfTrue="1" operator="equal">
      <formula>"P"</formula>
    </cfRule>
  </conditionalFormatting>
  <conditionalFormatting sqref="F109:G112">
    <cfRule type="cellIs" dxfId="1044" priority="200" stopIfTrue="1" operator="equal">
      <formula>"F"</formula>
    </cfRule>
  </conditionalFormatting>
  <conditionalFormatting sqref="F109:G112">
    <cfRule type="cellIs" dxfId="1043" priority="201" stopIfTrue="1" operator="equal">
      <formula>"PE"</formula>
    </cfRule>
  </conditionalFormatting>
  <conditionalFormatting sqref="F70:G71 F76:G76">
    <cfRule type="cellIs" dxfId="1042" priority="205" stopIfTrue="1" operator="equal">
      <formula>"P"</formula>
    </cfRule>
  </conditionalFormatting>
  <conditionalFormatting sqref="F70:G71 F76:G76">
    <cfRule type="cellIs" dxfId="1041" priority="206" stopIfTrue="1" operator="equal">
      <formula>"F"</formula>
    </cfRule>
  </conditionalFormatting>
  <conditionalFormatting sqref="F70:G71 F76:G76">
    <cfRule type="cellIs" dxfId="1040" priority="207" stopIfTrue="1" operator="equal">
      <formula>"PE"</formula>
    </cfRule>
  </conditionalFormatting>
  <conditionalFormatting sqref="F192:G205">
    <cfRule type="cellIs" dxfId="1039" priority="169" stopIfTrue="1" operator="equal">
      <formula>"P"</formula>
    </cfRule>
  </conditionalFormatting>
  <conditionalFormatting sqref="F192:G205">
    <cfRule type="cellIs" dxfId="1038" priority="170" stopIfTrue="1" operator="equal">
      <formula>"F"</formula>
    </cfRule>
  </conditionalFormatting>
  <conditionalFormatting sqref="F192:G205">
    <cfRule type="cellIs" dxfId="1037" priority="171" stopIfTrue="1" operator="equal">
      <formula>"PE"</formula>
    </cfRule>
  </conditionalFormatting>
  <conditionalFormatting sqref="F94:G105">
    <cfRule type="cellIs" dxfId="1036" priority="202" stopIfTrue="1" operator="equal">
      <formula>"P"</formula>
    </cfRule>
  </conditionalFormatting>
  <conditionalFormatting sqref="F94:G105">
    <cfRule type="cellIs" dxfId="1035" priority="203" stopIfTrue="1" operator="equal">
      <formula>"F"</formula>
    </cfRule>
  </conditionalFormatting>
  <conditionalFormatting sqref="F94:G105">
    <cfRule type="cellIs" dxfId="1034" priority="204" stopIfTrue="1" operator="equal">
      <formula>"PE"</formula>
    </cfRule>
  </conditionalFormatting>
  <conditionalFormatting sqref="F115:G123">
    <cfRule type="cellIs" dxfId="1033" priority="196" stopIfTrue="1" operator="equal">
      <formula>"P"</formula>
    </cfRule>
  </conditionalFormatting>
  <conditionalFormatting sqref="F115:G123">
    <cfRule type="cellIs" dxfId="1032" priority="197" stopIfTrue="1" operator="equal">
      <formula>"F"</formula>
    </cfRule>
  </conditionalFormatting>
  <conditionalFormatting sqref="F115:G123">
    <cfRule type="cellIs" dxfId="1031" priority="198" stopIfTrue="1" operator="equal">
      <formula>"PE"</formula>
    </cfRule>
  </conditionalFormatting>
  <conditionalFormatting sqref="F126:G133">
    <cfRule type="cellIs" dxfId="1030" priority="193" stopIfTrue="1" operator="equal">
      <formula>"P"</formula>
    </cfRule>
  </conditionalFormatting>
  <conditionalFormatting sqref="F126:G133">
    <cfRule type="cellIs" dxfId="1029" priority="194" stopIfTrue="1" operator="equal">
      <formula>"F"</formula>
    </cfRule>
  </conditionalFormatting>
  <conditionalFormatting sqref="F126:G133">
    <cfRule type="cellIs" dxfId="1028" priority="195" stopIfTrue="1" operator="equal">
      <formula>"PE"</formula>
    </cfRule>
  </conditionalFormatting>
  <conditionalFormatting sqref="F134:G138">
    <cfRule type="cellIs" dxfId="1027" priority="190" stopIfTrue="1" operator="equal">
      <formula>"P"</formula>
    </cfRule>
  </conditionalFormatting>
  <conditionalFormatting sqref="F134:G138">
    <cfRule type="cellIs" dxfId="1026" priority="191" stopIfTrue="1" operator="equal">
      <formula>"F"</formula>
    </cfRule>
  </conditionalFormatting>
  <conditionalFormatting sqref="F134:G138">
    <cfRule type="cellIs" dxfId="1025" priority="192" stopIfTrue="1" operator="equal">
      <formula>"PE"</formula>
    </cfRule>
  </conditionalFormatting>
  <conditionalFormatting sqref="F140:G147">
    <cfRule type="cellIs" dxfId="1024" priority="188" stopIfTrue="1" operator="equal">
      <formula>"F"</formula>
    </cfRule>
  </conditionalFormatting>
  <conditionalFormatting sqref="F148:G151">
    <cfRule type="cellIs" dxfId="1023" priority="184" stopIfTrue="1" operator="equal">
      <formula>"P"</formula>
    </cfRule>
  </conditionalFormatting>
  <conditionalFormatting sqref="F148:G151">
    <cfRule type="cellIs" dxfId="1022" priority="185" stopIfTrue="1" operator="equal">
      <formula>"F"</formula>
    </cfRule>
  </conditionalFormatting>
  <conditionalFormatting sqref="F148:G151">
    <cfRule type="cellIs" dxfId="1021" priority="186" stopIfTrue="1" operator="equal">
      <formula>"PE"</formula>
    </cfRule>
  </conditionalFormatting>
  <conditionalFormatting sqref="F165:G165">
    <cfRule type="cellIs" dxfId="1020" priority="181" stopIfTrue="1" operator="equal">
      <formula>"P"</formula>
    </cfRule>
  </conditionalFormatting>
  <conditionalFormatting sqref="F165:G165">
    <cfRule type="cellIs" dxfId="1019" priority="182" stopIfTrue="1" operator="equal">
      <formula>"F"</formula>
    </cfRule>
  </conditionalFormatting>
  <conditionalFormatting sqref="F165:G165">
    <cfRule type="cellIs" dxfId="1018" priority="183" stopIfTrue="1" operator="equal">
      <formula>"PE"</formula>
    </cfRule>
  </conditionalFormatting>
  <conditionalFormatting sqref="F166:G167">
    <cfRule type="cellIs" dxfId="1017" priority="178" stopIfTrue="1" operator="equal">
      <formula>"P"</formula>
    </cfRule>
  </conditionalFormatting>
  <conditionalFormatting sqref="F166:G167">
    <cfRule type="cellIs" dxfId="1016" priority="179" stopIfTrue="1" operator="equal">
      <formula>"F"</formula>
    </cfRule>
  </conditionalFormatting>
  <conditionalFormatting sqref="F166:G167">
    <cfRule type="cellIs" dxfId="1015" priority="180" stopIfTrue="1" operator="equal">
      <formula>"PE"</formula>
    </cfRule>
  </conditionalFormatting>
  <conditionalFormatting sqref="F173:G173 F176:G177">
    <cfRule type="cellIs" dxfId="1014" priority="175" stopIfTrue="1" operator="equal">
      <formula>"P"</formula>
    </cfRule>
  </conditionalFormatting>
  <conditionalFormatting sqref="F173:G173 F176:G177">
    <cfRule type="cellIs" dxfId="1013" priority="176" stopIfTrue="1" operator="equal">
      <formula>"F"</formula>
    </cfRule>
  </conditionalFormatting>
  <conditionalFormatting sqref="F173:G173 F176:G177">
    <cfRule type="cellIs" dxfId="1012" priority="177" stopIfTrue="1" operator="equal">
      <formula>"PE"</formula>
    </cfRule>
  </conditionalFormatting>
  <conditionalFormatting sqref="F189:G190">
    <cfRule type="cellIs" dxfId="1011" priority="172" stopIfTrue="1" operator="equal">
      <formula>"P"</formula>
    </cfRule>
  </conditionalFormatting>
  <conditionalFormatting sqref="F189:G190">
    <cfRule type="cellIs" dxfId="1010" priority="173" stopIfTrue="1" operator="equal">
      <formula>"F"</formula>
    </cfRule>
  </conditionalFormatting>
  <conditionalFormatting sqref="F189:G190">
    <cfRule type="cellIs" dxfId="1009" priority="174" stopIfTrue="1" operator="equal">
      <formula>"PE"</formula>
    </cfRule>
  </conditionalFormatting>
  <conditionalFormatting sqref="F209:G209">
    <cfRule type="cellIs" dxfId="1008" priority="166" stopIfTrue="1" operator="equal">
      <formula>"P"</formula>
    </cfRule>
  </conditionalFormatting>
  <conditionalFormatting sqref="F209:G209">
    <cfRule type="cellIs" dxfId="1007" priority="167" stopIfTrue="1" operator="equal">
      <formula>"F"</formula>
    </cfRule>
  </conditionalFormatting>
  <conditionalFormatting sqref="F209:G209">
    <cfRule type="cellIs" dxfId="1006" priority="168" stopIfTrue="1" operator="equal">
      <formula>"PE"</formula>
    </cfRule>
  </conditionalFormatting>
  <conditionalFormatting sqref="F210:G212">
    <cfRule type="cellIs" dxfId="1005" priority="163" stopIfTrue="1" operator="equal">
      <formula>"P"</formula>
    </cfRule>
  </conditionalFormatting>
  <conditionalFormatting sqref="F210:G212">
    <cfRule type="cellIs" dxfId="1004" priority="164" stopIfTrue="1" operator="equal">
      <formula>"F"</formula>
    </cfRule>
  </conditionalFormatting>
  <conditionalFormatting sqref="F210:G212">
    <cfRule type="cellIs" dxfId="1003" priority="165" stopIfTrue="1" operator="equal">
      <formula>"PE"</formula>
    </cfRule>
  </conditionalFormatting>
  <conditionalFormatting sqref="F215:G227">
    <cfRule type="cellIs" dxfId="1002" priority="160" stopIfTrue="1" operator="equal">
      <formula>"P"</formula>
    </cfRule>
  </conditionalFormatting>
  <conditionalFormatting sqref="F215:G227">
    <cfRule type="cellIs" dxfId="1001" priority="161" stopIfTrue="1" operator="equal">
      <formula>"F"</formula>
    </cfRule>
  </conditionalFormatting>
  <conditionalFormatting sqref="F215:G227">
    <cfRule type="cellIs" dxfId="1000" priority="162" stopIfTrue="1" operator="equal">
      <formula>"PE"</formula>
    </cfRule>
  </conditionalFormatting>
  <conditionalFormatting sqref="F229:G234">
    <cfRule type="cellIs" dxfId="999" priority="157" stopIfTrue="1" operator="equal">
      <formula>"P"</formula>
    </cfRule>
  </conditionalFormatting>
  <conditionalFormatting sqref="F229:G234">
    <cfRule type="cellIs" dxfId="998" priority="158" stopIfTrue="1" operator="equal">
      <formula>"F"</formula>
    </cfRule>
  </conditionalFormatting>
  <conditionalFormatting sqref="F229:G234">
    <cfRule type="cellIs" dxfId="997" priority="159" stopIfTrue="1" operator="equal">
      <formula>"PE"</formula>
    </cfRule>
  </conditionalFormatting>
  <conditionalFormatting sqref="F241:G248">
    <cfRule type="cellIs" dxfId="996" priority="154" stopIfTrue="1" operator="equal">
      <formula>"P"</formula>
    </cfRule>
  </conditionalFormatting>
  <conditionalFormatting sqref="F241:G248">
    <cfRule type="cellIs" dxfId="995" priority="155" stopIfTrue="1" operator="equal">
      <formula>"F"</formula>
    </cfRule>
  </conditionalFormatting>
  <conditionalFormatting sqref="F241:G248">
    <cfRule type="cellIs" dxfId="994" priority="156" stopIfTrue="1" operator="equal">
      <formula>"PE"</formula>
    </cfRule>
  </conditionalFormatting>
  <conditionalFormatting sqref="F249:G253">
    <cfRule type="cellIs" dxfId="993" priority="151" stopIfTrue="1" operator="equal">
      <formula>"P"</formula>
    </cfRule>
  </conditionalFormatting>
  <conditionalFormatting sqref="F249:G253">
    <cfRule type="cellIs" dxfId="992" priority="152" stopIfTrue="1" operator="equal">
      <formula>"F"</formula>
    </cfRule>
  </conditionalFormatting>
  <conditionalFormatting sqref="F249:G253">
    <cfRule type="cellIs" dxfId="991" priority="153" stopIfTrue="1" operator="equal">
      <formula>"PE"</formula>
    </cfRule>
  </conditionalFormatting>
  <conditionalFormatting sqref="F255:G260">
    <cfRule type="cellIs" dxfId="990" priority="148" stopIfTrue="1" operator="equal">
      <formula>"P"</formula>
    </cfRule>
  </conditionalFormatting>
  <conditionalFormatting sqref="F255:G260">
    <cfRule type="cellIs" dxfId="989" priority="149" stopIfTrue="1" operator="equal">
      <formula>"F"</formula>
    </cfRule>
  </conditionalFormatting>
  <conditionalFormatting sqref="F255:G260">
    <cfRule type="cellIs" dxfId="988" priority="150" stopIfTrue="1" operator="equal">
      <formula>"PE"</formula>
    </cfRule>
  </conditionalFormatting>
  <conditionalFormatting sqref="F261:G267">
    <cfRule type="cellIs" dxfId="987" priority="145" stopIfTrue="1" operator="equal">
      <formula>"P"</formula>
    </cfRule>
  </conditionalFormatting>
  <conditionalFormatting sqref="F261:G267">
    <cfRule type="cellIs" dxfId="986" priority="146" stopIfTrue="1" operator="equal">
      <formula>"F"</formula>
    </cfRule>
  </conditionalFormatting>
  <conditionalFormatting sqref="F261:G267">
    <cfRule type="cellIs" dxfId="985" priority="147" stopIfTrue="1" operator="equal">
      <formula>"PE"</formula>
    </cfRule>
  </conditionalFormatting>
  <conditionalFormatting sqref="F268:G271">
    <cfRule type="cellIs" dxfId="984" priority="142" stopIfTrue="1" operator="equal">
      <formula>"P"</formula>
    </cfRule>
  </conditionalFormatting>
  <conditionalFormatting sqref="F268:G271">
    <cfRule type="cellIs" dxfId="983" priority="143" stopIfTrue="1" operator="equal">
      <formula>"F"</formula>
    </cfRule>
  </conditionalFormatting>
  <conditionalFormatting sqref="F268:G271">
    <cfRule type="cellIs" dxfId="982" priority="144" stopIfTrue="1" operator="equal">
      <formula>"PE"</formula>
    </cfRule>
  </conditionalFormatting>
  <conditionalFormatting sqref="F273:G278">
    <cfRule type="cellIs" dxfId="981" priority="139" stopIfTrue="1" operator="equal">
      <formula>"P"</formula>
    </cfRule>
  </conditionalFormatting>
  <conditionalFormatting sqref="F273:G278">
    <cfRule type="cellIs" dxfId="980" priority="140" stopIfTrue="1" operator="equal">
      <formula>"F"</formula>
    </cfRule>
  </conditionalFormatting>
  <conditionalFormatting sqref="F273:G278">
    <cfRule type="cellIs" dxfId="979" priority="141" stopIfTrue="1" operator="equal">
      <formula>"PE"</formula>
    </cfRule>
  </conditionalFormatting>
  <conditionalFormatting sqref="F279:G281">
    <cfRule type="cellIs" dxfId="978" priority="136" stopIfTrue="1" operator="equal">
      <formula>"P"</formula>
    </cfRule>
  </conditionalFormatting>
  <conditionalFormatting sqref="F279:G281">
    <cfRule type="cellIs" dxfId="977" priority="137" stopIfTrue="1" operator="equal">
      <formula>"F"</formula>
    </cfRule>
  </conditionalFormatting>
  <conditionalFormatting sqref="F279:G281">
    <cfRule type="cellIs" dxfId="976" priority="138" stopIfTrue="1" operator="equal">
      <formula>"PE"</formula>
    </cfRule>
  </conditionalFormatting>
  <conditionalFormatting sqref="F283:G303">
    <cfRule type="cellIs" dxfId="975" priority="133" stopIfTrue="1" operator="equal">
      <formula>"P"</formula>
    </cfRule>
  </conditionalFormatting>
  <conditionalFormatting sqref="F283:G303">
    <cfRule type="cellIs" dxfId="974" priority="134" stopIfTrue="1" operator="equal">
      <formula>"F"</formula>
    </cfRule>
  </conditionalFormatting>
  <conditionalFormatting sqref="F283:G303">
    <cfRule type="cellIs" dxfId="973" priority="135" stopIfTrue="1" operator="equal">
      <formula>"PE"</formula>
    </cfRule>
  </conditionalFormatting>
  <conditionalFormatting sqref="F305:G317">
    <cfRule type="cellIs" dxfId="972" priority="130" stopIfTrue="1" operator="equal">
      <formula>"P"</formula>
    </cfRule>
  </conditionalFormatting>
  <conditionalFormatting sqref="F305:G317">
    <cfRule type="cellIs" dxfId="971" priority="131" stopIfTrue="1" operator="equal">
      <formula>"F"</formula>
    </cfRule>
  </conditionalFormatting>
  <conditionalFormatting sqref="F305:G317">
    <cfRule type="cellIs" dxfId="970" priority="132" stopIfTrue="1" operator="equal">
      <formula>"PE"</formula>
    </cfRule>
  </conditionalFormatting>
  <conditionalFormatting sqref="F321:G324">
    <cfRule type="cellIs" dxfId="969" priority="127" stopIfTrue="1" operator="equal">
      <formula>"P"</formula>
    </cfRule>
  </conditionalFormatting>
  <conditionalFormatting sqref="F321:G324">
    <cfRule type="cellIs" dxfId="968" priority="128" stopIfTrue="1" operator="equal">
      <formula>"F"</formula>
    </cfRule>
  </conditionalFormatting>
  <conditionalFormatting sqref="F321:G324">
    <cfRule type="cellIs" dxfId="967" priority="129" stopIfTrue="1" operator="equal">
      <formula>"PE"</formula>
    </cfRule>
  </conditionalFormatting>
  <conditionalFormatting sqref="F326:G332">
    <cfRule type="cellIs" dxfId="966" priority="124" stopIfTrue="1" operator="equal">
      <formula>"P"</formula>
    </cfRule>
  </conditionalFormatting>
  <conditionalFormatting sqref="F326:G332">
    <cfRule type="cellIs" dxfId="965" priority="125" stopIfTrue="1" operator="equal">
      <formula>"F"</formula>
    </cfRule>
  </conditionalFormatting>
  <conditionalFormatting sqref="F326:G332">
    <cfRule type="cellIs" dxfId="964" priority="126" stopIfTrue="1" operator="equal">
      <formula>"PE"</formula>
    </cfRule>
  </conditionalFormatting>
  <conditionalFormatting sqref="F334:G338">
    <cfRule type="cellIs" dxfId="963" priority="121" stopIfTrue="1" operator="equal">
      <formula>"P"</formula>
    </cfRule>
  </conditionalFormatting>
  <conditionalFormatting sqref="F334:G338">
    <cfRule type="cellIs" dxfId="962" priority="122" stopIfTrue="1" operator="equal">
      <formula>"F"</formula>
    </cfRule>
  </conditionalFormatting>
  <conditionalFormatting sqref="F334:G338">
    <cfRule type="cellIs" dxfId="961" priority="123" stopIfTrue="1" operator="equal">
      <formula>"PE"</formula>
    </cfRule>
  </conditionalFormatting>
  <conditionalFormatting sqref="E192:E205">
    <cfRule type="cellIs" dxfId="960" priority="118" stopIfTrue="1" operator="equal">
      <formula>"P"</formula>
    </cfRule>
  </conditionalFormatting>
  <conditionalFormatting sqref="E192:E205">
    <cfRule type="cellIs" dxfId="959" priority="119" stopIfTrue="1" operator="equal">
      <formula>"F"</formula>
    </cfRule>
  </conditionalFormatting>
  <conditionalFormatting sqref="E192:E205">
    <cfRule type="cellIs" dxfId="958" priority="120" stopIfTrue="1" operator="equal">
      <formula>"PE"</formula>
    </cfRule>
  </conditionalFormatting>
  <conditionalFormatting sqref="H57:P57">
    <cfRule type="cellIs" dxfId="957" priority="115" stopIfTrue="1" operator="equal">
      <formula>"P"</formula>
    </cfRule>
  </conditionalFormatting>
  <conditionalFormatting sqref="H57:P57">
    <cfRule type="cellIs" dxfId="956" priority="116" stopIfTrue="1" operator="equal">
      <formula>"F"</formula>
    </cfRule>
  </conditionalFormatting>
  <conditionalFormatting sqref="H57:P57">
    <cfRule type="cellIs" dxfId="955" priority="117" stopIfTrue="1" operator="equal">
      <formula>"PE"</formula>
    </cfRule>
  </conditionalFormatting>
  <conditionalFormatting sqref="F57:G57">
    <cfRule type="cellIs" dxfId="954" priority="112" stopIfTrue="1" operator="equal">
      <formula>"P"</formula>
    </cfRule>
  </conditionalFormatting>
  <conditionalFormatting sqref="F57:G57">
    <cfRule type="cellIs" dxfId="953" priority="113" stopIfTrue="1" operator="equal">
      <formula>"F"</formula>
    </cfRule>
  </conditionalFormatting>
  <conditionalFormatting sqref="F57:G57">
    <cfRule type="cellIs" dxfId="952" priority="114" stopIfTrue="1" operator="equal">
      <formula>"PE"</formula>
    </cfRule>
  </conditionalFormatting>
  <conditionalFormatting sqref="F67:G67">
    <cfRule type="cellIs" dxfId="951" priority="90" stopIfTrue="1" operator="equal">
      <formula>"P"</formula>
    </cfRule>
  </conditionalFormatting>
  <conditionalFormatting sqref="F72:G74">
    <cfRule type="cellIs" dxfId="950" priority="78" stopIfTrue="1" operator="equal">
      <formula>"P"</formula>
    </cfRule>
  </conditionalFormatting>
  <conditionalFormatting sqref="H66:P66 F65:G66 F68:P68">
    <cfRule type="cellIs" dxfId="949" priority="109" stopIfTrue="1" operator="equal">
      <formula>"P"</formula>
    </cfRule>
  </conditionalFormatting>
  <conditionalFormatting sqref="H66:P66 H68:P68">
    <cfRule type="cellIs" dxfId="948" priority="110" stopIfTrue="1" operator="equal">
      <formula>"F"</formula>
    </cfRule>
  </conditionalFormatting>
  <conditionalFormatting sqref="H66:P66 F65:G66 F68:P68">
    <cfRule type="cellIs" dxfId="947" priority="111" stopIfTrue="1" operator="equal">
      <formula>"PE"</formula>
    </cfRule>
  </conditionalFormatting>
  <conditionalFormatting sqref="F65:G66 F68:G68">
    <cfRule type="cellIs" dxfId="946" priority="108" stopIfTrue="1" operator="equal">
      <formula>"F"</formula>
    </cfRule>
  </conditionalFormatting>
  <conditionalFormatting sqref="H60:P60 H62:P64">
    <cfRule type="cellIs" dxfId="945" priority="105" stopIfTrue="1" operator="equal">
      <formula>"P"</formula>
    </cfRule>
  </conditionalFormatting>
  <conditionalFormatting sqref="H60:P60 H62:P64">
    <cfRule type="cellIs" dxfId="944" priority="106" stopIfTrue="1" operator="equal">
      <formula>"F"</formula>
    </cfRule>
  </conditionalFormatting>
  <conditionalFormatting sqref="H60:P60 H62:P64">
    <cfRule type="cellIs" dxfId="943" priority="107" stopIfTrue="1" operator="equal">
      <formula>"PE"</formula>
    </cfRule>
  </conditionalFormatting>
  <conditionalFormatting sqref="F72:G74">
    <cfRule type="cellIs" dxfId="942" priority="80" stopIfTrue="1" operator="equal">
      <formula>"PE"</formula>
    </cfRule>
  </conditionalFormatting>
  <conditionalFormatting sqref="H61:P61">
    <cfRule type="cellIs" dxfId="941" priority="102" stopIfTrue="1" operator="equal">
      <formula>"P"</formula>
    </cfRule>
  </conditionalFormatting>
  <conditionalFormatting sqref="H61:P61">
    <cfRule type="cellIs" dxfId="940" priority="103" stopIfTrue="1" operator="equal">
      <formula>"F"</formula>
    </cfRule>
  </conditionalFormatting>
  <conditionalFormatting sqref="H61:P61">
    <cfRule type="cellIs" dxfId="939" priority="104" stopIfTrue="1" operator="equal">
      <formula>"PE"</formula>
    </cfRule>
  </conditionalFormatting>
  <conditionalFormatting sqref="H65:P65">
    <cfRule type="cellIs" dxfId="938" priority="99" stopIfTrue="1" operator="equal">
      <formula>"P"</formula>
    </cfRule>
  </conditionalFormatting>
  <conditionalFormatting sqref="H65:P65">
    <cfRule type="cellIs" dxfId="937" priority="100" stopIfTrue="1" operator="equal">
      <formula>"F"</formula>
    </cfRule>
  </conditionalFormatting>
  <conditionalFormatting sqref="H65:P65">
    <cfRule type="cellIs" dxfId="936" priority="101" stopIfTrue="1" operator="equal">
      <formula>"PE"</formula>
    </cfRule>
  </conditionalFormatting>
  <conditionalFormatting sqref="F60:G64">
    <cfRule type="cellIs" dxfId="935" priority="96" stopIfTrue="1" operator="equal">
      <formula>"P"</formula>
    </cfRule>
  </conditionalFormatting>
  <conditionalFormatting sqref="F60:G64">
    <cfRule type="cellIs" dxfId="934" priority="97" stopIfTrue="1" operator="equal">
      <formula>"F"</formula>
    </cfRule>
  </conditionalFormatting>
  <conditionalFormatting sqref="F60:G64">
    <cfRule type="cellIs" dxfId="933" priority="98" stopIfTrue="1" operator="equal">
      <formula>"PE"</formula>
    </cfRule>
  </conditionalFormatting>
  <conditionalFormatting sqref="H67:P67">
    <cfRule type="cellIs" dxfId="932" priority="93" stopIfTrue="1" operator="equal">
      <formula>"P"</formula>
    </cfRule>
  </conditionalFormatting>
  <conditionalFormatting sqref="H67:P67">
    <cfRule type="cellIs" dxfId="931" priority="94" stopIfTrue="1" operator="equal">
      <formula>"F"</formula>
    </cfRule>
  </conditionalFormatting>
  <conditionalFormatting sqref="H67:P67">
    <cfRule type="cellIs" dxfId="930" priority="95" stopIfTrue="1" operator="equal">
      <formula>"PE"</formula>
    </cfRule>
  </conditionalFormatting>
  <conditionalFormatting sqref="F67:G67">
    <cfRule type="cellIs" dxfId="929" priority="91" stopIfTrue="1" operator="equal">
      <formula>"F"</formula>
    </cfRule>
  </conditionalFormatting>
  <conditionalFormatting sqref="F67:G67">
    <cfRule type="cellIs" dxfId="928" priority="92" stopIfTrue="1" operator="equal">
      <formula>"PE"</formula>
    </cfRule>
  </conditionalFormatting>
  <conditionalFormatting sqref="F75:G75">
    <cfRule type="cellIs" dxfId="927" priority="88" stopIfTrue="1" operator="equal">
      <formula>"P"</formula>
    </cfRule>
  </conditionalFormatting>
  <conditionalFormatting sqref="F75:G75">
    <cfRule type="cellIs" dxfId="926" priority="89" stopIfTrue="1" operator="equal">
      <formula>"PE"</formula>
    </cfRule>
  </conditionalFormatting>
  <conditionalFormatting sqref="F75:G75">
    <cfRule type="cellIs" dxfId="925" priority="87" stopIfTrue="1" operator="equal">
      <formula>"F"</formula>
    </cfRule>
  </conditionalFormatting>
  <conditionalFormatting sqref="H72:P74">
    <cfRule type="cellIs" dxfId="924" priority="84" stopIfTrue="1" operator="equal">
      <formula>"P"</formula>
    </cfRule>
  </conditionalFormatting>
  <conditionalFormatting sqref="H72:P74">
    <cfRule type="cellIs" dxfId="923" priority="85" stopIfTrue="1" operator="equal">
      <formula>"F"</formula>
    </cfRule>
  </conditionalFormatting>
  <conditionalFormatting sqref="H72:P74">
    <cfRule type="cellIs" dxfId="922" priority="86" stopIfTrue="1" operator="equal">
      <formula>"PE"</formula>
    </cfRule>
  </conditionalFormatting>
  <conditionalFormatting sqref="H75:P75">
    <cfRule type="cellIs" dxfId="921" priority="81" stopIfTrue="1" operator="equal">
      <formula>"P"</formula>
    </cfRule>
  </conditionalFormatting>
  <conditionalFormatting sqref="H75:P75">
    <cfRule type="cellIs" dxfId="920" priority="82" stopIfTrue="1" operator="equal">
      <formula>"F"</formula>
    </cfRule>
  </conditionalFormatting>
  <conditionalFormatting sqref="H75:P75">
    <cfRule type="cellIs" dxfId="919" priority="83" stopIfTrue="1" operator="equal">
      <formula>"PE"</formula>
    </cfRule>
  </conditionalFormatting>
  <conditionalFormatting sqref="F72:G74">
    <cfRule type="cellIs" dxfId="918" priority="79" stopIfTrue="1" operator="equal">
      <formula>"F"</formula>
    </cfRule>
  </conditionalFormatting>
  <conditionalFormatting sqref="F81:G81">
    <cfRule type="cellIs" dxfId="917" priority="72" stopIfTrue="1" operator="equal">
      <formula>"P"</formula>
    </cfRule>
  </conditionalFormatting>
  <conditionalFormatting sqref="H81:P81">
    <cfRule type="cellIs" dxfId="916" priority="75" stopIfTrue="1" operator="equal">
      <formula>"P"</formula>
    </cfRule>
  </conditionalFormatting>
  <conditionalFormatting sqref="H81:P81">
    <cfRule type="cellIs" dxfId="915" priority="76" stopIfTrue="1" operator="equal">
      <formula>"F"</formula>
    </cfRule>
  </conditionalFormatting>
  <conditionalFormatting sqref="H81:P81">
    <cfRule type="cellIs" dxfId="914" priority="77" stopIfTrue="1" operator="equal">
      <formula>"PE"</formula>
    </cfRule>
  </conditionalFormatting>
  <conditionalFormatting sqref="F81:G81">
    <cfRule type="cellIs" dxfId="913" priority="73" stopIfTrue="1" operator="equal">
      <formula>"F"</formula>
    </cfRule>
  </conditionalFormatting>
  <conditionalFormatting sqref="F81:G81">
    <cfRule type="cellIs" dxfId="912" priority="74" stopIfTrue="1" operator="equal">
      <formula>"PE"</formula>
    </cfRule>
  </conditionalFormatting>
  <conditionalFormatting sqref="F82:P82">
    <cfRule type="cellIs" dxfId="911" priority="69" stopIfTrue="1" operator="equal">
      <formula>"P"</formula>
    </cfRule>
  </conditionalFormatting>
  <conditionalFormatting sqref="H82:P82">
    <cfRule type="cellIs" dxfId="910" priority="70" stopIfTrue="1" operator="equal">
      <formula>"F"</formula>
    </cfRule>
  </conditionalFormatting>
  <conditionalFormatting sqref="F82:P82">
    <cfRule type="cellIs" dxfId="909" priority="71" stopIfTrue="1" operator="equal">
      <formula>"PE"</formula>
    </cfRule>
  </conditionalFormatting>
  <conditionalFormatting sqref="F82:G82">
    <cfRule type="cellIs" dxfId="908" priority="68" stopIfTrue="1" operator="equal">
      <formula>"F"</formula>
    </cfRule>
  </conditionalFormatting>
  <conditionalFormatting sqref="H90:P92">
    <cfRule type="cellIs" dxfId="907" priority="65" stopIfTrue="1" operator="equal">
      <formula>"P"</formula>
    </cfRule>
  </conditionalFormatting>
  <conditionalFormatting sqref="H90:P92">
    <cfRule type="cellIs" dxfId="906" priority="66" stopIfTrue="1" operator="equal">
      <formula>"F"</formula>
    </cfRule>
  </conditionalFormatting>
  <conditionalFormatting sqref="H90:P92">
    <cfRule type="cellIs" dxfId="905" priority="67" stopIfTrue="1" operator="equal">
      <formula>"PE"</formula>
    </cfRule>
  </conditionalFormatting>
  <conditionalFormatting sqref="H84:P84 H86:P88">
    <cfRule type="cellIs" dxfId="904" priority="62" stopIfTrue="1" operator="equal">
      <formula>"P"</formula>
    </cfRule>
  </conditionalFormatting>
  <conditionalFormatting sqref="H84:P84 H86:P88">
    <cfRule type="cellIs" dxfId="903" priority="63" stopIfTrue="1" operator="equal">
      <formula>"F"</formula>
    </cfRule>
  </conditionalFormatting>
  <conditionalFormatting sqref="H84:P84 H86:P88">
    <cfRule type="cellIs" dxfId="902" priority="64" stopIfTrue="1" operator="equal">
      <formula>"PE"</formula>
    </cfRule>
  </conditionalFormatting>
  <conditionalFormatting sqref="F84:G88">
    <cfRule type="cellIs" dxfId="901" priority="53" stopIfTrue="1" operator="equal">
      <formula>"P"</formula>
    </cfRule>
  </conditionalFormatting>
  <conditionalFormatting sqref="F84:G88">
    <cfRule type="cellIs" dxfId="900" priority="55" stopIfTrue="1" operator="equal">
      <formula>"PE"</formula>
    </cfRule>
  </conditionalFormatting>
  <conditionalFormatting sqref="H89:P89">
    <cfRule type="cellIs" dxfId="899" priority="56" stopIfTrue="1" operator="equal">
      <formula>"P"</formula>
    </cfRule>
  </conditionalFormatting>
  <conditionalFormatting sqref="H85:P85">
    <cfRule type="cellIs" dxfId="898" priority="59" stopIfTrue="1" operator="equal">
      <formula>"P"</formula>
    </cfRule>
  </conditionalFormatting>
  <conditionalFormatting sqref="H85:P85">
    <cfRule type="cellIs" dxfId="897" priority="60" stopIfTrue="1" operator="equal">
      <formula>"F"</formula>
    </cfRule>
  </conditionalFormatting>
  <conditionalFormatting sqref="H85:P85">
    <cfRule type="cellIs" dxfId="896" priority="61" stopIfTrue="1" operator="equal">
      <formula>"PE"</formula>
    </cfRule>
  </conditionalFormatting>
  <conditionalFormatting sqref="H89:P89">
    <cfRule type="cellIs" dxfId="895" priority="57" stopIfTrue="1" operator="equal">
      <formula>"F"</formula>
    </cfRule>
  </conditionalFormatting>
  <conditionalFormatting sqref="H89:P89">
    <cfRule type="cellIs" dxfId="894" priority="58" stopIfTrue="1" operator="equal">
      <formula>"PE"</formula>
    </cfRule>
  </conditionalFormatting>
  <conditionalFormatting sqref="F84:G88">
    <cfRule type="cellIs" dxfId="893" priority="54" stopIfTrue="1" operator="equal">
      <formula>"F"</formula>
    </cfRule>
  </conditionalFormatting>
  <conditionalFormatting sqref="F89:G92">
    <cfRule type="cellIs" dxfId="892" priority="50" stopIfTrue="1" operator="equal">
      <formula>"P"</formula>
    </cfRule>
  </conditionalFormatting>
  <conditionalFormatting sqref="F89:G92">
    <cfRule type="cellIs" dxfId="891" priority="51" stopIfTrue="1" operator="equal">
      <formula>"F"</formula>
    </cfRule>
  </conditionalFormatting>
  <conditionalFormatting sqref="F89:G92">
    <cfRule type="cellIs" dxfId="890" priority="52" stopIfTrue="1" operator="equal">
      <formula>"PE"</formula>
    </cfRule>
  </conditionalFormatting>
  <conditionalFormatting sqref="E126:E138">
    <cfRule type="cellIs" dxfId="889" priority="14" stopIfTrue="1" operator="equal">
      <formula>"P"</formula>
    </cfRule>
  </conditionalFormatting>
  <conditionalFormatting sqref="E126:E138">
    <cfRule type="cellIs" dxfId="888" priority="16" stopIfTrue="1" operator="equal">
      <formula>"PE"</formula>
    </cfRule>
  </conditionalFormatting>
  <conditionalFormatting sqref="F18:P18">
    <cfRule type="cellIs" dxfId="887" priority="47" stopIfTrue="1" operator="equal">
      <formula>"P"</formula>
    </cfRule>
  </conditionalFormatting>
  <conditionalFormatting sqref="F18:P18">
    <cfRule type="cellIs" dxfId="886" priority="48" stopIfTrue="1" operator="equal">
      <formula>"F"</formula>
    </cfRule>
  </conditionalFormatting>
  <conditionalFormatting sqref="F18:P18">
    <cfRule type="cellIs" dxfId="885" priority="49" stopIfTrue="1" operator="equal">
      <formula>"PE"</formula>
    </cfRule>
  </conditionalFormatting>
  <conditionalFormatting sqref="E22:E23">
    <cfRule type="cellIs" dxfId="884" priority="44" stopIfTrue="1" operator="equal">
      <formula>"P"</formula>
    </cfRule>
  </conditionalFormatting>
  <conditionalFormatting sqref="E22:E23">
    <cfRule type="cellIs" dxfId="883" priority="45" stopIfTrue="1" operator="equal">
      <formula>"F"</formula>
    </cfRule>
  </conditionalFormatting>
  <conditionalFormatting sqref="E22:E23">
    <cfRule type="cellIs" dxfId="882" priority="46" stopIfTrue="1" operator="equal">
      <formula>"PE"</formula>
    </cfRule>
  </conditionalFormatting>
  <conditionalFormatting sqref="E70:E82">
    <cfRule type="cellIs" dxfId="881" priority="29" stopIfTrue="1" operator="equal">
      <formula>"P"</formula>
    </cfRule>
  </conditionalFormatting>
  <conditionalFormatting sqref="E70:E82">
    <cfRule type="cellIs" dxfId="880" priority="31" stopIfTrue="1" operator="equal">
      <formula>"PE"</formula>
    </cfRule>
  </conditionalFormatting>
  <conditionalFormatting sqref="E25:E37">
    <cfRule type="cellIs" dxfId="879" priority="41" stopIfTrue="1" operator="equal">
      <formula>"P"</formula>
    </cfRule>
  </conditionalFormatting>
  <conditionalFormatting sqref="E25:E37">
    <cfRule type="cellIs" dxfId="878" priority="42" stopIfTrue="1" operator="equal">
      <formula>"F"</formula>
    </cfRule>
  </conditionalFormatting>
  <conditionalFormatting sqref="E25:E37">
    <cfRule type="cellIs" dxfId="877" priority="43" stopIfTrue="1" operator="equal">
      <formula>"PE"</formula>
    </cfRule>
  </conditionalFormatting>
  <conditionalFormatting sqref="E40:E48">
    <cfRule type="cellIs" dxfId="876" priority="38" stopIfTrue="1" operator="equal">
      <formula>"P"</formula>
    </cfRule>
  </conditionalFormatting>
  <conditionalFormatting sqref="E40:E48">
    <cfRule type="cellIs" dxfId="875" priority="39" stopIfTrue="1" operator="equal">
      <formula>"F"</formula>
    </cfRule>
  </conditionalFormatting>
  <conditionalFormatting sqref="E40:E48">
    <cfRule type="cellIs" dxfId="874" priority="40" stopIfTrue="1" operator="equal">
      <formula>"PE"</formula>
    </cfRule>
  </conditionalFormatting>
  <conditionalFormatting sqref="E50:E58">
    <cfRule type="cellIs" dxfId="873" priority="35" stopIfTrue="1" operator="equal">
      <formula>"P"</formula>
    </cfRule>
  </conditionalFormatting>
  <conditionalFormatting sqref="E50:E58">
    <cfRule type="cellIs" dxfId="872" priority="36" stopIfTrue="1" operator="equal">
      <formula>"F"</formula>
    </cfRule>
  </conditionalFormatting>
  <conditionalFormatting sqref="E50:E58">
    <cfRule type="cellIs" dxfId="871" priority="37" stopIfTrue="1" operator="equal">
      <formula>"PE"</formula>
    </cfRule>
  </conditionalFormatting>
  <conditionalFormatting sqref="E60:E68">
    <cfRule type="cellIs" dxfId="870" priority="32" stopIfTrue="1" operator="equal">
      <formula>"P"</formula>
    </cfRule>
  </conditionalFormatting>
  <conditionalFormatting sqref="E60:E68">
    <cfRule type="cellIs" dxfId="869" priority="33" stopIfTrue="1" operator="equal">
      <formula>"F"</formula>
    </cfRule>
  </conditionalFormatting>
  <conditionalFormatting sqref="E60:E68">
    <cfRule type="cellIs" dxfId="868" priority="34" stopIfTrue="1" operator="equal">
      <formula>"PE"</formula>
    </cfRule>
  </conditionalFormatting>
  <conditionalFormatting sqref="E70:E82">
    <cfRule type="cellIs" dxfId="867" priority="30" stopIfTrue="1" operator="equal">
      <formula>"F"</formula>
    </cfRule>
  </conditionalFormatting>
  <conditionalFormatting sqref="E84:E92">
    <cfRule type="cellIs" dxfId="866" priority="26" stopIfTrue="1" operator="equal">
      <formula>"P"</formula>
    </cfRule>
  </conditionalFormatting>
  <conditionalFormatting sqref="E84:E92">
    <cfRule type="cellIs" dxfId="865" priority="27" stopIfTrue="1" operator="equal">
      <formula>"F"</formula>
    </cfRule>
  </conditionalFormatting>
  <conditionalFormatting sqref="E84:E92">
    <cfRule type="cellIs" dxfId="864" priority="28" stopIfTrue="1" operator="equal">
      <formula>"PE"</formula>
    </cfRule>
  </conditionalFormatting>
  <conditionalFormatting sqref="E94:E105">
    <cfRule type="cellIs" dxfId="863" priority="23" stopIfTrue="1" operator="equal">
      <formula>"P"</formula>
    </cfRule>
  </conditionalFormatting>
  <conditionalFormatting sqref="E94:E105">
    <cfRule type="cellIs" dxfId="862" priority="24" stopIfTrue="1" operator="equal">
      <formula>"F"</formula>
    </cfRule>
  </conditionalFormatting>
  <conditionalFormatting sqref="E94:E105">
    <cfRule type="cellIs" dxfId="861" priority="25" stopIfTrue="1" operator="equal">
      <formula>"PE"</formula>
    </cfRule>
  </conditionalFormatting>
  <conditionalFormatting sqref="E109:E112">
    <cfRule type="cellIs" dxfId="860" priority="20" stopIfTrue="1" operator="equal">
      <formula>"P"</formula>
    </cfRule>
  </conditionalFormatting>
  <conditionalFormatting sqref="E109:E112">
    <cfRule type="cellIs" dxfId="859" priority="21" stopIfTrue="1" operator="equal">
      <formula>"F"</formula>
    </cfRule>
  </conditionalFormatting>
  <conditionalFormatting sqref="E109:E112">
    <cfRule type="cellIs" dxfId="858" priority="22" stopIfTrue="1" operator="equal">
      <formula>"PE"</formula>
    </cfRule>
  </conditionalFormatting>
  <conditionalFormatting sqref="E115:E124">
    <cfRule type="cellIs" dxfId="857" priority="17" stopIfTrue="1" operator="equal">
      <formula>"P"</formula>
    </cfRule>
  </conditionalFormatting>
  <conditionalFormatting sqref="E115:E124">
    <cfRule type="cellIs" dxfId="856" priority="18" stopIfTrue="1" operator="equal">
      <formula>"F"</formula>
    </cfRule>
  </conditionalFormatting>
  <conditionalFormatting sqref="E115:E124">
    <cfRule type="cellIs" dxfId="855" priority="19" stopIfTrue="1" operator="equal">
      <formula>"PE"</formula>
    </cfRule>
  </conditionalFormatting>
  <conditionalFormatting sqref="E126:E138">
    <cfRule type="cellIs" dxfId="854" priority="15" stopIfTrue="1" operator="equal">
      <formula>"F"</formula>
    </cfRule>
  </conditionalFormatting>
  <conditionalFormatting sqref="F180:P180">
    <cfRule type="cellIs" dxfId="853" priority="11" stopIfTrue="1" operator="equal">
      <formula>"P"</formula>
    </cfRule>
  </conditionalFormatting>
  <conditionalFormatting sqref="H180:P180">
    <cfRule type="cellIs" dxfId="852" priority="12" stopIfTrue="1" operator="equal">
      <formula>"F"</formula>
    </cfRule>
  </conditionalFormatting>
  <conditionalFormatting sqref="F180:P180">
    <cfRule type="cellIs" dxfId="851" priority="13" stopIfTrue="1" operator="equal">
      <formula>"PE"</formula>
    </cfRule>
  </conditionalFormatting>
  <conditionalFormatting sqref="F180:G180">
    <cfRule type="cellIs" dxfId="850" priority="10" stopIfTrue="1" operator="equal">
      <formula>"F"</formula>
    </cfRule>
  </conditionalFormatting>
  <conditionalFormatting sqref="E140:E151">
    <cfRule type="cellIs" dxfId="849" priority="7" stopIfTrue="1" operator="equal">
      <formula>"P"</formula>
    </cfRule>
  </conditionalFormatting>
  <conditionalFormatting sqref="E140:E151">
    <cfRule type="cellIs" dxfId="848" priority="9" stopIfTrue="1" operator="equal">
      <formula>"PE"</formula>
    </cfRule>
  </conditionalFormatting>
  <conditionalFormatting sqref="E140:E151">
    <cfRule type="cellIs" dxfId="847" priority="8" stopIfTrue="1" operator="equal">
      <formula>"F"</formula>
    </cfRule>
  </conditionalFormatting>
  <conditionalFormatting sqref="E153:E167">
    <cfRule type="cellIs" dxfId="846" priority="4" stopIfTrue="1" operator="equal">
      <formula>"P"</formula>
    </cfRule>
  </conditionalFormatting>
  <conditionalFormatting sqref="E153:E167">
    <cfRule type="cellIs" dxfId="845" priority="6" stopIfTrue="1" operator="equal">
      <formula>"PE"</formula>
    </cfRule>
  </conditionalFormatting>
  <conditionalFormatting sqref="E153:E167">
    <cfRule type="cellIs" dxfId="844" priority="5" stopIfTrue="1" operator="equal">
      <formula>"F"</formula>
    </cfRule>
  </conditionalFormatting>
  <conditionalFormatting sqref="E169:E177">
    <cfRule type="cellIs" dxfId="843" priority="1" stopIfTrue="1" operator="equal">
      <formula>"P"</formula>
    </cfRule>
  </conditionalFormatting>
  <conditionalFormatting sqref="E169:E177">
    <cfRule type="cellIs" dxfId="842" priority="3" stopIfTrue="1" operator="equal">
      <formula>"PE"</formula>
    </cfRule>
  </conditionalFormatting>
  <conditionalFormatting sqref="E169:E177">
    <cfRule type="cellIs" dxfId="841" priority="2" stopIfTrue="1" operator="equal">
      <formula>"F"</formula>
    </cfRule>
  </conditionalFormatting>
  <dataValidations count="2">
    <dataValidation type="list" allowBlank="1" showInputMessage="1" showErrorMessage="1" prompt=" - " sqref="U303:AF303" xr:uid="{00000000-0002-0000-0300-000000000000}">
      <formula1>"P,F,PE"</formula1>
    </dataValidation>
    <dataValidation type="list" allowBlank="1" showErrorMessage="1" sqref="E10 E70:G82 E15:E20 E22:G23 E60:G68 E25:G37 E40:G48 E50:G58 E84:G92 E94:G105 E115:G124 E109:G112 E169:G177 E140:G151 E192:G205 E215:G227 E241:G253 E255:G271 E273:G281 E283:G303 E305:G317 E321:G324 E326:G332 E334:G338 E209:G212 E229:G239 F19:G20 F15:G17 E126:G138 E153:G167 E179:G190" xr:uid="{00000000-0002-0000-0300-000001000000}">
      <formula1>"P,F,PE"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602"/>
  <sheetViews>
    <sheetView topLeftCell="B1" workbookViewId="0">
      <selection activeCell="C1028" sqref="C1028"/>
    </sheetView>
  </sheetViews>
  <sheetFormatPr defaultColWidth="14.42578125" defaultRowHeight="15" outlineLevelRow="1"/>
  <cols>
    <col min="1" max="1" width="15.28515625" style="370" customWidth="1"/>
    <col min="2" max="2" width="53.85546875" style="370" customWidth="1"/>
    <col min="3" max="3" width="58.5703125" style="370" customWidth="1"/>
    <col min="4" max="4" width="56" style="370" customWidth="1"/>
    <col min="5" max="5" width="11.140625" style="370" customWidth="1"/>
    <col min="6" max="6" width="12.42578125" style="370" customWidth="1"/>
    <col min="7" max="7" width="13.5703125" style="370" hidden="1" customWidth="1"/>
    <col min="8" max="8" width="10.85546875" style="370" hidden="1" customWidth="1"/>
    <col min="9" max="9" width="12.5703125" style="370" customWidth="1"/>
    <col min="10" max="10" width="8.7109375" style="370" customWidth="1"/>
    <col min="11" max="11" width="41.85546875" style="370" customWidth="1"/>
    <col min="12" max="16" width="8.7109375" style="370" customWidth="1"/>
    <col min="17" max="17" width="9.140625" style="370" customWidth="1"/>
    <col min="18" max="33" width="8.7109375" style="370" customWidth="1"/>
    <col min="34" max="16384" width="14.42578125" style="370"/>
  </cols>
  <sheetData>
    <row r="1" spans="1:33" ht="21.75" customHeight="1">
      <c r="B1" s="371"/>
      <c r="C1" s="628" t="s">
        <v>50</v>
      </c>
      <c r="D1" s="608"/>
      <c r="E1" s="372"/>
      <c r="Z1" s="364"/>
      <c r="AA1" s="364"/>
      <c r="AB1" s="364"/>
      <c r="AC1" s="364"/>
      <c r="AD1" s="364"/>
      <c r="AE1" s="364"/>
      <c r="AF1" s="364"/>
      <c r="AG1" s="364"/>
    </row>
    <row r="2" spans="1:33">
      <c r="B2" s="371"/>
      <c r="C2" s="373" t="s">
        <v>51</v>
      </c>
      <c r="D2" s="374" t="s">
        <v>47</v>
      </c>
      <c r="E2" s="372"/>
      <c r="Z2" s="364"/>
      <c r="AA2" s="364"/>
      <c r="AB2" s="364"/>
      <c r="AC2" s="364"/>
      <c r="AD2" s="364"/>
      <c r="AE2" s="364"/>
      <c r="AF2" s="364"/>
      <c r="AG2" s="364"/>
    </row>
    <row r="3" spans="1:33">
      <c r="B3" s="371"/>
      <c r="C3" s="375" t="s">
        <v>52</v>
      </c>
      <c r="D3" s="376" t="s">
        <v>447</v>
      </c>
      <c r="E3" s="372"/>
      <c r="Z3" s="364"/>
      <c r="AA3" s="364"/>
      <c r="AB3" s="364"/>
      <c r="AC3" s="364"/>
      <c r="AD3" s="364"/>
      <c r="AE3" s="364"/>
      <c r="AF3" s="364"/>
      <c r="AG3" s="364"/>
    </row>
    <row r="4" spans="1:33">
      <c r="B4" s="371"/>
      <c r="C4" s="375" t="s">
        <v>37</v>
      </c>
      <c r="D4" s="377">
        <v>926</v>
      </c>
      <c r="E4" s="372"/>
      <c r="Z4" s="364"/>
      <c r="AA4" s="364"/>
      <c r="AB4" s="364"/>
      <c r="AC4" s="364"/>
      <c r="AD4" s="364"/>
      <c r="AE4" s="364"/>
      <c r="AF4" s="364"/>
      <c r="AG4" s="364"/>
    </row>
    <row r="5" spans="1:33">
      <c r="B5" s="371"/>
      <c r="C5" s="375" t="s">
        <v>38</v>
      </c>
      <c r="D5" s="377">
        <v>6</v>
      </c>
      <c r="E5" s="372"/>
      <c r="Z5" s="364"/>
      <c r="AA5" s="364"/>
      <c r="AB5" s="364"/>
      <c r="AC5" s="364"/>
      <c r="AD5" s="364"/>
      <c r="AE5" s="364"/>
      <c r="AF5" s="364"/>
      <c r="AG5" s="364"/>
    </row>
    <row r="6" spans="1:33">
      <c r="B6" s="371"/>
      <c r="C6" s="375" t="s">
        <v>39</v>
      </c>
      <c r="D6" s="377">
        <v>22</v>
      </c>
      <c r="E6" s="372"/>
      <c r="Z6" s="364"/>
      <c r="AA6" s="364"/>
      <c r="AB6" s="364"/>
      <c r="AC6" s="364"/>
      <c r="AD6" s="364"/>
      <c r="AE6" s="364"/>
      <c r="AF6" s="364"/>
      <c r="AG6" s="364"/>
    </row>
    <row r="7" spans="1:33">
      <c r="B7" s="371"/>
      <c r="C7" s="375" t="s">
        <v>41</v>
      </c>
      <c r="D7" s="377">
        <v>954</v>
      </c>
      <c r="E7" s="372"/>
      <c r="Z7" s="364"/>
      <c r="AA7" s="364"/>
      <c r="AB7" s="364"/>
      <c r="AC7" s="364"/>
      <c r="AD7" s="364"/>
      <c r="AE7" s="364"/>
      <c r="AF7" s="364"/>
      <c r="AG7" s="364"/>
    </row>
    <row r="8" spans="1:33">
      <c r="B8" s="371"/>
      <c r="C8" s="371"/>
      <c r="E8" s="372"/>
      <c r="Z8" s="364"/>
      <c r="AA8" s="364"/>
      <c r="AB8" s="364"/>
      <c r="AC8" s="364"/>
      <c r="AD8" s="364"/>
      <c r="AE8" s="364"/>
      <c r="AF8" s="364"/>
      <c r="AG8" s="364"/>
    </row>
    <row r="9" spans="1:33">
      <c r="A9" s="625" t="s">
        <v>52</v>
      </c>
      <c r="B9" s="629" t="s">
        <v>54</v>
      </c>
      <c r="C9" s="629" t="s">
        <v>55</v>
      </c>
      <c r="D9" s="625" t="s">
        <v>56</v>
      </c>
      <c r="E9" s="630" t="s">
        <v>1692</v>
      </c>
      <c r="F9" s="601"/>
      <c r="G9" s="624"/>
      <c r="H9" s="601"/>
      <c r="I9" s="625" t="s">
        <v>59</v>
      </c>
      <c r="J9" s="625" t="s">
        <v>60</v>
      </c>
      <c r="K9" s="625" t="s">
        <v>61</v>
      </c>
      <c r="Z9" s="364"/>
      <c r="AA9" s="364"/>
      <c r="AB9" s="364"/>
      <c r="AC9" s="364"/>
      <c r="AD9" s="364"/>
      <c r="AE9" s="364"/>
      <c r="AF9" s="364"/>
      <c r="AG9" s="364"/>
    </row>
    <row r="10" spans="1:33">
      <c r="A10" s="599"/>
      <c r="B10" s="599"/>
      <c r="C10" s="599"/>
      <c r="D10" s="599"/>
      <c r="E10" s="378" t="s">
        <v>62</v>
      </c>
      <c r="F10" s="379"/>
      <c r="G10" s="379"/>
      <c r="H10" s="379" t="s">
        <v>63</v>
      </c>
      <c r="I10" s="599"/>
      <c r="J10" s="599"/>
      <c r="K10" s="599"/>
      <c r="Z10" s="364"/>
      <c r="AA10" s="364"/>
      <c r="AB10" s="364"/>
      <c r="AC10" s="364"/>
      <c r="AD10" s="364"/>
      <c r="AE10" s="364"/>
      <c r="AF10" s="364"/>
      <c r="AG10" s="364"/>
    </row>
    <row r="11" spans="1:33" ht="50.25" customHeight="1">
      <c r="A11" s="380"/>
      <c r="B11" s="626" t="s">
        <v>3907</v>
      </c>
      <c r="C11" s="601"/>
      <c r="D11" s="601"/>
      <c r="E11" s="601"/>
      <c r="F11" s="601"/>
      <c r="G11" s="601"/>
      <c r="H11" s="601"/>
      <c r="I11" s="601"/>
      <c r="J11" s="601"/>
      <c r="K11" s="601"/>
      <c r="Z11" s="364"/>
      <c r="AA11" s="364"/>
      <c r="AB11" s="364"/>
      <c r="AC11" s="364"/>
      <c r="AD11" s="364"/>
      <c r="AE11" s="364"/>
      <c r="AF11" s="364"/>
      <c r="AG11" s="364"/>
    </row>
    <row r="12" spans="1:33">
      <c r="A12" s="380"/>
      <c r="B12" s="627" t="s">
        <v>65</v>
      </c>
      <c r="C12" s="601"/>
      <c r="D12" s="601"/>
      <c r="E12" s="601"/>
      <c r="F12" s="601"/>
      <c r="G12" s="601"/>
      <c r="H12" s="601"/>
      <c r="I12" s="601"/>
      <c r="J12" s="601"/>
      <c r="K12" s="601"/>
      <c r="Z12" s="364"/>
      <c r="AA12" s="364"/>
      <c r="AB12" s="364"/>
      <c r="AC12" s="364"/>
      <c r="AD12" s="364"/>
      <c r="AE12" s="364"/>
      <c r="AF12" s="364"/>
      <c r="AG12" s="364"/>
    </row>
    <row r="13" spans="1:33" outlineLevel="1">
      <c r="A13" s="380"/>
      <c r="B13" s="610" t="s">
        <v>66</v>
      </c>
      <c r="C13" s="601"/>
      <c r="D13" s="601"/>
      <c r="E13" s="601"/>
      <c r="F13" s="601"/>
      <c r="G13" s="601"/>
      <c r="H13" s="601"/>
      <c r="I13" s="601"/>
      <c r="J13" s="601"/>
      <c r="K13" s="601"/>
      <c r="Z13" s="364"/>
      <c r="AA13" s="364"/>
      <c r="AB13" s="364"/>
      <c r="AC13" s="364"/>
      <c r="AD13" s="364"/>
      <c r="AE13" s="364"/>
      <c r="AF13" s="364"/>
      <c r="AG13" s="364"/>
    </row>
    <row r="14" spans="1:33" outlineLevel="1">
      <c r="A14" s="380"/>
      <c r="B14" s="617" t="s">
        <v>67</v>
      </c>
      <c r="C14" s="601"/>
      <c r="D14" s="601"/>
      <c r="E14" s="601"/>
      <c r="F14" s="601"/>
      <c r="G14" s="601"/>
      <c r="H14" s="601"/>
      <c r="I14" s="601"/>
      <c r="J14" s="601"/>
      <c r="K14" s="601"/>
      <c r="L14" s="381"/>
      <c r="M14" s="381"/>
      <c r="N14" s="381"/>
      <c r="O14" s="381"/>
      <c r="P14" s="381"/>
      <c r="Q14" s="381"/>
      <c r="R14" s="381"/>
      <c r="S14" s="381"/>
      <c r="T14" s="381"/>
      <c r="U14" s="381"/>
      <c r="V14" s="381"/>
      <c r="W14" s="381"/>
      <c r="X14" s="381"/>
      <c r="Y14" s="381"/>
      <c r="Z14" s="363"/>
      <c r="AA14" s="363"/>
      <c r="AB14" s="363"/>
      <c r="AC14" s="363"/>
      <c r="AD14" s="363"/>
      <c r="AE14" s="363"/>
      <c r="AF14" s="363"/>
      <c r="AG14" s="363"/>
    </row>
    <row r="15" spans="1:33" ht="180" outlineLevel="1">
      <c r="A15" s="380" t="s">
        <v>2202</v>
      </c>
      <c r="B15" s="382" t="s">
        <v>68</v>
      </c>
      <c r="C15" s="382" t="s">
        <v>2203</v>
      </c>
      <c r="D15" s="382" t="s">
        <v>2204</v>
      </c>
      <c r="E15" s="38" t="s">
        <v>1640</v>
      </c>
      <c r="F15" s="374"/>
      <c r="G15" s="383"/>
      <c r="H15" s="376"/>
      <c r="I15" s="377" t="s">
        <v>1456</v>
      </c>
      <c r="J15" s="384"/>
      <c r="K15" s="366" t="s">
        <v>1641</v>
      </c>
      <c r="L15" s="381"/>
      <c r="M15" s="381"/>
      <c r="N15" s="381"/>
      <c r="O15" s="381"/>
      <c r="P15" s="381"/>
      <c r="Q15" s="381"/>
      <c r="R15" s="381"/>
      <c r="S15" s="381"/>
      <c r="T15" s="381"/>
      <c r="U15" s="381"/>
      <c r="V15" s="381"/>
      <c r="W15" s="381"/>
      <c r="X15" s="381"/>
      <c r="Y15" s="381"/>
      <c r="Z15" s="363"/>
      <c r="AA15" s="363"/>
      <c r="AB15" s="363"/>
      <c r="AC15" s="363"/>
      <c r="AD15" s="363"/>
      <c r="AE15" s="363"/>
      <c r="AF15" s="363"/>
      <c r="AG15" s="363"/>
    </row>
    <row r="16" spans="1:33" ht="120" outlineLevel="1">
      <c r="A16" s="380" t="s">
        <v>2205</v>
      </c>
      <c r="B16" s="382" t="s">
        <v>69</v>
      </c>
      <c r="C16" s="382" t="s">
        <v>2206</v>
      </c>
      <c r="D16" s="382" t="s">
        <v>2207</v>
      </c>
      <c r="E16" s="38" t="s">
        <v>1456</v>
      </c>
      <c r="F16" s="376"/>
      <c r="G16" s="376"/>
      <c r="H16" s="376"/>
      <c r="I16" s="377"/>
      <c r="J16" s="384"/>
      <c r="K16" s="384"/>
      <c r="L16" s="381"/>
      <c r="M16" s="381"/>
      <c r="N16" s="381"/>
      <c r="O16" s="381"/>
      <c r="P16" s="381"/>
      <c r="Q16" s="381"/>
      <c r="R16" s="381"/>
      <c r="S16" s="381"/>
      <c r="T16" s="381"/>
      <c r="U16" s="381"/>
      <c r="V16" s="381"/>
      <c r="W16" s="381"/>
      <c r="X16" s="381"/>
      <c r="Y16" s="381"/>
      <c r="Z16" s="363"/>
      <c r="AA16" s="363"/>
      <c r="AB16" s="363"/>
      <c r="AC16" s="363"/>
      <c r="AD16" s="363"/>
      <c r="AE16" s="363"/>
      <c r="AF16" s="363"/>
      <c r="AG16" s="363"/>
    </row>
    <row r="17" spans="1:33" ht="30" outlineLevel="1">
      <c r="A17" s="380" t="s">
        <v>2208</v>
      </c>
      <c r="B17" s="382" t="s">
        <v>71</v>
      </c>
      <c r="C17" s="382" t="s">
        <v>2209</v>
      </c>
      <c r="D17" s="366" t="s">
        <v>1125</v>
      </c>
      <c r="E17" s="38" t="s">
        <v>1456</v>
      </c>
      <c r="F17" s="376"/>
      <c r="G17" s="376"/>
      <c r="H17" s="376"/>
      <c r="I17" s="377"/>
      <c r="J17" s="384"/>
      <c r="K17" s="366" t="s">
        <v>1642</v>
      </c>
      <c r="L17" s="381"/>
      <c r="M17" s="381"/>
      <c r="N17" s="381"/>
      <c r="O17" s="381"/>
      <c r="P17" s="381"/>
      <c r="Q17" s="381"/>
      <c r="R17" s="381"/>
      <c r="S17" s="381"/>
      <c r="T17" s="381"/>
      <c r="U17" s="381"/>
      <c r="V17" s="381"/>
      <c r="W17" s="381"/>
      <c r="X17" s="381"/>
      <c r="Y17" s="381"/>
      <c r="Z17" s="363"/>
      <c r="AA17" s="363"/>
      <c r="AB17" s="363"/>
      <c r="AC17" s="363"/>
      <c r="AD17" s="363"/>
      <c r="AE17" s="363"/>
      <c r="AF17" s="363"/>
      <c r="AG17" s="363"/>
    </row>
    <row r="18" spans="1:33" ht="30" outlineLevel="1">
      <c r="A18" s="380" t="s">
        <v>2210</v>
      </c>
      <c r="B18" s="382" t="s">
        <v>74</v>
      </c>
      <c r="C18" s="382" t="s">
        <v>75</v>
      </c>
      <c r="D18" s="382" t="s">
        <v>1127</v>
      </c>
      <c r="E18" s="38" t="s">
        <v>1456</v>
      </c>
      <c r="F18" s="376"/>
      <c r="G18" s="376"/>
      <c r="H18" s="376"/>
      <c r="I18" s="377"/>
      <c r="J18" s="384"/>
      <c r="K18" s="366" t="s">
        <v>1642</v>
      </c>
      <c r="L18" s="381"/>
      <c r="M18" s="381"/>
      <c r="N18" s="381"/>
      <c r="O18" s="381"/>
      <c r="P18" s="381"/>
      <c r="Q18" s="381"/>
      <c r="R18" s="381"/>
      <c r="S18" s="381"/>
      <c r="T18" s="381"/>
      <c r="U18" s="381"/>
      <c r="V18" s="381"/>
      <c r="W18" s="381"/>
      <c r="X18" s="381"/>
      <c r="Y18" s="381"/>
      <c r="Z18" s="363"/>
      <c r="AA18" s="363"/>
      <c r="AB18" s="363"/>
      <c r="AC18" s="363"/>
      <c r="AD18" s="363"/>
      <c r="AE18" s="363"/>
      <c r="AF18" s="363"/>
      <c r="AG18" s="363"/>
    </row>
    <row r="19" spans="1:33" outlineLevel="1">
      <c r="A19" s="380"/>
      <c r="B19" s="617" t="s">
        <v>77</v>
      </c>
      <c r="C19" s="601"/>
      <c r="D19" s="601"/>
      <c r="E19" s="601"/>
      <c r="F19" s="601"/>
      <c r="G19" s="601"/>
      <c r="H19" s="601"/>
      <c r="I19" s="601"/>
      <c r="J19" s="601"/>
      <c r="K19" s="601"/>
      <c r="Z19" s="363"/>
      <c r="AA19" s="363"/>
      <c r="AB19" s="363"/>
      <c r="AC19" s="363"/>
      <c r="AD19" s="363"/>
      <c r="AE19" s="363"/>
      <c r="AF19" s="363"/>
      <c r="AG19" s="363"/>
    </row>
    <row r="20" spans="1:33" ht="45" outlineLevel="1">
      <c r="A20" s="380" t="s">
        <v>2211</v>
      </c>
      <c r="B20" s="366" t="s">
        <v>78</v>
      </c>
      <c r="C20" s="366" t="s">
        <v>79</v>
      </c>
      <c r="D20" s="382" t="s">
        <v>2212</v>
      </c>
      <c r="E20" s="38" t="s">
        <v>1456</v>
      </c>
      <c r="F20" s="376"/>
      <c r="G20" s="376"/>
      <c r="H20" s="376"/>
      <c r="I20" s="377"/>
      <c r="J20" s="385"/>
      <c r="K20" s="385"/>
      <c r="Z20" s="364"/>
      <c r="AA20" s="364"/>
      <c r="AB20" s="364"/>
      <c r="AC20" s="364"/>
      <c r="AD20" s="364"/>
      <c r="AE20" s="364"/>
      <c r="AF20" s="364"/>
      <c r="AG20" s="364"/>
    </row>
    <row r="21" spans="1:33" ht="30" outlineLevel="1">
      <c r="A21" s="380" t="s">
        <v>2213</v>
      </c>
      <c r="B21" s="382" t="s">
        <v>80</v>
      </c>
      <c r="C21" s="382" t="s">
        <v>81</v>
      </c>
      <c r="D21" s="382" t="s">
        <v>2214</v>
      </c>
      <c r="E21" s="38" t="s">
        <v>1456</v>
      </c>
      <c r="F21" s="376"/>
      <c r="G21" s="376"/>
      <c r="H21" s="376"/>
      <c r="I21" s="377"/>
      <c r="J21" s="385"/>
      <c r="K21" s="385"/>
      <c r="Z21" s="364"/>
      <c r="AA21" s="364"/>
      <c r="AB21" s="364"/>
      <c r="AC21" s="364"/>
      <c r="AD21" s="364"/>
      <c r="AE21" s="364"/>
      <c r="AF21" s="364"/>
      <c r="AG21" s="364"/>
    </row>
    <row r="22" spans="1:33" outlineLevel="1">
      <c r="A22" s="380"/>
      <c r="B22" s="617" t="s">
        <v>82</v>
      </c>
      <c r="C22" s="601"/>
      <c r="D22" s="601"/>
      <c r="E22" s="601"/>
      <c r="F22" s="601"/>
      <c r="G22" s="601"/>
      <c r="H22" s="601"/>
      <c r="I22" s="601"/>
      <c r="J22" s="601"/>
      <c r="K22" s="601"/>
      <c r="Z22" s="364"/>
      <c r="AA22" s="364"/>
      <c r="AB22" s="364"/>
      <c r="AC22" s="364"/>
      <c r="AD22" s="364"/>
      <c r="AE22" s="364"/>
      <c r="AF22" s="364"/>
      <c r="AG22" s="364"/>
    </row>
    <row r="23" spans="1:33" ht="30" outlineLevel="1">
      <c r="A23" s="380" t="s">
        <v>2215</v>
      </c>
      <c r="B23" s="382" t="s">
        <v>83</v>
      </c>
      <c r="C23" s="382" t="s">
        <v>2216</v>
      </c>
      <c r="D23" s="382" t="s">
        <v>84</v>
      </c>
      <c r="E23" s="38" t="s">
        <v>1456</v>
      </c>
      <c r="F23" s="376"/>
      <c r="G23" s="376"/>
      <c r="H23" s="376"/>
      <c r="I23" s="377"/>
      <c r="J23" s="384"/>
      <c r="K23" s="384"/>
      <c r="Z23" s="364"/>
      <c r="AA23" s="364"/>
      <c r="AB23" s="364"/>
      <c r="AC23" s="364"/>
      <c r="AD23" s="364"/>
      <c r="AE23" s="364"/>
      <c r="AF23" s="364"/>
      <c r="AG23" s="364"/>
    </row>
    <row r="24" spans="1:33" ht="30" outlineLevel="1">
      <c r="A24" s="380" t="s">
        <v>2217</v>
      </c>
      <c r="B24" s="382" t="s">
        <v>2218</v>
      </c>
      <c r="C24" s="382" t="s">
        <v>86</v>
      </c>
      <c r="D24" s="382" t="s">
        <v>87</v>
      </c>
      <c r="E24" s="38" t="s">
        <v>1456</v>
      </c>
      <c r="F24" s="376"/>
      <c r="G24" s="376"/>
      <c r="H24" s="376"/>
      <c r="I24" s="377"/>
      <c r="J24" s="384"/>
      <c r="K24" s="384"/>
      <c r="Z24" s="364"/>
      <c r="AA24" s="364"/>
      <c r="AB24" s="364"/>
      <c r="AC24" s="364"/>
      <c r="AD24" s="364"/>
      <c r="AE24" s="364"/>
      <c r="AF24" s="364"/>
      <c r="AG24" s="364"/>
    </row>
    <row r="25" spans="1:33" outlineLevel="1">
      <c r="A25" s="380" t="s">
        <v>2219</v>
      </c>
      <c r="B25" s="382" t="s">
        <v>88</v>
      </c>
      <c r="C25" s="382" t="s">
        <v>89</v>
      </c>
      <c r="D25" s="382" t="s">
        <v>90</v>
      </c>
      <c r="E25" s="38" t="s">
        <v>1456</v>
      </c>
      <c r="F25" s="376"/>
      <c r="G25" s="376"/>
      <c r="H25" s="376"/>
      <c r="I25" s="377"/>
      <c r="J25" s="384"/>
      <c r="K25" s="384"/>
      <c r="Z25" s="364"/>
      <c r="AA25" s="364"/>
      <c r="AB25" s="364"/>
      <c r="AC25" s="364"/>
      <c r="AD25" s="364"/>
      <c r="AE25" s="364"/>
      <c r="AF25" s="364"/>
      <c r="AG25" s="364"/>
    </row>
    <row r="26" spans="1:33" outlineLevel="1">
      <c r="A26" s="380" t="s">
        <v>2220</v>
      </c>
      <c r="B26" s="382" t="s">
        <v>91</v>
      </c>
      <c r="C26" s="382" t="s">
        <v>91</v>
      </c>
      <c r="D26" s="382" t="s">
        <v>92</v>
      </c>
      <c r="E26" s="38" t="s">
        <v>1456</v>
      </c>
      <c r="F26" s="376"/>
      <c r="G26" s="376"/>
      <c r="H26" s="376"/>
      <c r="I26" s="377"/>
      <c r="J26" s="384"/>
      <c r="K26" s="384"/>
      <c r="Z26" s="364"/>
      <c r="AA26" s="364"/>
      <c r="AB26" s="364"/>
      <c r="AC26" s="364"/>
      <c r="AD26" s="364"/>
      <c r="AE26" s="364"/>
      <c r="AF26" s="364"/>
      <c r="AG26" s="364"/>
    </row>
    <row r="27" spans="1:33" ht="30" outlineLevel="1">
      <c r="A27" s="380" t="s">
        <v>2221</v>
      </c>
      <c r="B27" s="382" t="s">
        <v>93</v>
      </c>
      <c r="C27" s="382" t="s">
        <v>94</v>
      </c>
      <c r="D27" s="382" t="s">
        <v>893</v>
      </c>
      <c r="E27" s="38" t="s">
        <v>1456</v>
      </c>
      <c r="F27" s="376"/>
      <c r="G27" s="376"/>
      <c r="H27" s="376"/>
      <c r="I27" s="377"/>
      <c r="J27" s="384"/>
      <c r="K27" s="384"/>
      <c r="Z27" s="364"/>
      <c r="AA27" s="364"/>
      <c r="AB27" s="364"/>
      <c r="AC27" s="364"/>
      <c r="AD27" s="364"/>
      <c r="AE27" s="364"/>
      <c r="AF27" s="364"/>
      <c r="AG27" s="364"/>
    </row>
    <row r="28" spans="1:33" outlineLevel="1">
      <c r="A28" s="380" t="s">
        <v>2222</v>
      </c>
      <c r="B28" s="382" t="s">
        <v>95</v>
      </c>
      <c r="C28" s="386" t="s">
        <v>95</v>
      </c>
      <c r="D28" s="387" t="s">
        <v>96</v>
      </c>
      <c r="E28" s="38" t="s">
        <v>1456</v>
      </c>
      <c r="F28" s="376"/>
      <c r="G28" s="376"/>
      <c r="H28" s="376"/>
      <c r="I28" s="377"/>
      <c r="J28" s="384"/>
      <c r="K28" s="384"/>
      <c r="Z28" s="364"/>
      <c r="AA28" s="364"/>
      <c r="AB28" s="364"/>
      <c r="AC28" s="364"/>
      <c r="AD28" s="364"/>
      <c r="AE28" s="364"/>
      <c r="AF28" s="364"/>
      <c r="AG28" s="364"/>
    </row>
    <row r="29" spans="1:33" outlineLevel="1">
      <c r="A29" s="380" t="s">
        <v>2223</v>
      </c>
      <c r="B29" s="613" t="s">
        <v>97</v>
      </c>
      <c r="C29" s="388" t="s">
        <v>98</v>
      </c>
      <c r="D29" s="382" t="s">
        <v>99</v>
      </c>
      <c r="E29" s="38" t="s">
        <v>1456</v>
      </c>
      <c r="F29" s="376"/>
      <c r="G29" s="376"/>
      <c r="H29" s="376"/>
      <c r="I29" s="377"/>
      <c r="J29" s="384"/>
      <c r="K29" s="384"/>
      <c r="Z29" s="364"/>
      <c r="AA29" s="364"/>
      <c r="AB29" s="364"/>
      <c r="AC29" s="364"/>
      <c r="AD29" s="364"/>
      <c r="AE29" s="364"/>
      <c r="AF29" s="364"/>
      <c r="AG29" s="364"/>
    </row>
    <row r="30" spans="1:33" outlineLevel="1">
      <c r="A30" s="380" t="s">
        <v>2224</v>
      </c>
      <c r="B30" s="598"/>
      <c r="C30" s="382" t="s">
        <v>100</v>
      </c>
      <c r="D30" s="382" t="s">
        <v>101</v>
      </c>
      <c r="E30" s="38" t="s">
        <v>1456</v>
      </c>
      <c r="F30" s="376"/>
      <c r="G30" s="376"/>
      <c r="H30" s="376"/>
      <c r="I30" s="377"/>
      <c r="J30" s="384"/>
      <c r="K30" s="384"/>
      <c r="Z30" s="364"/>
      <c r="AA30" s="364"/>
      <c r="AB30" s="364"/>
      <c r="AC30" s="364"/>
      <c r="AD30" s="364"/>
      <c r="AE30" s="364"/>
      <c r="AF30" s="364"/>
      <c r="AG30" s="364"/>
    </row>
    <row r="31" spans="1:33" outlineLevel="1">
      <c r="A31" s="380" t="s">
        <v>2225</v>
      </c>
      <c r="B31" s="598"/>
      <c r="C31" s="382" t="s">
        <v>102</v>
      </c>
      <c r="D31" s="382" t="s">
        <v>103</v>
      </c>
      <c r="E31" s="38" t="s">
        <v>1456</v>
      </c>
      <c r="F31" s="376"/>
      <c r="G31" s="376"/>
      <c r="H31" s="376"/>
      <c r="I31" s="377"/>
      <c r="J31" s="384"/>
      <c r="K31" s="384"/>
      <c r="Z31" s="364"/>
      <c r="AA31" s="364"/>
      <c r="AB31" s="364"/>
      <c r="AC31" s="364"/>
      <c r="AD31" s="364"/>
      <c r="AE31" s="364"/>
      <c r="AF31" s="364"/>
      <c r="AG31" s="364"/>
    </row>
    <row r="32" spans="1:33" outlineLevel="1">
      <c r="A32" s="380" t="s">
        <v>2226</v>
      </c>
      <c r="B32" s="599"/>
      <c r="C32" s="382" t="s">
        <v>104</v>
      </c>
      <c r="D32" s="382" t="s">
        <v>105</v>
      </c>
      <c r="E32" s="38" t="s">
        <v>1456</v>
      </c>
      <c r="F32" s="376"/>
      <c r="G32" s="376"/>
      <c r="H32" s="376"/>
      <c r="I32" s="377"/>
      <c r="J32" s="384"/>
      <c r="K32" s="384"/>
      <c r="Z32" s="364"/>
      <c r="AA32" s="364"/>
      <c r="AB32" s="364"/>
      <c r="AC32" s="364"/>
      <c r="AD32" s="364"/>
      <c r="AE32" s="364"/>
      <c r="AF32" s="364"/>
      <c r="AG32" s="364"/>
    </row>
    <row r="33" spans="1:33" ht="30" outlineLevel="1">
      <c r="A33" s="380" t="s">
        <v>2227</v>
      </c>
      <c r="B33" s="382" t="s">
        <v>106</v>
      </c>
      <c r="C33" s="366" t="s">
        <v>107</v>
      </c>
      <c r="D33" s="366" t="s">
        <v>108</v>
      </c>
      <c r="E33" s="38" t="s">
        <v>1456</v>
      </c>
      <c r="F33" s="376"/>
      <c r="G33" s="376"/>
      <c r="H33" s="376"/>
      <c r="I33" s="377"/>
      <c r="J33" s="384"/>
      <c r="K33" s="384"/>
      <c r="Z33" s="364"/>
      <c r="AA33" s="364"/>
      <c r="AB33" s="364"/>
      <c r="AC33" s="364"/>
      <c r="AD33" s="364"/>
      <c r="AE33" s="364"/>
      <c r="AF33" s="364"/>
      <c r="AG33" s="364"/>
    </row>
    <row r="34" spans="1:33" ht="30" outlineLevel="1">
      <c r="A34" s="380" t="s">
        <v>2228</v>
      </c>
      <c r="B34" s="366" t="s">
        <v>2229</v>
      </c>
      <c r="C34" s="366" t="s">
        <v>2229</v>
      </c>
      <c r="D34" s="366" t="s">
        <v>448</v>
      </c>
      <c r="E34" s="38" t="s">
        <v>1456</v>
      </c>
      <c r="F34" s="376"/>
      <c r="G34" s="376"/>
      <c r="H34" s="376"/>
      <c r="I34" s="377"/>
      <c r="J34" s="384"/>
      <c r="K34" s="384"/>
      <c r="Z34" s="364"/>
      <c r="AA34" s="364"/>
      <c r="AB34" s="364"/>
      <c r="AC34" s="364"/>
      <c r="AD34" s="364"/>
      <c r="AE34" s="364"/>
      <c r="AF34" s="364"/>
      <c r="AG34" s="364"/>
    </row>
    <row r="35" spans="1:33" outlineLevel="1">
      <c r="A35" s="380"/>
      <c r="B35" s="600" t="s">
        <v>248</v>
      </c>
      <c r="C35" s="601"/>
      <c r="D35" s="601"/>
      <c r="E35" s="601"/>
      <c r="F35" s="601"/>
      <c r="G35" s="601"/>
      <c r="H35" s="601"/>
      <c r="I35" s="601"/>
      <c r="J35" s="601"/>
      <c r="K35" s="601"/>
      <c r="Z35" s="364"/>
      <c r="AA35" s="364"/>
      <c r="AB35" s="364"/>
      <c r="AC35" s="364"/>
      <c r="AD35" s="364"/>
      <c r="AE35" s="364"/>
      <c r="AF35" s="364"/>
      <c r="AG35" s="364"/>
    </row>
    <row r="36" spans="1:33" outlineLevel="1">
      <c r="A36" s="380"/>
      <c r="B36" s="622" t="s">
        <v>1677</v>
      </c>
      <c r="C36" s="601"/>
      <c r="D36" s="601"/>
      <c r="E36" s="601"/>
      <c r="F36" s="601"/>
      <c r="G36" s="601"/>
      <c r="H36" s="601"/>
      <c r="I36" s="601"/>
      <c r="J36" s="601"/>
      <c r="K36" s="601"/>
      <c r="Z36" s="364"/>
      <c r="AA36" s="364"/>
      <c r="AB36" s="364"/>
      <c r="AC36" s="364"/>
      <c r="AD36" s="364"/>
      <c r="AE36" s="364"/>
      <c r="AF36" s="364"/>
      <c r="AG36" s="364"/>
    </row>
    <row r="37" spans="1:33" ht="15.75" customHeight="1" outlineLevel="1">
      <c r="A37" s="380" t="s">
        <v>2230</v>
      </c>
      <c r="B37" s="382" t="s">
        <v>111</v>
      </c>
      <c r="C37" s="382" t="s">
        <v>2231</v>
      </c>
      <c r="D37" s="366" t="s">
        <v>2232</v>
      </c>
      <c r="E37" s="38" t="s">
        <v>1456</v>
      </c>
      <c r="F37" s="389"/>
      <c r="G37" s="376"/>
      <c r="H37" s="376"/>
      <c r="I37" s="390"/>
      <c r="J37" s="391"/>
      <c r="K37" s="391"/>
    </row>
    <row r="38" spans="1:33" ht="30" outlineLevel="1">
      <c r="A38" s="380" t="s">
        <v>2233</v>
      </c>
      <c r="B38" s="382" t="s">
        <v>112</v>
      </c>
      <c r="C38" s="382" t="s">
        <v>2234</v>
      </c>
      <c r="D38" s="382" t="s">
        <v>2235</v>
      </c>
      <c r="E38" s="38" t="s">
        <v>1456</v>
      </c>
      <c r="F38" s="376"/>
      <c r="G38" s="376"/>
      <c r="H38" s="376"/>
      <c r="I38" s="377"/>
      <c r="J38" s="391"/>
      <c r="K38" s="366"/>
      <c r="Z38" s="364"/>
      <c r="AA38" s="364"/>
      <c r="AB38" s="364"/>
      <c r="AC38" s="364"/>
      <c r="AD38" s="364"/>
      <c r="AE38" s="364"/>
      <c r="AF38" s="364"/>
      <c r="AG38" s="364"/>
    </row>
    <row r="39" spans="1:33" ht="30" outlineLevel="1">
      <c r="A39" s="380" t="s">
        <v>2236</v>
      </c>
      <c r="B39" s="366" t="s">
        <v>113</v>
      </c>
      <c r="C39" s="366" t="s">
        <v>2237</v>
      </c>
      <c r="D39" s="366" t="s">
        <v>2238</v>
      </c>
      <c r="E39" s="38" t="s">
        <v>1456</v>
      </c>
      <c r="F39" s="376"/>
      <c r="G39" s="376"/>
      <c r="H39" s="376"/>
      <c r="I39" s="377" t="s">
        <v>1456</v>
      </c>
      <c r="J39" s="391"/>
      <c r="K39" s="391"/>
      <c r="L39" s="392"/>
      <c r="Z39" s="364"/>
      <c r="AA39" s="364"/>
      <c r="AB39" s="364"/>
      <c r="AC39" s="364"/>
      <c r="AD39" s="364"/>
      <c r="AE39" s="364"/>
      <c r="AF39" s="364"/>
      <c r="AG39" s="364"/>
    </row>
    <row r="40" spans="1:33" ht="45" outlineLevel="1">
      <c r="A40" s="380" t="s">
        <v>2239</v>
      </c>
      <c r="B40" s="366" t="s">
        <v>114</v>
      </c>
      <c r="C40" s="366" t="s">
        <v>2240</v>
      </c>
      <c r="D40" s="366" t="s">
        <v>115</v>
      </c>
      <c r="E40" s="38" t="s">
        <v>1456</v>
      </c>
      <c r="F40" s="376"/>
      <c r="G40" s="376"/>
      <c r="H40" s="376"/>
      <c r="I40" s="377" t="s">
        <v>1456</v>
      </c>
      <c r="J40" s="391"/>
      <c r="K40" s="391"/>
      <c r="Z40" s="364"/>
      <c r="AA40" s="364"/>
      <c r="AB40" s="364"/>
      <c r="AC40" s="364"/>
      <c r="AD40" s="364"/>
      <c r="AE40" s="364"/>
      <c r="AF40" s="364"/>
      <c r="AG40" s="364"/>
    </row>
    <row r="41" spans="1:33" ht="75" outlineLevel="1">
      <c r="A41" s="380" t="s">
        <v>2241</v>
      </c>
      <c r="B41" s="393" t="s">
        <v>116</v>
      </c>
      <c r="C41" s="393" t="s">
        <v>2242</v>
      </c>
      <c r="D41" s="366" t="s">
        <v>115</v>
      </c>
      <c r="E41" s="38" t="s">
        <v>1456</v>
      </c>
      <c r="F41" s="376"/>
      <c r="G41" s="376"/>
      <c r="H41" s="376"/>
      <c r="I41" s="377"/>
      <c r="J41" s="385"/>
      <c r="K41" s="385"/>
      <c r="Z41" s="364"/>
      <c r="AA41" s="364"/>
      <c r="AB41" s="364"/>
      <c r="AC41" s="364"/>
      <c r="AD41" s="364"/>
      <c r="AE41" s="364"/>
      <c r="AF41" s="364"/>
      <c r="AG41" s="364"/>
    </row>
    <row r="42" spans="1:33" ht="30" outlineLevel="1">
      <c r="A42" s="380" t="s">
        <v>2243</v>
      </c>
      <c r="B42" s="394" t="s">
        <v>1659</v>
      </c>
      <c r="C42" s="394" t="s">
        <v>2244</v>
      </c>
      <c r="D42" s="366" t="s">
        <v>1661</v>
      </c>
      <c r="E42" s="38" t="s">
        <v>1456</v>
      </c>
      <c r="F42" s="376"/>
      <c r="G42" s="376"/>
      <c r="H42" s="376"/>
      <c r="I42" s="377"/>
      <c r="J42" s="391"/>
      <c r="K42" s="391"/>
      <c r="Z42" s="364"/>
      <c r="AA42" s="364"/>
      <c r="AB42" s="364"/>
      <c r="AC42" s="364"/>
      <c r="AD42" s="364"/>
      <c r="AE42" s="364"/>
      <c r="AF42" s="364"/>
      <c r="AG42" s="364"/>
    </row>
    <row r="43" spans="1:33" ht="30" outlineLevel="1">
      <c r="A43" s="380" t="s">
        <v>2245</v>
      </c>
      <c r="B43" s="393" t="s">
        <v>120</v>
      </c>
      <c r="C43" s="393" t="s">
        <v>2246</v>
      </c>
      <c r="D43" s="393" t="s">
        <v>2247</v>
      </c>
      <c r="E43" s="38" t="s">
        <v>1640</v>
      </c>
      <c r="F43" s="376"/>
      <c r="G43" s="376"/>
      <c r="H43" s="376"/>
      <c r="I43" s="377"/>
      <c r="J43" s="395"/>
      <c r="K43" s="474" t="s">
        <v>3915</v>
      </c>
      <c r="L43" s="392"/>
      <c r="Z43" s="364"/>
      <c r="AA43" s="364"/>
      <c r="AB43" s="364"/>
      <c r="AC43" s="364"/>
      <c r="AD43" s="364"/>
      <c r="AE43" s="364"/>
      <c r="AF43" s="364"/>
      <c r="AG43" s="364"/>
    </row>
    <row r="44" spans="1:33" ht="30" outlineLevel="1">
      <c r="A44" s="380" t="s">
        <v>2248</v>
      </c>
      <c r="B44" s="394" t="s">
        <v>122</v>
      </c>
      <c r="C44" s="394" t="s">
        <v>2249</v>
      </c>
      <c r="D44" s="388" t="s">
        <v>2250</v>
      </c>
      <c r="E44" s="38" t="s">
        <v>1456</v>
      </c>
      <c r="F44" s="376"/>
      <c r="G44" s="376"/>
      <c r="H44" s="376"/>
      <c r="I44" s="377"/>
      <c r="J44" s="397"/>
      <c r="K44" s="397"/>
      <c r="Z44" s="364"/>
      <c r="AA44" s="364"/>
      <c r="AB44" s="364"/>
      <c r="AC44" s="364"/>
      <c r="AD44" s="364"/>
      <c r="AE44" s="364"/>
      <c r="AF44" s="364"/>
      <c r="AG44" s="364"/>
    </row>
    <row r="45" spans="1:33" outlineLevel="1">
      <c r="A45" s="380"/>
      <c r="B45" s="622" t="s">
        <v>1676</v>
      </c>
      <c r="C45" s="601"/>
      <c r="D45" s="601"/>
      <c r="E45" s="601"/>
      <c r="F45" s="601"/>
      <c r="G45" s="601"/>
      <c r="H45" s="601"/>
      <c r="I45" s="601"/>
      <c r="J45" s="601"/>
      <c r="K45" s="601"/>
      <c r="Z45" s="364"/>
      <c r="AA45" s="364"/>
      <c r="AB45" s="364"/>
      <c r="AC45" s="364"/>
      <c r="AD45" s="364"/>
      <c r="AE45" s="364"/>
      <c r="AF45" s="364"/>
      <c r="AG45" s="364"/>
    </row>
    <row r="46" spans="1:33" ht="30" outlineLevel="1">
      <c r="A46" s="380" t="s">
        <v>2251</v>
      </c>
      <c r="B46" s="382" t="s">
        <v>111</v>
      </c>
      <c r="C46" s="382" t="s">
        <v>2252</v>
      </c>
      <c r="D46" s="366" t="s">
        <v>2232</v>
      </c>
      <c r="E46" s="38" t="s">
        <v>1456</v>
      </c>
      <c r="F46" s="376"/>
      <c r="G46" s="376"/>
      <c r="H46" s="376"/>
      <c r="I46" s="377"/>
      <c r="J46" s="391"/>
      <c r="K46" s="391"/>
      <c r="Z46" s="364"/>
      <c r="AA46" s="364"/>
      <c r="AB46" s="364"/>
      <c r="AC46" s="364"/>
      <c r="AD46" s="364"/>
      <c r="AE46" s="364"/>
      <c r="AF46" s="364"/>
      <c r="AG46" s="364"/>
    </row>
    <row r="47" spans="1:33" ht="15.75" customHeight="1" outlineLevel="1">
      <c r="A47" s="380" t="s">
        <v>2253</v>
      </c>
      <c r="B47" s="382" t="s">
        <v>112</v>
      </c>
      <c r="C47" s="382" t="s">
        <v>2234</v>
      </c>
      <c r="D47" s="382" t="s">
        <v>2254</v>
      </c>
      <c r="E47" s="38" t="s">
        <v>1456</v>
      </c>
      <c r="F47" s="376"/>
      <c r="G47" s="376"/>
      <c r="H47" s="376"/>
      <c r="I47" s="377"/>
      <c r="J47" s="391"/>
      <c r="K47" s="366"/>
    </row>
    <row r="48" spans="1:33" ht="30" outlineLevel="1">
      <c r="A48" s="380" t="s">
        <v>2255</v>
      </c>
      <c r="B48" s="366" t="s">
        <v>113</v>
      </c>
      <c r="C48" s="366" t="s">
        <v>2237</v>
      </c>
      <c r="D48" s="366" t="s">
        <v>2256</v>
      </c>
      <c r="E48" s="38" t="s">
        <v>1456</v>
      </c>
      <c r="F48" s="376"/>
      <c r="G48" s="376"/>
      <c r="H48" s="376"/>
      <c r="I48" s="377"/>
      <c r="J48" s="391"/>
      <c r="K48" s="391"/>
      <c r="L48" s="392"/>
      <c r="Z48" s="364"/>
      <c r="AA48" s="364"/>
      <c r="AB48" s="364"/>
      <c r="AC48" s="364"/>
      <c r="AD48" s="364"/>
      <c r="AE48" s="364"/>
      <c r="AF48" s="364"/>
      <c r="AG48" s="364"/>
    </row>
    <row r="49" spans="1:33" ht="45" outlineLevel="1">
      <c r="A49" s="380" t="s">
        <v>2257</v>
      </c>
      <c r="B49" s="366" t="s">
        <v>114</v>
      </c>
      <c r="C49" s="366" t="s">
        <v>2258</v>
      </c>
      <c r="D49" s="366" t="s">
        <v>546</v>
      </c>
      <c r="E49" s="38" t="s">
        <v>1456</v>
      </c>
      <c r="F49" s="376"/>
      <c r="G49" s="376"/>
      <c r="H49" s="376"/>
      <c r="I49" s="377"/>
      <c r="J49" s="391"/>
      <c r="K49" s="391"/>
      <c r="Z49" s="364"/>
      <c r="AA49" s="364"/>
      <c r="AB49" s="364"/>
      <c r="AC49" s="364"/>
      <c r="AD49" s="364"/>
      <c r="AE49" s="364"/>
      <c r="AF49" s="364"/>
      <c r="AG49" s="364"/>
    </row>
    <row r="50" spans="1:33" ht="75" outlineLevel="1">
      <c r="A50" s="380" t="s">
        <v>2259</v>
      </c>
      <c r="B50" s="393" t="s">
        <v>116</v>
      </c>
      <c r="C50" s="393" t="s">
        <v>2242</v>
      </c>
      <c r="D50" s="366" t="s">
        <v>546</v>
      </c>
      <c r="E50" s="38" t="s">
        <v>1456</v>
      </c>
      <c r="F50" s="376"/>
      <c r="G50" s="376"/>
      <c r="H50" s="376"/>
      <c r="I50" s="377"/>
      <c r="J50" s="385"/>
      <c r="K50" s="385"/>
      <c r="Z50" s="364"/>
      <c r="AA50" s="364"/>
      <c r="AB50" s="364"/>
      <c r="AC50" s="364"/>
      <c r="AD50" s="364"/>
      <c r="AE50" s="364"/>
      <c r="AF50" s="364"/>
      <c r="AG50" s="364"/>
    </row>
    <row r="51" spans="1:33" ht="30" outlineLevel="1">
      <c r="A51" s="380" t="s">
        <v>2260</v>
      </c>
      <c r="B51" s="394" t="s">
        <v>1659</v>
      </c>
      <c r="C51" s="394" t="s">
        <v>2261</v>
      </c>
      <c r="D51" s="366" t="s">
        <v>1672</v>
      </c>
      <c r="E51" s="38" t="s">
        <v>1456</v>
      </c>
      <c r="F51" s="376"/>
      <c r="G51" s="376"/>
      <c r="H51" s="376"/>
      <c r="I51" s="377"/>
      <c r="J51" s="391"/>
      <c r="K51" s="391"/>
      <c r="Z51" s="364"/>
      <c r="AA51" s="364"/>
      <c r="AB51" s="364"/>
      <c r="AC51" s="364"/>
      <c r="AD51" s="364"/>
      <c r="AE51" s="364"/>
      <c r="AF51" s="364"/>
      <c r="AG51" s="364"/>
    </row>
    <row r="52" spans="1:33" ht="30" outlineLevel="1">
      <c r="A52" s="380" t="s">
        <v>2262</v>
      </c>
      <c r="B52" s="393" t="s">
        <v>120</v>
      </c>
      <c r="C52" s="393" t="s">
        <v>2246</v>
      </c>
      <c r="D52" s="393" t="s">
        <v>1553</v>
      </c>
      <c r="E52" s="38" t="s">
        <v>1640</v>
      </c>
      <c r="F52" s="376"/>
      <c r="G52" s="376"/>
      <c r="H52" s="376"/>
      <c r="I52" s="377"/>
      <c r="J52" s="395"/>
      <c r="K52" s="474" t="s">
        <v>3915</v>
      </c>
      <c r="L52" s="392"/>
      <c r="Z52" s="364"/>
      <c r="AA52" s="364"/>
      <c r="AB52" s="364"/>
      <c r="AC52" s="364"/>
      <c r="AD52" s="364"/>
      <c r="AE52" s="364"/>
      <c r="AF52" s="364"/>
      <c r="AG52" s="364"/>
    </row>
    <row r="53" spans="1:33" ht="30" outlineLevel="1">
      <c r="A53" s="380" t="s">
        <v>2263</v>
      </c>
      <c r="B53" s="398" t="s">
        <v>2264</v>
      </c>
      <c r="C53" s="398" t="s">
        <v>2265</v>
      </c>
      <c r="D53" s="398" t="s">
        <v>1553</v>
      </c>
      <c r="E53" s="38" t="s">
        <v>1456</v>
      </c>
      <c r="F53" s="376"/>
      <c r="G53" s="376"/>
      <c r="H53" s="376"/>
      <c r="I53" s="377"/>
      <c r="J53" s="399"/>
      <c r="K53" s="399"/>
      <c r="L53" s="392"/>
      <c r="Z53" s="364"/>
      <c r="AA53" s="364"/>
      <c r="AB53" s="364"/>
      <c r="AC53" s="364"/>
      <c r="AD53" s="364"/>
      <c r="AE53" s="364"/>
      <c r="AF53" s="364"/>
      <c r="AG53" s="364"/>
    </row>
    <row r="54" spans="1:33" ht="30" outlineLevel="1">
      <c r="A54" s="380" t="s">
        <v>2266</v>
      </c>
      <c r="B54" s="398" t="s">
        <v>2267</v>
      </c>
      <c r="C54" s="398" t="s">
        <v>2268</v>
      </c>
      <c r="D54" s="394" t="s">
        <v>1082</v>
      </c>
      <c r="E54" s="38" t="s">
        <v>1456</v>
      </c>
      <c r="F54" s="376"/>
      <c r="G54" s="376"/>
      <c r="H54" s="376"/>
      <c r="I54" s="377"/>
      <c r="J54" s="399"/>
      <c r="K54" s="399"/>
      <c r="L54" s="392"/>
      <c r="Z54" s="364"/>
      <c r="AA54" s="364"/>
      <c r="AB54" s="364"/>
      <c r="AC54" s="364"/>
      <c r="AD54" s="364"/>
      <c r="AE54" s="364"/>
      <c r="AF54" s="364"/>
      <c r="AG54" s="364"/>
    </row>
    <row r="55" spans="1:33" ht="30" outlineLevel="1">
      <c r="A55" s="380" t="s">
        <v>2269</v>
      </c>
      <c r="B55" s="394" t="s">
        <v>122</v>
      </c>
      <c r="C55" s="394" t="s">
        <v>2249</v>
      </c>
      <c r="D55" s="382" t="s">
        <v>2250</v>
      </c>
      <c r="E55" s="38" t="s">
        <v>1456</v>
      </c>
      <c r="F55" s="376"/>
      <c r="G55" s="376"/>
      <c r="H55" s="376"/>
      <c r="I55" s="377"/>
      <c r="J55" s="397"/>
      <c r="K55" s="397"/>
      <c r="Z55" s="364"/>
      <c r="AA55" s="364"/>
      <c r="AB55" s="364"/>
      <c r="AC55" s="364"/>
      <c r="AD55" s="364"/>
      <c r="AE55" s="364"/>
      <c r="AF55" s="364"/>
      <c r="AG55" s="364"/>
    </row>
    <row r="56" spans="1:33" outlineLevel="1">
      <c r="A56" s="380"/>
      <c r="B56" s="622" t="s">
        <v>1662</v>
      </c>
      <c r="C56" s="601"/>
      <c r="D56" s="601"/>
      <c r="E56" s="601"/>
      <c r="F56" s="601"/>
      <c r="G56" s="601"/>
      <c r="H56" s="601"/>
      <c r="I56" s="601"/>
      <c r="J56" s="601"/>
      <c r="K56" s="601"/>
      <c r="Z56" s="364"/>
      <c r="AA56" s="364"/>
      <c r="AB56" s="364"/>
      <c r="AC56" s="364"/>
      <c r="AD56" s="364"/>
      <c r="AE56" s="364"/>
      <c r="AF56" s="364"/>
      <c r="AG56" s="364"/>
    </row>
    <row r="57" spans="1:33" ht="15.75" customHeight="1" outlineLevel="1">
      <c r="A57" s="380" t="s">
        <v>2270</v>
      </c>
      <c r="B57" s="382" t="s">
        <v>111</v>
      </c>
      <c r="C57" s="382" t="s">
        <v>2252</v>
      </c>
      <c r="D57" s="366" t="s">
        <v>2232</v>
      </c>
      <c r="E57" s="38" t="s">
        <v>1456</v>
      </c>
      <c r="F57" s="376"/>
      <c r="G57" s="376"/>
      <c r="H57" s="376"/>
      <c r="I57" s="377"/>
      <c r="J57" s="391"/>
      <c r="K57" s="391"/>
    </row>
    <row r="58" spans="1:33" ht="30" outlineLevel="1">
      <c r="A58" s="380" t="s">
        <v>2271</v>
      </c>
      <c r="B58" s="382" t="s">
        <v>112</v>
      </c>
      <c r="C58" s="382" t="s">
        <v>2234</v>
      </c>
      <c r="D58" s="382" t="s">
        <v>2254</v>
      </c>
      <c r="E58" s="38" t="s">
        <v>1456</v>
      </c>
      <c r="F58" s="376"/>
      <c r="G58" s="376"/>
      <c r="H58" s="376"/>
      <c r="I58" s="377"/>
      <c r="J58" s="391"/>
      <c r="K58" s="366"/>
      <c r="Z58" s="364"/>
      <c r="AA58" s="364"/>
      <c r="AB58" s="364"/>
      <c r="AC58" s="364"/>
      <c r="AD58" s="364"/>
      <c r="AE58" s="364"/>
      <c r="AF58" s="364"/>
      <c r="AG58" s="364"/>
    </row>
    <row r="59" spans="1:33" ht="30" outlineLevel="1">
      <c r="A59" s="380" t="s">
        <v>2272</v>
      </c>
      <c r="B59" s="366" t="s">
        <v>113</v>
      </c>
      <c r="C59" s="366" t="s">
        <v>2237</v>
      </c>
      <c r="D59" s="366" t="s">
        <v>2256</v>
      </c>
      <c r="E59" s="38" t="s">
        <v>1456</v>
      </c>
      <c r="F59" s="376"/>
      <c r="G59" s="376"/>
      <c r="H59" s="376"/>
      <c r="I59" s="377"/>
      <c r="J59" s="391"/>
      <c r="K59" s="391"/>
      <c r="L59" s="392"/>
      <c r="Z59" s="364"/>
      <c r="AA59" s="364"/>
      <c r="AB59" s="364"/>
      <c r="AC59" s="364"/>
      <c r="AD59" s="364"/>
      <c r="AE59" s="364"/>
      <c r="AF59" s="364"/>
      <c r="AG59" s="364"/>
    </row>
    <row r="60" spans="1:33" ht="45" outlineLevel="1">
      <c r="A60" s="380" t="s">
        <v>2273</v>
      </c>
      <c r="B60" s="366" t="s">
        <v>114</v>
      </c>
      <c r="C60" s="366" t="s">
        <v>2258</v>
      </c>
      <c r="D60" s="366" t="s">
        <v>546</v>
      </c>
      <c r="E60" s="38" t="s">
        <v>1456</v>
      </c>
      <c r="F60" s="376"/>
      <c r="G60" s="376"/>
      <c r="H60" s="376"/>
      <c r="I60" s="377"/>
      <c r="J60" s="391"/>
      <c r="K60" s="391"/>
      <c r="Z60" s="364"/>
      <c r="AA60" s="364"/>
      <c r="AB60" s="364"/>
      <c r="AC60" s="364"/>
      <c r="AD60" s="364"/>
      <c r="AE60" s="364"/>
      <c r="AF60" s="364"/>
      <c r="AG60" s="364"/>
    </row>
    <row r="61" spans="1:33" ht="75" outlineLevel="1">
      <c r="A61" s="380" t="s">
        <v>2274</v>
      </c>
      <c r="B61" s="393" t="s">
        <v>116</v>
      </c>
      <c r="C61" s="393" t="s">
        <v>2242</v>
      </c>
      <c r="D61" s="366" t="s">
        <v>546</v>
      </c>
      <c r="E61" s="38" t="s">
        <v>1456</v>
      </c>
      <c r="F61" s="376"/>
      <c r="G61" s="376"/>
      <c r="H61" s="376"/>
      <c r="I61" s="377"/>
      <c r="J61" s="385"/>
      <c r="K61" s="385"/>
      <c r="Z61" s="364"/>
      <c r="AA61" s="364"/>
      <c r="AB61" s="364"/>
      <c r="AC61" s="364"/>
      <c r="AD61" s="364"/>
      <c r="AE61" s="364"/>
      <c r="AF61" s="364"/>
      <c r="AG61" s="364"/>
    </row>
    <row r="62" spans="1:33" ht="30" outlineLevel="1">
      <c r="A62" s="380" t="s">
        <v>2275</v>
      </c>
      <c r="B62" s="394" t="s">
        <v>1659</v>
      </c>
      <c r="C62" s="394" t="s">
        <v>2261</v>
      </c>
      <c r="D62" s="366" t="s">
        <v>1669</v>
      </c>
      <c r="E62" s="38" t="s">
        <v>1456</v>
      </c>
      <c r="F62" s="376"/>
      <c r="G62" s="376"/>
      <c r="H62" s="376"/>
      <c r="I62" s="377"/>
      <c r="J62" s="391"/>
      <c r="K62" s="391"/>
      <c r="Z62" s="364"/>
      <c r="AA62" s="364"/>
      <c r="AB62" s="364"/>
      <c r="AC62" s="364"/>
      <c r="AD62" s="364"/>
      <c r="AE62" s="364"/>
      <c r="AF62" s="364"/>
      <c r="AG62" s="364"/>
    </row>
    <row r="63" spans="1:33" ht="30" outlineLevel="1">
      <c r="A63" s="380" t="s">
        <v>2276</v>
      </c>
      <c r="B63" s="393" t="s">
        <v>120</v>
      </c>
      <c r="C63" s="393" t="s">
        <v>2246</v>
      </c>
      <c r="D63" s="393" t="s">
        <v>2247</v>
      </c>
      <c r="E63" s="38" t="s">
        <v>1640</v>
      </c>
      <c r="F63" s="376"/>
      <c r="G63" s="376"/>
      <c r="H63" s="376"/>
      <c r="I63" s="377"/>
      <c r="J63" s="395"/>
      <c r="K63" s="474" t="s">
        <v>3915</v>
      </c>
      <c r="L63" s="392"/>
      <c r="Z63" s="364"/>
      <c r="AA63" s="364"/>
      <c r="AB63" s="364"/>
      <c r="AC63" s="364"/>
      <c r="AD63" s="364"/>
      <c r="AE63" s="364"/>
      <c r="AF63" s="364"/>
      <c r="AG63" s="364"/>
    </row>
    <row r="64" spans="1:33" ht="30" outlineLevel="1">
      <c r="A64" s="380" t="s">
        <v>2277</v>
      </c>
      <c r="B64" s="398" t="s">
        <v>2278</v>
      </c>
      <c r="C64" s="398" t="s">
        <v>2279</v>
      </c>
      <c r="D64" s="394" t="s">
        <v>752</v>
      </c>
      <c r="E64" s="38" t="s">
        <v>1456</v>
      </c>
      <c r="F64" s="376"/>
      <c r="G64" s="376"/>
      <c r="H64" s="376"/>
      <c r="I64" s="377"/>
      <c r="J64" s="399"/>
      <c r="K64" s="399"/>
      <c r="L64" s="392"/>
      <c r="Z64" s="364"/>
      <c r="AA64" s="364"/>
      <c r="AB64" s="364"/>
      <c r="AC64" s="364"/>
      <c r="AD64" s="364"/>
      <c r="AE64" s="364"/>
      <c r="AF64" s="364"/>
      <c r="AG64" s="364"/>
    </row>
    <row r="65" spans="1:33" ht="30" outlineLevel="1">
      <c r="A65" s="380" t="s">
        <v>2280</v>
      </c>
      <c r="B65" s="394" t="s">
        <v>122</v>
      </c>
      <c r="C65" s="394" t="s">
        <v>2249</v>
      </c>
      <c r="D65" s="382" t="s">
        <v>2250</v>
      </c>
      <c r="E65" s="38" t="s">
        <v>1456</v>
      </c>
      <c r="F65" s="376"/>
      <c r="G65" s="376"/>
      <c r="H65" s="376"/>
      <c r="I65" s="377"/>
      <c r="J65" s="397"/>
      <c r="K65" s="397"/>
      <c r="Z65" s="364"/>
      <c r="AA65" s="364"/>
      <c r="AB65" s="364"/>
      <c r="AC65" s="364"/>
      <c r="AD65" s="364"/>
      <c r="AE65" s="364"/>
      <c r="AF65" s="364"/>
      <c r="AG65" s="364"/>
    </row>
    <row r="66" spans="1:33" ht="40.5" customHeight="1" outlineLevel="1">
      <c r="A66" s="380"/>
      <c r="B66" s="622" t="s">
        <v>1675</v>
      </c>
      <c r="C66" s="601"/>
      <c r="D66" s="601"/>
      <c r="E66" s="601"/>
      <c r="F66" s="601"/>
      <c r="G66" s="601"/>
      <c r="H66" s="601"/>
      <c r="I66" s="601"/>
      <c r="J66" s="601"/>
      <c r="K66" s="601"/>
      <c r="Z66" s="364"/>
      <c r="AA66" s="364"/>
      <c r="AB66" s="364"/>
      <c r="AC66" s="364"/>
      <c r="AD66" s="364"/>
      <c r="AE66" s="364"/>
      <c r="AF66" s="364"/>
      <c r="AG66" s="364"/>
    </row>
    <row r="67" spans="1:33" ht="15.75" customHeight="1" outlineLevel="1">
      <c r="A67" s="380" t="s">
        <v>2281</v>
      </c>
      <c r="B67" s="382" t="s">
        <v>111</v>
      </c>
      <c r="C67" s="382" t="s">
        <v>2252</v>
      </c>
      <c r="D67" s="366" t="s">
        <v>2232</v>
      </c>
      <c r="E67" s="38" t="s">
        <v>1456</v>
      </c>
      <c r="F67" s="376"/>
      <c r="G67" s="376"/>
      <c r="H67" s="376"/>
      <c r="I67" s="377"/>
      <c r="J67" s="391"/>
      <c r="K67" s="391"/>
    </row>
    <row r="68" spans="1:33" ht="30" outlineLevel="1">
      <c r="A68" s="380" t="s">
        <v>2282</v>
      </c>
      <c r="B68" s="382" t="s">
        <v>112</v>
      </c>
      <c r="C68" s="382" t="s">
        <v>2234</v>
      </c>
      <c r="D68" s="382" t="s">
        <v>2235</v>
      </c>
      <c r="E68" s="38" t="s">
        <v>1456</v>
      </c>
      <c r="F68" s="376"/>
      <c r="G68" s="376"/>
      <c r="H68" s="376"/>
      <c r="I68" s="377"/>
      <c r="J68" s="391"/>
      <c r="K68" s="366"/>
      <c r="Z68" s="364"/>
      <c r="AA68" s="364"/>
      <c r="AB68" s="364"/>
      <c r="AC68" s="364"/>
      <c r="AD68" s="364"/>
      <c r="AE68" s="364"/>
      <c r="AF68" s="364"/>
      <c r="AG68" s="364"/>
    </row>
    <row r="69" spans="1:33" ht="30" outlineLevel="1">
      <c r="A69" s="380" t="s">
        <v>2283</v>
      </c>
      <c r="B69" s="366" t="s">
        <v>113</v>
      </c>
      <c r="C69" s="366" t="s">
        <v>2237</v>
      </c>
      <c r="D69" s="366" t="s">
        <v>2238</v>
      </c>
      <c r="E69" s="38" t="s">
        <v>1456</v>
      </c>
      <c r="F69" s="376"/>
      <c r="G69" s="376"/>
      <c r="H69" s="376"/>
      <c r="I69" s="377"/>
      <c r="J69" s="391"/>
      <c r="K69" s="391"/>
      <c r="L69" s="392"/>
      <c r="Z69" s="364"/>
      <c r="AA69" s="364"/>
      <c r="AB69" s="364"/>
      <c r="AC69" s="364"/>
      <c r="AD69" s="364"/>
      <c r="AE69" s="364"/>
      <c r="AF69" s="364"/>
      <c r="AG69" s="364"/>
    </row>
    <row r="70" spans="1:33" ht="45" outlineLevel="1">
      <c r="A70" s="380" t="s">
        <v>2284</v>
      </c>
      <c r="B70" s="366" t="s">
        <v>114</v>
      </c>
      <c r="C70" s="366" t="s">
        <v>2258</v>
      </c>
      <c r="D70" s="366" t="s">
        <v>115</v>
      </c>
      <c r="E70" s="38" t="s">
        <v>1456</v>
      </c>
      <c r="F70" s="376"/>
      <c r="G70" s="376"/>
      <c r="H70" s="376"/>
      <c r="I70" s="377"/>
      <c r="J70" s="391"/>
      <c r="K70" s="391"/>
      <c r="Z70" s="364"/>
      <c r="AA70" s="364"/>
      <c r="AB70" s="364"/>
      <c r="AC70" s="364"/>
      <c r="AD70" s="364"/>
      <c r="AE70" s="364"/>
      <c r="AF70" s="364"/>
      <c r="AG70" s="364"/>
    </row>
    <row r="71" spans="1:33" ht="75" outlineLevel="1">
      <c r="A71" s="380" t="s">
        <v>2285</v>
      </c>
      <c r="B71" s="393" t="s">
        <v>116</v>
      </c>
      <c r="C71" s="393" t="s">
        <v>2242</v>
      </c>
      <c r="D71" s="366" t="s">
        <v>115</v>
      </c>
      <c r="E71" s="38" t="s">
        <v>1456</v>
      </c>
      <c r="F71" s="376"/>
      <c r="G71" s="376"/>
      <c r="H71" s="376"/>
      <c r="I71" s="377"/>
      <c r="J71" s="385"/>
      <c r="K71" s="385"/>
      <c r="Z71" s="364"/>
      <c r="AA71" s="364"/>
      <c r="AB71" s="364"/>
      <c r="AC71" s="364"/>
      <c r="AD71" s="364"/>
      <c r="AE71" s="364"/>
      <c r="AF71" s="364"/>
      <c r="AG71" s="364"/>
    </row>
    <row r="72" spans="1:33" ht="30" outlineLevel="1">
      <c r="A72" s="380" t="s">
        <v>2286</v>
      </c>
      <c r="B72" s="394" t="s">
        <v>117</v>
      </c>
      <c r="C72" s="394" t="s">
        <v>2287</v>
      </c>
      <c r="D72" s="366" t="s">
        <v>115</v>
      </c>
      <c r="E72" s="38" t="s">
        <v>1456</v>
      </c>
      <c r="F72" s="376"/>
      <c r="G72" s="376"/>
      <c r="H72" s="376"/>
      <c r="I72" s="377"/>
      <c r="J72" s="391"/>
      <c r="K72" s="391"/>
      <c r="Z72" s="364"/>
      <c r="AA72" s="364"/>
      <c r="AB72" s="364"/>
      <c r="AC72" s="364"/>
      <c r="AD72" s="364"/>
      <c r="AE72" s="364"/>
      <c r="AF72" s="364"/>
      <c r="AG72" s="364"/>
    </row>
    <row r="73" spans="1:33" ht="30" outlineLevel="1">
      <c r="A73" s="380" t="s">
        <v>2288</v>
      </c>
      <c r="B73" s="366" t="s">
        <v>118</v>
      </c>
      <c r="C73" s="366" t="s">
        <v>2289</v>
      </c>
      <c r="D73" s="366" t="s">
        <v>752</v>
      </c>
      <c r="E73" s="38" t="s">
        <v>1456</v>
      </c>
      <c r="F73" s="376"/>
      <c r="G73" s="376"/>
      <c r="H73" s="376"/>
      <c r="I73" s="377"/>
      <c r="J73" s="395"/>
      <c r="K73" s="395"/>
      <c r="L73" s="392"/>
      <c r="Z73" s="364"/>
      <c r="AA73" s="364"/>
      <c r="AB73" s="364"/>
      <c r="AC73" s="364"/>
      <c r="AD73" s="364"/>
      <c r="AE73" s="364"/>
      <c r="AF73" s="364"/>
      <c r="AG73" s="364"/>
    </row>
    <row r="74" spans="1:33" ht="30" outlineLevel="1">
      <c r="A74" s="380" t="s">
        <v>2290</v>
      </c>
      <c r="B74" s="393" t="s">
        <v>120</v>
      </c>
      <c r="C74" s="393" t="s">
        <v>2246</v>
      </c>
      <c r="D74" s="393" t="s">
        <v>2247</v>
      </c>
      <c r="E74" s="38" t="s">
        <v>1640</v>
      </c>
      <c r="F74" s="376"/>
      <c r="G74" s="376"/>
      <c r="H74" s="376"/>
      <c r="I74" s="377"/>
      <c r="J74" s="399"/>
      <c r="K74" s="474" t="s">
        <v>3915</v>
      </c>
      <c r="L74" s="392"/>
      <c r="Z74" s="364"/>
      <c r="AA74" s="364"/>
      <c r="AB74" s="364"/>
      <c r="AC74" s="364"/>
      <c r="AD74" s="364"/>
      <c r="AE74" s="364"/>
      <c r="AF74" s="364"/>
      <c r="AG74" s="364"/>
    </row>
    <row r="75" spans="1:33" ht="30" outlineLevel="1">
      <c r="A75" s="380" t="s">
        <v>2291</v>
      </c>
      <c r="B75" s="394" t="s">
        <v>1659</v>
      </c>
      <c r="C75" s="394" t="s">
        <v>2261</v>
      </c>
      <c r="D75" s="394" t="s">
        <v>1669</v>
      </c>
      <c r="E75" s="38" t="s">
        <v>1456</v>
      </c>
      <c r="F75" s="376"/>
      <c r="G75" s="376"/>
      <c r="H75" s="376"/>
      <c r="I75" s="377"/>
      <c r="J75" s="397"/>
      <c r="K75" s="397"/>
      <c r="Z75" s="364"/>
      <c r="AA75" s="364"/>
      <c r="AB75" s="364"/>
      <c r="AC75" s="364"/>
      <c r="AD75" s="364"/>
      <c r="AE75" s="364"/>
      <c r="AF75" s="364"/>
      <c r="AG75" s="364"/>
    </row>
    <row r="76" spans="1:33" ht="30" outlineLevel="1">
      <c r="A76" s="380" t="s">
        <v>2292</v>
      </c>
      <c r="B76" s="393" t="s">
        <v>2293</v>
      </c>
      <c r="C76" s="393" t="s">
        <v>2294</v>
      </c>
      <c r="D76" s="366" t="s">
        <v>1082</v>
      </c>
      <c r="E76" s="38" t="s">
        <v>1456</v>
      </c>
      <c r="F76" s="376"/>
      <c r="G76" s="376"/>
      <c r="H76" s="376"/>
      <c r="I76" s="377"/>
      <c r="J76" s="395"/>
      <c r="K76" s="395"/>
      <c r="L76" s="392"/>
      <c r="Z76" s="364"/>
      <c r="AA76" s="364"/>
      <c r="AB76" s="364"/>
      <c r="AC76" s="364"/>
      <c r="AD76" s="364"/>
      <c r="AE76" s="364"/>
      <c r="AF76" s="364"/>
      <c r="AG76" s="364"/>
    </row>
    <row r="77" spans="1:33" ht="15.75" customHeight="1" outlineLevel="1">
      <c r="A77" s="380" t="s">
        <v>2295</v>
      </c>
      <c r="B77" s="394" t="s">
        <v>122</v>
      </c>
      <c r="C77" s="394" t="s">
        <v>2249</v>
      </c>
      <c r="D77" s="382" t="s">
        <v>123</v>
      </c>
      <c r="E77" s="38" t="s">
        <v>1456</v>
      </c>
      <c r="F77" s="376"/>
      <c r="G77" s="376"/>
      <c r="H77" s="376"/>
      <c r="I77" s="377"/>
      <c r="J77" s="397"/>
      <c r="K77" s="397"/>
    </row>
    <row r="78" spans="1:33" ht="24.75" customHeight="1" outlineLevel="1">
      <c r="A78" s="380"/>
      <c r="B78" s="622" t="s">
        <v>698</v>
      </c>
      <c r="C78" s="601"/>
      <c r="D78" s="601"/>
      <c r="E78" s="601"/>
      <c r="F78" s="601"/>
      <c r="G78" s="601"/>
      <c r="H78" s="601"/>
      <c r="I78" s="601"/>
      <c r="J78" s="601"/>
      <c r="K78" s="601"/>
      <c r="Z78" s="365"/>
    </row>
    <row r="79" spans="1:33" ht="42" customHeight="1" outlineLevel="1">
      <c r="A79" s="380" t="s">
        <v>2296</v>
      </c>
      <c r="B79" s="382" t="s">
        <v>140</v>
      </c>
      <c r="C79" s="382" t="s">
        <v>2297</v>
      </c>
      <c r="D79" s="366" t="s">
        <v>1069</v>
      </c>
      <c r="E79" s="38" t="s">
        <v>1456</v>
      </c>
      <c r="F79" s="376"/>
      <c r="G79" s="376"/>
      <c r="H79" s="376"/>
      <c r="I79" s="377"/>
      <c r="J79" s="382"/>
      <c r="K79" s="382"/>
      <c r="L79" s="386"/>
      <c r="M79" s="386"/>
      <c r="N79" s="386"/>
      <c r="O79" s="386"/>
      <c r="P79" s="386"/>
      <c r="Q79" s="386"/>
      <c r="R79" s="386"/>
      <c r="Z79" s="365"/>
    </row>
    <row r="80" spans="1:33" ht="25.5" customHeight="1" outlineLevel="1">
      <c r="A80" s="380" t="s">
        <v>2298</v>
      </c>
      <c r="B80" s="400" t="s">
        <v>677</v>
      </c>
      <c r="C80" s="382" t="s">
        <v>2299</v>
      </c>
      <c r="D80" s="366" t="s">
        <v>2300</v>
      </c>
      <c r="E80" s="38" t="s">
        <v>1456</v>
      </c>
      <c r="F80" s="376"/>
      <c r="G80" s="376"/>
      <c r="H80" s="376"/>
      <c r="I80" s="377"/>
      <c r="J80" s="382"/>
      <c r="K80" s="382"/>
      <c r="L80" s="386"/>
      <c r="M80" s="386"/>
      <c r="N80" s="386"/>
      <c r="O80" s="386"/>
      <c r="P80" s="386"/>
      <c r="Q80" s="386"/>
      <c r="R80" s="386"/>
      <c r="Z80" s="365"/>
    </row>
    <row r="81" spans="1:33" ht="36.75" customHeight="1" outlineLevel="1">
      <c r="A81" s="380" t="s">
        <v>2301</v>
      </c>
      <c r="B81" s="388" t="s">
        <v>678</v>
      </c>
      <c r="C81" s="382" t="s">
        <v>679</v>
      </c>
      <c r="D81" s="382" t="s">
        <v>680</v>
      </c>
      <c r="E81" s="38" t="s">
        <v>1456</v>
      </c>
      <c r="F81" s="376"/>
      <c r="G81" s="376"/>
      <c r="H81" s="376"/>
      <c r="I81" s="377"/>
      <c r="J81" s="382"/>
      <c r="K81" s="382"/>
      <c r="L81" s="386"/>
      <c r="M81" s="386"/>
      <c r="N81" s="386"/>
      <c r="O81" s="386"/>
      <c r="P81" s="386"/>
      <c r="Q81" s="386"/>
      <c r="R81" s="386"/>
      <c r="Z81" s="365"/>
    </row>
    <row r="82" spans="1:33" ht="36.75" customHeight="1" outlineLevel="1">
      <c r="A82" s="380" t="s">
        <v>2302</v>
      </c>
      <c r="B82" s="400" t="s">
        <v>681</v>
      </c>
      <c r="C82" s="382" t="s">
        <v>2303</v>
      </c>
      <c r="D82" s="382" t="s">
        <v>2304</v>
      </c>
      <c r="E82" s="38" t="s">
        <v>1456</v>
      </c>
      <c r="F82" s="376"/>
      <c r="G82" s="376"/>
      <c r="H82" s="376"/>
      <c r="I82" s="377"/>
      <c r="J82" s="382"/>
      <c r="K82" s="382"/>
      <c r="L82" s="386"/>
      <c r="M82" s="386"/>
      <c r="N82" s="386"/>
      <c r="O82" s="386"/>
      <c r="P82" s="386"/>
      <c r="Q82" s="386"/>
      <c r="R82" s="386"/>
      <c r="Z82" s="365"/>
    </row>
    <row r="83" spans="1:33" ht="48.75" customHeight="1" outlineLevel="1">
      <c r="A83" s="380" t="s">
        <v>2305</v>
      </c>
      <c r="B83" s="401" t="s">
        <v>683</v>
      </c>
      <c r="C83" s="400" t="s">
        <v>2306</v>
      </c>
      <c r="D83" s="400" t="s">
        <v>2307</v>
      </c>
      <c r="E83" s="38" t="s">
        <v>1456</v>
      </c>
      <c r="F83" s="376"/>
      <c r="G83" s="376"/>
      <c r="H83" s="376"/>
      <c r="I83" s="377"/>
      <c r="J83" s="382"/>
      <c r="K83" s="382"/>
      <c r="L83" s="386"/>
      <c r="M83" s="386"/>
      <c r="N83" s="386"/>
      <c r="O83" s="386"/>
      <c r="P83" s="386"/>
      <c r="Q83" s="386"/>
      <c r="R83" s="386"/>
      <c r="Z83" s="365"/>
    </row>
    <row r="84" spans="1:33" ht="15.75" customHeight="1" outlineLevel="1">
      <c r="A84" s="402" t="s">
        <v>2308</v>
      </c>
      <c r="B84" s="403" t="s">
        <v>1008</v>
      </c>
      <c r="C84" s="388" t="s">
        <v>2309</v>
      </c>
      <c r="D84" s="388" t="s">
        <v>2310</v>
      </c>
      <c r="E84" s="38" t="s">
        <v>1456</v>
      </c>
      <c r="F84" s="376"/>
      <c r="G84" s="376"/>
      <c r="H84" s="376"/>
      <c r="I84" s="377"/>
      <c r="J84" s="382"/>
      <c r="K84" s="382"/>
      <c r="L84" s="386"/>
      <c r="M84" s="386"/>
      <c r="N84" s="386"/>
      <c r="O84" s="386"/>
      <c r="P84" s="386"/>
      <c r="Q84" s="386"/>
      <c r="R84" s="386"/>
    </row>
    <row r="85" spans="1:33" outlineLevel="1">
      <c r="A85" s="380"/>
      <c r="B85" s="622" t="s">
        <v>1666</v>
      </c>
      <c r="C85" s="601"/>
      <c r="D85" s="601"/>
      <c r="E85" s="601"/>
      <c r="F85" s="601"/>
      <c r="G85" s="601"/>
      <c r="H85" s="601"/>
      <c r="I85" s="601"/>
      <c r="J85" s="601"/>
      <c r="K85" s="601"/>
      <c r="Z85" s="364"/>
      <c r="AA85" s="364"/>
      <c r="AB85" s="364"/>
      <c r="AC85" s="364"/>
      <c r="AD85" s="364"/>
      <c r="AE85" s="364"/>
      <c r="AF85" s="364"/>
      <c r="AG85" s="364"/>
    </row>
    <row r="86" spans="1:33" ht="30" outlineLevel="1">
      <c r="A86" s="380" t="s">
        <v>2311</v>
      </c>
      <c r="B86" s="382" t="s">
        <v>111</v>
      </c>
      <c r="C86" s="382" t="s">
        <v>2252</v>
      </c>
      <c r="D86" s="366" t="s">
        <v>2232</v>
      </c>
      <c r="E86" s="38" t="s">
        <v>1456</v>
      </c>
      <c r="F86" s="376"/>
      <c r="G86" s="376"/>
      <c r="H86" s="376"/>
      <c r="I86" s="377"/>
      <c r="J86" s="391"/>
      <c r="K86" s="391"/>
      <c r="Z86" s="364"/>
      <c r="AA86" s="364"/>
      <c r="AB86" s="364"/>
      <c r="AC86" s="364"/>
      <c r="AD86" s="364"/>
      <c r="AE86" s="364"/>
      <c r="AF86" s="364"/>
      <c r="AG86" s="364"/>
    </row>
    <row r="87" spans="1:33" ht="30" outlineLevel="1">
      <c r="A87" s="380" t="s">
        <v>2312</v>
      </c>
      <c r="B87" s="382" t="s">
        <v>894</v>
      </c>
      <c r="C87" s="382" t="s">
        <v>2234</v>
      </c>
      <c r="D87" s="382" t="s">
        <v>2235</v>
      </c>
      <c r="E87" s="38" t="s">
        <v>1456</v>
      </c>
      <c r="F87" s="376"/>
      <c r="G87" s="376"/>
      <c r="H87" s="376"/>
      <c r="I87" s="377"/>
      <c r="J87" s="391"/>
      <c r="K87" s="366"/>
      <c r="Z87" s="364"/>
      <c r="AA87" s="364"/>
      <c r="AB87" s="364"/>
      <c r="AC87" s="364"/>
      <c r="AD87" s="364"/>
      <c r="AE87" s="364"/>
      <c r="AF87" s="364"/>
      <c r="AG87" s="364"/>
    </row>
    <row r="88" spans="1:33" ht="30" outlineLevel="1">
      <c r="A88" s="380" t="s">
        <v>2313</v>
      </c>
      <c r="B88" s="366" t="s">
        <v>113</v>
      </c>
      <c r="C88" s="366" t="s">
        <v>2237</v>
      </c>
      <c r="D88" s="366" t="s">
        <v>2238</v>
      </c>
      <c r="E88" s="38" t="s">
        <v>1456</v>
      </c>
      <c r="F88" s="376"/>
      <c r="G88" s="376"/>
      <c r="H88" s="376"/>
      <c r="I88" s="377"/>
      <c r="J88" s="391"/>
      <c r="K88" s="391"/>
      <c r="L88" s="392"/>
      <c r="Z88" s="364"/>
      <c r="AA88" s="364"/>
      <c r="AB88" s="364"/>
      <c r="AC88" s="364"/>
      <c r="AD88" s="364"/>
      <c r="AE88" s="364"/>
      <c r="AF88" s="364"/>
      <c r="AG88" s="364"/>
    </row>
    <row r="89" spans="1:33" ht="45" outlineLevel="1">
      <c r="A89" s="380" t="s">
        <v>2314</v>
      </c>
      <c r="B89" s="366" t="s">
        <v>114</v>
      </c>
      <c r="C89" s="366" t="s">
        <v>2258</v>
      </c>
      <c r="D89" s="366" t="s">
        <v>115</v>
      </c>
      <c r="E89" s="38" t="s">
        <v>1456</v>
      </c>
      <c r="F89" s="376"/>
      <c r="G89" s="376"/>
      <c r="H89" s="376"/>
      <c r="I89" s="377"/>
      <c r="J89" s="391"/>
      <c r="K89" s="391"/>
      <c r="Z89" s="364"/>
      <c r="AA89" s="364"/>
      <c r="AB89" s="364"/>
      <c r="AC89" s="364"/>
      <c r="AD89" s="364"/>
      <c r="AE89" s="364"/>
      <c r="AF89" s="364"/>
      <c r="AG89" s="364"/>
    </row>
    <row r="90" spans="1:33" ht="75" outlineLevel="1">
      <c r="A90" s="380" t="s">
        <v>2315</v>
      </c>
      <c r="B90" s="393" t="s">
        <v>116</v>
      </c>
      <c r="C90" s="393" t="s">
        <v>2242</v>
      </c>
      <c r="D90" s="366" t="s">
        <v>115</v>
      </c>
      <c r="E90" s="38" t="s">
        <v>1456</v>
      </c>
      <c r="F90" s="376"/>
      <c r="G90" s="376"/>
      <c r="H90" s="376"/>
      <c r="I90" s="377"/>
      <c r="J90" s="385"/>
      <c r="K90" s="385"/>
      <c r="Z90" s="364"/>
      <c r="AA90" s="364"/>
      <c r="AB90" s="364"/>
      <c r="AC90" s="364"/>
      <c r="AD90" s="364"/>
      <c r="AE90" s="364"/>
      <c r="AF90" s="364"/>
      <c r="AG90" s="364"/>
    </row>
    <row r="91" spans="1:33" ht="30" outlineLevel="1">
      <c r="A91" s="380" t="s">
        <v>2316</v>
      </c>
      <c r="B91" s="394" t="s">
        <v>117</v>
      </c>
      <c r="C91" s="394" t="s">
        <v>2287</v>
      </c>
      <c r="D91" s="366" t="s">
        <v>752</v>
      </c>
      <c r="E91" s="38" t="s">
        <v>1456</v>
      </c>
      <c r="F91" s="376"/>
      <c r="G91" s="376"/>
      <c r="H91" s="376"/>
      <c r="I91" s="377"/>
      <c r="J91" s="391"/>
      <c r="K91" s="391"/>
      <c r="Z91" s="364"/>
      <c r="AA91" s="364"/>
      <c r="AB91" s="364"/>
      <c r="AC91" s="364"/>
      <c r="AD91" s="364"/>
      <c r="AE91" s="364"/>
      <c r="AF91" s="364"/>
      <c r="AG91" s="364"/>
    </row>
    <row r="92" spans="1:33" ht="30" outlineLevel="1">
      <c r="A92" s="380" t="s">
        <v>2317</v>
      </c>
      <c r="B92" s="366" t="s">
        <v>118</v>
      </c>
      <c r="C92" s="366" t="s">
        <v>2289</v>
      </c>
      <c r="D92" s="366" t="s">
        <v>752</v>
      </c>
      <c r="E92" s="38" t="s">
        <v>1456</v>
      </c>
      <c r="F92" s="376"/>
      <c r="G92" s="376"/>
      <c r="H92" s="376"/>
      <c r="I92" s="377"/>
      <c r="J92" s="395"/>
      <c r="K92" s="395"/>
      <c r="L92" s="392"/>
      <c r="Z92" s="364"/>
      <c r="AA92" s="364"/>
      <c r="AB92" s="364"/>
      <c r="AC92" s="364"/>
      <c r="AD92" s="364"/>
      <c r="AE92" s="364"/>
      <c r="AF92" s="364"/>
      <c r="AG92" s="364"/>
    </row>
    <row r="93" spans="1:33" ht="30" outlineLevel="1">
      <c r="A93" s="380" t="s">
        <v>2318</v>
      </c>
      <c r="B93" s="393" t="s">
        <v>120</v>
      </c>
      <c r="C93" s="393" t="s">
        <v>2246</v>
      </c>
      <c r="D93" s="393" t="s">
        <v>2247</v>
      </c>
      <c r="E93" s="38" t="s">
        <v>1640</v>
      </c>
      <c r="F93" s="376"/>
      <c r="G93" s="376"/>
      <c r="H93" s="376"/>
      <c r="I93" s="377"/>
      <c r="J93" s="399"/>
      <c r="K93" s="474" t="s">
        <v>3915</v>
      </c>
      <c r="L93" s="392"/>
      <c r="Z93" s="364"/>
      <c r="AA93" s="364"/>
      <c r="AB93" s="364"/>
      <c r="AC93" s="364"/>
      <c r="AD93" s="364"/>
      <c r="AE93" s="364"/>
      <c r="AF93" s="364"/>
      <c r="AG93" s="364"/>
    </row>
    <row r="94" spans="1:33" ht="30" outlineLevel="1">
      <c r="A94" s="380" t="s">
        <v>2319</v>
      </c>
      <c r="B94" s="398" t="s">
        <v>2320</v>
      </c>
      <c r="C94" s="388" t="s">
        <v>2321</v>
      </c>
      <c r="D94" s="394" t="s">
        <v>1009</v>
      </c>
      <c r="E94" s="38" t="s">
        <v>1456</v>
      </c>
      <c r="F94" s="376"/>
      <c r="G94" s="376"/>
      <c r="H94" s="376"/>
      <c r="I94" s="377"/>
      <c r="J94" s="404"/>
      <c r="K94" s="404"/>
      <c r="Z94" s="364"/>
      <c r="AA94" s="364"/>
      <c r="AB94" s="364"/>
      <c r="AC94" s="364"/>
      <c r="AD94" s="364"/>
      <c r="AE94" s="364"/>
      <c r="AF94" s="364"/>
      <c r="AG94" s="364"/>
    </row>
    <row r="95" spans="1:33" ht="30" outlineLevel="1">
      <c r="A95" s="380" t="s">
        <v>2322</v>
      </c>
      <c r="B95" s="394" t="s">
        <v>1659</v>
      </c>
      <c r="C95" s="366" t="s">
        <v>2261</v>
      </c>
      <c r="D95" s="366" t="s">
        <v>1668</v>
      </c>
      <c r="E95" s="38" t="s">
        <v>1456</v>
      </c>
      <c r="F95" s="376"/>
      <c r="G95" s="376"/>
      <c r="H95" s="376"/>
      <c r="I95" s="377"/>
      <c r="J95" s="397"/>
      <c r="K95" s="397"/>
      <c r="Z95" s="364"/>
      <c r="AA95" s="364"/>
      <c r="AB95" s="364"/>
      <c r="AC95" s="364"/>
      <c r="AD95" s="364"/>
      <c r="AE95" s="364"/>
      <c r="AF95" s="364"/>
      <c r="AG95" s="364"/>
    </row>
    <row r="96" spans="1:33" ht="15.75" customHeight="1" outlineLevel="1">
      <c r="A96" s="380" t="s">
        <v>2323</v>
      </c>
      <c r="B96" s="366" t="s">
        <v>122</v>
      </c>
      <c r="C96" s="366" t="s">
        <v>2249</v>
      </c>
      <c r="D96" s="382" t="s">
        <v>2250</v>
      </c>
      <c r="E96" s="38" t="s">
        <v>1456</v>
      </c>
      <c r="F96" s="376"/>
      <c r="G96" s="376"/>
      <c r="H96" s="376"/>
      <c r="I96" s="377"/>
      <c r="J96" s="391"/>
      <c r="K96" s="391"/>
    </row>
    <row r="97" spans="1:33" outlineLevel="1">
      <c r="A97" s="380"/>
      <c r="B97" s="622" t="s">
        <v>1667</v>
      </c>
      <c r="C97" s="601"/>
      <c r="D97" s="601"/>
      <c r="E97" s="601"/>
      <c r="F97" s="601"/>
      <c r="G97" s="601"/>
      <c r="H97" s="601"/>
      <c r="I97" s="601"/>
      <c r="J97" s="601"/>
      <c r="K97" s="601"/>
      <c r="Z97" s="364"/>
      <c r="AA97" s="364"/>
      <c r="AB97" s="364"/>
      <c r="AC97" s="364"/>
      <c r="AD97" s="364"/>
      <c r="AE97" s="364"/>
      <c r="AF97" s="364"/>
      <c r="AG97" s="364"/>
    </row>
    <row r="98" spans="1:33" ht="30" outlineLevel="1">
      <c r="A98" s="380" t="s">
        <v>2324</v>
      </c>
      <c r="B98" s="382" t="s">
        <v>111</v>
      </c>
      <c r="C98" s="382" t="s">
        <v>2231</v>
      </c>
      <c r="D98" s="366" t="s">
        <v>2232</v>
      </c>
      <c r="E98" s="38" t="s">
        <v>1456</v>
      </c>
      <c r="F98" s="376"/>
      <c r="G98" s="376"/>
      <c r="H98" s="376"/>
      <c r="I98" s="377"/>
      <c r="J98" s="391"/>
      <c r="K98" s="391"/>
      <c r="Z98" s="364"/>
      <c r="AA98" s="364"/>
      <c r="AB98" s="364"/>
      <c r="AC98" s="364"/>
      <c r="AD98" s="364"/>
      <c r="AE98" s="364"/>
      <c r="AF98" s="364"/>
      <c r="AG98" s="364"/>
    </row>
    <row r="99" spans="1:33" ht="30" outlineLevel="1">
      <c r="A99" s="380" t="s">
        <v>2325</v>
      </c>
      <c r="B99" s="382" t="s">
        <v>112</v>
      </c>
      <c r="C99" s="382" t="s">
        <v>2234</v>
      </c>
      <c r="D99" s="382" t="s">
        <v>2235</v>
      </c>
      <c r="E99" s="38" t="s">
        <v>1456</v>
      </c>
      <c r="F99" s="376"/>
      <c r="G99" s="376"/>
      <c r="H99" s="376"/>
      <c r="I99" s="377"/>
      <c r="J99" s="391"/>
      <c r="K99" s="366"/>
      <c r="Z99" s="364"/>
      <c r="AA99" s="364"/>
      <c r="AB99" s="364"/>
      <c r="AC99" s="364"/>
      <c r="AD99" s="364"/>
      <c r="AE99" s="364"/>
      <c r="AF99" s="364"/>
      <c r="AG99" s="364"/>
    </row>
    <row r="100" spans="1:33" ht="30" outlineLevel="1">
      <c r="A100" s="380" t="s">
        <v>2326</v>
      </c>
      <c r="B100" s="366" t="s">
        <v>113</v>
      </c>
      <c r="C100" s="366" t="s">
        <v>2237</v>
      </c>
      <c r="D100" s="366" t="s">
        <v>2238</v>
      </c>
      <c r="E100" s="38" t="s">
        <v>1456</v>
      </c>
      <c r="F100" s="376"/>
      <c r="G100" s="376"/>
      <c r="H100" s="376"/>
      <c r="I100" s="377"/>
      <c r="J100" s="391"/>
      <c r="K100" s="391"/>
      <c r="L100" s="392"/>
      <c r="Z100" s="364"/>
      <c r="AA100" s="364"/>
      <c r="AB100" s="364"/>
      <c r="AC100" s="364"/>
      <c r="AD100" s="364"/>
      <c r="AE100" s="364"/>
      <c r="AF100" s="364"/>
      <c r="AG100" s="364"/>
    </row>
    <row r="101" spans="1:33" ht="45" outlineLevel="1">
      <c r="A101" s="380" t="s">
        <v>2327</v>
      </c>
      <c r="B101" s="366" t="s">
        <v>114</v>
      </c>
      <c r="C101" s="366" t="s">
        <v>2240</v>
      </c>
      <c r="D101" s="366" t="s">
        <v>115</v>
      </c>
      <c r="E101" s="38" t="s">
        <v>1456</v>
      </c>
      <c r="F101" s="376"/>
      <c r="G101" s="376"/>
      <c r="H101" s="376"/>
      <c r="I101" s="377"/>
      <c r="J101" s="391"/>
      <c r="K101" s="391"/>
      <c r="Z101" s="364"/>
      <c r="AA101" s="364"/>
      <c r="AB101" s="364"/>
      <c r="AC101" s="364"/>
      <c r="AD101" s="364"/>
      <c r="AE101" s="364"/>
      <c r="AF101" s="364"/>
      <c r="AG101" s="364"/>
    </row>
    <row r="102" spans="1:33" ht="75" outlineLevel="1">
      <c r="A102" s="380" t="s">
        <v>2328</v>
      </c>
      <c r="B102" s="393" t="s">
        <v>116</v>
      </c>
      <c r="C102" s="393" t="s">
        <v>2242</v>
      </c>
      <c r="D102" s="366" t="s">
        <v>115</v>
      </c>
      <c r="E102" s="38" t="s">
        <v>1456</v>
      </c>
      <c r="F102" s="376"/>
      <c r="G102" s="376"/>
      <c r="H102" s="376"/>
      <c r="I102" s="377"/>
      <c r="J102" s="385"/>
      <c r="K102" s="385"/>
      <c r="Z102" s="364"/>
      <c r="AA102" s="364"/>
      <c r="AB102" s="364"/>
      <c r="AC102" s="364"/>
      <c r="AD102" s="364"/>
      <c r="AE102" s="364"/>
      <c r="AF102" s="364"/>
      <c r="AG102" s="364"/>
    </row>
    <row r="103" spans="1:33" ht="30" outlineLevel="1">
      <c r="A103" s="380" t="s">
        <v>2329</v>
      </c>
      <c r="B103" s="394" t="s">
        <v>117</v>
      </c>
      <c r="C103" s="394" t="s">
        <v>2287</v>
      </c>
      <c r="D103" s="366" t="s">
        <v>115</v>
      </c>
      <c r="E103" s="38" t="s">
        <v>1456</v>
      </c>
      <c r="F103" s="376"/>
      <c r="G103" s="376"/>
      <c r="H103" s="376"/>
      <c r="I103" s="377"/>
      <c r="J103" s="391"/>
      <c r="K103" s="391"/>
      <c r="Z103" s="364"/>
      <c r="AA103" s="364"/>
      <c r="AB103" s="364"/>
      <c r="AC103" s="364"/>
      <c r="AD103" s="364"/>
      <c r="AE103" s="364"/>
      <c r="AF103" s="364"/>
      <c r="AG103" s="364"/>
    </row>
    <row r="104" spans="1:33" ht="30" outlineLevel="1">
      <c r="A104" s="380" t="s">
        <v>2330</v>
      </c>
      <c r="B104" s="366" t="s">
        <v>118</v>
      </c>
      <c r="C104" s="366" t="s">
        <v>2289</v>
      </c>
      <c r="D104" s="366" t="s">
        <v>752</v>
      </c>
      <c r="E104" s="38" t="s">
        <v>1456</v>
      </c>
      <c r="F104" s="376"/>
      <c r="G104" s="376"/>
      <c r="H104" s="376"/>
      <c r="I104" s="377"/>
      <c r="J104" s="395"/>
      <c r="K104" s="395"/>
      <c r="L104" s="392"/>
      <c r="Z104" s="364"/>
      <c r="AA104" s="364"/>
      <c r="AB104" s="364"/>
      <c r="AC104" s="364"/>
      <c r="AD104" s="364"/>
      <c r="AE104" s="364"/>
      <c r="AF104" s="364"/>
      <c r="AG104" s="364"/>
    </row>
    <row r="105" spans="1:33" ht="30" outlineLevel="1">
      <c r="A105" s="380" t="s">
        <v>2331</v>
      </c>
      <c r="B105" s="393" t="s">
        <v>1674</v>
      </c>
      <c r="C105" s="382" t="s">
        <v>2332</v>
      </c>
      <c r="D105" s="366" t="s">
        <v>1009</v>
      </c>
      <c r="E105" s="38" t="s">
        <v>1456</v>
      </c>
      <c r="F105" s="376"/>
      <c r="G105" s="376"/>
      <c r="H105" s="376"/>
      <c r="I105" s="377"/>
      <c r="J105" s="404"/>
      <c r="K105" s="404"/>
      <c r="Z105" s="364"/>
      <c r="AA105" s="364"/>
      <c r="AB105" s="364"/>
      <c r="AC105" s="364"/>
      <c r="AD105" s="364"/>
      <c r="AE105" s="364"/>
      <c r="AF105" s="364"/>
      <c r="AG105" s="364"/>
    </row>
    <row r="106" spans="1:33" ht="30" outlineLevel="1">
      <c r="A106" s="380" t="s">
        <v>2333</v>
      </c>
      <c r="B106" s="394" t="s">
        <v>1659</v>
      </c>
      <c r="C106" s="366" t="s">
        <v>2261</v>
      </c>
      <c r="D106" s="366" t="s">
        <v>1673</v>
      </c>
      <c r="E106" s="38" t="s">
        <v>1456</v>
      </c>
      <c r="F106" s="376"/>
      <c r="G106" s="376"/>
      <c r="H106" s="376"/>
      <c r="I106" s="377"/>
      <c r="J106" s="397"/>
      <c r="K106" s="397"/>
      <c r="Z106" s="364"/>
      <c r="AA106" s="364"/>
      <c r="AB106" s="364"/>
      <c r="AC106" s="364"/>
      <c r="AD106" s="364"/>
      <c r="AE106" s="364"/>
      <c r="AF106" s="364"/>
      <c r="AG106" s="364"/>
    </row>
    <row r="107" spans="1:33" ht="30" outlineLevel="1">
      <c r="A107" s="380" t="s">
        <v>2334</v>
      </c>
      <c r="B107" s="393" t="s">
        <v>120</v>
      </c>
      <c r="C107" s="393" t="s">
        <v>2246</v>
      </c>
      <c r="D107" s="393" t="s">
        <v>2247</v>
      </c>
      <c r="E107" s="38" t="s">
        <v>1640</v>
      </c>
      <c r="F107" s="376"/>
      <c r="G107" s="376"/>
      <c r="H107" s="376"/>
      <c r="I107" s="377"/>
      <c r="J107" s="395"/>
      <c r="K107" s="474" t="s">
        <v>3915</v>
      </c>
      <c r="L107" s="392"/>
      <c r="Z107" s="363"/>
      <c r="AA107" s="363"/>
      <c r="AB107" s="363"/>
      <c r="AC107" s="363"/>
      <c r="AD107" s="363"/>
      <c r="AE107" s="363"/>
      <c r="AF107" s="363"/>
      <c r="AG107" s="363"/>
    </row>
    <row r="108" spans="1:33" ht="30" outlineLevel="1">
      <c r="A108" s="380" t="s">
        <v>2335</v>
      </c>
      <c r="B108" s="394" t="s">
        <v>122</v>
      </c>
      <c r="C108" s="394" t="s">
        <v>2249</v>
      </c>
      <c r="D108" s="388" t="s">
        <v>2250</v>
      </c>
      <c r="E108" s="38" t="s">
        <v>1456</v>
      </c>
      <c r="F108" s="376"/>
      <c r="G108" s="376"/>
      <c r="H108" s="376"/>
      <c r="I108" s="377"/>
      <c r="J108" s="397"/>
      <c r="K108" s="397"/>
      <c r="Z108" s="363"/>
      <c r="AA108" s="363"/>
      <c r="AB108" s="363"/>
      <c r="AC108" s="363"/>
      <c r="AD108" s="363"/>
      <c r="AE108" s="363"/>
      <c r="AF108" s="363"/>
      <c r="AG108" s="363"/>
    </row>
    <row r="109" spans="1:33" outlineLevel="1">
      <c r="A109" s="380"/>
      <c r="B109" s="623" t="s">
        <v>215</v>
      </c>
      <c r="C109" s="603"/>
      <c r="D109" s="603"/>
      <c r="E109" s="603"/>
      <c r="F109" s="603"/>
      <c r="G109" s="603"/>
      <c r="H109" s="603"/>
      <c r="I109" s="603"/>
      <c r="J109" s="603"/>
      <c r="K109" s="603"/>
      <c r="Z109" s="363"/>
      <c r="AA109" s="363"/>
      <c r="AB109" s="363"/>
      <c r="AC109" s="363"/>
      <c r="AD109" s="363"/>
      <c r="AE109" s="363"/>
      <c r="AF109" s="363"/>
      <c r="AG109" s="363"/>
    </row>
    <row r="110" spans="1:33" outlineLevel="1">
      <c r="A110" s="380" t="s">
        <v>2336</v>
      </c>
      <c r="B110" s="400" t="s">
        <v>127</v>
      </c>
      <c r="C110" s="400" t="s">
        <v>128</v>
      </c>
      <c r="D110" s="393" t="s">
        <v>2337</v>
      </c>
      <c r="E110" s="38" t="s">
        <v>1456</v>
      </c>
      <c r="F110" s="376"/>
      <c r="G110" s="376"/>
      <c r="H110" s="376"/>
      <c r="I110" s="377"/>
      <c r="J110" s="405"/>
      <c r="K110" s="405"/>
      <c r="L110" s="381"/>
      <c r="M110" s="381"/>
      <c r="N110" s="381"/>
      <c r="O110" s="381"/>
      <c r="P110" s="381"/>
      <c r="Q110" s="381"/>
      <c r="R110" s="381"/>
      <c r="S110" s="381"/>
      <c r="T110" s="381"/>
      <c r="U110" s="381"/>
      <c r="V110" s="381"/>
      <c r="W110" s="381"/>
      <c r="X110" s="381"/>
      <c r="Y110" s="381"/>
      <c r="Z110" s="363"/>
      <c r="AA110" s="363"/>
      <c r="AB110" s="363"/>
      <c r="AC110" s="363"/>
      <c r="AD110" s="363"/>
      <c r="AE110" s="363"/>
      <c r="AF110" s="363"/>
      <c r="AG110" s="363"/>
    </row>
    <row r="111" spans="1:33" outlineLevel="1">
      <c r="A111" s="380" t="s">
        <v>2338</v>
      </c>
      <c r="B111" s="597" t="s">
        <v>129</v>
      </c>
      <c r="C111" s="388" t="s">
        <v>130</v>
      </c>
      <c r="D111" s="394" t="s">
        <v>504</v>
      </c>
      <c r="E111" s="38" t="s">
        <v>1456</v>
      </c>
      <c r="F111" s="376"/>
      <c r="G111" s="376"/>
      <c r="H111" s="376"/>
      <c r="I111" s="377"/>
      <c r="J111" s="406"/>
      <c r="K111" s="406"/>
      <c r="L111" s="381"/>
      <c r="M111" s="381"/>
      <c r="N111" s="381"/>
      <c r="O111" s="381"/>
      <c r="P111" s="381"/>
      <c r="Q111" s="381"/>
      <c r="R111" s="381"/>
      <c r="S111" s="381"/>
      <c r="T111" s="381"/>
      <c r="U111" s="381"/>
      <c r="V111" s="381"/>
      <c r="W111" s="381"/>
      <c r="X111" s="381"/>
      <c r="Y111" s="381"/>
      <c r="Z111" s="363"/>
      <c r="AA111" s="363"/>
      <c r="AB111" s="363"/>
      <c r="AC111" s="363"/>
      <c r="AD111" s="363"/>
      <c r="AE111" s="363"/>
      <c r="AF111" s="363"/>
      <c r="AG111" s="363"/>
    </row>
    <row r="112" spans="1:33" outlineLevel="1">
      <c r="A112" s="380" t="s">
        <v>2339</v>
      </c>
      <c r="B112" s="598"/>
      <c r="C112" s="382" t="s">
        <v>131</v>
      </c>
      <c r="D112" s="366" t="s">
        <v>515</v>
      </c>
      <c r="E112" s="38" t="s">
        <v>1456</v>
      </c>
      <c r="F112" s="376"/>
      <c r="G112" s="376"/>
      <c r="H112" s="376"/>
      <c r="I112" s="377"/>
      <c r="J112" s="384"/>
      <c r="K112" s="384"/>
      <c r="L112" s="381"/>
      <c r="M112" s="381"/>
      <c r="N112" s="381"/>
      <c r="O112" s="381"/>
      <c r="P112" s="381"/>
      <c r="Q112" s="381"/>
      <c r="R112" s="381"/>
      <c r="S112" s="381"/>
      <c r="T112" s="381"/>
      <c r="U112" s="381"/>
      <c r="V112" s="381"/>
      <c r="W112" s="381"/>
      <c r="X112" s="381"/>
      <c r="Y112" s="381"/>
      <c r="Z112" s="363"/>
      <c r="AA112" s="363"/>
      <c r="AB112" s="363"/>
      <c r="AC112" s="363"/>
      <c r="AD112" s="363"/>
      <c r="AE112" s="363"/>
      <c r="AF112" s="363"/>
      <c r="AG112" s="363"/>
    </row>
    <row r="113" spans="1:33" ht="51.75" customHeight="1" outlineLevel="1">
      <c r="A113" s="380" t="s">
        <v>2340</v>
      </c>
      <c r="B113" s="598"/>
      <c r="C113" s="382" t="s">
        <v>450</v>
      </c>
      <c r="D113" s="366" t="s">
        <v>533</v>
      </c>
      <c r="E113" s="38" t="s">
        <v>1456</v>
      </c>
      <c r="F113" s="376"/>
      <c r="G113" s="376"/>
      <c r="H113" s="376"/>
      <c r="I113" s="377"/>
      <c r="J113" s="384"/>
      <c r="K113" s="384"/>
      <c r="L113" s="381"/>
      <c r="M113" s="381"/>
      <c r="N113" s="381"/>
      <c r="O113" s="381"/>
      <c r="P113" s="381"/>
      <c r="Q113" s="381"/>
      <c r="R113" s="381"/>
      <c r="S113" s="381"/>
      <c r="T113" s="381"/>
      <c r="U113" s="381"/>
      <c r="V113" s="381"/>
      <c r="W113" s="381"/>
      <c r="X113" s="381"/>
      <c r="Y113" s="381"/>
      <c r="Z113" s="363"/>
      <c r="AA113" s="363"/>
      <c r="AB113" s="363"/>
      <c r="AC113" s="363"/>
      <c r="AD113" s="363"/>
      <c r="AE113" s="363"/>
      <c r="AF113" s="363"/>
      <c r="AG113" s="363"/>
    </row>
    <row r="114" spans="1:33" outlineLevel="1">
      <c r="A114" s="380"/>
      <c r="B114" s="598"/>
      <c r="C114" s="400" t="s">
        <v>714</v>
      </c>
      <c r="D114" s="366" t="s">
        <v>716</v>
      </c>
      <c r="E114" s="38" t="s">
        <v>1456</v>
      </c>
      <c r="F114" s="376"/>
      <c r="G114" s="376"/>
      <c r="H114" s="376"/>
      <c r="I114" s="377"/>
      <c r="J114" s="405"/>
      <c r="K114" s="405"/>
      <c r="L114" s="381"/>
      <c r="M114" s="381"/>
      <c r="N114" s="381"/>
      <c r="O114" s="381"/>
      <c r="P114" s="381"/>
      <c r="Q114" s="381"/>
      <c r="R114" s="381"/>
      <c r="S114" s="381"/>
      <c r="T114" s="381"/>
      <c r="U114" s="381"/>
      <c r="V114" s="381"/>
      <c r="W114" s="381"/>
      <c r="X114" s="381"/>
      <c r="Y114" s="381"/>
      <c r="Z114" s="364"/>
      <c r="AA114" s="364"/>
      <c r="AB114" s="364"/>
      <c r="AC114" s="364"/>
      <c r="AD114" s="364"/>
      <c r="AE114" s="364"/>
      <c r="AF114" s="364"/>
      <c r="AG114" s="364"/>
    </row>
    <row r="115" spans="1:33" ht="45" outlineLevel="1">
      <c r="A115" s="380"/>
      <c r="B115" s="598"/>
      <c r="C115" s="401" t="s">
        <v>718</v>
      </c>
      <c r="D115" s="366" t="s">
        <v>2341</v>
      </c>
      <c r="E115" s="38" t="s">
        <v>1456</v>
      </c>
      <c r="F115" s="376"/>
      <c r="G115" s="376"/>
      <c r="H115" s="376"/>
      <c r="I115" s="377"/>
      <c r="J115" s="407"/>
      <c r="K115" s="407"/>
      <c r="L115" s="381"/>
      <c r="M115" s="381"/>
      <c r="N115" s="381"/>
      <c r="O115" s="381"/>
      <c r="P115" s="381"/>
      <c r="Q115" s="381"/>
      <c r="R115" s="381"/>
      <c r="S115" s="381"/>
      <c r="T115" s="381"/>
      <c r="U115" s="381"/>
      <c r="V115" s="381"/>
      <c r="W115" s="381"/>
      <c r="X115" s="381"/>
      <c r="Y115" s="381"/>
      <c r="Z115" s="364"/>
      <c r="AA115" s="364"/>
      <c r="AB115" s="364"/>
      <c r="AC115" s="364"/>
      <c r="AD115" s="364"/>
      <c r="AE115" s="364"/>
      <c r="AF115" s="364"/>
      <c r="AG115" s="364"/>
    </row>
    <row r="116" spans="1:33" ht="30" outlineLevel="1">
      <c r="A116" s="380"/>
      <c r="B116" s="598"/>
      <c r="C116" s="401" t="s">
        <v>715</v>
      </c>
      <c r="D116" s="366" t="s">
        <v>717</v>
      </c>
      <c r="E116" s="38" t="s">
        <v>1456</v>
      </c>
      <c r="F116" s="376"/>
      <c r="G116" s="376"/>
      <c r="H116" s="376"/>
      <c r="I116" s="377"/>
      <c r="J116" s="407"/>
      <c r="K116" s="407"/>
      <c r="L116" s="381"/>
      <c r="M116" s="381"/>
      <c r="N116" s="381"/>
      <c r="O116" s="381"/>
      <c r="P116" s="381"/>
      <c r="Q116" s="381"/>
      <c r="R116" s="381"/>
      <c r="S116" s="381"/>
      <c r="T116" s="381"/>
      <c r="U116" s="381"/>
      <c r="V116" s="381"/>
      <c r="W116" s="381"/>
      <c r="X116" s="381"/>
      <c r="Y116" s="381"/>
      <c r="Z116" s="364"/>
      <c r="AA116" s="364"/>
      <c r="AB116" s="364"/>
      <c r="AC116" s="364"/>
      <c r="AD116" s="364"/>
      <c r="AE116" s="364"/>
      <c r="AF116" s="364"/>
      <c r="AG116" s="364"/>
    </row>
    <row r="117" spans="1:33" ht="40.5" customHeight="1" outlineLevel="1">
      <c r="A117" s="380" t="s">
        <v>2342</v>
      </c>
      <c r="B117" s="598"/>
      <c r="C117" s="401" t="s">
        <v>133</v>
      </c>
      <c r="D117" s="393" t="s">
        <v>2343</v>
      </c>
      <c r="E117" s="38" t="s">
        <v>1456</v>
      </c>
      <c r="F117" s="376"/>
      <c r="G117" s="376"/>
      <c r="H117" s="376"/>
      <c r="I117" s="377"/>
      <c r="J117" s="407"/>
      <c r="K117" s="407"/>
      <c r="L117" s="392"/>
      <c r="M117" s="381"/>
      <c r="N117" s="381"/>
      <c r="O117" s="381"/>
      <c r="P117" s="381"/>
      <c r="Q117" s="381"/>
      <c r="R117" s="381"/>
      <c r="S117" s="381"/>
      <c r="T117" s="381"/>
      <c r="U117" s="381"/>
      <c r="V117" s="381"/>
      <c r="W117" s="381"/>
      <c r="X117" s="381"/>
      <c r="Y117" s="381"/>
      <c r="Z117" s="364"/>
      <c r="AA117" s="364"/>
      <c r="AB117" s="364"/>
      <c r="AC117" s="364"/>
      <c r="AD117" s="364"/>
      <c r="AE117" s="364"/>
      <c r="AF117" s="364"/>
      <c r="AG117" s="364"/>
    </row>
    <row r="118" spans="1:33" ht="120" outlineLevel="1">
      <c r="A118" s="380" t="s">
        <v>2344</v>
      </c>
      <c r="B118" s="388" t="s">
        <v>127</v>
      </c>
      <c r="C118" s="388" t="s">
        <v>128</v>
      </c>
      <c r="D118" s="394" t="s">
        <v>2345</v>
      </c>
      <c r="E118" s="38" t="s">
        <v>1456</v>
      </c>
      <c r="F118" s="376"/>
      <c r="G118" s="376"/>
      <c r="H118" s="376"/>
      <c r="I118" s="377"/>
      <c r="J118" s="406"/>
      <c r="K118" s="406"/>
      <c r="L118" s="392"/>
      <c r="M118" s="381"/>
      <c r="N118" s="381"/>
      <c r="O118" s="381"/>
      <c r="P118" s="381"/>
      <c r="Q118" s="381"/>
      <c r="R118" s="381"/>
      <c r="S118" s="381"/>
      <c r="T118" s="381"/>
      <c r="U118" s="381"/>
      <c r="V118" s="381"/>
      <c r="W118" s="381"/>
      <c r="X118" s="381"/>
      <c r="Y118" s="381"/>
      <c r="Z118" s="363"/>
      <c r="AA118" s="363"/>
      <c r="AB118" s="363"/>
      <c r="AC118" s="363"/>
      <c r="AD118" s="363"/>
      <c r="AE118" s="363"/>
      <c r="AF118" s="363"/>
      <c r="AG118" s="363"/>
    </row>
    <row r="119" spans="1:33" ht="45">
      <c r="A119" s="380" t="s">
        <v>2346</v>
      </c>
      <c r="B119" s="400" t="s">
        <v>547</v>
      </c>
      <c r="C119" s="400" t="s">
        <v>549</v>
      </c>
      <c r="D119" s="393" t="s">
        <v>2347</v>
      </c>
      <c r="E119" s="38" t="s">
        <v>1456</v>
      </c>
      <c r="F119" s="376"/>
      <c r="G119" s="376"/>
      <c r="H119" s="376"/>
      <c r="I119" s="377"/>
      <c r="J119" s="405"/>
      <c r="K119" s="405"/>
      <c r="L119" s="392"/>
      <c r="M119" s="381"/>
      <c r="N119" s="381"/>
      <c r="O119" s="381"/>
      <c r="P119" s="381"/>
      <c r="Q119" s="381"/>
      <c r="R119" s="381"/>
      <c r="S119" s="381"/>
      <c r="T119" s="381"/>
      <c r="U119" s="381"/>
      <c r="V119" s="381"/>
      <c r="W119" s="381"/>
      <c r="X119" s="381"/>
      <c r="Y119" s="381"/>
      <c r="Z119" s="364"/>
      <c r="AA119" s="364"/>
      <c r="AB119" s="364"/>
      <c r="AC119" s="364"/>
      <c r="AD119" s="364"/>
      <c r="AE119" s="364"/>
      <c r="AF119" s="364"/>
      <c r="AG119" s="364"/>
    </row>
    <row r="120" spans="1:33" ht="30" outlineLevel="1">
      <c r="A120" s="380" t="s">
        <v>2348</v>
      </c>
      <c r="B120" s="394" t="s">
        <v>542</v>
      </c>
      <c r="C120" s="394" t="s">
        <v>2349</v>
      </c>
      <c r="D120" s="388" t="s">
        <v>1013</v>
      </c>
      <c r="E120" s="38" t="s">
        <v>1456</v>
      </c>
      <c r="F120" s="376"/>
      <c r="G120" s="376"/>
      <c r="H120" s="376"/>
      <c r="I120" s="377"/>
      <c r="J120" s="397"/>
      <c r="K120" s="397"/>
      <c r="Z120" s="364"/>
      <c r="AA120" s="364"/>
      <c r="AB120" s="364"/>
      <c r="AC120" s="364"/>
      <c r="AD120" s="364"/>
      <c r="AE120" s="364"/>
      <c r="AF120" s="364"/>
      <c r="AG120" s="364"/>
    </row>
    <row r="121" spans="1:33" ht="30" outlineLevel="1">
      <c r="A121" s="380" t="s">
        <v>2350</v>
      </c>
      <c r="B121" s="366" t="s">
        <v>134</v>
      </c>
      <c r="C121" s="366" t="s">
        <v>2351</v>
      </c>
      <c r="D121" s="382" t="s">
        <v>530</v>
      </c>
      <c r="E121" s="38" t="s">
        <v>1456</v>
      </c>
      <c r="F121" s="376"/>
      <c r="G121" s="376"/>
      <c r="H121" s="376"/>
      <c r="I121" s="377"/>
      <c r="J121" s="391"/>
      <c r="K121" s="391"/>
      <c r="Z121" s="363"/>
      <c r="AA121" s="363"/>
      <c r="AB121" s="363"/>
      <c r="AC121" s="363"/>
      <c r="AD121" s="363"/>
      <c r="AE121" s="363"/>
      <c r="AF121" s="363"/>
      <c r="AG121" s="363"/>
    </row>
    <row r="122" spans="1:33" ht="30" outlineLevel="1">
      <c r="A122" s="380" t="s">
        <v>2352</v>
      </c>
      <c r="B122" s="366" t="s">
        <v>531</v>
      </c>
      <c r="C122" s="366" t="s">
        <v>2353</v>
      </c>
      <c r="D122" s="393" t="s">
        <v>2247</v>
      </c>
      <c r="E122" s="38" t="s">
        <v>1456</v>
      </c>
      <c r="F122" s="376"/>
      <c r="G122" s="376"/>
      <c r="H122" s="376"/>
      <c r="I122" s="377"/>
      <c r="J122" s="391"/>
      <c r="K122" s="391"/>
      <c r="Z122" s="363"/>
      <c r="AA122" s="363"/>
      <c r="AB122" s="363"/>
      <c r="AC122" s="363"/>
      <c r="AD122" s="363"/>
      <c r="AE122" s="363"/>
      <c r="AF122" s="363"/>
      <c r="AG122" s="363"/>
    </row>
    <row r="123" spans="1:33" ht="45" outlineLevel="1">
      <c r="A123" s="380" t="s">
        <v>2354</v>
      </c>
      <c r="B123" s="366" t="s">
        <v>700</v>
      </c>
      <c r="C123" s="366" t="s">
        <v>2355</v>
      </c>
      <c r="D123" s="388" t="s">
        <v>1013</v>
      </c>
      <c r="E123" s="38" t="s">
        <v>1456</v>
      </c>
      <c r="F123" s="376"/>
      <c r="G123" s="376"/>
      <c r="H123" s="376"/>
      <c r="I123" s="377"/>
      <c r="J123" s="391"/>
      <c r="K123" s="391"/>
      <c r="L123" s="392"/>
      <c r="Z123" s="363"/>
      <c r="AA123" s="363"/>
      <c r="AB123" s="363"/>
      <c r="AC123" s="363"/>
      <c r="AD123" s="363"/>
      <c r="AE123" s="363"/>
      <c r="AF123" s="363"/>
      <c r="AG123" s="363"/>
    </row>
    <row r="124" spans="1:33" ht="30" outlineLevel="1">
      <c r="A124" s="408" t="s">
        <v>2356</v>
      </c>
      <c r="B124" s="382" t="s">
        <v>135</v>
      </c>
      <c r="C124" s="366" t="s">
        <v>2357</v>
      </c>
      <c r="D124" s="366" t="s">
        <v>136</v>
      </c>
      <c r="E124" s="38" t="s">
        <v>1456</v>
      </c>
      <c r="F124" s="376"/>
      <c r="G124" s="376"/>
      <c r="H124" s="376"/>
      <c r="I124" s="377"/>
      <c r="J124" s="384"/>
      <c r="K124" s="384"/>
      <c r="L124" s="409"/>
      <c r="M124" s="381"/>
      <c r="N124" s="381"/>
      <c r="O124" s="381"/>
      <c r="P124" s="381"/>
      <c r="Q124" s="381"/>
      <c r="R124" s="381"/>
      <c r="S124" s="381"/>
      <c r="T124" s="381"/>
      <c r="U124" s="381"/>
      <c r="V124" s="381"/>
      <c r="W124" s="381"/>
      <c r="X124" s="381"/>
      <c r="Y124" s="381"/>
      <c r="Z124" s="363"/>
      <c r="AA124" s="363"/>
      <c r="AB124" s="363"/>
      <c r="AC124" s="363"/>
      <c r="AD124" s="363"/>
      <c r="AE124" s="363"/>
      <c r="AF124" s="363"/>
      <c r="AG124" s="363"/>
    </row>
    <row r="125" spans="1:33" outlineLevel="1">
      <c r="A125" s="380"/>
      <c r="B125" s="602" t="s">
        <v>137</v>
      </c>
      <c r="C125" s="603"/>
      <c r="D125" s="603"/>
      <c r="E125" s="603"/>
      <c r="F125" s="603"/>
      <c r="G125" s="603"/>
      <c r="H125" s="603"/>
      <c r="I125" s="603"/>
      <c r="J125" s="603"/>
      <c r="K125" s="603"/>
      <c r="Z125" s="363"/>
      <c r="AA125" s="363"/>
      <c r="AB125" s="363"/>
      <c r="AC125" s="363"/>
      <c r="AD125" s="363"/>
      <c r="AE125" s="363"/>
      <c r="AF125" s="363"/>
      <c r="AG125" s="363"/>
    </row>
    <row r="126" spans="1:33" outlineLevel="1">
      <c r="A126" s="380"/>
      <c r="B126" s="610" t="s">
        <v>66</v>
      </c>
      <c r="C126" s="601"/>
      <c r="D126" s="601"/>
      <c r="E126" s="601"/>
      <c r="F126" s="601"/>
      <c r="G126" s="601"/>
      <c r="H126" s="601"/>
      <c r="I126" s="601"/>
      <c r="J126" s="601"/>
      <c r="K126" s="601"/>
      <c r="Z126" s="363"/>
      <c r="AA126" s="363"/>
      <c r="AB126" s="363"/>
      <c r="AC126" s="363"/>
      <c r="AD126" s="363"/>
      <c r="AE126" s="363"/>
      <c r="AF126" s="363"/>
      <c r="AG126" s="363"/>
    </row>
    <row r="127" spans="1:33" outlineLevel="1">
      <c r="A127" s="380"/>
      <c r="B127" s="611" t="s">
        <v>67</v>
      </c>
      <c r="C127" s="605"/>
      <c r="D127" s="605"/>
      <c r="E127" s="605"/>
      <c r="F127" s="605"/>
      <c r="G127" s="605"/>
      <c r="H127" s="605"/>
      <c r="I127" s="605"/>
      <c r="J127" s="605"/>
      <c r="K127" s="605"/>
      <c r="L127" s="381"/>
      <c r="M127" s="381"/>
      <c r="N127" s="381"/>
      <c r="O127" s="381"/>
      <c r="P127" s="381"/>
      <c r="Q127" s="381"/>
      <c r="R127" s="381"/>
      <c r="S127" s="381"/>
      <c r="T127" s="381"/>
      <c r="U127" s="381"/>
      <c r="V127" s="381"/>
      <c r="W127" s="381"/>
      <c r="X127" s="381"/>
      <c r="Y127" s="381"/>
      <c r="Z127" s="363"/>
      <c r="AA127" s="363"/>
      <c r="AB127" s="363"/>
      <c r="AC127" s="363"/>
      <c r="AD127" s="363"/>
      <c r="AE127" s="363"/>
      <c r="AF127" s="363"/>
      <c r="AG127" s="363"/>
    </row>
    <row r="128" spans="1:33" ht="270" outlineLevel="1">
      <c r="A128" s="380" t="s">
        <v>2358</v>
      </c>
      <c r="B128" s="597" t="s">
        <v>68</v>
      </c>
      <c r="C128" s="403" t="s">
        <v>2359</v>
      </c>
      <c r="D128" s="403" t="s">
        <v>2360</v>
      </c>
      <c r="E128" s="38" t="s">
        <v>1456</v>
      </c>
      <c r="F128" s="410"/>
      <c r="G128" s="410"/>
      <c r="H128" s="410"/>
      <c r="I128" s="408"/>
      <c r="J128" s="411"/>
      <c r="K128" s="411"/>
      <c r="L128" s="411"/>
      <c r="M128" s="381"/>
      <c r="N128" s="381"/>
      <c r="O128" s="381"/>
      <c r="P128" s="381"/>
      <c r="Q128" s="381"/>
      <c r="R128" s="381"/>
      <c r="S128" s="381"/>
      <c r="T128" s="381"/>
      <c r="U128" s="381"/>
      <c r="V128" s="381"/>
      <c r="W128" s="381"/>
      <c r="X128" s="381"/>
      <c r="Y128" s="381"/>
      <c r="Z128" s="364"/>
      <c r="AA128" s="364"/>
      <c r="AB128" s="364"/>
      <c r="AC128" s="364"/>
      <c r="AD128" s="364"/>
      <c r="AE128" s="364"/>
      <c r="AF128" s="364"/>
      <c r="AG128" s="364"/>
    </row>
    <row r="129" spans="1:33" ht="285" outlineLevel="1">
      <c r="A129" s="380" t="s">
        <v>2361</v>
      </c>
      <c r="B129" s="598"/>
      <c r="C129" s="403" t="s">
        <v>2362</v>
      </c>
      <c r="D129" s="403" t="s">
        <v>2363</v>
      </c>
      <c r="E129" s="38" t="s">
        <v>1456</v>
      </c>
      <c r="F129" s="410"/>
      <c r="G129" s="410"/>
      <c r="H129" s="410"/>
      <c r="I129" s="408"/>
      <c r="J129" s="411"/>
      <c r="K129" s="411"/>
      <c r="L129" s="411"/>
      <c r="M129" s="381"/>
      <c r="N129" s="381"/>
      <c r="O129" s="381"/>
      <c r="P129" s="381"/>
      <c r="Q129" s="381"/>
      <c r="R129" s="381"/>
      <c r="S129" s="381"/>
      <c r="T129" s="381"/>
      <c r="U129" s="381"/>
      <c r="V129" s="381"/>
      <c r="W129" s="381"/>
      <c r="X129" s="381"/>
      <c r="Y129" s="381"/>
      <c r="Z129" s="364"/>
      <c r="AA129" s="364"/>
      <c r="AB129" s="364"/>
      <c r="AC129" s="364"/>
      <c r="AD129" s="364"/>
      <c r="AE129" s="364"/>
      <c r="AF129" s="364"/>
      <c r="AG129" s="364"/>
    </row>
    <row r="130" spans="1:33" ht="154.5" customHeight="1" outlineLevel="1">
      <c r="A130" s="380"/>
      <c r="B130" s="599"/>
      <c r="C130" s="403" t="s">
        <v>2364</v>
      </c>
      <c r="D130" s="403" t="s">
        <v>2365</v>
      </c>
      <c r="E130" s="38" t="s">
        <v>1456</v>
      </c>
      <c r="F130" s="410"/>
      <c r="G130" s="410"/>
      <c r="H130" s="410"/>
      <c r="I130" s="408"/>
      <c r="J130" s="411"/>
      <c r="K130" s="411"/>
      <c r="L130" s="381"/>
      <c r="M130" s="381"/>
      <c r="N130" s="381"/>
      <c r="O130" s="381"/>
      <c r="P130" s="381"/>
      <c r="Q130" s="381"/>
      <c r="R130" s="381"/>
      <c r="S130" s="381"/>
      <c r="T130" s="381"/>
      <c r="U130" s="381"/>
      <c r="V130" s="381"/>
      <c r="W130" s="381"/>
      <c r="X130" s="381"/>
      <c r="Y130" s="381"/>
      <c r="Z130" s="364"/>
      <c r="AA130" s="364"/>
      <c r="AB130" s="364"/>
      <c r="AC130" s="364"/>
      <c r="AD130" s="364"/>
      <c r="AE130" s="364"/>
      <c r="AF130" s="364"/>
      <c r="AG130" s="364"/>
    </row>
    <row r="131" spans="1:33" ht="105" outlineLevel="1">
      <c r="A131" s="380" t="s">
        <v>2366</v>
      </c>
      <c r="B131" s="403" t="s">
        <v>69</v>
      </c>
      <c r="C131" s="403" t="s">
        <v>2206</v>
      </c>
      <c r="D131" s="403" t="s">
        <v>2367</v>
      </c>
      <c r="E131" s="38" t="s">
        <v>1456</v>
      </c>
      <c r="F131" s="410"/>
      <c r="G131" s="410"/>
      <c r="H131" s="410"/>
      <c r="I131" s="408"/>
      <c r="J131" s="411"/>
      <c r="K131" s="411"/>
      <c r="L131" s="381"/>
      <c r="M131" s="381"/>
      <c r="N131" s="381"/>
      <c r="O131" s="381"/>
      <c r="P131" s="381"/>
      <c r="Q131" s="381"/>
      <c r="R131" s="381"/>
      <c r="S131" s="381"/>
      <c r="T131" s="381"/>
      <c r="U131" s="381"/>
      <c r="V131" s="381"/>
      <c r="W131" s="381"/>
      <c r="X131" s="381"/>
      <c r="Y131" s="381"/>
      <c r="Z131" s="364"/>
      <c r="AA131" s="364"/>
      <c r="AB131" s="364"/>
      <c r="AC131" s="364"/>
      <c r="AD131" s="364"/>
      <c r="AE131" s="364"/>
      <c r="AF131" s="364"/>
      <c r="AG131" s="364"/>
    </row>
    <row r="132" spans="1:33" ht="30" outlineLevel="1">
      <c r="A132" s="380" t="s">
        <v>2368</v>
      </c>
      <c r="B132" s="403" t="s">
        <v>71</v>
      </c>
      <c r="C132" s="403" t="s">
        <v>2209</v>
      </c>
      <c r="D132" s="412" t="s">
        <v>73</v>
      </c>
      <c r="E132" s="38" t="s">
        <v>1640</v>
      </c>
      <c r="F132" s="473"/>
      <c r="G132" s="410"/>
      <c r="H132" s="410"/>
      <c r="I132" s="408"/>
      <c r="J132" s="411"/>
      <c r="K132" s="412" t="s">
        <v>2369</v>
      </c>
      <c r="L132" s="381"/>
      <c r="M132" s="381"/>
      <c r="N132" s="381"/>
      <c r="O132" s="381"/>
      <c r="P132" s="381"/>
      <c r="Q132" s="381"/>
      <c r="R132" s="381"/>
      <c r="S132" s="381"/>
      <c r="T132" s="381"/>
      <c r="U132" s="381"/>
      <c r="V132" s="381"/>
      <c r="W132" s="381"/>
      <c r="X132" s="381"/>
      <c r="Y132" s="381"/>
      <c r="Z132" s="364"/>
      <c r="AA132" s="364"/>
      <c r="AB132" s="364"/>
      <c r="AC132" s="364"/>
      <c r="AD132" s="364"/>
      <c r="AE132" s="364"/>
      <c r="AF132" s="364"/>
      <c r="AG132" s="364"/>
    </row>
    <row r="133" spans="1:33" ht="30" outlineLevel="1">
      <c r="A133" s="380" t="s">
        <v>2370</v>
      </c>
      <c r="B133" s="403" t="s">
        <v>74</v>
      </c>
      <c r="C133" s="403" t="s">
        <v>75</v>
      </c>
      <c r="D133" s="403" t="s">
        <v>76</v>
      </c>
      <c r="E133" s="38" t="s">
        <v>1640</v>
      </c>
      <c r="F133" s="473"/>
      <c r="G133" s="410"/>
      <c r="H133" s="410"/>
      <c r="I133" s="408"/>
      <c r="J133" s="411"/>
      <c r="K133" s="412" t="s">
        <v>2371</v>
      </c>
      <c r="L133" s="381"/>
      <c r="M133" s="381"/>
      <c r="N133" s="381"/>
      <c r="O133" s="381"/>
      <c r="P133" s="381"/>
      <c r="Q133" s="381"/>
      <c r="R133" s="381"/>
      <c r="S133" s="381"/>
      <c r="T133" s="381"/>
      <c r="U133" s="381"/>
      <c r="V133" s="381"/>
      <c r="W133" s="381"/>
      <c r="X133" s="381"/>
      <c r="Y133" s="381"/>
      <c r="Z133" s="364"/>
      <c r="AA133" s="364"/>
      <c r="AB133" s="364"/>
      <c r="AC133" s="364"/>
      <c r="AD133" s="364"/>
      <c r="AE133" s="364"/>
      <c r="AF133" s="364"/>
      <c r="AG133" s="364"/>
    </row>
    <row r="134" spans="1:33" outlineLevel="1">
      <c r="A134" s="380"/>
      <c r="B134" s="620" t="s">
        <v>248</v>
      </c>
      <c r="C134" s="601"/>
      <c r="D134" s="601"/>
      <c r="E134" s="601"/>
      <c r="F134" s="601"/>
      <c r="G134" s="601"/>
      <c r="H134" s="601"/>
      <c r="I134" s="601"/>
      <c r="J134" s="601"/>
      <c r="K134" s="615"/>
      <c r="Z134" s="364"/>
      <c r="AA134" s="364"/>
      <c r="AB134" s="364"/>
      <c r="AC134" s="364"/>
      <c r="AD134" s="364"/>
      <c r="AE134" s="364"/>
      <c r="AF134" s="364"/>
      <c r="AG134" s="364"/>
    </row>
    <row r="135" spans="1:33" outlineLevel="1">
      <c r="A135" s="380"/>
      <c r="B135" s="621" t="s">
        <v>523</v>
      </c>
      <c r="C135" s="601"/>
      <c r="D135" s="601"/>
      <c r="E135" s="601"/>
      <c r="F135" s="601"/>
      <c r="G135" s="601"/>
      <c r="H135" s="601"/>
      <c r="I135" s="601"/>
      <c r="J135" s="601"/>
      <c r="K135" s="615"/>
      <c r="Z135" s="364"/>
      <c r="AA135" s="364"/>
      <c r="AB135" s="364"/>
      <c r="AC135" s="364"/>
      <c r="AD135" s="364"/>
      <c r="AE135" s="364"/>
      <c r="AF135" s="364"/>
      <c r="AG135" s="364"/>
    </row>
    <row r="136" spans="1:33" outlineLevel="1">
      <c r="A136" s="380"/>
      <c r="B136" s="414" t="s">
        <v>2372</v>
      </c>
      <c r="C136" s="414"/>
      <c r="D136" s="415"/>
      <c r="E136" s="416"/>
      <c r="F136" s="415"/>
      <c r="G136" s="415"/>
      <c r="H136" s="415"/>
      <c r="I136" s="415"/>
      <c r="J136" s="415"/>
      <c r="K136" s="415"/>
      <c r="Z136" s="364"/>
      <c r="AA136" s="364"/>
      <c r="AB136" s="364"/>
      <c r="AC136" s="364"/>
      <c r="AD136" s="364"/>
      <c r="AE136" s="364"/>
      <c r="AF136" s="364"/>
      <c r="AG136" s="364"/>
    </row>
    <row r="137" spans="1:33" ht="30" outlineLevel="1">
      <c r="A137" s="380" t="s">
        <v>2373</v>
      </c>
      <c r="B137" s="403" t="s">
        <v>140</v>
      </c>
      <c r="C137" s="403" t="s">
        <v>2374</v>
      </c>
      <c r="D137" s="403" t="s">
        <v>2375</v>
      </c>
      <c r="E137" s="38" t="s">
        <v>1456</v>
      </c>
      <c r="F137" s="410"/>
      <c r="G137" s="410"/>
      <c r="H137" s="410"/>
      <c r="I137" s="408"/>
      <c r="J137" s="417"/>
      <c r="K137" s="417"/>
      <c r="Z137" s="364"/>
      <c r="AA137" s="364"/>
      <c r="AB137" s="364"/>
      <c r="AC137" s="364"/>
      <c r="AD137" s="364"/>
      <c r="AE137" s="364"/>
      <c r="AF137" s="364"/>
      <c r="AG137" s="364"/>
    </row>
    <row r="138" spans="1:33" ht="60" outlineLevel="1">
      <c r="A138" s="380" t="s">
        <v>2376</v>
      </c>
      <c r="B138" s="403" t="s">
        <v>141</v>
      </c>
      <c r="C138" s="403" t="s">
        <v>2377</v>
      </c>
      <c r="D138" s="403" t="s">
        <v>2378</v>
      </c>
      <c r="E138" s="38" t="s">
        <v>1640</v>
      </c>
      <c r="F138" s="410"/>
      <c r="G138" s="410"/>
      <c r="H138" s="410"/>
      <c r="I138" s="408"/>
      <c r="J138" s="417"/>
      <c r="K138" s="475" t="s">
        <v>3914</v>
      </c>
      <c r="Z138" s="364"/>
      <c r="AA138" s="364"/>
      <c r="AB138" s="364"/>
      <c r="AC138" s="364"/>
      <c r="AD138" s="364"/>
      <c r="AE138" s="364"/>
      <c r="AF138" s="364"/>
      <c r="AG138" s="364"/>
    </row>
    <row r="139" spans="1:33" ht="30" outlineLevel="1">
      <c r="A139" s="380" t="s">
        <v>2379</v>
      </c>
      <c r="B139" s="403" t="s">
        <v>1680</v>
      </c>
      <c r="C139" s="403" t="s">
        <v>2380</v>
      </c>
      <c r="D139" s="403" t="s">
        <v>1684</v>
      </c>
      <c r="E139" s="38" t="s">
        <v>1456</v>
      </c>
      <c r="F139" s="410"/>
      <c r="G139" s="410"/>
      <c r="H139" s="410"/>
      <c r="I139" s="408"/>
      <c r="J139" s="417"/>
      <c r="K139" s="417"/>
      <c r="Z139" s="364"/>
      <c r="AA139" s="364"/>
      <c r="AB139" s="364"/>
      <c r="AC139" s="364"/>
      <c r="AD139" s="364"/>
      <c r="AE139" s="364"/>
      <c r="AF139" s="364"/>
      <c r="AG139" s="364"/>
    </row>
    <row r="140" spans="1:33" ht="90" outlineLevel="1">
      <c r="A140" s="380" t="s">
        <v>2381</v>
      </c>
      <c r="B140" s="403" t="s">
        <v>176</v>
      </c>
      <c r="C140" s="412" t="s">
        <v>2382</v>
      </c>
      <c r="D140" s="412" t="s">
        <v>2383</v>
      </c>
      <c r="E140" s="38" t="s">
        <v>1456</v>
      </c>
      <c r="F140" s="410"/>
      <c r="G140" s="410"/>
      <c r="H140" s="410"/>
      <c r="I140" s="408"/>
      <c r="J140" s="417"/>
      <c r="K140" s="417"/>
      <c r="Z140" s="364"/>
      <c r="AA140" s="364"/>
      <c r="AB140" s="364"/>
      <c r="AC140" s="364"/>
      <c r="AD140" s="364"/>
      <c r="AE140" s="364"/>
      <c r="AF140" s="364"/>
      <c r="AG140" s="364"/>
    </row>
    <row r="141" spans="1:33" ht="63" customHeight="1" outlineLevel="1">
      <c r="A141" s="380" t="s">
        <v>2384</v>
      </c>
      <c r="B141" s="403" t="s">
        <v>502</v>
      </c>
      <c r="C141" s="403" t="s">
        <v>2385</v>
      </c>
      <c r="D141" s="403" t="s">
        <v>1682</v>
      </c>
      <c r="E141" s="38" t="s">
        <v>1456</v>
      </c>
      <c r="F141" s="410"/>
      <c r="G141" s="410"/>
      <c r="H141" s="410"/>
      <c r="I141" s="408"/>
      <c r="J141" s="417"/>
      <c r="K141" s="417"/>
      <c r="Z141" s="364"/>
      <c r="AA141" s="364"/>
      <c r="AB141" s="364"/>
      <c r="AC141" s="364"/>
      <c r="AD141" s="364"/>
      <c r="AE141" s="364"/>
      <c r="AF141" s="364"/>
      <c r="AG141" s="364"/>
    </row>
    <row r="142" spans="1:33" ht="75" outlineLevel="1">
      <c r="A142" s="380" t="s">
        <v>2386</v>
      </c>
      <c r="B142" s="412" t="s">
        <v>114</v>
      </c>
      <c r="C142" s="412" t="s">
        <v>2387</v>
      </c>
      <c r="D142" s="412" t="s">
        <v>2388</v>
      </c>
      <c r="E142" s="38" t="s">
        <v>1456</v>
      </c>
      <c r="F142" s="410"/>
      <c r="G142" s="410"/>
      <c r="H142" s="410"/>
      <c r="I142" s="408"/>
      <c r="J142" s="417"/>
      <c r="K142" s="417"/>
      <c r="Z142" s="364"/>
      <c r="AA142" s="364"/>
      <c r="AB142" s="364"/>
      <c r="AC142" s="364"/>
      <c r="AD142" s="364"/>
      <c r="AE142" s="364"/>
      <c r="AF142" s="364"/>
      <c r="AG142" s="364"/>
    </row>
    <row r="143" spans="1:33" ht="90" outlineLevel="1">
      <c r="A143" s="380" t="s">
        <v>2389</v>
      </c>
      <c r="B143" s="616" t="s">
        <v>148</v>
      </c>
      <c r="C143" s="412" t="s">
        <v>2390</v>
      </c>
      <c r="D143" s="412" t="s">
        <v>2391</v>
      </c>
      <c r="E143" s="38" t="s">
        <v>1456</v>
      </c>
      <c r="F143" s="410"/>
      <c r="G143" s="410"/>
      <c r="H143" s="410"/>
      <c r="I143" s="408"/>
      <c r="J143" s="417"/>
      <c r="K143" s="417"/>
      <c r="Z143" s="364"/>
      <c r="AA143" s="364"/>
      <c r="AB143" s="364"/>
      <c r="AC143" s="364"/>
      <c r="AD143" s="364"/>
      <c r="AE143" s="364"/>
      <c r="AF143" s="364"/>
      <c r="AG143" s="364"/>
    </row>
    <row r="144" spans="1:33" ht="30" outlineLevel="1">
      <c r="A144" s="380" t="s">
        <v>2392</v>
      </c>
      <c r="B144" s="599"/>
      <c r="C144" s="412" t="s">
        <v>2393</v>
      </c>
      <c r="D144" s="412" t="s">
        <v>198</v>
      </c>
      <c r="E144" s="38" t="s">
        <v>1456</v>
      </c>
      <c r="F144" s="410"/>
      <c r="G144" s="410"/>
      <c r="H144" s="410"/>
      <c r="I144" s="408"/>
      <c r="J144" s="417"/>
      <c r="K144" s="417"/>
      <c r="Z144" s="364"/>
      <c r="AA144" s="364"/>
      <c r="AB144" s="364"/>
      <c r="AC144" s="364"/>
      <c r="AD144" s="364"/>
      <c r="AE144" s="364"/>
      <c r="AF144" s="364"/>
      <c r="AG144" s="364"/>
    </row>
    <row r="145" spans="1:33" ht="60" outlineLevel="1">
      <c r="A145" s="380" t="s">
        <v>2394</v>
      </c>
      <c r="B145" s="412" t="s">
        <v>177</v>
      </c>
      <c r="C145" s="412" t="s">
        <v>2395</v>
      </c>
      <c r="D145" s="412" t="s">
        <v>2396</v>
      </c>
      <c r="E145" s="38" t="s">
        <v>1456</v>
      </c>
      <c r="F145" s="410"/>
      <c r="G145" s="410"/>
      <c r="H145" s="410"/>
      <c r="I145" s="408"/>
      <c r="J145" s="417"/>
      <c r="K145" s="417"/>
      <c r="Z145" s="364"/>
      <c r="AA145" s="364"/>
      <c r="AB145" s="364"/>
      <c r="AC145" s="364"/>
      <c r="AD145" s="364"/>
      <c r="AE145" s="364"/>
      <c r="AF145" s="364"/>
      <c r="AG145" s="364"/>
    </row>
    <row r="146" spans="1:33" ht="60" outlineLevel="1">
      <c r="A146" s="380" t="s">
        <v>2397</v>
      </c>
      <c r="B146" s="616" t="s">
        <v>1683</v>
      </c>
      <c r="C146" s="412" t="s">
        <v>2398</v>
      </c>
      <c r="D146" s="412" t="s">
        <v>2399</v>
      </c>
      <c r="E146" s="38" t="s">
        <v>1456</v>
      </c>
      <c r="F146" s="410"/>
      <c r="G146" s="410"/>
      <c r="H146" s="410"/>
      <c r="I146" s="408"/>
      <c r="J146" s="417"/>
      <c r="K146" s="417"/>
      <c r="L146" s="392"/>
      <c r="Z146" s="364"/>
      <c r="AA146" s="364"/>
      <c r="AB146" s="364"/>
      <c r="AC146" s="364"/>
      <c r="AD146" s="364"/>
      <c r="AE146" s="364"/>
      <c r="AF146" s="364"/>
      <c r="AG146" s="364"/>
    </row>
    <row r="147" spans="1:33" ht="60" outlineLevel="1">
      <c r="A147" s="380" t="s">
        <v>2400</v>
      </c>
      <c r="B147" s="599"/>
      <c r="C147" s="412" t="s">
        <v>2401</v>
      </c>
      <c r="D147" s="412" t="s">
        <v>2402</v>
      </c>
      <c r="E147" s="38" t="s">
        <v>1456</v>
      </c>
      <c r="F147" s="410"/>
      <c r="G147" s="410"/>
      <c r="H147" s="410"/>
      <c r="I147" s="408"/>
      <c r="J147" s="417"/>
      <c r="K147" s="417"/>
      <c r="L147" s="392"/>
      <c r="Z147" s="364"/>
      <c r="AA147" s="364"/>
      <c r="AB147" s="364"/>
      <c r="AC147" s="364"/>
      <c r="AD147" s="364"/>
      <c r="AE147" s="364"/>
      <c r="AF147" s="364"/>
      <c r="AG147" s="364"/>
    </row>
    <row r="148" spans="1:33" ht="60" outlineLevel="1">
      <c r="A148" s="380" t="s">
        <v>2403</v>
      </c>
      <c r="B148" s="403" t="s">
        <v>1635</v>
      </c>
      <c r="C148" s="412" t="s">
        <v>2404</v>
      </c>
      <c r="D148" s="412" t="s">
        <v>2405</v>
      </c>
      <c r="E148" s="38" t="s">
        <v>1456</v>
      </c>
      <c r="F148" s="410"/>
      <c r="G148" s="410"/>
      <c r="H148" s="410"/>
      <c r="I148" s="408"/>
      <c r="J148" s="417"/>
      <c r="K148" s="417"/>
      <c r="L148" s="392"/>
      <c r="Z148" s="364"/>
      <c r="AA148" s="364"/>
      <c r="AB148" s="364"/>
      <c r="AC148" s="364"/>
      <c r="AD148" s="364"/>
      <c r="AE148" s="364"/>
      <c r="AF148" s="364"/>
      <c r="AG148" s="364"/>
    </row>
    <row r="149" spans="1:33" ht="60" outlineLevel="1">
      <c r="A149" s="402" t="s">
        <v>2406</v>
      </c>
      <c r="B149" s="403" t="s">
        <v>3856</v>
      </c>
      <c r="C149" s="412" t="s">
        <v>2407</v>
      </c>
      <c r="D149" s="418" t="s">
        <v>721</v>
      </c>
      <c r="E149" s="38" t="s">
        <v>1456</v>
      </c>
      <c r="F149" s="410"/>
      <c r="G149" s="410"/>
      <c r="H149" s="410"/>
      <c r="I149" s="408"/>
      <c r="J149" s="417"/>
      <c r="K149" s="417"/>
      <c r="L149" s="392"/>
      <c r="Z149" s="364"/>
      <c r="AA149" s="364"/>
      <c r="AB149" s="364"/>
      <c r="AC149" s="364"/>
      <c r="AD149" s="364"/>
      <c r="AE149" s="364"/>
      <c r="AF149" s="364"/>
      <c r="AG149" s="364"/>
    </row>
    <row r="150" spans="1:33" ht="60" outlineLevel="1">
      <c r="A150" s="380" t="s">
        <v>2408</v>
      </c>
      <c r="B150" s="403" t="s">
        <v>2409</v>
      </c>
      <c r="C150" s="412" t="s">
        <v>2410</v>
      </c>
      <c r="D150" s="412" t="s">
        <v>3857</v>
      </c>
      <c r="E150" s="38" t="s">
        <v>1640</v>
      </c>
      <c r="F150" s="410"/>
      <c r="G150" s="410"/>
      <c r="H150" s="410"/>
      <c r="I150" s="408"/>
      <c r="J150" s="417"/>
      <c r="K150" s="417" t="s">
        <v>1725</v>
      </c>
      <c r="L150" s="392"/>
      <c r="Z150" s="364"/>
      <c r="AA150" s="364"/>
      <c r="AB150" s="364"/>
      <c r="AC150" s="364"/>
      <c r="AD150" s="364"/>
      <c r="AE150" s="364"/>
      <c r="AF150" s="364"/>
      <c r="AG150" s="364"/>
    </row>
    <row r="151" spans="1:33" ht="45" outlineLevel="1">
      <c r="A151" s="380" t="s">
        <v>2411</v>
      </c>
      <c r="B151" s="616" t="s">
        <v>122</v>
      </c>
      <c r="C151" s="412" t="s">
        <v>2412</v>
      </c>
      <c r="D151" s="412" t="s">
        <v>1685</v>
      </c>
      <c r="E151" s="38" t="s">
        <v>1456</v>
      </c>
      <c r="F151" s="410"/>
      <c r="G151" s="410"/>
      <c r="H151" s="410"/>
      <c r="I151" s="408"/>
      <c r="J151" s="417"/>
      <c r="K151" s="417"/>
      <c r="Z151" s="364"/>
      <c r="AA151" s="364"/>
      <c r="AB151" s="364"/>
      <c r="AC151" s="364"/>
      <c r="AD151" s="364"/>
      <c r="AE151" s="364"/>
      <c r="AF151" s="364"/>
      <c r="AG151" s="364"/>
    </row>
    <row r="152" spans="1:33" ht="75" outlineLevel="1">
      <c r="A152" s="380" t="s">
        <v>2413</v>
      </c>
      <c r="B152" s="598"/>
      <c r="C152" s="412" t="s">
        <v>2414</v>
      </c>
      <c r="D152" s="412" t="s">
        <v>2415</v>
      </c>
      <c r="E152" s="38" t="s">
        <v>1456</v>
      </c>
      <c r="F152" s="410"/>
      <c r="G152" s="410"/>
      <c r="H152" s="410"/>
      <c r="I152" s="408"/>
      <c r="J152" s="417"/>
      <c r="K152" s="417"/>
      <c r="Z152" s="364"/>
      <c r="AA152" s="364"/>
      <c r="AB152" s="364"/>
      <c r="AC152" s="364"/>
      <c r="AD152" s="364"/>
      <c r="AE152" s="364"/>
      <c r="AF152" s="364"/>
      <c r="AG152" s="364"/>
    </row>
    <row r="153" spans="1:33" ht="90" outlineLevel="1">
      <c r="A153" s="380" t="s">
        <v>2411</v>
      </c>
      <c r="B153" s="599"/>
      <c r="C153" s="412" t="s">
        <v>2416</v>
      </c>
      <c r="D153" s="412" t="s">
        <v>2417</v>
      </c>
      <c r="E153" s="38" t="s">
        <v>1456</v>
      </c>
      <c r="F153" s="410"/>
      <c r="G153" s="410"/>
      <c r="H153" s="410"/>
      <c r="I153" s="408"/>
      <c r="J153" s="417"/>
      <c r="K153" s="417"/>
      <c r="Z153" s="364"/>
      <c r="AA153" s="364"/>
      <c r="AB153" s="364"/>
      <c r="AC153" s="364"/>
      <c r="AD153" s="364"/>
      <c r="AE153" s="364"/>
      <c r="AF153" s="364"/>
      <c r="AG153" s="364"/>
    </row>
    <row r="154" spans="1:33" ht="15.75" customHeight="1" outlineLevel="1">
      <c r="A154" s="380"/>
      <c r="B154" s="419" t="s">
        <v>249</v>
      </c>
      <c r="C154" s="419"/>
      <c r="D154" s="420"/>
      <c r="E154" s="421"/>
      <c r="F154" s="420"/>
      <c r="G154" s="420"/>
      <c r="H154" s="420"/>
      <c r="I154" s="420"/>
      <c r="J154" s="420"/>
      <c r="K154" s="422"/>
      <c r="Z154" s="364"/>
      <c r="AA154" s="364"/>
      <c r="AB154" s="364"/>
      <c r="AC154" s="364"/>
      <c r="AD154" s="364"/>
      <c r="AE154" s="364"/>
      <c r="AF154" s="364"/>
      <c r="AG154" s="364"/>
    </row>
    <row r="155" spans="1:33" ht="30" outlineLevel="1">
      <c r="A155" s="380" t="s">
        <v>2418</v>
      </c>
      <c r="B155" s="382" t="s">
        <v>140</v>
      </c>
      <c r="C155" s="382" t="s">
        <v>2374</v>
      </c>
      <c r="D155" s="382" t="s">
        <v>2419</v>
      </c>
      <c r="E155" s="38" t="s">
        <v>1640</v>
      </c>
      <c r="F155" s="374"/>
      <c r="G155" s="376"/>
      <c r="H155" s="376"/>
      <c r="I155" s="377"/>
      <c r="J155" s="385"/>
      <c r="K155" s="385"/>
      <c r="Z155" s="364"/>
      <c r="AA155" s="364"/>
      <c r="AB155" s="364"/>
      <c r="AC155" s="364"/>
      <c r="AD155" s="364"/>
      <c r="AE155" s="364"/>
      <c r="AF155" s="364"/>
      <c r="AG155" s="364"/>
    </row>
    <row r="156" spans="1:33" ht="75" outlineLevel="1">
      <c r="A156" s="380" t="s">
        <v>2420</v>
      </c>
      <c r="B156" s="400" t="s">
        <v>141</v>
      </c>
      <c r="C156" s="382" t="s">
        <v>2421</v>
      </c>
      <c r="D156" s="382" t="s">
        <v>2422</v>
      </c>
      <c r="E156" s="38" t="s">
        <v>1456</v>
      </c>
      <c r="F156" s="374"/>
      <c r="G156" s="376"/>
      <c r="H156" s="376"/>
      <c r="I156" s="377"/>
      <c r="J156" s="423"/>
      <c r="K156" s="385"/>
      <c r="Z156" s="364"/>
      <c r="AA156" s="364"/>
      <c r="AB156" s="364"/>
      <c r="AC156" s="364"/>
      <c r="AD156" s="364"/>
      <c r="AE156" s="364"/>
      <c r="AF156" s="364"/>
      <c r="AG156" s="364"/>
    </row>
    <row r="157" spans="1:33" ht="105" outlineLevel="1">
      <c r="A157" s="380" t="s">
        <v>2423</v>
      </c>
      <c r="B157" s="394" t="s">
        <v>1681</v>
      </c>
      <c r="C157" s="366" t="s">
        <v>2424</v>
      </c>
      <c r="D157" s="366" t="s">
        <v>2425</v>
      </c>
      <c r="E157" s="38" t="s">
        <v>1456</v>
      </c>
      <c r="F157" s="374"/>
      <c r="G157" s="376"/>
      <c r="H157" s="376"/>
      <c r="I157" s="377"/>
      <c r="J157" s="385"/>
      <c r="K157" s="385"/>
      <c r="L157" s="392"/>
      <c r="Z157" s="364"/>
      <c r="AA157" s="364"/>
      <c r="AB157" s="364"/>
      <c r="AC157" s="364"/>
      <c r="AD157" s="364"/>
      <c r="AE157" s="364"/>
      <c r="AF157" s="364"/>
      <c r="AG157" s="364"/>
    </row>
    <row r="158" spans="1:33" ht="105" outlineLevel="1">
      <c r="A158" s="380" t="s">
        <v>2426</v>
      </c>
      <c r="B158" s="382" t="s">
        <v>1680</v>
      </c>
      <c r="C158" s="382" t="s">
        <v>2427</v>
      </c>
      <c r="D158" s="382" t="s">
        <v>2428</v>
      </c>
      <c r="E158" s="38" t="s">
        <v>1456</v>
      </c>
      <c r="F158" s="374"/>
      <c r="G158" s="376"/>
      <c r="H158" s="376"/>
      <c r="I158" s="377"/>
      <c r="J158" s="385"/>
      <c r="K158" s="385"/>
      <c r="L158" s="392"/>
      <c r="Z158" s="364"/>
      <c r="AA158" s="364"/>
      <c r="AB158" s="364"/>
      <c r="AC158" s="364"/>
      <c r="AD158" s="364"/>
      <c r="AE158" s="364"/>
      <c r="AF158" s="364"/>
      <c r="AG158" s="364"/>
    </row>
    <row r="159" spans="1:33" ht="60" outlineLevel="1">
      <c r="A159" s="380" t="s">
        <v>2429</v>
      </c>
      <c r="B159" s="366" t="s">
        <v>145</v>
      </c>
      <c r="C159" s="366" t="s">
        <v>2430</v>
      </c>
      <c r="D159" s="382" t="s">
        <v>1679</v>
      </c>
      <c r="E159" s="38" t="s">
        <v>1640</v>
      </c>
      <c r="F159" s="374"/>
      <c r="G159" s="376"/>
      <c r="H159" s="376"/>
      <c r="I159" s="377"/>
      <c r="J159" s="385"/>
      <c r="K159" s="385" t="s">
        <v>3913</v>
      </c>
      <c r="L159" s="392"/>
      <c r="Z159" s="364"/>
      <c r="AA159" s="364"/>
      <c r="AB159" s="364"/>
      <c r="AC159" s="364"/>
      <c r="AD159" s="364"/>
      <c r="AE159" s="364"/>
      <c r="AF159" s="364"/>
      <c r="AG159" s="364"/>
    </row>
    <row r="160" spans="1:33" ht="75" outlineLevel="1">
      <c r="A160" s="380" t="s">
        <v>2431</v>
      </c>
      <c r="B160" s="393" t="s">
        <v>116</v>
      </c>
      <c r="C160" s="393" t="s">
        <v>2432</v>
      </c>
      <c r="D160" s="382" t="s">
        <v>1679</v>
      </c>
      <c r="E160" s="38" t="s">
        <v>1456</v>
      </c>
      <c r="F160" s="374"/>
      <c r="G160" s="376"/>
      <c r="H160" s="376"/>
      <c r="I160" s="377"/>
      <c r="J160" s="385"/>
      <c r="K160" s="385"/>
      <c r="L160" s="392"/>
      <c r="Z160" s="364"/>
      <c r="AA160" s="364"/>
      <c r="AB160" s="364"/>
      <c r="AC160" s="364"/>
      <c r="AD160" s="364"/>
      <c r="AE160" s="364"/>
      <c r="AF160" s="364"/>
      <c r="AG160" s="364"/>
    </row>
    <row r="161" spans="1:33" ht="30" outlineLevel="1">
      <c r="A161" s="380" t="s">
        <v>2433</v>
      </c>
      <c r="B161" s="616" t="s">
        <v>148</v>
      </c>
      <c r="C161" s="394" t="s">
        <v>2434</v>
      </c>
      <c r="D161" s="366" t="s">
        <v>738</v>
      </c>
      <c r="E161" s="38" t="s">
        <v>1456</v>
      </c>
      <c r="F161" s="374"/>
      <c r="G161" s="376"/>
      <c r="H161" s="376"/>
      <c r="I161" s="377"/>
      <c r="J161" s="385"/>
      <c r="K161" s="385"/>
      <c r="L161" s="392"/>
      <c r="Z161" s="364"/>
      <c r="AA161" s="364"/>
      <c r="AB161" s="364"/>
      <c r="AC161" s="364"/>
      <c r="AD161" s="364"/>
      <c r="AE161" s="364"/>
      <c r="AF161" s="364"/>
      <c r="AG161" s="364"/>
    </row>
    <row r="162" spans="1:33" ht="105" outlineLevel="1">
      <c r="A162" s="380" t="s">
        <v>2435</v>
      </c>
      <c r="B162" s="599"/>
      <c r="C162" s="366" t="s">
        <v>2436</v>
      </c>
      <c r="D162" s="366" t="s">
        <v>2437</v>
      </c>
      <c r="E162" s="38" t="s">
        <v>1456</v>
      </c>
      <c r="F162" s="374"/>
      <c r="G162" s="376"/>
      <c r="H162" s="376"/>
      <c r="I162" s="377"/>
      <c r="J162" s="385"/>
      <c r="K162" s="385"/>
      <c r="Z162" s="364"/>
      <c r="AA162" s="364"/>
      <c r="AB162" s="364"/>
      <c r="AC162" s="364"/>
      <c r="AD162" s="364"/>
      <c r="AE162" s="364"/>
      <c r="AF162" s="364"/>
      <c r="AG162" s="364"/>
    </row>
    <row r="163" spans="1:33" ht="30" outlineLevel="1">
      <c r="A163" s="380" t="s">
        <v>2438</v>
      </c>
      <c r="B163" s="366" t="s">
        <v>122</v>
      </c>
      <c r="C163" s="366" t="s">
        <v>2439</v>
      </c>
      <c r="D163" s="366" t="s">
        <v>1686</v>
      </c>
      <c r="E163" s="38" t="s">
        <v>1456</v>
      </c>
      <c r="F163" s="374"/>
      <c r="G163" s="376"/>
      <c r="H163" s="376"/>
      <c r="I163" s="377"/>
      <c r="J163" s="385"/>
      <c r="K163" s="385"/>
      <c r="Z163" s="364"/>
      <c r="AA163" s="364"/>
      <c r="AB163" s="364"/>
      <c r="AC163" s="364"/>
      <c r="AD163" s="364"/>
      <c r="AE163" s="364"/>
      <c r="AF163" s="364"/>
      <c r="AG163" s="364"/>
    </row>
    <row r="164" spans="1:33" outlineLevel="1">
      <c r="A164" s="380"/>
      <c r="B164" s="419" t="s">
        <v>1636</v>
      </c>
      <c r="C164" s="419"/>
      <c r="D164" s="420"/>
      <c r="E164" s="421"/>
      <c r="F164" s="420"/>
      <c r="G164" s="420"/>
      <c r="H164" s="420"/>
      <c r="I164" s="420"/>
      <c r="J164" s="420"/>
      <c r="K164" s="422"/>
      <c r="Z164" s="364"/>
      <c r="AA164" s="364"/>
      <c r="AB164" s="364"/>
      <c r="AC164" s="364"/>
      <c r="AD164" s="364"/>
      <c r="AE164" s="364"/>
      <c r="AF164" s="364"/>
      <c r="AG164" s="364"/>
    </row>
    <row r="165" spans="1:33" ht="30" outlineLevel="1">
      <c r="A165" s="380" t="s">
        <v>2440</v>
      </c>
      <c r="B165" s="382" t="s">
        <v>140</v>
      </c>
      <c r="C165" s="382" t="s">
        <v>2374</v>
      </c>
      <c r="D165" s="382" t="s">
        <v>2441</v>
      </c>
      <c r="E165" s="38" t="s">
        <v>1456</v>
      </c>
      <c r="F165" s="374"/>
      <c r="G165" s="376"/>
      <c r="H165" s="376"/>
      <c r="I165" s="377"/>
      <c r="J165" s="385"/>
      <c r="K165" s="385"/>
      <c r="Z165" s="364"/>
      <c r="AA165" s="364"/>
      <c r="AB165" s="364"/>
      <c r="AC165" s="364"/>
      <c r="AD165" s="364"/>
      <c r="AE165" s="364"/>
      <c r="AF165" s="364"/>
      <c r="AG165" s="364"/>
    </row>
    <row r="166" spans="1:33" ht="60" outlineLevel="1">
      <c r="A166" s="380" t="s">
        <v>2442</v>
      </c>
      <c r="B166" s="400" t="s">
        <v>141</v>
      </c>
      <c r="C166" s="382" t="s">
        <v>2443</v>
      </c>
      <c r="D166" s="382" t="s">
        <v>2444</v>
      </c>
      <c r="E166" s="38" t="s">
        <v>1456</v>
      </c>
      <c r="F166" s="374"/>
      <c r="G166" s="376"/>
      <c r="H166" s="376"/>
      <c r="I166" s="377"/>
      <c r="J166" s="385"/>
      <c r="K166" s="385"/>
      <c r="L166" s="392"/>
      <c r="Z166" s="364"/>
      <c r="AA166" s="364"/>
      <c r="AB166" s="364"/>
      <c r="AC166" s="364"/>
      <c r="AD166" s="364"/>
      <c r="AE166" s="364"/>
      <c r="AF166" s="364"/>
      <c r="AG166" s="364"/>
    </row>
    <row r="167" spans="1:33" ht="75" outlineLevel="1">
      <c r="A167" s="380" t="s">
        <v>2445</v>
      </c>
      <c r="B167" s="394" t="s">
        <v>114</v>
      </c>
      <c r="C167" s="366" t="s">
        <v>2446</v>
      </c>
      <c r="D167" s="366" t="s">
        <v>453</v>
      </c>
      <c r="E167" s="38" t="s">
        <v>1456</v>
      </c>
      <c r="F167" s="374"/>
      <c r="G167" s="376"/>
      <c r="H167" s="376"/>
      <c r="I167" s="377"/>
      <c r="J167" s="385"/>
      <c r="K167" s="385"/>
      <c r="L167" s="392"/>
      <c r="Z167" s="364"/>
      <c r="AA167" s="364"/>
      <c r="AB167" s="364"/>
      <c r="AC167" s="364"/>
      <c r="AD167" s="364"/>
      <c r="AE167" s="364"/>
      <c r="AF167" s="364"/>
      <c r="AG167" s="364"/>
    </row>
    <row r="168" spans="1:33" ht="30" outlineLevel="1">
      <c r="A168" s="380" t="s">
        <v>2447</v>
      </c>
      <c r="B168" s="366" t="s">
        <v>454</v>
      </c>
      <c r="C168" s="366" t="s">
        <v>2448</v>
      </c>
      <c r="D168" s="366" t="s">
        <v>1687</v>
      </c>
      <c r="E168" s="38" t="s">
        <v>1456</v>
      </c>
      <c r="F168" s="374"/>
      <c r="G168" s="376"/>
      <c r="H168" s="376"/>
      <c r="I168" s="377"/>
      <c r="J168" s="385"/>
      <c r="K168" s="385"/>
      <c r="L168" s="392"/>
      <c r="Z168" s="364"/>
      <c r="AA168" s="364"/>
      <c r="AB168" s="364"/>
      <c r="AC168" s="364"/>
      <c r="AD168" s="364"/>
      <c r="AE168" s="364"/>
      <c r="AF168" s="364"/>
      <c r="AG168" s="364"/>
    </row>
    <row r="169" spans="1:33" ht="105.75" customHeight="1" outlineLevel="1">
      <c r="A169" s="380" t="s">
        <v>2449</v>
      </c>
      <c r="B169" s="393" t="s">
        <v>607</v>
      </c>
      <c r="C169" s="382" t="s">
        <v>2450</v>
      </c>
      <c r="D169" s="382" t="s">
        <v>2451</v>
      </c>
      <c r="E169" s="38" t="s">
        <v>1456</v>
      </c>
      <c r="F169" s="374"/>
      <c r="G169" s="376"/>
      <c r="H169" s="376"/>
      <c r="I169" s="377"/>
      <c r="J169" s="385"/>
      <c r="K169" s="385"/>
      <c r="L169" s="392"/>
      <c r="Z169" s="364"/>
      <c r="AA169" s="364"/>
      <c r="AB169" s="364"/>
      <c r="AC169" s="364"/>
      <c r="AD169" s="364"/>
      <c r="AE169" s="364"/>
      <c r="AF169" s="364"/>
      <c r="AG169" s="364"/>
    </row>
    <row r="170" spans="1:33" ht="15" customHeight="1" outlineLevel="1">
      <c r="A170" s="380" t="s">
        <v>2452</v>
      </c>
      <c r="B170" s="616" t="s">
        <v>148</v>
      </c>
      <c r="C170" s="366" t="s">
        <v>2453</v>
      </c>
      <c r="D170" s="366" t="s">
        <v>2454</v>
      </c>
      <c r="E170" s="38" t="s">
        <v>1456</v>
      </c>
      <c r="F170" s="374"/>
      <c r="G170" s="376"/>
      <c r="H170" s="376"/>
      <c r="I170" s="377"/>
      <c r="J170" s="385"/>
      <c r="K170" s="385"/>
      <c r="L170" s="392"/>
      <c r="Z170" s="364"/>
      <c r="AA170" s="364"/>
      <c r="AB170" s="364"/>
      <c r="AC170" s="364"/>
      <c r="AD170" s="364"/>
      <c r="AE170" s="364"/>
      <c r="AF170" s="364"/>
      <c r="AG170" s="364"/>
    </row>
    <row r="171" spans="1:33" ht="60" outlineLevel="1">
      <c r="A171" s="380" t="s">
        <v>2455</v>
      </c>
      <c r="B171" s="598"/>
      <c r="C171" s="366" t="s">
        <v>2456</v>
      </c>
      <c r="D171" s="366" t="s">
        <v>2457</v>
      </c>
      <c r="E171" s="38" t="s">
        <v>1456</v>
      </c>
      <c r="F171" s="374"/>
      <c r="G171" s="376"/>
      <c r="H171" s="376"/>
      <c r="I171" s="377"/>
      <c r="J171" s="385"/>
      <c r="K171" s="385"/>
      <c r="L171" s="392"/>
      <c r="Z171" s="364"/>
      <c r="AA171" s="364"/>
      <c r="AB171" s="364"/>
      <c r="AC171" s="364"/>
      <c r="AD171" s="364"/>
      <c r="AE171" s="364"/>
      <c r="AF171" s="364"/>
      <c r="AG171" s="364"/>
    </row>
    <row r="172" spans="1:33" ht="90" outlineLevel="1">
      <c r="A172" s="380" t="s">
        <v>2458</v>
      </c>
      <c r="B172" s="598"/>
      <c r="C172" s="366" t="s">
        <v>2459</v>
      </c>
      <c r="D172" s="366" t="s">
        <v>2460</v>
      </c>
      <c r="E172" s="38" t="s">
        <v>1456</v>
      </c>
      <c r="F172" s="374"/>
      <c r="G172" s="376"/>
      <c r="H172" s="376"/>
      <c r="I172" s="377"/>
      <c r="J172" s="385"/>
      <c r="K172" s="385"/>
      <c r="Z172" s="364"/>
      <c r="AA172" s="364"/>
      <c r="AB172" s="364"/>
      <c r="AC172" s="364"/>
      <c r="AD172" s="364"/>
      <c r="AE172" s="364"/>
      <c r="AF172" s="364"/>
      <c r="AG172" s="364"/>
    </row>
    <row r="173" spans="1:33" ht="90" outlineLevel="1">
      <c r="A173" s="380" t="s">
        <v>2461</v>
      </c>
      <c r="B173" s="599"/>
      <c r="C173" s="366" t="s">
        <v>2462</v>
      </c>
      <c r="D173" s="366" t="s">
        <v>2460</v>
      </c>
      <c r="E173" s="38" t="s">
        <v>1456</v>
      </c>
      <c r="F173" s="374"/>
      <c r="G173" s="376"/>
      <c r="H173" s="376"/>
      <c r="I173" s="377"/>
      <c r="J173" s="424"/>
      <c r="K173" s="424"/>
      <c r="Z173" s="364"/>
      <c r="AA173" s="364"/>
      <c r="AB173" s="364"/>
      <c r="AC173" s="364"/>
      <c r="AD173" s="364"/>
      <c r="AE173" s="364"/>
      <c r="AF173" s="364"/>
      <c r="AG173" s="364"/>
    </row>
    <row r="174" spans="1:33" ht="60" outlineLevel="1">
      <c r="A174" s="380" t="s">
        <v>2463</v>
      </c>
      <c r="B174" s="393" t="s">
        <v>120</v>
      </c>
      <c r="C174" s="393" t="s">
        <v>2464</v>
      </c>
      <c r="D174" s="367" t="s">
        <v>2465</v>
      </c>
      <c r="E174" s="38" t="s">
        <v>1456</v>
      </c>
      <c r="F174" s="374"/>
      <c r="G174" s="376"/>
      <c r="H174" s="376"/>
      <c r="I174" s="377"/>
      <c r="J174" s="404"/>
      <c r="K174" s="404"/>
      <c r="Z174" s="364"/>
      <c r="AA174" s="364"/>
      <c r="AB174" s="364"/>
      <c r="AC174" s="364"/>
      <c r="AD174" s="364"/>
      <c r="AE174" s="364"/>
      <c r="AF174" s="364"/>
      <c r="AG174" s="364"/>
    </row>
    <row r="175" spans="1:33" ht="45" outlineLevel="1">
      <c r="A175" s="380" t="s">
        <v>2466</v>
      </c>
      <c r="B175" s="616" t="s">
        <v>122</v>
      </c>
      <c r="C175" s="394" t="s">
        <v>2467</v>
      </c>
      <c r="D175" s="366" t="s">
        <v>1015</v>
      </c>
      <c r="E175" s="38" t="s">
        <v>1456</v>
      </c>
      <c r="F175" s="374"/>
      <c r="G175" s="376"/>
      <c r="H175" s="376"/>
      <c r="I175" s="377"/>
      <c r="J175" s="425"/>
      <c r="K175" s="425"/>
      <c r="L175" s="392"/>
      <c r="Z175" s="364"/>
      <c r="AA175" s="364"/>
      <c r="AB175" s="364"/>
      <c r="AC175" s="364"/>
      <c r="AD175" s="364"/>
      <c r="AE175" s="364"/>
      <c r="AF175" s="364"/>
      <c r="AG175" s="364"/>
    </row>
    <row r="176" spans="1:33" ht="45" outlineLevel="1">
      <c r="A176" s="380" t="s">
        <v>2468</v>
      </c>
      <c r="B176" s="599"/>
      <c r="C176" s="366" t="s">
        <v>2469</v>
      </c>
      <c r="D176" s="366" t="s">
        <v>1688</v>
      </c>
      <c r="E176" s="38" t="s">
        <v>1456</v>
      </c>
      <c r="F176" s="374"/>
      <c r="G176" s="376"/>
      <c r="H176" s="376"/>
      <c r="I176" s="377"/>
      <c r="J176" s="385"/>
      <c r="K176" s="385"/>
      <c r="L176" s="392"/>
      <c r="Z176" s="364"/>
      <c r="AA176" s="364"/>
      <c r="AB176" s="364"/>
      <c r="AC176" s="364"/>
      <c r="AD176" s="364"/>
      <c r="AE176" s="364"/>
      <c r="AF176" s="364"/>
      <c r="AG176" s="364"/>
    </row>
    <row r="177" spans="1:33" outlineLevel="1">
      <c r="A177" s="380"/>
      <c r="B177" s="419" t="s">
        <v>867</v>
      </c>
      <c r="C177" s="419"/>
      <c r="D177" s="420"/>
      <c r="E177" s="421"/>
      <c r="F177" s="420"/>
      <c r="G177" s="420"/>
      <c r="H177" s="420"/>
      <c r="I177" s="420"/>
      <c r="J177" s="420"/>
      <c r="K177" s="422"/>
      <c r="Z177" s="364"/>
      <c r="AA177" s="364"/>
      <c r="AB177" s="364"/>
      <c r="AC177" s="364"/>
      <c r="AD177" s="364"/>
      <c r="AE177" s="364"/>
      <c r="AF177" s="364"/>
      <c r="AG177" s="364"/>
    </row>
    <row r="178" spans="1:33" ht="30" outlineLevel="1">
      <c r="A178" s="380" t="s">
        <v>2470</v>
      </c>
      <c r="B178" s="382" t="s">
        <v>140</v>
      </c>
      <c r="C178" s="382" t="s">
        <v>2374</v>
      </c>
      <c r="D178" s="382" t="s">
        <v>2471</v>
      </c>
      <c r="E178" s="38" t="s">
        <v>1456</v>
      </c>
      <c r="F178" s="374"/>
      <c r="G178" s="376"/>
      <c r="H178" s="376"/>
      <c r="I178" s="377"/>
      <c r="J178" s="385"/>
      <c r="K178" s="385"/>
      <c r="Z178" s="364"/>
      <c r="AA178" s="364"/>
      <c r="AB178" s="364"/>
      <c r="AC178" s="364"/>
      <c r="AD178" s="364"/>
      <c r="AE178" s="364"/>
      <c r="AF178" s="364"/>
      <c r="AG178" s="364"/>
    </row>
    <row r="179" spans="1:33" ht="60" outlineLevel="1">
      <c r="A179" s="380" t="s">
        <v>2472</v>
      </c>
      <c r="B179" s="400" t="s">
        <v>141</v>
      </c>
      <c r="C179" s="382" t="s">
        <v>2473</v>
      </c>
      <c r="D179" s="382" t="s">
        <v>2474</v>
      </c>
      <c r="E179" s="38" t="s">
        <v>1456</v>
      </c>
      <c r="F179" s="374"/>
      <c r="G179" s="376"/>
      <c r="H179" s="376"/>
      <c r="I179" s="377"/>
      <c r="J179" s="385"/>
      <c r="K179" s="385"/>
      <c r="Z179" s="364"/>
      <c r="AA179" s="364"/>
      <c r="AB179" s="364"/>
      <c r="AC179" s="364"/>
      <c r="AD179" s="364"/>
      <c r="AE179" s="364"/>
      <c r="AF179" s="364"/>
      <c r="AG179" s="364"/>
    </row>
    <row r="180" spans="1:33" ht="60" outlineLevel="1">
      <c r="A180" s="380" t="s">
        <v>2475</v>
      </c>
      <c r="B180" s="394" t="s">
        <v>1689</v>
      </c>
      <c r="C180" s="382" t="s">
        <v>2476</v>
      </c>
      <c r="D180" s="366" t="s">
        <v>2477</v>
      </c>
      <c r="E180" s="38" t="s">
        <v>1456</v>
      </c>
      <c r="F180" s="374"/>
      <c r="G180" s="376"/>
      <c r="H180" s="376"/>
      <c r="I180" s="377"/>
      <c r="J180" s="385"/>
      <c r="K180" s="385"/>
      <c r="Z180" s="364"/>
      <c r="AA180" s="364"/>
      <c r="AB180" s="364"/>
      <c r="AC180" s="364"/>
      <c r="AD180" s="364"/>
      <c r="AE180" s="364"/>
      <c r="AF180" s="364"/>
      <c r="AG180" s="364"/>
    </row>
    <row r="181" spans="1:33" ht="75" outlineLevel="1">
      <c r="A181" s="380" t="s">
        <v>2478</v>
      </c>
      <c r="B181" s="612" t="s">
        <v>148</v>
      </c>
      <c r="C181" s="366" t="s">
        <v>2479</v>
      </c>
      <c r="D181" s="366" t="s">
        <v>2480</v>
      </c>
      <c r="E181" s="38" t="s">
        <v>1456</v>
      </c>
      <c r="F181" s="374"/>
      <c r="G181" s="376"/>
      <c r="H181" s="376"/>
      <c r="I181" s="377"/>
      <c r="J181" s="385"/>
      <c r="K181" s="385"/>
      <c r="Z181" s="364"/>
      <c r="AA181" s="364"/>
      <c r="AB181" s="364"/>
      <c r="AC181" s="364"/>
      <c r="AD181" s="364"/>
      <c r="AE181" s="364"/>
      <c r="AF181" s="364"/>
      <c r="AG181" s="364"/>
    </row>
    <row r="182" spans="1:33" ht="30" outlineLevel="1">
      <c r="A182" s="380" t="s">
        <v>2481</v>
      </c>
      <c r="B182" s="599"/>
      <c r="C182" s="393" t="s">
        <v>2393</v>
      </c>
      <c r="D182" s="393" t="s">
        <v>198</v>
      </c>
      <c r="E182" s="38" t="s">
        <v>1456</v>
      </c>
      <c r="F182" s="374"/>
      <c r="G182" s="376"/>
      <c r="H182" s="376"/>
      <c r="I182" s="377"/>
      <c r="J182" s="385"/>
      <c r="K182" s="385"/>
      <c r="Z182" s="364"/>
      <c r="AA182" s="364"/>
      <c r="AB182" s="364"/>
      <c r="AC182" s="364"/>
      <c r="AD182" s="364"/>
      <c r="AE182" s="364"/>
      <c r="AF182" s="364"/>
      <c r="AG182" s="364"/>
    </row>
    <row r="183" spans="1:33" ht="75" outlineLevel="1">
      <c r="A183" s="380" t="s">
        <v>2482</v>
      </c>
      <c r="B183" s="401" t="s">
        <v>143</v>
      </c>
      <c r="C183" s="388" t="s">
        <v>2483</v>
      </c>
      <c r="D183" s="388" t="s">
        <v>2484</v>
      </c>
      <c r="E183" s="38" t="s">
        <v>1456</v>
      </c>
      <c r="F183" s="374"/>
      <c r="G183" s="376"/>
      <c r="H183" s="376"/>
      <c r="I183" s="377"/>
      <c r="J183" s="385"/>
      <c r="K183" s="385"/>
      <c r="Z183" s="364"/>
      <c r="AA183" s="364"/>
      <c r="AB183" s="364"/>
      <c r="AC183" s="364"/>
      <c r="AD183" s="364"/>
      <c r="AE183" s="364"/>
      <c r="AF183" s="364"/>
      <c r="AG183" s="364"/>
    </row>
    <row r="184" spans="1:33" ht="30" outlineLevel="1">
      <c r="A184" s="402" t="s">
        <v>2485</v>
      </c>
      <c r="B184" s="597" t="s">
        <v>199</v>
      </c>
      <c r="C184" s="366" t="s">
        <v>2486</v>
      </c>
      <c r="D184" s="366" t="s">
        <v>2487</v>
      </c>
      <c r="E184" s="38" t="s">
        <v>1640</v>
      </c>
      <c r="F184" s="426"/>
      <c r="G184" s="376"/>
      <c r="H184" s="376"/>
      <c r="I184" s="377"/>
      <c r="J184" s="385"/>
      <c r="K184" s="382" t="s">
        <v>3909</v>
      </c>
      <c r="Z184" s="364"/>
      <c r="AA184" s="364"/>
      <c r="AB184" s="364"/>
      <c r="AC184" s="364"/>
      <c r="AD184" s="364"/>
      <c r="AE184" s="364"/>
      <c r="AF184" s="364"/>
      <c r="AG184" s="364"/>
    </row>
    <row r="185" spans="1:33" ht="30" outlineLevel="1">
      <c r="A185" s="402" t="s">
        <v>2488</v>
      </c>
      <c r="B185" s="598"/>
      <c r="C185" s="366" t="s">
        <v>2489</v>
      </c>
      <c r="D185" s="366" t="s">
        <v>2487</v>
      </c>
      <c r="E185" s="38" t="s">
        <v>1456</v>
      </c>
      <c r="F185" s="374"/>
      <c r="G185" s="376"/>
      <c r="H185" s="376"/>
      <c r="I185" s="377"/>
      <c r="J185" s="385"/>
      <c r="K185" s="385"/>
      <c r="Z185" s="364"/>
      <c r="AA185" s="364"/>
      <c r="AB185" s="364"/>
      <c r="AC185" s="364"/>
      <c r="AD185" s="364"/>
      <c r="AE185" s="364"/>
      <c r="AF185" s="364"/>
      <c r="AG185" s="364"/>
    </row>
    <row r="186" spans="1:33" ht="47.25" customHeight="1" outlineLevel="1">
      <c r="A186" s="402" t="s">
        <v>2490</v>
      </c>
      <c r="B186" s="598"/>
      <c r="C186" s="366" t="s">
        <v>2491</v>
      </c>
      <c r="D186" s="366" t="s">
        <v>2487</v>
      </c>
      <c r="E186" s="38" t="s">
        <v>1456</v>
      </c>
      <c r="F186" s="374"/>
      <c r="G186" s="376"/>
      <c r="H186" s="376"/>
      <c r="I186" s="377"/>
      <c r="J186" s="385"/>
      <c r="K186" s="385"/>
      <c r="Z186" s="364"/>
      <c r="AA186" s="364"/>
      <c r="AB186" s="364"/>
      <c r="AC186" s="364"/>
      <c r="AD186" s="364"/>
      <c r="AE186" s="364"/>
      <c r="AF186" s="364"/>
      <c r="AG186" s="364"/>
    </row>
    <row r="187" spans="1:33" ht="45" outlineLevel="1">
      <c r="A187" s="402" t="s">
        <v>2492</v>
      </c>
      <c r="B187" s="598"/>
      <c r="C187" s="366" t="s">
        <v>2493</v>
      </c>
      <c r="D187" s="366" t="s">
        <v>2487</v>
      </c>
      <c r="E187" s="38" t="s">
        <v>1456</v>
      </c>
      <c r="F187" s="374"/>
      <c r="G187" s="376"/>
      <c r="H187" s="376"/>
      <c r="I187" s="377"/>
      <c r="J187" s="385"/>
      <c r="K187" s="385"/>
      <c r="Z187" s="364"/>
      <c r="AA187" s="364"/>
      <c r="AB187" s="364"/>
      <c r="AC187" s="364"/>
      <c r="AD187" s="364"/>
      <c r="AE187" s="364"/>
      <c r="AF187" s="364"/>
      <c r="AG187" s="364"/>
    </row>
    <row r="188" spans="1:33" ht="30" outlineLevel="1">
      <c r="A188" s="402"/>
      <c r="B188" s="599"/>
      <c r="C188" s="366" t="s">
        <v>2385</v>
      </c>
      <c r="D188" s="366" t="s">
        <v>2494</v>
      </c>
      <c r="E188" s="38" t="s">
        <v>1456</v>
      </c>
      <c r="F188" s="374"/>
      <c r="G188" s="376"/>
      <c r="H188" s="376"/>
      <c r="I188" s="377"/>
      <c r="J188" s="385"/>
      <c r="K188" s="385"/>
      <c r="Z188" s="364"/>
      <c r="AA188" s="364"/>
      <c r="AB188" s="364"/>
      <c r="AC188" s="364"/>
      <c r="AD188" s="364"/>
      <c r="AE188" s="364"/>
      <c r="AF188" s="364"/>
      <c r="AG188" s="364"/>
    </row>
    <row r="189" spans="1:33" ht="75" outlineLevel="1">
      <c r="A189" s="402" t="s">
        <v>2495</v>
      </c>
      <c r="B189" s="387" t="s">
        <v>773</v>
      </c>
      <c r="C189" s="366" t="s">
        <v>2496</v>
      </c>
      <c r="D189" s="366" t="s">
        <v>2497</v>
      </c>
      <c r="E189" s="38" t="s">
        <v>1456</v>
      </c>
      <c r="F189" s="374"/>
      <c r="G189" s="376"/>
      <c r="H189" s="376"/>
      <c r="I189" s="377"/>
      <c r="J189" s="385"/>
      <c r="K189" s="385"/>
      <c r="Z189" s="364"/>
      <c r="AA189" s="364"/>
      <c r="AB189" s="364"/>
      <c r="AC189" s="364"/>
      <c r="AD189" s="364"/>
      <c r="AE189" s="364"/>
      <c r="AF189" s="364"/>
      <c r="AG189" s="364"/>
    </row>
    <row r="190" spans="1:33" ht="60" outlineLevel="1">
      <c r="A190" s="380" t="s">
        <v>2498</v>
      </c>
      <c r="B190" s="612" t="s">
        <v>122</v>
      </c>
      <c r="C190" s="366" t="s">
        <v>2499</v>
      </c>
      <c r="D190" s="366" t="s">
        <v>3858</v>
      </c>
      <c r="E190" s="38" t="s">
        <v>1456</v>
      </c>
      <c r="F190" s="374"/>
      <c r="G190" s="376"/>
      <c r="H190" s="376"/>
      <c r="I190" s="377"/>
      <c r="J190" s="385"/>
      <c r="K190" s="385"/>
      <c r="Z190" s="364"/>
      <c r="AA190" s="364"/>
      <c r="AB190" s="364"/>
      <c r="AC190" s="364"/>
      <c r="AD190" s="364"/>
      <c r="AE190" s="364"/>
      <c r="AF190" s="364"/>
      <c r="AG190" s="364"/>
    </row>
    <row r="191" spans="1:33" ht="75" outlineLevel="1">
      <c r="A191" s="380" t="s">
        <v>2500</v>
      </c>
      <c r="B191" s="598"/>
      <c r="C191" s="366" t="s">
        <v>2501</v>
      </c>
      <c r="D191" s="366" t="s">
        <v>2502</v>
      </c>
      <c r="E191" s="38" t="s">
        <v>1456</v>
      </c>
      <c r="F191" s="374"/>
      <c r="G191" s="376"/>
      <c r="H191" s="376"/>
      <c r="I191" s="377"/>
      <c r="J191" s="385"/>
      <c r="K191" s="385"/>
      <c r="Z191" s="364"/>
      <c r="AA191" s="364"/>
      <c r="AB191" s="364"/>
      <c r="AC191" s="364"/>
      <c r="AD191" s="364"/>
      <c r="AE191" s="364"/>
      <c r="AF191" s="364"/>
      <c r="AG191" s="364"/>
    </row>
    <row r="192" spans="1:33" ht="75" outlineLevel="1">
      <c r="A192" s="380" t="s">
        <v>2503</v>
      </c>
      <c r="B192" s="599"/>
      <c r="C192" s="366" t="s">
        <v>2416</v>
      </c>
      <c r="D192" s="366" t="s">
        <v>2480</v>
      </c>
      <c r="E192" s="38" t="s">
        <v>1456</v>
      </c>
      <c r="F192" s="374"/>
      <c r="G192" s="376"/>
      <c r="H192" s="376"/>
      <c r="I192" s="377"/>
      <c r="J192" s="385"/>
      <c r="K192" s="385"/>
      <c r="Z192" s="364"/>
      <c r="AA192" s="364"/>
      <c r="AB192" s="364"/>
      <c r="AC192" s="364"/>
      <c r="AD192" s="364"/>
      <c r="AE192" s="364"/>
      <c r="AF192" s="364"/>
      <c r="AG192" s="364"/>
    </row>
    <row r="193" spans="1:33" outlineLevel="1">
      <c r="A193" s="380"/>
      <c r="B193" s="419" t="s">
        <v>2504</v>
      </c>
      <c r="C193" s="419"/>
      <c r="D193" s="420"/>
      <c r="E193" s="421"/>
      <c r="F193" s="422"/>
      <c r="G193" s="422"/>
      <c r="H193" s="422"/>
      <c r="I193" s="422"/>
      <c r="J193" s="420"/>
      <c r="K193" s="422"/>
      <c r="Z193" s="364"/>
      <c r="AA193" s="364"/>
      <c r="AB193" s="364"/>
      <c r="AC193" s="364"/>
      <c r="AD193" s="364"/>
      <c r="AE193" s="364"/>
      <c r="AF193" s="364"/>
      <c r="AG193" s="364"/>
    </row>
    <row r="194" spans="1:33" ht="30" outlineLevel="1">
      <c r="A194" s="380" t="s">
        <v>2505</v>
      </c>
      <c r="B194" s="382" t="s">
        <v>140</v>
      </c>
      <c r="C194" s="382" t="s">
        <v>2374</v>
      </c>
      <c r="D194" s="382" t="s">
        <v>2506</v>
      </c>
      <c r="E194" s="38" t="s">
        <v>1456</v>
      </c>
      <c r="F194" s="374"/>
      <c r="G194" s="376"/>
      <c r="H194" s="376"/>
      <c r="I194" s="377"/>
      <c r="J194" s="385"/>
      <c r="K194" s="385"/>
      <c r="Z194" s="364"/>
      <c r="AA194" s="364"/>
      <c r="AB194" s="364"/>
      <c r="AC194" s="364"/>
      <c r="AD194" s="364"/>
      <c r="AE194" s="364"/>
      <c r="AF194" s="364"/>
      <c r="AG194" s="364"/>
    </row>
    <row r="195" spans="1:33" ht="60" outlineLevel="1">
      <c r="A195" s="380" t="s">
        <v>2507</v>
      </c>
      <c r="B195" s="400" t="s">
        <v>1690</v>
      </c>
      <c r="C195" s="382" t="s">
        <v>2508</v>
      </c>
      <c r="D195" s="382" t="s">
        <v>2509</v>
      </c>
      <c r="E195" s="38" t="s">
        <v>1456</v>
      </c>
      <c r="F195" s="374"/>
      <c r="G195" s="376"/>
      <c r="H195" s="376"/>
      <c r="I195" s="377"/>
      <c r="J195" s="385"/>
      <c r="K195" s="385"/>
      <c r="Z195" s="364"/>
      <c r="AA195" s="364"/>
      <c r="AB195" s="364"/>
      <c r="AC195" s="364"/>
      <c r="AD195" s="364"/>
      <c r="AE195" s="364"/>
      <c r="AF195" s="364"/>
      <c r="AG195" s="364"/>
    </row>
    <row r="196" spans="1:33" ht="60" outlineLevel="1">
      <c r="A196" s="380" t="s">
        <v>2510</v>
      </c>
      <c r="B196" s="427" t="s">
        <v>201</v>
      </c>
      <c r="C196" s="382" t="s">
        <v>2511</v>
      </c>
      <c r="D196" s="366" t="s">
        <v>2512</v>
      </c>
      <c r="E196" s="38" t="s">
        <v>1456</v>
      </c>
      <c r="F196" s="374"/>
      <c r="G196" s="376"/>
      <c r="H196" s="376"/>
      <c r="I196" s="377"/>
      <c r="J196" s="385"/>
      <c r="K196" s="385"/>
      <c r="Z196" s="364"/>
      <c r="AA196" s="364"/>
      <c r="AB196" s="364"/>
      <c r="AC196" s="364"/>
      <c r="AD196" s="364"/>
      <c r="AE196" s="364"/>
      <c r="AF196" s="364"/>
      <c r="AG196" s="364"/>
    </row>
    <row r="197" spans="1:33" ht="45" outlineLevel="1">
      <c r="A197" s="380" t="s">
        <v>2513</v>
      </c>
      <c r="B197" s="382" t="s">
        <v>143</v>
      </c>
      <c r="C197" s="382" t="s">
        <v>2514</v>
      </c>
      <c r="D197" s="382" t="s">
        <v>1684</v>
      </c>
      <c r="E197" s="38" t="s">
        <v>1456</v>
      </c>
      <c r="F197" s="374"/>
      <c r="G197" s="376"/>
      <c r="H197" s="376"/>
      <c r="I197" s="377"/>
      <c r="J197" s="385"/>
      <c r="K197" s="385"/>
      <c r="Z197" s="364"/>
      <c r="AA197" s="364"/>
      <c r="AB197" s="364"/>
      <c r="AC197" s="364"/>
      <c r="AD197" s="364"/>
      <c r="AE197" s="364"/>
      <c r="AF197" s="364"/>
      <c r="AG197" s="364"/>
    </row>
    <row r="198" spans="1:33" ht="60" outlineLevel="1">
      <c r="A198" s="380" t="s">
        <v>2515</v>
      </c>
      <c r="B198" s="366" t="s">
        <v>202</v>
      </c>
      <c r="C198" s="382" t="s">
        <v>2516</v>
      </c>
      <c r="D198" s="393" t="s">
        <v>2517</v>
      </c>
      <c r="E198" s="38" t="s">
        <v>1456</v>
      </c>
      <c r="F198" s="374"/>
      <c r="G198" s="376"/>
      <c r="H198" s="376"/>
      <c r="I198" s="377"/>
      <c r="J198" s="385"/>
      <c r="K198" s="385"/>
      <c r="Z198" s="364"/>
      <c r="AA198" s="364"/>
      <c r="AB198" s="364"/>
      <c r="AC198" s="364"/>
      <c r="AD198" s="364"/>
      <c r="AE198" s="364"/>
      <c r="AF198" s="364"/>
      <c r="AG198" s="364"/>
    </row>
    <row r="199" spans="1:33" ht="75" outlineLevel="1">
      <c r="A199" s="380" t="s">
        <v>2518</v>
      </c>
      <c r="B199" s="393" t="s">
        <v>457</v>
      </c>
      <c r="C199" s="428" t="s">
        <v>2519</v>
      </c>
      <c r="D199" s="412" t="s">
        <v>890</v>
      </c>
      <c r="E199" s="38" t="s">
        <v>1456</v>
      </c>
      <c r="F199" s="374"/>
      <c r="G199" s="376"/>
      <c r="H199" s="376"/>
      <c r="I199" s="377"/>
      <c r="J199" s="385"/>
      <c r="K199" s="385"/>
      <c r="Z199" s="364"/>
      <c r="AA199" s="364"/>
      <c r="AB199" s="364"/>
      <c r="AC199" s="364"/>
      <c r="AD199" s="364"/>
      <c r="AE199" s="364"/>
      <c r="AF199" s="364"/>
      <c r="AG199" s="364"/>
    </row>
    <row r="200" spans="1:33" ht="90" outlineLevel="1">
      <c r="A200" s="380" t="s">
        <v>2520</v>
      </c>
      <c r="B200" s="597" t="s">
        <v>1622</v>
      </c>
      <c r="C200" s="366" t="s">
        <v>2521</v>
      </c>
      <c r="D200" s="366" t="s">
        <v>2522</v>
      </c>
      <c r="E200" s="38" t="s">
        <v>1456</v>
      </c>
      <c r="F200" s="374"/>
      <c r="G200" s="376"/>
      <c r="H200" s="376"/>
      <c r="I200" s="377"/>
      <c r="J200" s="385"/>
      <c r="K200" s="385"/>
      <c r="Z200" s="364"/>
      <c r="AA200" s="364"/>
      <c r="AB200" s="364"/>
      <c r="AC200" s="364"/>
      <c r="AD200" s="364"/>
      <c r="AE200" s="364"/>
      <c r="AF200" s="364"/>
      <c r="AG200" s="364"/>
    </row>
    <row r="201" spans="1:33" ht="30" outlineLevel="1">
      <c r="A201" s="380" t="s">
        <v>2523</v>
      </c>
      <c r="B201" s="599"/>
      <c r="C201" s="393" t="s">
        <v>2524</v>
      </c>
      <c r="D201" s="393" t="s">
        <v>179</v>
      </c>
      <c r="E201" s="38" t="s">
        <v>1456</v>
      </c>
      <c r="F201" s="374"/>
      <c r="G201" s="376"/>
      <c r="H201" s="376"/>
      <c r="I201" s="377"/>
      <c r="J201" s="385"/>
      <c r="K201" s="385"/>
      <c r="Z201" s="364"/>
      <c r="AA201" s="364"/>
      <c r="AB201" s="364"/>
      <c r="AC201" s="364"/>
      <c r="AD201" s="364"/>
      <c r="AE201" s="364"/>
      <c r="AF201" s="364"/>
      <c r="AG201" s="364"/>
    </row>
    <row r="202" spans="1:33" ht="26.25" customHeight="1" outlineLevel="1">
      <c r="A202" s="380" t="s">
        <v>2525</v>
      </c>
      <c r="B202" s="366" t="s">
        <v>3859</v>
      </c>
      <c r="C202" s="394" t="s">
        <v>2526</v>
      </c>
      <c r="D202" s="394" t="s">
        <v>1691</v>
      </c>
      <c r="E202" s="38" t="s">
        <v>1456</v>
      </c>
      <c r="F202" s="374"/>
      <c r="G202" s="376"/>
      <c r="H202" s="376"/>
      <c r="I202" s="377"/>
      <c r="J202" s="385"/>
      <c r="K202" s="385"/>
      <c r="Z202" s="364"/>
      <c r="AA202" s="364"/>
      <c r="AB202" s="364"/>
      <c r="AC202" s="364"/>
      <c r="AD202" s="364"/>
      <c r="AE202" s="364"/>
      <c r="AF202" s="364"/>
      <c r="AG202" s="364"/>
    </row>
    <row r="203" spans="1:33" ht="90" outlineLevel="1">
      <c r="A203" s="380" t="s">
        <v>2527</v>
      </c>
      <c r="B203" s="393" t="s">
        <v>205</v>
      </c>
      <c r="C203" s="393" t="s">
        <v>2528</v>
      </c>
      <c r="D203" s="393" t="s">
        <v>2522</v>
      </c>
      <c r="E203" s="38" t="s">
        <v>1456</v>
      </c>
      <c r="F203" s="374"/>
      <c r="G203" s="376"/>
      <c r="H203" s="376"/>
      <c r="I203" s="377"/>
      <c r="J203" s="424"/>
      <c r="K203" s="424"/>
      <c r="Z203" s="364"/>
      <c r="AA203" s="364"/>
      <c r="AB203" s="364"/>
      <c r="AC203" s="364"/>
      <c r="AD203" s="364"/>
      <c r="AE203" s="364"/>
      <c r="AF203" s="364"/>
      <c r="AG203" s="364"/>
    </row>
    <row r="204" spans="1:33" ht="45" outlineLevel="1">
      <c r="A204" s="380" t="s">
        <v>2529</v>
      </c>
      <c r="B204" s="616" t="s">
        <v>122</v>
      </c>
      <c r="C204" s="394" t="s">
        <v>2499</v>
      </c>
      <c r="D204" s="394" t="s">
        <v>880</v>
      </c>
      <c r="E204" s="38" t="s">
        <v>1640</v>
      </c>
      <c r="F204" s="374"/>
      <c r="G204" s="376"/>
      <c r="H204" s="376"/>
      <c r="I204" s="377"/>
      <c r="J204" s="425"/>
      <c r="K204" s="413" t="s">
        <v>3912</v>
      </c>
      <c r="Z204" s="364"/>
      <c r="AA204" s="364"/>
      <c r="AB204" s="364"/>
      <c r="AC204" s="364"/>
      <c r="AD204" s="364"/>
      <c r="AE204" s="364"/>
      <c r="AF204" s="364"/>
      <c r="AG204" s="364"/>
    </row>
    <row r="205" spans="1:33" ht="90" outlineLevel="1">
      <c r="A205" s="380" t="s">
        <v>2530</v>
      </c>
      <c r="B205" s="598"/>
      <c r="C205" s="366" t="s">
        <v>2531</v>
      </c>
      <c r="D205" s="366" t="s">
        <v>2532</v>
      </c>
      <c r="E205" s="38" t="s">
        <v>1456</v>
      </c>
      <c r="F205" s="374"/>
      <c r="G205" s="376"/>
      <c r="H205" s="376"/>
      <c r="I205" s="377"/>
      <c r="J205" s="385"/>
      <c r="K205" s="385"/>
      <c r="Z205" s="364"/>
      <c r="AA205" s="364"/>
      <c r="AB205" s="364"/>
      <c r="AC205" s="364"/>
      <c r="AD205" s="364"/>
      <c r="AE205" s="364"/>
      <c r="AF205" s="364"/>
      <c r="AG205" s="364"/>
    </row>
    <row r="206" spans="1:33" ht="90" outlineLevel="1">
      <c r="A206" s="380" t="s">
        <v>2533</v>
      </c>
      <c r="B206" s="599"/>
      <c r="C206" s="366" t="s">
        <v>2416</v>
      </c>
      <c r="D206" s="366" t="s">
        <v>2522</v>
      </c>
      <c r="E206" s="38" t="s">
        <v>1456</v>
      </c>
      <c r="F206" s="374"/>
      <c r="G206" s="376"/>
      <c r="H206" s="376"/>
      <c r="I206" s="377"/>
      <c r="J206" s="385"/>
      <c r="K206" s="385"/>
      <c r="Z206" s="364"/>
      <c r="AA206" s="364"/>
      <c r="AB206" s="364"/>
      <c r="AC206" s="364"/>
      <c r="AD206" s="364"/>
      <c r="AE206" s="364"/>
      <c r="AF206" s="364"/>
      <c r="AG206" s="364"/>
    </row>
    <row r="207" spans="1:33" outlineLevel="1">
      <c r="A207" s="380"/>
      <c r="B207" s="419" t="s">
        <v>2534</v>
      </c>
      <c r="C207" s="419"/>
      <c r="D207" s="420"/>
      <c r="E207" s="421"/>
      <c r="F207" s="420"/>
      <c r="G207" s="420"/>
      <c r="H207" s="420"/>
      <c r="I207" s="420"/>
      <c r="J207" s="420"/>
      <c r="K207" s="422"/>
      <c r="Z207" s="364"/>
      <c r="AA207" s="364"/>
      <c r="AB207" s="364"/>
      <c r="AC207" s="364"/>
      <c r="AD207" s="364"/>
      <c r="AE207" s="364"/>
      <c r="AF207" s="364"/>
      <c r="AG207" s="364"/>
    </row>
    <row r="208" spans="1:33" ht="30" outlineLevel="1">
      <c r="A208" s="380" t="s">
        <v>2535</v>
      </c>
      <c r="B208" s="382" t="s">
        <v>140</v>
      </c>
      <c r="C208" s="382" t="s">
        <v>2374</v>
      </c>
      <c r="D208" s="382" t="s">
        <v>2536</v>
      </c>
      <c r="E208" s="38" t="s">
        <v>1456</v>
      </c>
      <c r="F208" s="376"/>
      <c r="G208" s="376"/>
      <c r="H208" s="376"/>
      <c r="I208" s="377"/>
      <c r="J208" s="385"/>
      <c r="K208" s="385"/>
      <c r="Z208" s="364"/>
      <c r="AA208" s="364"/>
      <c r="AB208" s="364"/>
      <c r="AC208" s="364"/>
      <c r="AD208" s="364"/>
      <c r="AE208" s="364"/>
      <c r="AF208" s="364"/>
      <c r="AG208" s="364"/>
    </row>
    <row r="209" spans="1:33" ht="90" outlineLevel="1">
      <c r="A209" s="380" t="s">
        <v>2537</v>
      </c>
      <c r="B209" s="400" t="s">
        <v>141</v>
      </c>
      <c r="C209" s="382" t="s">
        <v>2538</v>
      </c>
      <c r="D209" s="366" t="s">
        <v>2539</v>
      </c>
      <c r="E209" s="38" t="s">
        <v>1456</v>
      </c>
      <c r="F209" s="376"/>
      <c r="G209" s="376"/>
      <c r="H209" s="376"/>
      <c r="I209" s="377"/>
      <c r="J209" s="385"/>
      <c r="K209" s="385"/>
      <c r="Z209" s="364"/>
      <c r="AA209" s="364"/>
      <c r="AB209" s="364"/>
      <c r="AC209" s="364"/>
      <c r="AD209" s="364"/>
      <c r="AE209" s="364"/>
      <c r="AF209" s="364"/>
      <c r="AG209" s="364"/>
    </row>
    <row r="210" spans="1:33" ht="90" outlineLevel="1">
      <c r="A210" s="380" t="s">
        <v>2540</v>
      </c>
      <c r="B210" s="388" t="s">
        <v>143</v>
      </c>
      <c r="C210" s="382" t="s">
        <v>2541</v>
      </c>
      <c r="D210" s="382" t="s">
        <v>2542</v>
      </c>
      <c r="E210" s="38" t="s">
        <v>1456</v>
      </c>
      <c r="F210" s="376"/>
      <c r="G210" s="376"/>
      <c r="H210" s="376"/>
      <c r="I210" s="377"/>
      <c r="J210" s="424"/>
      <c r="K210" s="424"/>
      <c r="Z210" s="364"/>
      <c r="AA210" s="364"/>
      <c r="AB210" s="364"/>
      <c r="AC210" s="364"/>
      <c r="AD210" s="364"/>
      <c r="AE210" s="364"/>
      <c r="AF210" s="364"/>
      <c r="AG210" s="364"/>
    </row>
    <row r="211" spans="1:33" ht="45" outlineLevel="1">
      <c r="A211" s="380" t="s">
        <v>2543</v>
      </c>
      <c r="B211" s="382" t="s">
        <v>161</v>
      </c>
      <c r="C211" s="366" t="s">
        <v>2544</v>
      </c>
      <c r="D211" s="366" t="s">
        <v>162</v>
      </c>
      <c r="E211" s="38" t="s">
        <v>1456</v>
      </c>
      <c r="F211" s="376"/>
      <c r="G211" s="376"/>
      <c r="H211" s="376"/>
      <c r="I211" s="377"/>
      <c r="J211" s="425"/>
      <c r="K211" s="425"/>
      <c r="L211" s="392"/>
      <c r="Z211" s="364"/>
      <c r="AA211" s="364"/>
      <c r="AB211" s="364"/>
      <c r="AC211" s="364"/>
      <c r="AD211" s="364"/>
      <c r="AE211" s="364"/>
      <c r="AF211" s="364"/>
      <c r="AG211" s="364"/>
    </row>
    <row r="212" spans="1:33" ht="75" outlineLevel="1">
      <c r="A212" s="380" t="s">
        <v>2545</v>
      </c>
      <c r="B212" s="393" t="s">
        <v>114</v>
      </c>
      <c r="C212" s="393" t="s">
        <v>2546</v>
      </c>
      <c r="D212" s="393" t="s">
        <v>2547</v>
      </c>
      <c r="E212" s="38" t="s">
        <v>1456</v>
      </c>
      <c r="F212" s="376"/>
      <c r="G212" s="376"/>
      <c r="H212" s="376"/>
      <c r="I212" s="377"/>
      <c r="J212" s="424"/>
      <c r="K212" s="424"/>
      <c r="L212" s="392"/>
      <c r="Z212" s="364"/>
      <c r="AA212" s="364"/>
      <c r="AB212" s="364"/>
      <c r="AC212" s="364"/>
      <c r="AD212" s="364"/>
      <c r="AE212" s="364"/>
      <c r="AF212" s="364"/>
      <c r="AG212" s="364"/>
    </row>
    <row r="213" spans="1:33" ht="60" outlineLevel="1">
      <c r="A213" s="380" t="s">
        <v>2548</v>
      </c>
      <c r="B213" s="394" t="s">
        <v>120</v>
      </c>
      <c r="C213" s="394" t="s">
        <v>2464</v>
      </c>
      <c r="D213" s="394" t="s">
        <v>2549</v>
      </c>
      <c r="E213" s="38" t="s">
        <v>1456</v>
      </c>
      <c r="F213" s="376"/>
      <c r="G213" s="376"/>
      <c r="H213" s="376"/>
      <c r="I213" s="377"/>
      <c r="J213" s="425"/>
      <c r="K213" s="425"/>
      <c r="L213" s="392"/>
      <c r="Z213" s="364"/>
      <c r="AA213" s="364"/>
      <c r="AB213" s="364"/>
      <c r="AC213" s="364"/>
      <c r="AD213" s="364"/>
      <c r="AE213" s="364"/>
      <c r="AF213" s="364"/>
      <c r="AG213" s="364"/>
    </row>
    <row r="214" spans="1:33" ht="60" outlineLevel="1">
      <c r="A214" s="380" t="s">
        <v>2550</v>
      </c>
      <c r="B214" s="366" t="s">
        <v>155</v>
      </c>
      <c r="C214" s="366" t="s">
        <v>2551</v>
      </c>
      <c r="D214" s="382" t="s">
        <v>156</v>
      </c>
      <c r="E214" s="38" t="s">
        <v>1456</v>
      </c>
      <c r="F214" s="376"/>
      <c r="G214" s="376"/>
      <c r="H214" s="376"/>
      <c r="I214" s="377"/>
      <c r="J214" s="385"/>
      <c r="K214" s="385"/>
      <c r="Z214" s="364"/>
      <c r="AA214" s="364"/>
      <c r="AB214" s="364"/>
      <c r="AC214" s="364"/>
      <c r="AD214" s="364"/>
      <c r="AE214" s="364"/>
      <c r="AF214" s="364"/>
      <c r="AG214" s="364"/>
    </row>
    <row r="215" spans="1:33" ht="45" outlineLevel="1">
      <c r="A215" s="380" t="s">
        <v>2552</v>
      </c>
      <c r="B215" s="366" t="s">
        <v>157</v>
      </c>
      <c r="C215" s="366" t="s">
        <v>2553</v>
      </c>
      <c r="D215" s="382" t="s">
        <v>305</v>
      </c>
      <c r="E215" s="38" t="s">
        <v>1456</v>
      </c>
      <c r="F215" s="376"/>
      <c r="G215" s="376"/>
      <c r="H215" s="376"/>
      <c r="I215" s="377"/>
      <c r="J215" s="385"/>
      <c r="K215" s="385"/>
      <c r="Z215" s="364"/>
      <c r="AA215" s="364"/>
      <c r="AB215" s="364"/>
      <c r="AC215" s="364"/>
      <c r="AD215" s="364"/>
      <c r="AE215" s="364"/>
      <c r="AF215" s="364"/>
      <c r="AG215" s="364"/>
    </row>
    <row r="216" spans="1:33" ht="45" outlineLevel="1">
      <c r="A216" s="380" t="s">
        <v>2554</v>
      </c>
      <c r="B216" s="366" t="s">
        <v>158</v>
      </c>
      <c r="C216" s="366" t="s">
        <v>2555</v>
      </c>
      <c r="D216" s="366" t="s">
        <v>159</v>
      </c>
      <c r="E216" s="38" t="s">
        <v>1456</v>
      </c>
      <c r="F216" s="376"/>
      <c r="G216" s="376"/>
      <c r="H216" s="376"/>
      <c r="I216" s="377"/>
      <c r="J216" s="385"/>
      <c r="K216" s="385"/>
      <c r="L216" s="392"/>
      <c r="Z216" s="364"/>
      <c r="AA216" s="364"/>
      <c r="AB216" s="364"/>
      <c r="AC216" s="364"/>
      <c r="AD216" s="364"/>
      <c r="AE216" s="364"/>
      <c r="AF216" s="364"/>
      <c r="AG216" s="364"/>
    </row>
    <row r="217" spans="1:33" ht="45" outlineLevel="1">
      <c r="A217" s="380" t="s">
        <v>2556</v>
      </c>
      <c r="B217" s="366" t="s">
        <v>550</v>
      </c>
      <c r="C217" s="366" t="s">
        <v>2557</v>
      </c>
      <c r="D217" s="366" t="s">
        <v>160</v>
      </c>
      <c r="E217" s="38" t="s">
        <v>1456</v>
      </c>
      <c r="F217" s="376"/>
      <c r="G217" s="376"/>
      <c r="H217" s="376"/>
      <c r="I217" s="377"/>
      <c r="J217" s="385"/>
      <c r="K217" s="385"/>
      <c r="Z217" s="364"/>
      <c r="AA217" s="364"/>
      <c r="AB217" s="364"/>
      <c r="AC217" s="364"/>
      <c r="AD217" s="364"/>
      <c r="AE217" s="364"/>
      <c r="AF217" s="364"/>
      <c r="AG217" s="364"/>
    </row>
    <row r="218" spans="1:33" ht="120" outlineLevel="1">
      <c r="A218" s="380" t="s">
        <v>2558</v>
      </c>
      <c r="B218" s="366" t="s">
        <v>163</v>
      </c>
      <c r="C218" s="366" t="s">
        <v>2559</v>
      </c>
      <c r="D218" s="393" t="s">
        <v>2560</v>
      </c>
      <c r="E218" s="38" t="s">
        <v>1456</v>
      </c>
      <c r="F218" s="376"/>
      <c r="G218" s="376"/>
      <c r="H218" s="376"/>
      <c r="I218" s="377"/>
      <c r="J218" s="385"/>
      <c r="K218" s="385"/>
      <c r="Z218" s="364"/>
      <c r="AA218" s="364"/>
      <c r="AB218" s="364"/>
      <c r="AC218" s="364"/>
      <c r="AD218" s="364"/>
      <c r="AE218" s="364"/>
      <c r="AF218" s="364"/>
      <c r="AG218" s="364"/>
    </row>
    <row r="219" spans="1:33" ht="75" outlineLevel="1">
      <c r="A219" s="380" t="s">
        <v>2561</v>
      </c>
      <c r="B219" s="382" t="s">
        <v>164</v>
      </c>
      <c r="C219" s="366" t="s">
        <v>2562</v>
      </c>
      <c r="D219" s="398" t="s">
        <v>2560</v>
      </c>
      <c r="E219" s="38" t="s">
        <v>1456</v>
      </c>
      <c r="F219" s="376"/>
      <c r="G219" s="376"/>
      <c r="H219" s="376"/>
      <c r="I219" s="377"/>
      <c r="J219" s="385"/>
      <c r="K219" s="385"/>
      <c r="Z219" s="364"/>
      <c r="AA219" s="364"/>
      <c r="AB219" s="364"/>
      <c r="AC219" s="364"/>
      <c r="AD219" s="364"/>
      <c r="AE219" s="364"/>
      <c r="AF219" s="364"/>
      <c r="AG219" s="364"/>
    </row>
    <row r="220" spans="1:33" ht="60" outlineLevel="1">
      <c r="A220" s="380" t="s">
        <v>2563</v>
      </c>
      <c r="B220" s="382" t="s">
        <v>165</v>
      </c>
      <c r="C220" s="366" t="s">
        <v>2564</v>
      </c>
      <c r="D220" s="394" t="s">
        <v>166</v>
      </c>
      <c r="E220" s="38" t="s">
        <v>1456</v>
      </c>
      <c r="F220" s="376"/>
      <c r="G220" s="376"/>
      <c r="H220" s="376"/>
      <c r="I220" s="377"/>
      <c r="J220" s="385"/>
      <c r="K220" s="385"/>
      <c r="Z220" s="364"/>
      <c r="AA220" s="364"/>
      <c r="AB220" s="364"/>
      <c r="AC220" s="364"/>
      <c r="AD220" s="364"/>
      <c r="AE220" s="364"/>
      <c r="AF220" s="364"/>
      <c r="AG220" s="364"/>
    </row>
    <row r="221" spans="1:33" ht="103.5" customHeight="1" outlineLevel="1">
      <c r="A221" s="380" t="s">
        <v>2565</v>
      </c>
      <c r="B221" s="366" t="s">
        <v>167</v>
      </c>
      <c r="C221" s="366" t="s">
        <v>2566</v>
      </c>
      <c r="D221" s="367" t="s">
        <v>2567</v>
      </c>
      <c r="E221" s="38" t="s">
        <v>1456</v>
      </c>
      <c r="F221" s="376"/>
      <c r="G221" s="376"/>
      <c r="H221" s="376"/>
      <c r="I221" s="377"/>
      <c r="J221" s="385"/>
      <c r="K221" s="385"/>
      <c r="Z221" s="364"/>
      <c r="AA221" s="364"/>
      <c r="AB221" s="364"/>
      <c r="AC221" s="364"/>
      <c r="AD221" s="364"/>
      <c r="AE221" s="364"/>
      <c r="AF221" s="364"/>
      <c r="AG221" s="364"/>
    </row>
    <row r="222" spans="1:33" ht="44.25" customHeight="1" outlineLevel="1">
      <c r="A222" s="380" t="s">
        <v>2568</v>
      </c>
      <c r="B222" s="382" t="s">
        <v>168</v>
      </c>
      <c r="C222" s="366" t="s">
        <v>2569</v>
      </c>
      <c r="D222" s="366" t="s">
        <v>169</v>
      </c>
      <c r="E222" s="38" t="s">
        <v>1456</v>
      </c>
      <c r="F222" s="376"/>
      <c r="G222" s="376"/>
      <c r="H222" s="376"/>
      <c r="I222" s="377"/>
      <c r="J222" s="385"/>
      <c r="K222" s="385"/>
      <c r="Z222" s="364"/>
      <c r="AA222" s="364"/>
      <c r="AB222" s="364"/>
      <c r="AC222" s="364"/>
      <c r="AD222" s="364"/>
      <c r="AE222" s="364"/>
      <c r="AF222" s="364"/>
      <c r="AG222" s="364"/>
    </row>
    <row r="223" spans="1:33" ht="60" outlineLevel="1">
      <c r="A223" s="380" t="s">
        <v>2570</v>
      </c>
      <c r="B223" s="393" t="s">
        <v>170</v>
      </c>
      <c r="C223" s="393" t="s">
        <v>2571</v>
      </c>
      <c r="D223" s="393" t="s">
        <v>171</v>
      </c>
      <c r="E223" s="38" t="s">
        <v>1456</v>
      </c>
      <c r="F223" s="376"/>
      <c r="G223" s="376"/>
      <c r="H223" s="376"/>
      <c r="I223" s="377"/>
      <c r="J223" s="424"/>
      <c r="K223" s="424"/>
      <c r="Z223" s="364"/>
      <c r="AA223" s="364"/>
      <c r="AB223" s="364"/>
      <c r="AC223" s="364"/>
      <c r="AD223" s="364"/>
      <c r="AE223" s="364"/>
      <c r="AF223" s="364"/>
      <c r="AG223" s="364"/>
    </row>
    <row r="224" spans="1:33" ht="60" outlineLevel="1">
      <c r="A224" s="380" t="s">
        <v>2572</v>
      </c>
      <c r="B224" s="616" t="s">
        <v>122</v>
      </c>
      <c r="C224" s="394" t="s">
        <v>2573</v>
      </c>
      <c r="D224" s="398" t="s">
        <v>2574</v>
      </c>
      <c r="E224" s="38" t="s">
        <v>1456</v>
      </c>
      <c r="F224" s="376"/>
      <c r="G224" s="376"/>
      <c r="H224" s="376"/>
      <c r="I224" s="377"/>
      <c r="J224" s="425"/>
      <c r="K224" s="425"/>
      <c r="Z224" s="364"/>
      <c r="AA224" s="364"/>
      <c r="AB224" s="364"/>
      <c r="AC224" s="364"/>
      <c r="AD224" s="364"/>
      <c r="AE224" s="364"/>
      <c r="AF224" s="364"/>
      <c r="AG224" s="364"/>
    </row>
    <row r="225" spans="1:33" ht="75" outlineLevel="1">
      <c r="A225" s="380" t="s">
        <v>2575</v>
      </c>
      <c r="B225" s="598"/>
      <c r="C225" s="366" t="s">
        <v>2576</v>
      </c>
      <c r="D225" s="427" t="s">
        <v>2577</v>
      </c>
      <c r="E225" s="38" t="s">
        <v>1456</v>
      </c>
      <c r="F225" s="376"/>
      <c r="G225" s="376"/>
      <c r="H225" s="376"/>
      <c r="I225" s="377"/>
      <c r="J225" s="385"/>
      <c r="K225" s="385"/>
      <c r="Z225" s="364"/>
      <c r="AA225" s="364"/>
      <c r="AB225" s="364"/>
      <c r="AC225" s="364"/>
      <c r="AD225" s="364"/>
      <c r="AE225" s="364"/>
      <c r="AF225" s="364"/>
      <c r="AG225" s="364"/>
    </row>
    <row r="226" spans="1:33" ht="60" outlineLevel="1">
      <c r="A226" s="380" t="s">
        <v>2578</v>
      </c>
      <c r="B226" s="599"/>
      <c r="C226" s="366" t="s">
        <v>2579</v>
      </c>
      <c r="D226" s="366" t="s">
        <v>173</v>
      </c>
      <c r="E226" s="38" t="s">
        <v>1456</v>
      </c>
      <c r="F226" s="376"/>
      <c r="G226" s="376"/>
      <c r="H226" s="376"/>
      <c r="I226" s="377"/>
      <c r="J226" s="385"/>
      <c r="K226" s="385"/>
      <c r="Z226" s="429"/>
      <c r="AA226" s="429"/>
      <c r="AB226" s="429"/>
      <c r="AC226" s="429"/>
      <c r="AD226" s="429"/>
      <c r="AE226" s="429"/>
      <c r="AF226" s="429"/>
      <c r="AG226" s="429"/>
    </row>
    <row r="227" spans="1:33" ht="12.75" customHeight="1" outlineLevel="1">
      <c r="A227" s="380"/>
      <c r="B227" s="419" t="s">
        <v>1631</v>
      </c>
      <c r="C227" s="419"/>
      <c r="D227" s="420"/>
      <c r="E227" s="421"/>
      <c r="F227" s="420"/>
      <c r="G227" s="420"/>
      <c r="H227" s="420"/>
      <c r="I227" s="420"/>
      <c r="J227" s="420"/>
      <c r="K227" s="422"/>
      <c r="Z227" s="364"/>
      <c r="AA227" s="364"/>
      <c r="AB227" s="364"/>
      <c r="AC227" s="364"/>
      <c r="AD227" s="364"/>
      <c r="AE227" s="364"/>
      <c r="AF227" s="364"/>
      <c r="AG227" s="364"/>
    </row>
    <row r="228" spans="1:33" ht="30" outlineLevel="1">
      <c r="A228" s="380" t="s">
        <v>2580</v>
      </c>
      <c r="B228" s="382" t="s">
        <v>140</v>
      </c>
      <c r="C228" s="382" t="s">
        <v>2374</v>
      </c>
      <c r="D228" s="382" t="s">
        <v>459</v>
      </c>
      <c r="E228" s="38" t="s">
        <v>1456</v>
      </c>
      <c r="F228" s="376"/>
      <c r="G228" s="376"/>
      <c r="H228" s="376"/>
      <c r="I228" s="377"/>
      <c r="J228" s="385"/>
      <c r="K228" s="385"/>
      <c r="Z228" s="364"/>
      <c r="AA228" s="364"/>
      <c r="AB228" s="364"/>
      <c r="AC228" s="364"/>
      <c r="AD228" s="364"/>
      <c r="AE228" s="364"/>
      <c r="AF228" s="364"/>
      <c r="AG228" s="364"/>
    </row>
    <row r="229" spans="1:33" ht="90" outlineLevel="1">
      <c r="A229" s="380" t="s">
        <v>2581</v>
      </c>
      <c r="B229" s="400" t="s">
        <v>324</v>
      </c>
      <c r="C229" s="400" t="s">
        <v>2582</v>
      </c>
      <c r="D229" s="366" t="s">
        <v>2583</v>
      </c>
      <c r="E229" s="38" t="s">
        <v>1456</v>
      </c>
      <c r="F229" s="376"/>
      <c r="G229" s="376"/>
      <c r="H229" s="376"/>
      <c r="I229" s="377"/>
      <c r="J229" s="385"/>
      <c r="K229" s="385"/>
      <c r="Z229" s="364"/>
      <c r="AA229" s="364"/>
      <c r="AB229" s="364"/>
      <c r="AC229" s="364"/>
      <c r="AD229" s="364"/>
      <c r="AE229" s="364"/>
      <c r="AF229" s="364"/>
      <c r="AG229" s="364"/>
    </row>
    <row r="230" spans="1:33" ht="105" outlineLevel="1">
      <c r="A230" s="380" t="s">
        <v>2584</v>
      </c>
      <c r="B230" s="398" t="s">
        <v>460</v>
      </c>
      <c r="C230" s="401" t="s">
        <v>2585</v>
      </c>
      <c r="D230" s="393" t="s">
        <v>2586</v>
      </c>
      <c r="E230" s="38" t="s">
        <v>1456</v>
      </c>
      <c r="F230" s="376"/>
      <c r="G230" s="376"/>
      <c r="H230" s="376"/>
      <c r="I230" s="377"/>
      <c r="J230" s="424"/>
      <c r="K230" s="424"/>
      <c r="Z230" s="364"/>
      <c r="AA230" s="364"/>
      <c r="AB230" s="364"/>
      <c r="AC230" s="364"/>
      <c r="AD230" s="364"/>
      <c r="AE230" s="364"/>
      <c r="AF230" s="364"/>
      <c r="AG230" s="364"/>
    </row>
    <row r="231" spans="1:33" ht="165" outlineLevel="1">
      <c r="A231" s="402" t="s">
        <v>2587</v>
      </c>
      <c r="B231" s="403" t="s">
        <v>326</v>
      </c>
      <c r="C231" s="403" t="s">
        <v>3860</v>
      </c>
      <c r="D231" s="403" t="s">
        <v>3861</v>
      </c>
      <c r="E231" s="38" t="s">
        <v>1456</v>
      </c>
      <c r="F231" s="376"/>
      <c r="G231" s="376"/>
      <c r="H231" s="376"/>
      <c r="I231" s="377"/>
      <c r="J231" s="425"/>
      <c r="K231" s="425"/>
      <c r="Z231" s="364"/>
      <c r="AA231" s="364"/>
      <c r="AB231" s="364"/>
      <c r="AC231" s="364"/>
      <c r="AD231" s="364"/>
      <c r="AE231" s="364"/>
      <c r="AF231" s="364"/>
      <c r="AG231" s="364"/>
    </row>
    <row r="232" spans="1:33" ht="45" outlineLevel="1">
      <c r="A232" s="402" t="s">
        <v>2588</v>
      </c>
      <c r="B232" s="403" t="s">
        <v>1621</v>
      </c>
      <c r="C232" s="403" t="s">
        <v>2589</v>
      </c>
      <c r="D232" s="403" t="s">
        <v>2590</v>
      </c>
      <c r="E232" s="38" t="s">
        <v>1456</v>
      </c>
      <c r="F232" s="376"/>
      <c r="G232" s="376"/>
      <c r="H232" s="376"/>
      <c r="I232" s="377"/>
      <c r="J232" s="430"/>
      <c r="K232" s="385"/>
      <c r="Z232" s="364"/>
      <c r="AA232" s="364"/>
      <c r="AB232" s="364"/>
      <c r="AC232" s="364"/>
      <c r="AD232" s="364"/>
      <c r="AE232" s="364"/>
      <c r="AF232" s="364"/>
      <c r="AG232" s="364"/>
    </row>
    <row r="233" spans="1:33" outlineLevel="1">
      <c r="A233" s="380"/>
      <c r="B233" s="419" t="s">
        <v>195</v>
      </c>
      <c r="C233" s="419"/>
      <c r="D233" s="420"/>
      <c r="E233" s="421"/>
      <c r="F233" s="420"/>
      <c r="G233" s="420"/>
      <c r="H233" s="420"/>
      <c r="I233" s="420"/>
      <c r="J233" s="420"/>
      <c r="K233" s="422"/>
      <c r="Z233" s="364"/>
      <c r="AA233" s="364"/>
      <c r="AB233" s="364"/>
      <c r="AC233" s="364"/>
      <c r="AD233" s="364"/>
      <c r="AE233" s="364"/>
      <c r="AF233" s="364"/>
      <c r="AG233" s="364"/>
    </row>
    <row r="234" spans="1:33" ht="30" outlineLevel="1">
      <c r="A234" s="380" t="s">
        <v>2591</v>
      </c>
      <c r="B234" s="400" t="s">
        <v>140</v>
      </c>
      <c r="C234" s="382" t="s">
        <v>2374</v>
      </c>
      <c r="D234" s="382" t="s">
        <v>2592</v>
      </c>
      <c r="E234" s="38" t="s">
        <v>1456</v>
      </c>
      <c r="F234" s="376"/>
      <c r="G234" s="376"/>
      <c r="H234" s="376"/>
      <c r="I234" s="377"/>
      <c r="J234" s="423"/>
      <c r="K234" s="423"/>
      <c r="Z234" s="364"/>
      <c r="AA234" s="364"/>
      <c r="AB234" s="364"/>
      <c r="AC234" s="364"/>
      <c r="AD234" s="364"/>
      <c r="AE234" s="364"/>
      <c r="AF234" s="364"/>
      <c r="AG234" s="364"/>
    </row>
    <row r="235" spans="1:33" ht="90" outlineLevel="1">
      <c r="A235" s="380" t="s">
        <v>2593</v>
      </c>
      <c r="B235" s="388" t="s">
        <v>141</v>
      </c>
      <c r="C235" s="382" t="s">
        <v>2473</v>
      </c>
      <c r="D235" s="366" t="s">
        <v>2594</v>
      </c>
      <c r="E235" s="38" t="s">
        <v>1456</v>
      </c>
      <c r="F235" s="376"/>
      <c r="G235" s="376"/>
      <c r="H235" s="376"/>
      <c r="I235" s="377"/>
      <c r="J235" s="423"/>
      <c r="K235" s="423"/>
      <c r="Z235" s="364"/>
      <c r="AA235" s="364"/>
      <c r="AB235" s="364"/>
      <c r="AC235" s="364"/>
      <c r="AD235" s="364"/>
      <c r="AE235" s="364"/>
      <c r="AF235" s="364"/>
      <c r="AG235" s="364"/>
    </row>
    <row r="236" spans="1:33" ht="15" customHeight="1" outlineLevel="1">
      <c r="A236" s="380" t="s">
        <v>2595</v>
      </c>
      <c r="B236" s="382" t="s">
        <v>143</v>
      </c>
      <c r="C236" s="382" t="s">
        <v>2596</v>
      </c>
      <c r="D236" s="382" t="s">
        <v>2597</v>
      </c>
      <c r="E236" s="38" t="s">
        <v>1456</v>
      </c>
      <c r="F236" s="376"/>
      <c r="G236" s="376"/>
      <c r="H236" s="376"/>
      <c r="I236" s="377"/>
      <c r="J236" s="423"/>
      <c r="K236" s="423"/>
      <c r="Z236" s="364"/>
      <c r="AA236" s="364"/>
      <c r="AB236" s="364"/>
      <c r="AC236" s="364"/>
      <c r="AD236" s="364"/>
      <c r="AE236" s="364"/>
      <c r="AF236" s="364"/>
      <c r="AG236" s="364"/>
    </row>
    <row r="237" spans="1:33" ht="90" outlineLevel="1">
      <c r="A237" s="380" t="s">
        <v>2598</v>
      </c>
      <c r="B237" s="612" t="s">
        <v>148</v>
      </c>
      <c r="C237" s="366" t="s">
        <v>2599</v>
      </c>
      <c r="D237" s="366" t="s">
        <v>2594</v>
      </c>
      <c r="E237" s="38" t="s">
        <v>1456</v>
      </c>
      <c r="F237" s="376"/>
      <c r="G237" s="376"/>
      <c r="H237" s="376"/>
      <c r="I237" s="377"/>
      <c r="J237" s="423"/>
      <c r="K237" s="423"/>
      <c r="Z237" s="364"/>
      <c r="AA237" s="364"/>
      <c r="AB237" s="364"/>
      <c r="AC237" s="364"/>
      <c r="AD237" s="364"/>
      <c r="AE237" s="364"/>
      <c r="AF237" s="364"/>
      <c r="AG237" s="364"/>
    </row>
    <row r="238" spans="1:33" ht="30" outlineLevel="1">
      <c r="A238" s="380" t="s">
        <v>2600</v>
      </c>
      <c r="B238" s="599"/>
      <c r="C238" s="393" t="s">
        <v>2601</v>
      </c>
      <c r="D238" s="393" t="s">
        <v>456</v>
      </c>
      <c r="E238" s="38" t="s">
        <v>1456</v>
      </c>
      <c r="F238" s="376"/>
      <c r="G238" s="376"/>
      <c r="H238" s="376"/>
      <c r="I238" s="377"/>
      <c r="J238" s="385"/>
      <c r="K238" s="385"/>
      <c r="Z238" s="364"/>
      <c r="AA238" s="364"/>
      <c r="AB238" s="364"/>
      <c r="AC238" s="364"/>
      <c r="AD238" s="364"/>
      <c r="AE238" s="364"/>
      <c r="AF238" s="364"/>
      <c r="AG238" s="364"/>
    </row>
    <row r="239" spans="1:33" ht="90" outlineLevel="1">
      <c r="A239" s="380" t="s">
        <v>2602</v>
      </c>
      <c r="B239" s="394" t="s">
        <v>177</v>
      </c>
      <c r="C239" s="394" t="s">
        <v>2603</v>
      </c>
      <c r="D239" s="394" t="s">
        <v>2594</v>
      </c>
      <c r="E239" s="38" t="s">
        <v>1456</v>
      </c>
      <c r="F239" s="376"/>
      <c r="G239" s="376"/>
      <c r="H239" s="376"/>
      <c r="I239" s="377"/>
      <c r="J239" s="385"/>
      <c r="K239" s="385"/>
      <c r="Z239" s="364"/>
      <c r="AA239" s="364"/>
      <c r="AB239" s="364"/>
      <c r="AC239" s="364"/>
      <c r="AD239" s="364"/>
      <c r="AE239" s="364"/>
      <c r="AF239" s="364"/>
      <c r="AG239" s="364"/>
    </row>
    <row r="240" spans="1:33" ht="90" outlineLevel="1">
      <c r="A240" s="380" t="s">
        <v>2604</v>
      </c>
      <c r="B240" s="393" t="s">
        <v>114</v>
      </c>
      <c r="C240" s="393" t="s">
        <v>2605</v>
      </c>
      <c r="D240" s="393" t="s">
        <v>2594</v>
      </c>
      <c r="E240" s="38" t="s">
        <v>1456</v>
      </c>
      <c r="F240" s="376"/>
      <c r="G240" s="376"/>
      <c r="H240" s="376"/>
      <c r="I240" s="377"/>
      <c r="J240" s="424"/>
      <c r="K240" s="424"/>
      <c r="Z240" s="364"/>
      <c r="AA240" s="364"/>
      <c r="AB240" s="364"/>
      <c r="AC240" s="364"/>
      <c r="AD240" s="364"/>
      <c r="AE240" s="364"/>
      <c r="AF240" s="364"/>
      <c r="AG240" s="364"/>
    </row>
    <row r="241" spans="1:33" ht="90" outlineLevel="1">
      <c r="A241" s="380" t="s">
        <v>2606</v>
      </c>
      <c r="B241" s="394" t="s">
        <v>122</v>
      </c>
      <c r="C241" s="394" t="s">
        <v>2607</v>
      </c>
      <c r="D241" s="398" t="s">
        <v>2594</v>
      </c>
      <c r="E241" s="38" t="s">
        <v>1640</v>
      </c>
      <c r="F241" s="376"/>
      <c r="G241" s="376"/>
      <c r="H241" s="376"/>
      <c r="I241" s="377"/>
      <c r="J241" s="425"/>
      <c r="K241" s="425" t="s">
        <v>3908</v>
      </c>
      <c r="Z241" s="364"/>
      <c r="AA241" s="364"/>
      <c r="AB241" s="364"/>
      <c r="AC241" s="364"/>
      <c r="AD241" s="364"/>
      <c r="AE241" s="364"/>
      <c r="AF241" s="364"/>
      <c r="AG241" s="364"/>
    </row>
    <row r="242" spans="1:33" outlineLevel="1">
      <c r="A242" s="380"/>
      <c r="B242" s="419" t="s">
        <v>2608</v>
      </c>
      <c r="C242" s="419"/>
      <c r="D242" s="420"/>
      <c r="E242" s="421"/>
      <c r="F242" s="420"/>
      <c r="G242" s="420"/>
      <c r="H242" s="420"/>
      <c r="I242" s="420"/>
      <c r="J242" s="420"/>
      <c r="K242" s="422"/>
      <c r="Z242" s="364"/>
      <c r="AA242" s="364"/>
      <c r="AB242" s="364"/>
      <c r="AC242" s="364"/>
      <c r="AD242" s="364"/>
      <c r="AE242" s="364"/>
      <c r="AF242" s="364"/>
      <c r="AG242" s="364"/>
    </row>
    <row r="243" spans="1:33" ht="30" outlineLevel="1">
      <c r="A243" s="380" t="s">
        <v>2609</v>
      </c>
      <c r="B243" s="382" t="s">
        <v>140</v>
      </c>
      <c r="C243" s="382" t="s">
        <v>2374</v>
      </c>
      <c r="D243" s="382" t="s">
        <v>2610</v>
      </c>
      <c r="E243" s="38" t="s">
        <v>1456</v>
      </c>
      <c r="F243" s="376"/>
      <c r="G243" s="376"/>
      <c r="H243" s="376"/>
      <c r="I243" s="377"/>
      <c r="J243" s="385"/>
      <c r="K243" s="385"/>
      <c r="Z243" s="364"/>
      <c r="AA243" s="364"/>
      <c r="AB243" s="364"/>
      <c r="AC243" s="364"/>
      <c r="AD243" s="364"/>
      <c r="AE243" s="364"/>
      <c r="AF243" s="364"/>
      <c r="AG243" s="364"/>
    </row>
    <row r="244" spans="1:33" ht="165" outlineLevel="1">
      <c r="A244" s="380" t="s">
        <v>2611</v>
      </c>
      <c r="B244" s="400" t="s">
        <v>141</v>
      </c>
      <c r="C244" s="382" t="s">
        <v>2612</v>
      </c>
      <c r="D244" s="382" t="s">
        <v>2613</v>
      </c>
      <c r="E244" s="38" t="s">
        <v>1456</v>
      </c>
      <c r="F244" s="376"/>
      <c r="G244" s="376"/>
      <c r="H244" s="376"/>
      <c r="I244" s="377"/>
      <c r="J244" s="385"/>
      <c r="K244" s="385"/>
      <c r="Z244" s="364"/>
      <c r="AA244" s="364"/>
      <c r="AB244" s="364"/>
      <c r="AC244" s="364"/>
      <c r="AD244" s="364"/>
      <c r="AE244" s="364"/>
      <c r="AF244" s="364"/>
      <c r="AG244" s="364"/>
    </row>
    <row r="245" spans="1:33" ht="105" outlineLevel="1">
      <c r="A245" s="380" t="s">
        <v>2614</v>
      </c>
      <c r="B245" s="401" t="s">
        <v>207</v>
      </c>
      <c r="C245" s="382" t="s">
        <v>2615</v>
      </c>
      <c r="D245" s="382" t="s">
        <v>2616</v>
      </c>
      <c r="E245" s="38" t="s">
        <v>1456</v>
      </c>
      <c r="F245" s="376"/>
      <c r="G245" s="376"/>
      <c r="H245" s="376"/>
      <c r="I245" s="377"/>
      <c r="J245" s="385"/>
      <c r="K245" s="385"/>
      <c r="Z245" s="364"/>
      <c r="AA245" s="364"/>
      <c r="AB245" s="364"/>
      <c r="AC245" s="364"/>
      <c r="AD245" s="364"/>
      <c r="AE245" s="364"/>
      <c r="AF245" s="364"/>
      <c r="AG245" s="364"/>
    </row>
    <row r="246" spans="1:33" ht="210" outlineLevel="1">
      <c r="A246" s="380" t="s">
        <v>2617</v>
      </c>
      <c r="B246" s="394" t="s">
        <v>210</v>
      </c>
      <c r="C246" s="366" t="s">
        <v>2618</v>
      </c>
      <c r="D246" s="366" t="s">
        <v>2619</v>
      </c>
      <c r="E246" s="38" t="s">
        <v>1456</v>
      </c>
      <c r="F246" s="376"/>
      <c r="G246" s="376"/>
      <c r="H246" s="376"/>
      <c r="I246" s="377"/>
      <c r="J246" s="385"/>
      <c r="K246" s="385"/>
      <c r="Z246" s="364"/>
      <c r="AA246" s="364"/>
      <c r="AB246" s="364"/>
      <c r="AC246" s="364"/>
      <c r="AD246" s="364"/>
      <c r="AE246" s="364"/>
      <c r="AF246" s="364"/>
      <c r="AG246" s="364"/>
    </row>
    <row r="247" spans="1:33" ht="240" outlineLevel="1">
      <c r="A247" s="380" t="s">
        <v>2620</v>
      </c>
      <c r="B247" s="366" t="s">
        <v>458</v>
      </c>
      <c r="C247" s="366" t="s">
        <v>2621</v>
      </c>
      <c r="D247" s="366" t="s">
        <v>2622</v>
      </c>
      <c r="E247" s="38" t="s">
        <v>1456</v>
      </c>
      <c r="F247" s="376"/>
      <c r="G247" s="376"/>
      <c r="H247" s="376"/>
      <c r="I247" s="377"/>
      <c r="J247" s="385"/>
      <c r="K247" s="385"/>
      <c r="Z247" s="364"/>
      <c r="AA247" s="364"/>
      <c r="AB247" s="364"/>
      <c r="AC247" s="364"/>
      <c r="AD247" s="364"/>
      <c r="AE247" s="364"/>
      <c r="AF247" s="364"/>
      <c r="AG247" s="364"/>
    </row>
    <row r="248" spans="1:33" ht="45" outlineLevel="1">
      <c r="A248" s="380" t="s">
        <v>2623</v>
      </c>
      <c r="B248" s="366" t="s">
        <v>113</v>
      </c>
      <c r="C248" s="366" t="s">
        <v>2624</v>
      </c>
      <c r="D248" s="366" t="s">
        <v>2625</v>
      </c>
      <c r="E248" s="38" t="s">
        <v>1640</v>
      </c>
      <c r="F248" s="376"/>
      <c r="G248" s="376"/>
      <c r="H248" s="376"/>
      <c r="I248" s="377"/>
      <c r="J248" s="385"/>
      <c r="K248" s="396" t="s">
        <v>3911</v>
      </c>
      <c r="Z248" s="364"/>
      <c r="AA248" s="364"/>
      <c r="AB248" s="364"/>
      <c r="AC248" s="364"/>
      <c r="AD248" s="364"/>
      <c r="AE248" s="364"/>
      <c r="AF248" s="364"/>
      <c r="AG248" s="364"/>
    </row>
    <row r="249" spans="1:33" ht="75" outlineLevel="1">
      <c r="A249" s="380" t="s">
        <v>2626</v>
      </c>
      <c r="B249" s="366" t="s">
        <v>114</v>
      </c>
      <c r="C249" s="366" t="s">
        <v>2627</v>
      </c>
      <c r="D249" s="366" t="s">
        <v>546</v>
      </c>
      <c r="E249" s="38" t="s">
        <v>1456</v>
      </c>
      <c r="F249" s="376"/>
      <c r="G249" s="376"/>
      <c r="H249" s="376"/>
      <c r="I249" s="377"/>
      <c r="J249" s="385"/>
      <c r="K249" s="385"/>
      <c r="Z249" s="364"/>
      <c r="AA249" s="364"/>
      <c r="AB249" s="364"/>
      <c r="AC249" s="364"/>
      <c r="AD249" s="364"/>
      <c r="AE249" s="364"/>
      <c r="AF249" s="364"/>
      <c r="AG249" s="364"/>
    </row>
    <row r="250" spans="1:33" ht="30" outlineLevel="1">
      <c r="A250" s="380" t="s">
        <v>2628</v>
      </c>
      <c r="B250" s="393" t="s">
        <v>117</v>
      </c>
      <c r="C250" s="393" t="s">
        <v>2629</v>
      </c>
      <c r="D250" s="393" t="s">
        <v>546</v>
      </c>
      <c r="E250" s="38" t="s">
        <v>1456</v>
      </c>
      <c r="F250" s="376"/>
      <c r="G250" s="376"/>
      <c r="H250" s="376"/>
      <c r="I250" s="377"/>
      <c r="J250" s="385"/>
      <c r="K250" s="385"/>
      <c r="Z250" s="364"/>
      <c r="AA250" s="364"/>
      <c r="AB250" s="364"/>
      <c r="AC250" s="364"/>
      <c r="AD250" s="364"/>
      <c r="AE250" s="364"/>
      <c r="AF250" s="364"/>
      <c r="AG250" s="364"/>
    </row>
    <row r="251" spans="1:33" ht="30" outlineLevel="1">
      <c r="A251" s="380" t="s">
        <v>2630</v>
      </c>
      <c r="B251" s="394" t="s">
        <v>120</v>
      </c>
      <c r="C251" s="394" t="s">
        <v>2631</v>
      </c>
      <c r="D251" s="394" t="s">
        <v>1553</v>
      </c>
      <c r="E251" s="38" t="s">
        <v>1640</v>
      </c>
      <c r="F251" s="376"/>
      <c r="G251" s="376"/>
      <c r="H251" s="376"/>
      <c r="I251" s="377"/>
      <c r="J251" s="385"/>
      <c r="K251" s="385"/>
      <c r="Z251" s="364"/>
      <c r="AA251" s="364"/>
      <c r="AB251" s="364"/>
      <c r="AC251" s="364"/>
      <c r="AD251" s="364"/>
      <c r="AE251" s="364"/>
      <c r="AF251" s="364"/>
      <c r="AG251" s="364"/>
    </row>
    <row r="252" spans="1:33" ht="30" outlineLevel="1">
      <c r="A252" s="380" t="s">
        <v>2632</v>
      </c>
      <c r="B252" s="366" t="s">
        <v>1010</v>
      </c>
      <c r="C252" s="366" t="s">
        <v>2633</v>
      </c>
      <c r="D252" s="366" t="s">
        <v>185</v>
      </c>
      <c r="E252" s="38" t="s">
        <v>1456</v>
      </c>
      <c r="F252" s="376"/>
      <c r="G252" s="376"/>
      <c r="H252" s="376"/>
      <c r="I252" s="377"/>
      <c r="J252" s="385"/>
      <c r="K252" s="385"/>
      <c r="Z252" s="364"/>
      <c r="AA252" s="364"/>
      <c r="AB252" s="364"/>
      <c r="AC252" s="364"/>
      <c r="AD252" s="364"/>
      <c r="AE252" s="364"/>
      <c r="AF252" s="364"/>
      <c r="AG252" s="364"/>
    </row>
    <row r="253" spans="1:33" ht="30" outlineLevel="1">
      <c r="A253" s="380" t="s">
        <v>2634</v>
      </c>
      <c r="B253" s="366" t="s">
        <v>1011</v>
      </c>
      <c r="C253" s="366" t="s">
        <v>2635</v>
      </c>
      <c r="D253" s="382" t="s">
        <v>194</v>
      </c>
      <c r="E253" s="38" t="s">
        <v>1640</v>
      </c>
      <c r="F253" s="376"/>
      <c r="G253" s="376"/>
      <c r="H253" s="376"/>
      <c r="I253" s="377"/>
      <c r="J253" s="385"/>
      <c r="K253" s="474" t="s">
        <v>3910</v>
      </c>
      <c r="Z253" s="364"/>
      <c r="AA253" s="364"/>
      <c r="AB253" s="364"/>
      <c r="AC253" s="364"/>
      <c r="AD253" s="364"/>
      <c r="AE253" s="364"/>
      <c r="AF253" s="364"/>
      <c r="AG253" s="364"/>
    </row>
    <row r="254" spans="1:33" ht="30" outlineLevel="1">
      <c r="A254" s="380" t="s">
        <v>2636</v>
      </c>
      <c r="B254" s="366" t="s">
        <v>542</v>
      </c>
      <c r="C254" s="366" t="s">
        <v>2637</v>
      </c>
      <c r="D254" s="382" t="s">
        <v>1014</v>
      </c>
      <c r="E254" s="38" t="s">
        <v>1456</v>
      </c>
      <c r="F254" s="376"/>
      <c r="G254" s="376"/>
      <c r="H254" s="376"/>
      <c r="I254" s="377"/>
      <c r="J254" s="385"/>
      <c r="K254" s="385"/>
      <c r="Z254" s="364"/>
      <c r="AA254" s="364"/>
      <c r="AB254" s="364"/>
      <c r="AC254" s="364"/>
      <c r="AD254" s="364"/>
      <c r="AE254" s="364"/>
      <c r="AF254" s="364"/>
      <c r="AG254" s="364"/>
    </row>
    <row r="255" spans="1:33" ht="30.75" customHeight="1" outlineLevel="1">
      <c r="A255" s="380" t="s">
        <v>2638</v>
      </c>
      <c r="B255" s="366" t="s">
        <v>122</v>
      </c>
      <c r="C255" s="366" t="s">
        <v>2439</v>
      </c>
      <c r="D255" s="382" t="s">
        <v>188</v>
      </c>
      <c r="E255" s="38" t="s">
        <v>1456</v>
      </c>
      <c r="F255" s="376"/>
      <c r="G255" s="376"/>
      <c r="H255" s="376"/>
      <c r="I255" s="377"/>
      <c r="J255" s="385"/>
      <c r="K255" s="385"/>
      <c r="Z255" s="364"/>
      <c r="AA255" s="364"/>
      <c r="AB255" s="364"/>
      <c r="AC255" s="364"/>
      <c r="AD255" s="364"/>
      <c r="AE255" s="364"/>
      <c r="AF255" s="364"/>
      <c r="AG255" s="364"/>
    </row>
    <row r="256" spans="1:33" ht="45" outlineLevel="1">
      <c r="A256" s="380" t="s">
        <v>2639</v>
      </c>
      <c r="B256" s="612" t="s">
        <v>122</v>
      </c>
      <c r="C256" s="366" t="s">
        <v>2640</v>
      </c>
      <c r="D256" s="366" t="s">
        <v>1014</v>
      </c>
      <c r="E256" s="38" t="s">
        <v>1456</v>
      </c>
      <c r="F256" s="376"/>
      <c r="G256" s="376"/>
      <c r="H256" s="376"/>
      <c r="I256" s="377"/>
      <c r="J256" s="385"/>
      <c r="K256" s="385"/>
      <c r="Z256" s="364"/>
      <c r="AA256" s="364"/>
      <c r="AB256" s="364"/>
      <c r="AC256" s="364"/>
      <c r="AD256" s="364"/>
      <c r="AE256" s="364"/>
      <c r="AF256" s="364"/>
      <c r="AG256" s="364"/>
    </row>
    <row r="257" spans="1:33" ht="45" outlineLevel="1">
      <c r="A257" s="380" t="s">
        <v>2641</v>
      </c>
      <c r="B257" s="599"/>
      <c r="C257" s="366" t="s">
        <v>2642</v>
      </c>
      <c r="D257" s="366" t="s">
        <v>194</v>
      </c>
      <c r="E257" s="38" t="s">
        <v>1640</v>
      </c>
      <c r="F257" s="376"/>
      <c r="G257" s="376"/>
      <c r="H257" s="376"/>
      <c r="I257" s="377"/>
      <c r="J257" s="385"/>
      <c r="K257" s="474" t="s">
        <v>3910</v>
      </c>
      <c r="Z257" s="364"/>
      <c r="AA257" s="364"/>
      <c r="AB257" s="364"/>
      <c r="AC257" s="364"/>
      <c r="AD257" s="364"/>
      <c r="AE257" s="364"/>
      <c r="AF257" s="364"/>
      <c r="AG257" s="364"/>
    </row>
    <row r="258" spans="1:33" outlineLevel="1">
      <c r="A258" s="380"/>
      <c r="B258" s="617" t="s">
        <v>524</v>
      </c>
      <c r="C258" s="601"/>
      <c r="D258" s="601"/>
      <c r="E258" s="601"/>
      <c r="F258" s="601"/>
      <c r="G258" s="601"/>
      <c r="H258" s="601"/>
      <c r="I258" s="601"/>
      <c r="J258" s="601"/>
      <c r="K258" s="601"/>
      <c r="Z258" s="364"/>
      <c r="AA258" s="364"/>
      <c r="AB258" s="364"/>
      <c r="AC258" s="364"/>
      <c r="AD258" s="364"/>
      <c r="AE258" s="364"/>
      <c r="AF258" s="364"/>
      <c r="AG258" s="364"/>
    </row>
    <row r="259" spans="1:33" outlineLevel="1">
      <c r="A259" s="380"/>
      <c r="B259" s="419" t="s">
        <v>2372</v>
      </c>
      <c r="C259" s="419"/>
      <c r="D259" s="420"/>
      <c r="E259" s="421"/>
      <c r="F259" s="420"/>
      <c r="G259" s="420"/>
      <c r="H259" s="420"/>
      <c r="I259" s="420"/>
      <c r="J259" s="420"/>
      <c r="K259" s="422"/>
      <c r="Z259" s="364"/>
      <c r="AA259" s="364"/>
      <c r="AB259" s="364"/>
      <c r="AC259" s="364"/>
      <c r="AD259" s="364"/>
      <c r="AE259" s="364"/>
      <c r="AF259" s="364"/>
      <c r="AG259" s="364"/>
    </row>
    <row r="260" spans="1:33" ht="30" outlineLevel="1">
      <c r="A260" s="380" t="s">
        <v>2643</v>
      </c>
      <c r="B260" s="382" t="s">
        <v>140</v>
      </c>
      <c r="C260" s="382" t="s">
        <v>2374</v>
      </c>
      <c r="D260" s="382" t="s">
        <v>2644</v>
      </c>
      <c r="E260" s="38" t="s">
        <v>1456</v>
      </c>
      <c r="F260" s="376"/>
      <c r="G260" s="376"/>
      <c r="H260" s="376"/>
      <c r="I260" s="377"/>
      <c r="J260" s="385"/>
      <c r="K260" s="385"/>
      <c r="Z260" s="364"/>
      <c r="AA260" s="364"/>
      <c r="AB260" s="364"/>
      <c r="AC260" s="364"/>
      <c r="AD260" s="364"/>
      <c r="AE260" s="364"/>
      <c r="AF260" s="364"/>
      <c r="AG260" s="364"/>
    </row>
    <row r="261" spans="1:33" ht="60" outlineLevel="1">
      <c r="A261" s="380" t="s">
        <v>2645</v>
      </c>
      <c r="B261" s="400" t="s">
        <v>141</v>
      </c>
      <c r="C261" s="382" t="s">
        <v>2473</v>
      </c>
      <c r="D261" s="382" t="s">
        <v>2646</v>
      </c>
      <c r="E261" s="38" t="s">
        <v>1456</v>
      </c>
      <c r="F261" s="376"/>
      <c r="G261" s="376"/>
      <c r="H261" s="376"/>
      <c r="I261" s="377"/>
      <c r="J261" s="385"/>
      <c r="K261" s="385"/>
      <c r="Z261" s="364"/>
      <c r="AA261" s="364"/>
      <c r="AB261" s="364"/>
      <c r="AC261" s="364"/>
      <c r="AD261" s="364"/>
      <c r="AE261" s="364"/>
      <c r="AF261" s="364"/>
      <c r="AG261" s="364"/>
    </row>
    <row r="262" spans="1:33" ht="120" outlineLevel="1">
      <c r="A262" s="380" t="s">
        <v>2647</v>
      </c>
      <c r="B262" s="388" t="s">
        <v>143</v>
      </c>
      <c r="C262" s="382" t="s">
        <v>3862</v>
      </c>
      <c r="D262" s="382" t="s">
        <v>3863</v>
      </c>
      <c r="E262" s="38" t="s">
        <v>1456</v>
      </c>
      <c r="F262" s="376"/>
      <c r="G262" s="376"/>
      <c r="H262" s="376"/>
      <c r="I262" s="377"/>
      <c r="J262" s="385"/>
      <c r="K262" s="385"/>
      <c r="Z262" s="364"/>
      <c r="AA262" s="364"/>
      <c r="AB262" s="364"/>
      <c r="AC262" s="364"/>
      <c r="AD262" s="364"/>
      <c r="AE262" s="364"/>
      <c r="AF262" s="364"/>
      <c r="AG262" s="364"/>
    </row>
    <row r="263" spans="1:33" ht="90" outlineLevel="1">
      <c r="A263" s="380" t="s">
        <v>2648</v>
      </c>
      <c r="B263" s="400" t="s">
        <v>176</v>
      </c>
      <c r="C263" s="400" t="s">
        <v>2649</v>
      </c>
      <c r="D263" s="366" t="s">
        <v>2650</v>
      </c>
      <c r="E263" s="38" t="s">
        <v>1456</v>
      </c>
      <c r="F263" s="376"/>
      <c r="G263" s="376"/>
      <c r="H263" s="376"/>
      <c r="I263" s="377"/>
      <c r="J263" s="385"/>
      <c r="K263" s="385"/>
      <c r="Z263" s="364"/>
      <c r="AA263" s="364"/>
      <c r="AB263" s="364"/>
      <c r="AC263" s="364"/>
      <c r="AD263" s="364"/>
      <c r="AE263" s="364"/>
      <c r="AF263" s="364"/>
      <c r="AG263" s="364"/>
    </row>
    <row r="264" spans="1:33" ht="105" outlineLevel="1">
      <c r="A264" s="380" t="s">
        <v>2651</v>
      </c>
      <c r="B264" s="431" t="s">
        <v>502</v>
      </c>
      <c r="C264" s="431" t="s">
        <v>3864</v>
      </c>
      <c r="D264" s="432" t="s">
        <v>3865</v>
      </c>
      <c r="E264" s="38" t="s">
        <v>1456</v>
      </c>
      <c r="F264" s="376"/>
      <c r="G264" s="376"/>
      <c r="H264" s="376"/>
      <c r="I264" s="377"/>
      <c r="J264" s="385"/>
      <c r="K264" s="385"/>
      <c r="Z264" s="364"/>
      <c r="AA264" s="364"/>
      <c r="AB264" s="364"/>
      <c r="AC264" s="364"/>
      <c r="AD264" s="364"/>
      <c r="AE264" s="364"/>
      <c r="AF264" s="364"/>
      <c r="AG264" s="364"/>
    </row>
    <row r="265" spans="1:33" ht="75" outlineLevel="1">
      <c r="A265" s="380" t="s">
        <v>2652</v>
      </c>
      <c r="B265" s="398" t="s">
        <v>3866</v>
      </c>
      <c r="C265" s="398" t="s">
        <v>2605</v>
      </c>
      <c r="D265" s="393" t="s">
        <v>3867</v>
      </c>
      <c r="E265" s="38" t="s">
        <v>1456</v>
      </c>
      <c r="F265" s="376"/>
      <c r="G265" s="376"/>
      <c r="H265" s="376"/>
      <c r="I265" s="377"/>
      <c r="J265" s="385"/>
      <c r="K265" s="385"/>
      <c r="Z265" s="364"/>
      <c r="AA265" s="364"/>
      <c r="AB265" s="364"/>
      <c r="AC265" s="364"/>
      <c r="AD265" s="364"/>
      <c r="AE265" s="364"/>
      <c r="AF265" s="364"/>
      <c r="AG265" s="364"/>
    </row>
    <row r="266" spans="1:33" ht="60.75" customHeight="1" outlineLevel="1">
      <c r="A266" s="380" t="s">
        <v>2653</v>
      </c>
      <c r="B266" s="616" t="s">
        <v>148</v>
      </c>
      <c r="C266" s="394" t="s">
        <v>2390</v>
      </c>
      <c r="D266" s="394" t="s">
        <v>2650</v>
      </c>
      <c r="E266" s="38" t="s">
        <v>1456</v>
      </c>
      <c r="F266" s="376"/>
      <c r="G266" s="376"/>
      <c r="H266" s="376"/>
      <c r="I266" s="377"/>
      <c r="J266" s="385"/>
      <c r="K266" s="385"/>
      <c r="Z266" s="364"/>
      <c r="AA266" s="364"/>
      <c r="AB266" s="364"/>
      <c r="AC266" s="364"/>
      <c r="AD266" s="364"/>
      <c r="AE266" s="364"/>
      <c r="AF266" s="364"/>
      <c r="AG266" s="364"/>
    </row>
    <row r="267" spans="1:33" ht="30" outlineLevel="1">
      <c r="A267" s="380" t="s">
        <v>2654</v>
      </c>
      <c r="B267" s="598"/>
      <c r="C267" s="393" t="s">
        <v>2393</v>
      </c>
      <c r="D267" s="393" t="s">
        <v>198</v>
      </c>
      <c r="E267" s="38" t="s">
        <v>1456</v>
      </c>
      <c r="F267" s="376"/>
      <c r="G267" s="376"/>
      <c r="H267" s="376"/>
      <c r="I267" s="377"/>
      <c r="J267" s="424"/>
      <c r="K267" s="424"/>
      <c r="Z267" s="364"/>
      <c r="AA267" s="364"/>
      <c r="AB267" s="364"/>
      <c r="AC267" s="364"/>
      <c r="AD267" s="364"/>
      <c r="AE267" s="364"/>
      <c r="AF267" s="364"/>
      <c r="AG267" s="364"/>
    </row>
    <row r="268" spans="1:33" ht="60" outlineLevel="1">
      <c r="A268" s="380" t="s">
        <v>2655</v>
      </c>
      <c r="B268" s="398" t="s">
        <v>177</v>
      </c>
      <c r="C268" s="394" t="s">
        <v>3868</v>
      </c>
      <c r="D268" s="394" t="s">
        <v>3869</v>
      </c>
      <c r="E268" s="38" t="s">
        <v>1456</v>
      </c>
      <c r="F268" s="376"/>
      <c r="G268" s="376"/>
      <c r="H268" s="376"/>
      <c r="I268" s="377"/>
      <c r="J268" s="425"/>
      <c r="K268" s="425"/>
      <c r="Z268" s="364"/>
      <c r="AA268" s="364"/>
      <c r="AB268" s="364"/>
      <c r="AC268" s="364"/>
      <c r="AD268" s="364"/>
      <c r="AE268" s="364"/>
      <c r="AF268" s="364"/>
      <c r="AG268" s="364"/>
    </row>
    <row r="269" spans="1:33" ht="60" outlineLevel="1">
      <c r="A269" s="402" t="s">
        <v>2656</v>
      </c>
      <c r="B269" s="616" t="s">
        <v>1634</v>
      </c>
      <c r="C269" s="366" t="s">
        <v>2657</v>
      </c>
      <c r="D269" s="366" t="s">
        <v>2658</v>
      </c>
      <c r="E269" s="38" t="s">
        <v>1456</v>
      </c>
      <c r="F269" s="376"/>
      <c r="G269" s="376"/>
      <c r="H269" s="376"/>
      <c r="I269" s="377"/>
      <c r="J269" s="385"/>
      <c r="K269" s="385"/>
      <c r="L269" s="392"/>
      <c r="Z269" s="364"/>
      <c r="AA269" s="364"/>
      <c r="AB269" s="364"/>
      <c r="AC269" s="364"/>
      <c r="AD269" s="364"/>
      <c r="AE269" s="364"/>
      <c r="AF269" s="364"/>
      <c r="AG269" s="364"/>
    </row>
    <row r="270" spans="1:33" ht="60" outlineLevel="1">
      <c r="A270" s="402" t="s">
        <v>2659</v>
      </c>
      <c r="B270" s="599"/>
      <c r="C270" s="393" t="s">
        <v>2660</v>
      </c>
      <c r="D270" s="393" t="s">
        <v>2658</v>
      </c>
      <c r="E270" s="38" t="s">
        <v>1456</v>
      </c>
      <c r="F270" s="376"/>
      <c r="G270" s="376"/>
      <c r="H270" s="376"/>
      <c r="I270" s="377"/>
      <c r="J270" s="385"/>
      <c r="K270" s="385"/>
      <c r="L270" s="392"/>
      <c r="Z270" s="364"/>
      <c r="AA270" s="364"/>
      <c r="AB270" s="364"/>
      <c r="AC270" s="364"/>
      <c r="AD270" s="364"/>
      <c r="AE270" s="364"/>
      <c r="AF270" s="364"/>
      <c r="AG270" s="364"/>
    </row>
    <row r="271" spans="1:33" ht="60" outlineLevel="1">
      <c r="A271" s="402" t="s">
        <v>2661</v>
      </c>
      <c r="B271" s="387" t="s">
        <v>1635</v>
      </c>
      <c r="C271" s="394" t="s">
        <v>2657</v>
      </c>
      <c r="D271" s="394" t="s">
        <v>2662</v>
      </c>
      <c r="E271" s="38" t="s">
        <v>1456</v>
      </c>
      <c r="F271" s="376"/>
      <c r="G271" s="376"/>
      <c r="H271" s="376"/>
      <c r="I271" s="377"/>
      <c r="J271" s="385"/>
      <c r="K271" s="385"/>
      <c r="L271" s="392"/>
      <c r="Z271" s="364"/>
      <c r="AA271" s="364"/>
      <c r="AB271" s="364"/>
      <c r="AC271" s="364"/>
      <c r="AD271" s="364"/>
      <c r="AE271" s="364"/>
      <c r="AF271" s="364"/>
      <c r="AG271" s="364"/>
    </row>
    <row r="272" spans="1:33" ht="60" outlineLevel="1">
      <c r="A272" s="408" t="s">
        <v>2663</v>
      </c>
      <c r="B272" s="382" t="s">
        <v>1633</v>
      </c>
      <c r="C272" s="366" t="s">
        <v>2664</v>
      </c>
      <c r="D272" s="366" t="s">
        <v>3870</v>
      </c>
      <c r="E272" s="38" t="s">
        <v>1640</v>
      </c>
      <c r="F272" s="376"/>
      <c r="G272" s="376"/>
      <c r="H272" s="376"/>
      <c r="I272" s="377"/>
      <c r="J272" s="385"/>
      <c r="K272" s="385"/>
      <c r="L272" s="392"/>
      <c r="Z272" s="364"/>
      <c r="AA272" s="364"/>
      <c r="AB272" s="364"/>
      <c r="AC272" s="364"/>
      <c r="AD272" s="364"/>
      <c r="AE272" s="364"/>
      <c r="AF272" s="364"/>
      <c r="AG272" s="364"/>
    </row>
    <row r="273" spans="1:33" ht="60" outlineLevel="1">
      <c r="A273" s="433" t="s">
        <v>2665</v>
      </c>
      <c r="B273" s="382" t="s">
        <v>1510</v>
      </c>
      <c r="C273" s="366" t="s">
        <v>2666</v>
      </c>
      <c r="D273" s="366" t="s">
        <v>2667</v>
      </c>
      <c r="E273" s="38" t="s">
        <v>1456</v>
      </c>
      <c r="F273" s="376"/>
      <c r="G273" s="376"/>
      <c r="H273" s="376"/>
      <c r="I273" s="377"/>
      <c r="J273" s="385"/>
      <c r="K273" s="385"/>
      <c r="L273" s="392"/>
      <c r="Z273" s="364"/>
      <c r="AA273" s="364"/>
      <c r="AB273" s="364"/>
      <c r="AC273" s="364"/>
      <c r="AD273" s="364"/>
      <c r="AE273" s="364"/>
      <c r="AF273" s="364"/>
      <c r="AG273" s="364"/>
    </row>
    <row r="274" spans="1:33" ht="45" outlineLevel="1">
      <c r="A274" s="380" t="s">
        <v>2668</v>
      </c>
      <c r="B274" s="612" t="s">
        <v>122</v>
      </c>
      <c r="C274" s="366" t="s">
        <v>2412</v>
      </c>
      <c r="D274" s="366" t="s">
        <v>1521</v>
      </c>
      <c r="E274" s="38" t="s">
        <v>1456</v>
      </c>
      <c r="F274" s="376"/>
      <c r="G274" s="376"/>
      <c r="H274" s="376"/>
      <c r="I274" s="377"/>
      <c r="J274" s="385"/>
      <c r="K274" s="385"/>
      <c r="Z274" s="364"/>
      <c r="AA274" s="364"/>
      <c r="AB274" s="364"/>
      <c r="AC274" s="364"/>
      <c r="AD274" s="364"/>
      <c r="AE274" s="364"/>
      <c r="AF274" s="364"/>
      <c r="AG274" s="364"/>
    </row>
    <row r="275" spans="1:33" ht="75" outlineLevel="1">
      <c r="A275" s="380" t="s">
        <v>2669</v>
      </c>
      <c r="B275" s="598"/>
      <c r="C275" s="366" t="s">
        <v>2501</v>
      </c>
      <c r="D275" s="366" t="s">
        <v>3871</v>
      </c>
      <c r="E275" s="38" t="s">
        <v>1456</v>
      </c>
      <c r="F275" s="376"/>
      <c r="G275" s="376"/>
      <c r="H275" s="376"/>
      <c r="I275" s="377"/>
      <c r="J275" s="385"/>
      <c r="K275" s="385"/>
      <c r="Z275" s="364"/>
      <c r="AA275" s="364"/>
      <c r="AB275" s="364"/>
      <c r="AC275" s="364"/>
      <c r="AD275" s="364"/>
      <c r="AE275" s="364"/>
      <c r="AF275" s="364"/>
      <c r="AG275" s="364"/>
    </row>
    <row r="276" spans="1:33" ht="90" outlineLevel="1">
      <c r="A276" s="380" t="s">
        <v>2670</v>
      </c>
      <c r="B276" s="599"/>
      <c r="C276" s="366" t="s">
        <v>2416</v>
      </c>
      <c r="D276" s="366" t="s">
        <v>2391</v>
      </c>
      <c r="E276" s="38" t="s">
        <v>1456</v>
      </c>
      <c r="F276" s="376"/>
      <c r="G276" s="376"/>
      <c r="H276" s="376"/>
      <c r="I276" s="377"/>
      <c r="J276" s="385"/>
      <c r="K276" s="385"/>
      <c r="Z276" s="364"/>
      <c r="AA276" s="364"/>
      <c r="AB276" s="364"/>
      <c r="AC276" s="364"/>
      <c r="AD276" s="364"/>
      <c r="AE276" s="364"/>
      <c r="AF276" s="364"/>
      <c r="AG276" s="364"/>
    </row>
    <row r="277" spans="1:33" outlineLevel="1">
      <c r="A277" s="380"/>
      <c r="B277" s="419" t="s">
        <v>699</v>
      </c>
      <c r="C277" s="419"/>
      <c r="D277" s="420"/>
      <c r="E277" s="421"/>
      <c r="F277" s="420"/>
      <c r="G277" s="420"/>
      <c r="H277" s="420"/>
      <c r="I277" s="420"/>
      <c r="J277" s="420"/>
      <c r="K277" s="422"/>
      <c r="Z277" s="364"/>
      <c r="AA277" s="364"/>
      <c r="AB277" s="364"/>
      <c r="AC277" s="364"/>
      <c r="AD277" s="364"/>
      <c r="AE277" s="364"/>
      <c r="AF277" s="364"/>
      <c r="AG277" s="364"/>
    </row>
    <row r="278" spans="1:33" ht="30" outlineLevel="1">
      <c r="A278" s="380" t="s">
        <v>2671</v>
      </c>
      <c r="B278" s="382" t="s">
        <v>140</v>
      </c>
      <c r="C278" s="382" t="s">
        <v>2374</v>
      </c>
      <c r="D278" s="382" t="s">
        <v>2672</v>
      </c>
      <c r="E278" s="38" t="s">
        <v>1456</v>
      </c>
      <c r="F278" s="376"/>
      <c r="G278" s="376"/>
      <c r="H278" s="376"/>
      <c r="I278" s="377"/>
      <c r="J278" s="424"/>
      <c r="K278" s="424"/>
      <c r="Z278" s="364"/>
      <c r="AA278" s="364"/>
      <c r="AB278" s="364"/>
      <c r="AC278" s="364"/>
      <c r="AD278" s="364"/>
      <c r="AE278" s="364"/>
      <c r="AF278" s="364"/>
      <c r="AG278" s="364"/>
    </row>
    <row r="279" spans="1:33" ht="60" outlineLevel="1">
      <c r="A279" s="380" t="s">
        <v>2673</v>
      </c>
      <c r="B279" s="400" t="s">
        <v>141</v>
      </c>
      <c r="C279" s="382" t="s">
        <v>2674</v>
      </c>
      <c r="D279" s="382" t="s">
        <v>2675</v>
      </c>
      <c r="E279" s="38" t="s">
        <v>1456</v>
      </c>
      <c r="F279" s="376"/>
      <c r="G279" s="376"/>
      <c r="H279" s="376"/>
      <c r="I279" s="377"/>
      <c r="J279" s="404"/>
      <c r="K279" s="404"/>
      <c r="Z279" s="364"/>
      <c r="AA279" s="364"/>
      <c r="AB279" s="364"/>
      <c r="AC279" s="364"/>
      <c r="AD279" s="364"/>
      <c r="AE279" s="364"/>
      <c r="AF279" s="364"/>
      <c r="AG279" s="364"/>
    </row>
    <row r="280" spans="1:33" ht="105.75" customHeight="1" outlineLevel="1">
      <c r="A280" s="380" t="s">
        <v>2676</v>
      </c>
      <c r="B280" s="388" t="s">
        <v>143</v>
      </c>
      <c r="C280" s="382" t="s">
        <v>3872</v>
      </c>
      <c r="D280" s="382" t="s">
        <v>3873</v>
      </c>
      <c r="E280" s="38" t="s">
        <v>1456</v>
      </c>
      <c r="F280" s="376"/>
      <c r="G280" s="376"/>
      <c r="H280" s="376"/>
      <c r="I280" s="377"/>
      <c r="J280" s="404"/>
      <c r="K280" s="404"/>
      <c r="Z280" s="364"/>
      <c r="AA280" s="364"/>
      <c r="AB280" s="364"/>
      <c r="AC280" s="364"/>
      <c r="AD280" s="364"/>
      <c r="AE280" s="364"/>
      <c r="AF280" s="364"/>
      <c r="AG280" s="364"/>
    </row>
    <row r="281" spans="1:33" ht="102" customHeight="1" outlineLevel="1">
      <c r="A281" s="380" t="s">
        <v>2677</v>
      </c>
      <c r="B281" s="393" t="s">
        <v>871</v>
      </c>
      <c r="C281" s="382" t="s">
        <v>2678</v>
      </c>
      <c r="D281" s="366" t="s">
        <v>3874</v>
      </c>
      <c r="E281" s="38" t="s">
        <v>1456</v>
      </c>
      <c r="F281" s="376"/>
      <c r="G281" s="376"/>
      <c r="H281" s="376"/>
      <c r="I281" s="377"/>
      <c r="J281" s="404"/>
      <c r="K281" s="404"/>
      <c r="Z281" s="364"/>
      <c r="AA281" s="364"/>
      <c r="AB281" s="364"/>
      <c r="AC281" s="364"/>
      <c r="AD281" s="364"/>
      <c r="AE281" s="364"/>
      <c r="AF281" s="364"/>
      <c r="AG281" s="364"/>
    </row>
    <row r="282" spans="1:33" ht="75" outlineLevel="1">
      <c r="A282" s="380" t="s">
        <v>2679</v>
      </c>
      <c r="B282" s="398" t="s">
        <v>2680</v>
      </c>
      <c r="C282" s="382" t="s">
        <v>2681</v>
      </c>
      <c r="D282" s="393" t="s">
        <v>2682</v>
      </c>
      <c r="E282" s="38" t="s">
        <v>1456</v>
      </c>
      <c r="F282" s="376"/>
      <c r="G282" s="376"/>
      <c r="H282" s="376"/>
      <c r="I282" s="377"/>
      <c r="J282" s="404"/>
      <c r="K282" s="404"/>
      <c r="Z282" s="364"/>
      <c r="AA282" s="364"/>
      <c r="AB282" s="364"/>
      <c r="AC282" s="364"/>
      <c r="AD282" s="364"/>
      <c r="AE282" s="364"/>
      <c r="AF282" s="364"/>
      <c r="AG282" s="364"/>
    </row>
    <row r="283" spans="1:33" ht="45" outlineLevel="1">
      <c r="A283" s="380" t="s">
        <v>2683</v>
      </c>
      <c r="B283" s="398" t="s">
        <v>180</v>
      </c>
      <c r="C283" s="393" t="s">
        <v>2684</v>
      </c>
      <c r="D283" s="398" t="s">
        <v>2685</v>
      </c>
      <c r="E283" s="38" t="s">
        <v>1456</v>
      </c>
      <c r="F283" s="376"/>
      <c r="G283" s="376"/>
      <c r="H283" s="376"/>
      <c r="I283" s="377"/>
      <c r="J283" s="404"/>
      <c r="K283" s="404"/>
      <c r="Z283" s="364"/>
      <c r="AA283" s="364"/>
      <c r="AB283" s="364"/>
      <c r="AC283" s="364"/>
      <c r="AD283" s="364"/>
      <c r="AE283" s="364"/>
      <c r="AF283" s="364"/>
      <c r="AG283" s="364"/>
    </row>
    <row r="284" spans="1:33" ht="90" outlineLevel="1">
      <c r="A284" s="380" t="s">
        <v>2686</v>
      </c>
      <c r="B284" s="597" t="s">
        <v>178</v>
      </c>
      <c r="C284" s="394" t="s">
        <v>3875</v>
      </c>
      <c r="D284" s="398" t="s">
        <v>2687</v>
      </c>
      <c r="E284" s="38" t="s">
        <v>1456</v>
      </c>
      <c r="F284" s="376"/>
      <c r="G284" s="376"/>
      <c r="H284" s="376"/>
      <c r="I284" s="377"/>
      <c r="J284" s="404"/>
      <c r="K284" s="404"/>
      <c r="Z284" s="364"/>
      <c r="AA284" s="364"/>
      <c r="AB284" s="364"/>
      <c r="AC284" s="364"/>
      <c r="AD284" s="364"/>
      <c r="AE284" s="364"/>
      <c r="AF284" s="364"/>
      <c r="AG284" s="364"/>
    </row>
    <row r="285" spans="1:33" ht="30" outlineLevel="1">
      <c r="A285" s="380" t="s">
        <v>2688</v>
      </c>
      <c r="B285" s="599"/>
      <c r="C285" s="393" t="s">
        <v>2524</v>
      </c>
      <c r="D285" s="394" t="s">
        <v>179</v>
      </c>
      <c r="E285" s="38" t="s">
        <v>1456</v>
      </c>
      <c r="F285" s="376"/>
      <c r="G285" s="376"/>
      <c r="H285" s="376"/>
      <c r="I285" s="377"/>
      <c r="J285" s="404"/>
      <c r="K285" s="404"/>
      <c r="Z285" s="364"/>
      <c r="AA285" s="364"/>
      <c r="AB285" s="364"/>
      <c r="AC285" s="364"/>
      <c r="AD285" s="364"/>
      <c r="AE285" s="364"/>
      <c r="AF285" s="364"/>
      <c r="AG285" s="364"/>
    </row>
    <row r="286" spans="1:33" ht="30" outlineLevel="1">
      <c r="A286" s="380" t="s">
        <v>2689</v>
      </c>
      <c r="B286" s="393" t="s">
        <v>177</v>
      </c>
      <c r="C286" s="394" t="s">
        <v>2690</v>
      </c>
      <c r="D286" s="366" t="s">
        <v>675</v>
      </c>
      <c r="E286" s="38" t="s">
        <v>1456</v>
      </c>
      <c r="F286" s="376"/>
      <c r="G286" s="376"/>
      <c r="H286" s="376"/>
      <c r="I286" s="377"/>
      <c r="J286" s="425"/>
      <c r="K286" s="425"/>
      <c r="Z286" s="364"/>
      <c r="AA286" s="364"/>
      <c r="AB286" s="364"/>
      <c r="AC286" s="364"/>
      <c r="AD286" s="364"/>
      <c r="AE286" s="364"/>
      <c r="AF286" s="364"/>
      <c r="AG286" s="364"/>
    </row>
    <row r="287" spans="1:33" ht="75" outlineLevel="1">
      <c r="A287" s="380" t="s">
        <v>2691</v>
      </c>
      <c r="B287" s="398" t="s">
        <v>114</v>
      </c>
      <c r="C287" s="393" t="s">
        <v>2605</v>
      </c>
      <c r="D287" s="366" t="s">
        <v>676</v>
      </c>
      <c r="E287" s="38" t="s">
        <v>1456</v>
      </c>
      <c r="F287" s="376"/>
      <c r="G287" s="376"/>
      <c r="H287" s="376"/>
      <c r="I287" s="377"/>
      <c r="J287" s="385"/>
      <c r="K287" s="385"/>
      <c r="Z287" s="364"/>
      <c r="AA287" s="364"/>
      <c r="AB287" s="364"/>
      <c r="AC287" s="364"/>
      <c r="AD287" s="364"/>
      <c r="AE287" s="364"/>
      <c r="AF287" s="364"/>
      <c r="AG287" s="364"/>
    </row>
    <row r="288" spans="1:33" ht="60" outlineLevel="1">
      <c r="A288" s="380" t="s">
        <v>2692</v>
      </c>
      <c r="B288" s="616" t="s">
        <v>122</v>
      </c>
      <c r="C288" s="394" t="s">
        <v>2693</v>
      </c>
      <c r="D288" s="393" t="s">
        <v>2694</v>
      </c>
      <c r="E288" s="38" t="s">
        <v>1456</v>
      </c>
      <c r="F288" s="376"/>
      <c r="G288" s="376"/>
      <c r="H288" s="376"/>
      <c r="I288" s="377"/>
      <c r="J288" s="385"/>
      <c r="K288" s="385"/>
      <c r="Z288" s="364"/>
      <c r="AA288" s="364"/>
      <c r="AB288" s="364"/>
      <c r="AC288" s="364"/>
      <c r="AD288" s="364"/>
      <c r="AE288" s="364"/>
      <c r="AF288" s="364"/>
      <c r="AG288" s="364"/>
    </row>
    <row r="289" spans="1:33" ht="105" outlineLevel="1">
      <c r="A289" s="380" t="s">
        <v>2695</v>
      </c>
      <c r="B289" s="598"/>
      <c r="C289" s="366" t="s">
        <v>2696</v>
      </c>
      <c r="D289" s="398" t="s">
        <v>2697</v>
      </c>
      <c r="E289" s="38" t="s">
        <v>1456</v>
      </c>
      <c r="F289" s="376"/>
      <c r="G289" s="376"/>
      <c r="H289" s="376"/>
      <c r="I289" s="377"/>
      <c r="J289" s="385"/>
      <c r="K289" s="385"/>
      <c r="Z289" s="364"/>
      <c r="AA289" s="364"/>
      <c r="AB289" s="364"/>
      <c r="AC289" s="364"/>
      <c r="AD289" s="364"/>
      <c r="AE289" s="364"/>
      <c r="AF289" s="364"/>
      <c r="AG289" s="364"/>
    </row>
    <row r="290" spans="1:33" outlineLevel="1">
      <c r="A290" s="434"/>
      <c r="B290" s="435" t="s">
        <v>2698</v>
      </c>
      <c r="C290" s="436"/>
      <c r="D290" s="437"/>
      <c r="E290" s="438"/>
      <c r="F290" s="439"/>
      <c r="G290" s="439"/>
      <c r="H290" s="439"/>
      <c r="I290" s="439"/>
      <c r="J290" s="439"/>
      <c r="K290" s="440"/>
      <c r="L290" s="441"/>
      <c r="M290" s="441"/>
      <c r="N290" s="441"/>
      <c r="O290" s="441"/>
      <c r="P290" s="441"/>
      <c r="Q290" s="441"/>
      <c r="R290" s="441"/>
      <c r="S290" s="441"/>
      <c r="T290" s="441"/>
      <c r="U290" s="441"/>
      <c r="V290" s="441"/>
      <c r="W290" s="441"/>
      <c r="X290" s="441"/>
      <c r="Y290" s="441"/>
      <c r="Z290" s="429"/>
      <c r="AA290" s="429"/>
      <c r="AB290" s="429"/>
      <c r="AC290" s="429"/>
      <c r="AD290" s="429"/>
      <c r="AE290" s="429"/>
      <c r="AF290" s="429"/>
      <c r="AG290" s="429"/>
    </row>
    <row r="291" spans="1:33" ht="30" outlineLevel="1">
      <c r="A291" s="434" t="s">
        <v>2699</v>
      </c>
      <c r="B291" s="442" t="s">
        <v>140</v>
      </c>
      <c r="C291" s="442" t="s">
        <v>2374</v>
      </c>
      <c r="D291" s="442" t="s">
        <v>2700</v>
      </c>
      <c r="E291" s="38" t="s">
        <v>1456</v>
      </c>
      <c r="F291" s="443"/>
      <c r="G291" s="443"/>
      <c r="H291" s="443"/>
      <c r="I291" s="444"/>
      <c r="J291" s="445"/>
      <c r="K291" s="445"/>
      <c r="L291" s="441"/>
      <c r="M291" s="441"/>
      <c r="N291" s="441"/>
      <c r="O291" s="441"/>
      <c r="P291" s="441"/>
      <c r="Q291" s="441"/>
      <c r="R291" s="441"/>
      <c r="S291" s="441"/>
      <c r="T291" s="441"/>
      <c r="U291" s="441"/>
      <c r="V291" s="441"/>
      <c r="W291" s="441"/>
      <c r="X291" s="441"/>
      <c r="Y291" s="441"/>
      <c r="Z291" s="429"/>
      <c r="AA291" s="429"/>
      <c r="AB291" s="429"/>
      <c r="AC291" s="429"/>
      <c r="AD291" s="429"/>
      <c r="AE291" s="429"/>
      <c r="AF291" s="429"/>
      <c r="AG291" s="429"/>
    </row>
    <row r="292" spans="1:33" ht="60" outlineLevel="1">
      <c r="A292" s="434" t="s">
        <v>2701</v>
      </c>
      <c r="B292" s="446" t="s">
        <v>141</v>
      </c>
      <c r="C292" s="442" t="s">
        <v>2702</v>
      </c>
      <c r="D292" s="442" t="s">
        <v>2703</v>
      </c>
      <c r="E292" s="38" t="s">
        <v>1456</v>
      </c>
      <c r="F292" s="443"/>
      <c r="G292" s="443"/>
      <c r="H292" s="443"/>
      <c r="I292" s="444"/>
      <c r="J292" s="445"/>
      <c r="K292" s="445"/>
      <c r="L292" s="441"/>
      <c r="M292" s="441"/>
      <c r="N292" s="441"/>
      <c r="O292" s="441"/>
      <c r="P292" s="441"/>
      <c r="Q292" s="441"/>
      <c r="R292" s="441"/>
      <c r="S292" s="441"/>
      <c r="T292" s="441"/>
      <c r="U292" s="441"/>
      <c r="V292" s="441"/>
      <c r="W292" s="441"/>
      <c r="X292" s="441"/>
      <c r="Y292" s="441"/>
      <c r="Z292" s="429"/>
      <c r="AA292" s="429"/>
      <c r="AB292" s="429"/>
      <c r="AC292" s="429"/>
      <c r="AD292" s="429"/>
      <c r="AE292" s="429"/>
      <c r="AF292" s="429"/>
      <c r="AG292" s="429"/>
    </row>
    <row r="293" spans="1:33" ht="90" outlineLevel="1">
      <c r="A293" s="434" t="s">
        <v>2704</v>
      </c>
      <c r="B293" s="447" t="s">
        <v>143</v>
      </c>
      <c r="C293" s="442" t="s">
        <v>2596</v>
      </c>
      <c r="D293" s="442" t="s">
        <v>2705</v>
      </c>
      <c r="E293" s="38" t="s">
        <v>1456</v>
      </c>
      <c r="F293" s="443"/>
      <c r="G293" s="443"/>
      <c r="H293" s="443"/>
      <c r="I293" s="444"/>
      <c r="J293" s="445"/>
      <c r="K293" s="445"/>
      <c r="L293" s="448"/>
      <c r="M293" s="441"/>
      <c r="N293" s="441"/>
      <c r="O293" s="441"/>
      <c r="P293" s="441"/>
      <c r="Q293" s="441"/>
      <c r="R293" s="441"/>
      <c r="S293" s="441"/>
      <c r="T293" s="441"/>
      <c r="U293" s="441"/>
      <c r="V293" s="441"/>
      <c r="W293" s="441"/>
      <c r="X293" s="441"/>
      <c r="Y293" s="441"/>
      <c r="Z293" s="429"/>
      <c r="AA293" s="429"/>
      <c r="AB293" s="429"/>
      <c r="AC293" s="429"/>
      <c r="AD293" s="429"/>
      <c r="AE293" s="429"/>
      <c r="AF293" s="429"/>
      <c r="AG293" s="429"/>
    </row>
    <row r="294" spans="1:33" ht="60" outlineLevel="1">
      <c r="A294" s="434" t="s">
        <v>2706</v>
      </c>
      <c r="B294" s="449" t="s">
        <v>145</v>
      </c>
      <c r="C294" s="449" t="s">
        <v>2707</v>
      </c>
      <c r="D294" s="442" t="s">
        <v>2708</v>
      </c>
      <c r="E294" s="38" t="s">
        <v>1456</v>
      </c>
      <c r="F294" s="443"/>
      <c r="G294" s="443"/>
      <c r="H294" s="443"/>
      <c r="I294" s="444"/>
      <c r="J294" s="445"/>
      <c r="K294" s="445"/>
      <c r="L294" s="448"/>
      <c r="M294" s="441"/>
      <c r="N294" s="441"/>
      <c r="O294" s="441"/>
      <c r="P294" s="441"/>
      <c r="Q294" s="441"/>
      <c r="R294" s="441"/>
      <c r="S294" s="441"/>
      <c r="T294" s="441"/>
      <c r="U294" s="441"/>
      <c r="V294" s="441"/>
      <c r="W294" s="441"/>
      <c r="X294" s="441"/>
      <c r="Y294" s="441"/>
      <c r="Z294" s="429"/>
      <c r="AA294" s="429"/>
      <c r="AB294" s="429"/>
      <c r="AC294" s="429"/>
      <c r="AD294" s="429"/>
      <c r="AE294" s="429"/>
      <c r="AF294" s="429"/>
      <c r="AG294" s="429"/>
    </row>
    <row r="295" spans="1:33" ht="75" outlineLevel="1">
      <c r="A295" s="434" t="s">
        <v>2709</v>
      </c>
      <c r="B295" s="450" t="s">
        <v>116</v>
      </c>
      <c r="C295" s="450" t="s">
        <v>2605</v>
      </c>
      <c r="D295" s="442" t="s">
        <v>2710</v>
      </c>
      <c r="E295" s="38" t="s">
        <v>1456</v>
      </c>
      <c r="F295" s="443"/>
      <c r="G295" s="443"/>
      <c r="H295" s="443"/>
      <c r="I295" s="444"/>
      <c r="J295" s="445"/>
      <c r="K295" s="445"/>
      <c r="L295" s="448"/>
      <c r="M295" s="441"/>
      <c r="N295" s="441"/>
      <c r="O295" s="441"/>
      <c r="P295" s="441"/>
      <c r="Q295" s="441"/>
      <c r="R295" s="441"/>
      <c r="S295" s="441"/>
      <c r="T295" s="441"/>
      <c r="U295" s="441"/>
      <c r="V295" s="441"/>
      <c r="W295" s="441"/>
      <c r="X295" s="441"/>
      <c r="Y295" s="441"/>
      <c r="Z295" s="429"/>
      <c r="AA295" s="429"/>
      <c r="AB295" s="429"/>
      <c r="AC295" s="429"/>
      <c r="AD295" s="429"/>
      <c r="AE295" s="429"/>
      <c r="AF295" s="429"/>
      <c r="AG295" s="429"/>
    </row>
    <row r="296" spans="1:33" ht="90" outlineLevel="1">
      <c r="A296" s="434" t="s">
        <v>2711</v>
      </c>
      <c r="B296" s="451" t="s">
        <v>117</v>
      </c>
      <c r="C296" s="451" t="s">
        <v>2712</v>
      </c>
      <c r="D296" s="449" t="s">
        <v>2713</v>
      </c>
      <c r="E296" s="38" t="s">
        <v>1456</v>
      </c>
      <c r="F296" s="443"/>
      <c r="G296" s="443"/>
      <c r="H296" s="443"/>
      <c r="I296" s="444"/>
      <c r="J296" s="445"/>
      <c r="K296" s="445"/>
      <c r="L296" s="448"/>
      <c r="M296" s="441"/>
      <c r="N296" s="441"/>
      <c r="O296" s="441"/>
      <c r="P296" s="441"/>
      <c r="Q296" s="441"/>
      <c r="R296" s="441"/>
      <c r="S296" s="441"/>
      <c r="T296" s="441"/>
      <c r="U296" s="441"/>
      <c r="V296" s="441"/>
      <c r="W296" s="441"/>
      <c r="X296" s="441"/>
      <c r="Y296" s="441"/>
      <c r="Z296" s="429"/>
      <c r="AA296" s="429"/>
      <c r="AB296" s="429"/>
      <c r="AC296" s="429"/>
      <c r="AD296" s="429"/>
      <c r="AE296" s="429"/>
      <c r="AF296" s="429"/>
      <c r="AG296" s="429"/>
    </row>
    <row r="297" spans="1:33" ht="36.75" customHeight="1" outlineLevel="1">
      <c r="A297" s="434" t="s">
        <v>2714</v>
      </c>
      <c r="B297" s="619" t="s">
        <v>148</v>
      </c>
      <c r="C297" s="449" t="s">
        <v>2434</v>
      </c>
      <c r="D297" s="449" t="s">
        <v>3876</v>
      </c>
      <c r="E297" s="38" t="s">
        <v>1456</v>
      </c>
      <c r="F297" s="443"/>
      <c r="G297" s="443"/>
      <c r="H297" s="443"/>
      <c r="I297" s="444"/>
      <c r="J297" s="445"/>
      <c r="K297" s="445"/>
      <c r="L297" s="448"/>
      <c r="M297" s="441"/>
      <c r="N297" s="441"/>
      <c r="O297" s="441"/>
      <c r="P297" s="441"/>
      <c r="Q297" s="441"/>
      <c r="R297" s="441"/>
      <c r="S297" s="441"/>
      <c r="T297" s="441"/>
      <c r="U297" s="441"/>
      <c r="V297" s="441"/>
      <c r="W297" s="441"/>
      <c r="X297" s="441"/>
      <c r="Y297" s="441"/>
      <c r="Z297" s="429"/>
      <c r="AA297" s="429"/>
      <c r="AB297" s="429"/>
      <c r="AC297" s="429"/>
      <c r="AD297" s="429"/>
      <c r="AE297" s="429"/>
      <c r="AF297" s="429"/>
      <c r="AG297" s="429"/>
    </row>
    <row r="298" spans="1:33" ht="57" customHeight="1" outlineLevel="1">
      <c r="A298" s="434" t="s">
        <v>2715</v>
      </c>
      <c r="B298" s="599"/>
      <c r="C298" s="449" t="s">
        <v>2436</v>
      </c>
      <c r="D298" s="449" t="s">
        <v>2716</v>
      </c>
      <c r="E298" s="38" t="s">
        <v>1456</v>
      </c>
      <c r="F298" s="443"/>
      <c r="G298" s="443"/>
      <c r="H298" s="443"/>
      <c r="I298" s="444"/>
      <c r="J298" s="445"/>
      <c r="K298" s="445"/>
      <c r="L298" s="441"/>
      <c r="M298" s="441"/>
      <c r="N298" s="441"/>
      <c r="O298" s="441"/>
      <c r="P298" s="441"/>
      <c r="Q298" s="441"/>
      <c r="R298" s="441"/>
      <c r="S298" s="441"/>
      <c r="T298" s="441"/>
      <c r="U298" s="441"/>
      <c r="V298" s="441"/>
      <c r="W298" s="441"/>
      <c r="X298" s="441"/>
      <c r="Y298" s="441"/>
      <c r="Z298" s="429"/>
      <c r="AA298" s="429"/>
      <c r="AB298" s="429"/>
      <c r="AC298" s="429"/>
      <c r="AD298" s="429"/>
      <c r="AE298" s="429"/>
      <c r="AF298" s="429"/>
      <c r="AG298" s="429"/>
    </row>
    <row r="299" spans="1:33" ht="90" outlineLevel="1">
      <c r="A299" s="434" t="s">
        <v>2717</v>
      </c>
      <c r="B299" s="449" t="s">
        <v>120</v>
      </c>
      <c r="C299" s="449" t="s">
        <v>2464</v>
      </c>
      <c r="D299" s="449" t="s">
        <v>2718</v>
      </c>
      <c r="E299" s="38" t="s">
        <v>1456</v>
      </c>
      <c r="F299" s="443"/>
      <c r="G299" s="443"/>
      <c r="H299" s="443"/>
      <c r="I299" s="444"/>
      <c r="J299" s="445"/>
      <c r="K299" s="445"/>
      <c r="L299" s="441"/>
      <c r="M299" s="441"/>
      <c r="N299" s="441"/>
      <c r="O299" s="441"/>
      <c r="P299" s="441"/>
      <c r="Q299" s="441"/>
      <c r="R299" s="441"/>
      <c r="S299" s="441"/>
      <c r="T299" s="441"/>
      <c r="U299" s="441"/>
      <c r="V299" s="441"/>
      <c r="W299" s="441"/>
      <c r="X299" s="441"/>
      <c r="Y299" s="441"/>
      <c r="Z299" s="429"/>
      <c r="AA299" s="429"/>
      <c r="AB299" s="429"/>
      <c r="AC299" s="429"/>
      <c r="AD299" s="429"/>
      <c r="AE299" s="429"/>
      <c r="AF299" s="429"/>
      <c r="AG299" s="429"/>
    </row>
    <row r="300" spans="1:33" ht="45" outlineLevel="1">
      <c r="A300" s="434" t="s">
        <v>2719</v>
      </c>
      <c r="B300" s="449" t="s">
        <v>122</v>
      </c>
      <c r="C300" s="449" t="s">
        <v>3877</v>
      </c>
      <c r="D300" s="449" t="s">
        <v>2720</v>
      </c>
      <c r="E300" s="38" t="s">
        <v>1456</v>
      </c>
      <c r="F300" s="443"/>
      <c r="G300" s="443"/>
      <c r="H300" s="443"/>
      <c r="I300" s="444"/>
      <c r="J300" s="445"/>
      <c r="K300" s="445"/>
      <c r="L300" s="441"/>
      <c r="M300" s="441"/>
      <c r="N300" s="441"/>
      <c r="O300" s="441"/>
      <c r="P300" s="441"/>
      <c r="Q300" s="441"/>
      <c r="R300" s="441"/>
      <c r="S300" s="441"/>
      <c r="T300" s="441"/>
      <c r="U300" s="441"/>
      <c r="V300" s="441"/>
      <c r="W300" s="441"/>
      <c r="X300" s="441"/>
      <c r="Y300" s="441"/>
      <c r="Z300" s="429"/>
      <c r="AA300" s="429"/>
      <c r="AB300" s="429"/>
      <c r="AC300" s="429"/>
      <c r="AD300" s="429"/>
      <c r="AE300" s="429"/>
      <c r="AF300" s="429"/>
      <c r="AG300" s="429"/>
    </row>
    <row r="301" spans="1:33" outlineLevel="1">
      <c r="A301" s="380"/>
      <c r="B301" s="419" t="s">
        <v>867</v>
      </c>
      <c r="C301" s="419"/>
      <c r="D301" s="420"/>
      <c r="E301" s="421"/>
      <c r="F301" s="420"/>
      <c r="G301" s="420"/>
      <c r="H301" s="420"/>
      <c r="I301" s="420"/>
      <c r="J301" s="420"/>
      <c r="K301" s="422"/>
      <c r="Z301" s="364"/>
      <c r="AA301" s="364"/>
      <c r="AB301" s="364"/>
      <c r="AC301" s="364"/>
      <c r="AD301" s="364"/>
      <c r="AE301" s="364"/>
      <c r="AF301" s="364"/>
      <c r="AG301" s="364"/>
    </row>
    <row r="302" spans="1:33" ht="30" outlineLevel="1">
      <c r="A302" s="380" t="s">
        <v>2721</v>
      </c>
      <c r="B302" s="382" t="s">
        <v>140</v>
      </c>
      <c r="C302" s="382" t="s">
        <v>2374</v>
      </c>
      <c r="D302" s="382" t="s">
        <v>2722</v>
      </c>
      <c r="E302" s="38" t="s">
        <v>1456</v>
      </c>
      <c r="F302" s="376"/>
      <c r="G302" s="376"/>
      <c r="H302" s="376"/>
      <c r="I302" s="377"/>
      <c r="J302" s="385"/>
      <c r="K302" s="385"/>
      <c r="Z302" s="364"/>
      <c r="AA302" s="364"/>
      <c r="AB302" s="364"/>
      <c r="AC302" s="364"/>
      <c r="AD302" s="364"/>
      <c r="AE302" s="364"/>
      <c r="AF302" s="364"/>
      <c r="AG302" s="364"/>
    </row>
    <row r="303" spans="1:33" ht="60" outlineLevel="1">
      <c r="A303" s="380" t="s">
        <v>2723</v>
      </c>
      <c r="B303" s="400" t="s">
        <v>141</v>
      </c>
      <c r="C303" s="382" t="s">
        <v>2473</v>
      </c>
      <c r="D303" s="382" t="s">
        <v>2724</v>
      </c>
      <c r="E303" s="38" t="s">
        <v>1456</v>
      </c>
      <c r="F303" s="376"/>
      <c r="G303" s="376"/>
      <c r="H303" s="376"/>
      <c r="I303" s="377"/>
      <c r="J303" s="385"/>
      <c r="K303" s="385"/>
      <c r="Z303" s="364"/>
      <c r="AA303" s="364"/>
      <c r="AB303" s="364"/>
      <c r="AC303" s="364"/>
      <c r="AD303" s="364"/>
      <c r="AE303" s="364"/>
      <c r="AF303" s="364"/>
      <c r="AG303" s="364"/>
    </row>
    <row r="304" spans="1:33" ht="60" outlineLevel="1">
      <c r="A304" s="380" t="s">
        <v>2725</v>
      </c>
      <c r="B304" s="394" t="s">
        <v>197</v>
      </c>
      <c r="C304" s="382" t="s">
        <v>2476</v>
      </c>
      <c r="D304" s="366" t="s">
        <v>2726</v>
      </c>
      <c r="E304" s="38" t="s">
        <v>1456</v>
      </c>
      <c r="F304" s="376"/>
      <c r="G304" s="376"/>
      <c r="H304" s="376"/>
      <c r="I304" s="377"/>
      <c r="J304" s="385"/>
      <c r="K304" s="385"/>
      <c r="Z304" s="364"/>
      <c r="AA304" s="364"/>
      <c r="AB304" s="364"/>
      <c r="AC304" s="364"/>
      <c r="AD304" s="364"/>
      <c r="AE304" s="364"/>
      <c r="AF304" s="364"/>
      <c r="AG304" s="364"/>
    </row>
    <row r="305" spans="1:33" ht="48.75" customHeight="1" outlineLevel="1">
      <c r="A305" s="380" t="s">
        <v>2727</v>
      </c>
      <c r="B305" s="393" t="s">
        <v>502</v>
      </c>
      <c r="C305" s="382" t="s">
        <v>2385</v>
      </c>
      <c r="D305" s="366" t="s">
        <v>3878</v>
      </c>
      <c r="E305" s="38" t="s">
        <v>1456</v>
      </c>
      <c r="F305" s="376"/>
      <c r="G305" s="376"/>
      <c r="H305" s="376"/>
      <c r="I305" s="377"/>
      <c r="J305" s="385"/>
      <c r="K305" s="385"/>
      <c r="Z305" s="364"/>
      <c r="AA305" s="364"/>
      <c r="AB305" s="364"/>
      <c r="AC305" s="364"/>
      <c r="AD305" s="364"/>
      <c r="AE305" s="364"/>
      <c r="AF305" s="364"/>
      <c r="AG305" s="364"/>
    </row>
    <row r="306" spans="1:33" ht="75" outlineLevel="1">
      <c r="A306" s="380" t="s">
        <v>2728</v>
      </c>
      <c r="B306" s="616" t="s">
        <v>148</v>
      </c>
      <c r="C306" s="366" t="s">
        <v>2729</v>
      </c>
      <c r="D306" s="366" t="s">
        <v>2730</v>
      </c>
      <c r="E306" s="38" t="s">
        <v>1456</v>
      </c>
      <c r="F306" s="376"/>
      <c r="G306" s="376"/>
      <c r="H306" s="376"/>
      <c r="I306" s="377"/>
      <c r="J306" s="385"/>
      <c r="K306" s="385"/>
      <c r="Z306" s="364"/>
      <c r="AA306" s="364"/>
      <c r="AB306" s="364"/>
      <c r="AC306" s="364"/>
      <c r="AD306" s="364"/>
      <c r="AE306" s="364"/>
      <c r="AF306" s="364"/>
      <c r="AG306" s="364"/>
    </row>
    <row r="307" spans="1:33" ht="30" outlineLevel="1">
      <c r="A307" s="380" t="s">
        <v>2731</v>
      </c>
      <c r="B307" s="599"/>
      <c r="C307" s="393" t="s">
        <v>2393</v>
      </c>
      <c r="D307" s="393" t="s">
        <v>198</v>
      </c>
      <c r="E307" s="38" t="s">
        <v>1456</v>
      </c>
      <c r="F307" s="376"/>
      <c r="G307" s="376"/>
      <c r="H307" s="376"/>
      <c r="I307" s="377"/>
      <c r="J307" s="385"/>
      <c r="K307" s="385"/>
      <c r="Z307" s="364"/>
      <c r="AA307" s="364"/>
      <c r="AB307" s="364"/>
      <c r="AC307" s="364"/>
      <c r="AD307" s="364"/>
      <c r="AE307" s="364"/>
      <c r="AF307" s="364"/>
      <c r="AG307" s="364"/>
    </row>
    <row r="308" spans="1:33" ht="43.5" customHeight="1" outlineLevel="1">
      <c r="A308" s="380" t="s">
        <v>2732</v>
      </c>
      <c r="B308" s="388" t="s">
        <v>143</v>
      </c>
      <c r="C308" s="388" t="s">
        <v>2733</v>
      </c>
      <c r="D308" s="388" t="s">
        <v>2734</v>
      </c>
      <c r="E308" s="38" t="s">
        <v>1456</v>
      </c>
      <c r="F308" s="376"/>
      <c r="G308" s="376"/>
      <c r="H308" s="376"/>
      <c r="I308" s="377"/>
      <c r="J308" s="385"/>
      <c r="K308" s="385"/>
      <c r="Z308" s="364"/>
      <c r="AA308" s="364"/>
      <c r="AB308" s="364"/>
      <c r="AC308" s="364"/>
      <c r="AD308" s="364"/>
      <c r="AE308" s="364"/>
      <c r="AF308" s="364"/>
      <c r="AG308" s="364"/>
    </row>
    <row r="309" spans="1:33" ht="44.25" customHeight="1" outlineLevel="1">
      <c r="A309" s="380" t="s">
        <v>2735</v>
      </c>
      <c r="B309" s="613" t="s">
        <v>199</v>
      </c>
      <c r="C309" s="366" t="s">
        <v>2736</v>
      </c>
      <c r="D309" s="366" t="s">
        <v>3879</v>
      </c>
      <c r="E309" s="38" t="s">
        <v>1640</v>
      </c>
      <c r="F309" s="376"/>
      <c r="G309" s="376"/>
      <c r="H309" s="376"/>
      <c r="I309" s="377"/>
      <c r="J309" s="385"/>
      <c r="K309" s="382" t="s">
        <v>3909</v>
      </c>
      <c r="Z309" s="364"/>
      <c r="AA309" s="364"/>
      <c r="AB309" s="364"/>
      <c r="AC309" s="364"/>
      <c r="AD309" s="364"/>
      <c r="AE309" s="364"/>
      <c r="AF309" s="364"/>
      <c r="AG309" s="364"/>
    </row>
    <row r="310" spans="1:33" ht="45" outlineLevel="1">
      <c r="A310" s="380" t="s">
        <v>2737</v>
      </c>
      <c r="B310" s="598"/>
      <c r="C310" s="366" t="s">
        <v>2489</v>
      </c>
      <c r="D310" s="366" t="s">
        <v>3880</v>
      </c>
      <c r="E310" s="38" t="s">
        <v>1456</v>
      </c>
      <c r="F310" s="376"/>
      <c r="G310" s="376"/>
      <c r="H310" s="376"/>
      <c r="I310" s="377"/>
      <c r="J310" s="385"/>
      <c r="K310" s="385"/>
      <c r="Z310" s="364"/>
      <c r="AA310" s="364"/>
      <c r="AB310" s="364"/>
      <c r="AC310" s="364"/>
      <c r="AD310" s="364"/>
      <c r="AE310" s="364"/>
      <c r="AF310" s="364"/>
      <c r="AG310" s="364"/>
    </row>
    <row r="311" spans="1:33" ht="45" outlineLevel="1">
      <c r="A311" s="380" t="s">
        <v>2738</v>
      </c>
      <c r="B311" s="598"/>
      <c r="C311" s="366" t="s">
        <v>2491</v>
      </c>
      <c r="D311" s="366" t="s">
        <v>3880</v>
      </c>
      <c r="E311" s="38" t="s">
        <v>1456</v>
      </c>
      <c r="F311" s="376"/>
      <c r="G311" s="376"/>
      <c r="H311" s="376"/>
      <c r="I311" s="377"/>
      <c r="J311" s="385"/>
      <c r="K311" s="385"/>
      <c r="Z311" s="364"/>
      <c r="AA311" s="364"/>
      <c r="AB311" s="364"/>
      <c r="AC311" s="364"/>
      <c r="AD311" s="364"/>
      <c r="AE311" s="364"/>
      <c r="AF311" s="364"/>
      <c r="AG311" s="364"/>
    </row>
    <row r="312" spans="1:33" ht="45" outlineLevel="1">
      <c r="A312" s="380" t="s">
        <v>2739</v>
      </c>
      <c r="B312" s="598"/>
      <c r="C312" s="366" t="s">
        <v>3881</v>
      </c>
      <c r="D312" s="366" t="s">
        <v>3880</v>
      </c>
      <c r="E312" s="38" t="s">
        <v>1456</v>
      </c>
      <c r="F312" s="376"/>
      <c r="G312" s="376"/>
      <c r="H312" s="376"/>
      <c r="I312" s="377"/>
      <c r="J312" s="385"/>
      <c r="K312" s="385"/>
      <c r="Z312" s="364"/>
      <c r="AA312" s="364"/>
      <c r="AB312" s="364"/>
      <c r="AC312" s="364"/>
      <c r="AD312" s="364"/>
      <c r="AE312" s="364"/>
      <c r="AF312" s="364"/>
      <c r="AG312" s="364"/>
    </row>
    <row r="313" spans="1:33" ht="45" outlineLevel="1">
      <c r="A313" s="380" t="s">
        <v>2740</v>
      </c>
      <c r="B313" s="598"/>
      <c r="C313" s="366" t="s">
        <v>2493</v>
      </c>
      <c r="D313" s="366" t="s">
        <v>3880</v>
      </c>
      <c r="E313" s="38" t="s">
        <v>1456</v>
      </c>
      <c r="F313" s="376"/>
      <c r="G313" s="376"/>
      <c r="H313" s="376"/>
      <c r="I313" s="377"/>
      <c r="J313" s="385"/>
      <c r="K313" s="385"/>
      <c r="Z313" s="364"/>
      <c r="AA313" s="364"/>
      <c r="AB313" s="364"/>
      <c r="AC313" s="364"/>
      <c r="AD313" s="364"/>
      <c r="AE313" s="364"/>
      <c r="AF313" s="364"/>
      <c r="AG313" s="364"/>
    </row>
    <row r="314" spans="1:33" ht="45" outlineLevel="1">
      <c r="A314" s="380" t="s">
        <v>2741</v>
      </c>
      <c r="B314" s="599"/>
      <c r="C314" s="366" t="s">
        <v>2742</v>
      </c>
      <c r="D314" s="366" t="s">
        <v>3880</v>
      </c>
      <c r="E314" s="38" t="s">
        <v>1456</v>
      </c>
      <c r="F314" s="376"/>
      <c r="G314" s="376"/>
      <c r="H314" s="376"/>
      <c r="I314" s="377"/>
      <c r="J314" s="385"/>
      <c r="K314" s="385"/>
      <c r="Z314" s="364"/>
      <c r="AA314" s="364"/>
      <c r="AB314" s="364"/>
      <c r="AC314" s="364"/>
      <c r="AD314" s="364"/>
      <c r="AE314" s="364"/>
      <c r="AF314" s="364"/>
      <c r="AG314" s="364"/>
    </row>
    <row r="315" spans="1:33" ht="75" outlineLevel="1">
      <c r="A315" s="380"/>
      <c r="B315" s="400" t="s">
        <v>773</v>
      </c>
      <c r="C315" s="366" t="s">
        <v>2496</v>
      </c>
      <c r="D315" s="366" t="s">
        <v>2730</v>
      </c>
      <c r="E315" s="38" t="s">
        <v>1456</v>
      </c>
      <c r="F315" s="376"/>
      <c r="G315" s="376"/>
      <c r="H315" s="376"/>
      <c r="I315" s="377"/>
      <c r="J315" s="385"/>
      <c r="K315" s="385"/>
      <c r="Z315" s="364"/>
      <c r="AA315" s="364"/>
      <c r="AB315" s="364"/>
      <c r="AC315" s="364"/>
      <c r="AD315" s="364"/>
      <c r="AE315" s="364"/>
      <c r="AF315" s="364"/>
      <c r="AG315" s="364"/>
    </row>
    <row r="316" spans="1:33" ht="45" outlineLevel="1">
      <c r="A316" s="380" t="s">
        <v>2743</v>
      </c>
      <c r="B316" s="616" t="s">
        <v>122</v>
      </c>
      <c r="C316" s="366" t="s">
        <v>2499</v>
      </c>
      <c r="D316" s="366" t="s">
        <v>3882</v>
      </c>
      <c r="E316" s="38" t="s">
        <v>1456</v>
      </c>
      <c r="F316" s="376"/>
      <c r="G316" s="376"/>
      <c r="H316" s="376"/>
      <c r="I316" s="377"/>
      <c r="J316" s="385"/>
      <c r="K316" s="385"/>
      <c r="Z316" s="364"/>
      <c r="AA316" s="364"/>
      <c r="AB316" s="364"/>
      <c r="AC316" s="364"/>
      <c r="AD316" s="364"/>
      <c r="AE316" s="364"/>
      <c r="AF316" s="364"/>
      <c r="AG316" s="364"/>
    </row>
    <row r="317" spans="1:33" ht="75" outlineLevel="1">
      <c r="A317" s="380" t="s">
        <v>2744</v>
      </c>
      <c r="B317" s="598"/>
      <c r="C317" s="366" t="s">
        <v>2501</v>
      </c>
      <c r="D317" s="366" t="s">
        <v>3883</v>
      </c>
      <c r="E317" s="38" t="s">
        <v>1456</v>
      </c>
      <c r="F317" s="376"/>
      <c r="G317" s="376"/>
      <c r="H317" s="376"/>
      <c r="I317" s="377"/>
      <c r="J317" s="385"/>
      <c r="K317" s="385"/>
      <c r="Z317" s="364"/>
      <c r="AA317" s="364"/>
      <c r="AB317" s="364"/>
      <c r="AC317" s="364"/>
      <c r="AD317" s="364"/>
      <c r="AE317" s="364"/>
      <c r="AF317" s="364"/>
      <c r="AG317" s="364"/>
    </row>
    <row r="318" spans="1:33" ht="75" outlineLevel="1">
      <c r="A318" s="380" t="s">
        <v>2745</v>
      </c>
      <c r="B318" s="599"/>
      <c r="C318" s="366" t="s">
        <v>2416</v>
      </c>
      <c r="D318" s="366" t="s">
        <v>2730</v>
      </c>
      <c r="E318" s="38" t="s">
        <v>1456</v>
      </c>
      <c r="F318" s="376"/>
      <c r="G318" s="376"/>
      <c r="H318" s="376"/>
      <c r="I318" s="377"/>
      <c r="J318" s="385"/>
      <c r="K318" s="385"/>
      <c r="Z318" s="364"/>
      <c r="AA318" s="364"/>
      <c r="AB318" s="364"/>
      <c r="AC318" s="364"/>
      <c r="AD318" s="364"/>
      <c r="AE318" s="364"/>
      <c r="AF318" s="364"/>
      <c r="AG318" s="364"/>
    </row>
    <row r="319" spans="1:33" outlineLevel="1">
      <c r="A319" s="380"/>
      <c r="B319" s="419" t="s">
        <v>2504</v>
      </c>
      <c r="C319" s="419"/>
      <c r="D319" s="420"/>
      <c r="E319" s="421"/>
      <c r="F319" s="420"/>
      <c r="G319" s="420"/>
      <c r="H319" s="420"/>
      <c r="I319" s="420"/>
      <c r="J319" s="420"/>
      <c r="K319" s="422"/>
      <c r="Z319" s="364"/>
      <c r="AA319" s="364"/>
      <c r="AB319" s="364"/>
      <c r="AC319" s="364"/>
      <c r="AD319" s="364"/>
      <c r="AE319" s="364"/>
      <c r="AF319" s="364"/>
      <c r="AG319" s="364"/>
    </row>
    <row r="320" spans="1:33" ht="30" outlineLevel="1">
      <c r="A320" s="380" t="s">
        <v>2746</v>
      </c>
      <c r="B320" s="382" t="s">
        <v>140</v>
      </c>
      <c r="C320" s="382" t="s">
        <v>2374</v>
      </c>
      <c r="D320" s="382" t="s">
        <v>2747</v>
      </c>
      <c r="E320" s="38" t="s">
        <v>1456</v>
      </c>
      <c r="F320" s="376"/>
      <c r="G320" s="376"/>
      <c r="H320" s="376"/>
      <c r="I320" s="377"/>
      <c r="J320" s="385"/>
      <c r="K320" s="385"/>
      <c r="Z320" s="364"/>
      <c r="AA320" s="364"/>
      <c r="AB320" s="364"/>
      <c r="AC320" s="364"/>
      <c r="AD320" s="364"/>
      <c r="AE320" s="364"/>
      <c r="AF320" s="364"/>
      <c r="AG320" s="364"/>
    </row>
    <row r="321" spans="1:33" ht="60" outlineLevel="1">
      <c r="A321" s="380" t="s">
        <v>2748</v>
      </c>
      <c r="B321" s="400" t="s">
        <v>141</v>
      </c>
      <c r="C321" s="382" t="s">
        <v>2674</v>
      </c>
      <c r="D321" s="382" t="s">
        <v>2749</v>
      </c>
      <c r="E321" s="38" t="s">
        <v>1456</v>
      </c>
      <c r="F321" s="376"/>
      <c r="G321" s="376"/>
      <c r="H321" s="376"/>
      <c r="I321" s="377"/>
      <c r="J321" s="385"/>
      <c r="K321" s="385"/>
      <c r="Z321" s="364"/>
      <c r="AA321" s="364"/>
      <c r="AB321" s="364"/>
      <c r="AC321" s="364"/>
      <c r="AD321" s="364"/>
      <c r="AE321" s="364"/>
      <c r="AF321" s="364"/>
      <c r="AG321" s="364"/>
    </row>
    <row r="322" spans="1:33" ht="60" outlineLevel="1">
      <c r="A322" s="380" t="s">
        <v>2750</v>
      </c>
      <c r="B322" s="394" t="s">
        <v>201</v>
      </c>
      <c r="C322" s="382" t="s">
        <v>2511</v>
      </c>
      <c r="D322" s="366" t="s">
        <v>2751</v>
      </c>
      <c r="E322" s="38" t="s">
        <v>1456</v>
      </c>
      <c r="F322" s="376"/>
      <c r="G322" s="376"/>
      <c r="H322" s="376"/>
      <c r="I322" s="377"/>
      <c r="J322" s="385"/>
      <c r="K322" s="385"/>
      <c r="Z322" s="364"/>
      <c r="AA322" s="364"/>
      <c r="AB322" s="364"/>
      <c r="AC322" s="364"/>
      <c r="AD322" s="364"/>
      <c r="AE322" s="364"/>
      <c r="AF322" s="364"/>
      <c r="AG322" s="364"/>
    </row>
    <row r="323" spans="1:33" ht="90" outlineLevel="1">
      <c r="A323" s="380" t="s">
        <v>2752</v>
      </c>
      <c r="B323" s="382" t="s">
        <v>143</v>
      </c>
      <c r="C323" s="382" t="s">
        <v>2596</v>
      </c>
      <c r="D323" s="382" t="s">
        <v>3884</v>
      </c>
      <c r="E323" s="38" t="s">
        <v>1456</v>
      </c>
      <c r="F323" s="376"/>
      <c r="G323" s="376"/>
      <c r="H323" s="376"/>
      <c r="I323" s="377"/>
      <c r="J323" s="385"/>
      <c r="K323" s="385"/>
      <c r="Z323" s="364"/>
      <c r="AA323" s="364"/>
      <c r="AB323" s="364"/>
      <c r="AC323" s="364"/>
      <c r="AD323" s="364"/>
      <c r="AE323" s="364"/>
      <c r="AF323" s="364"/>
      <c r="AG323" s="364"/>
    </row>
    <row r="324" spans="1:33" ht="60" outlineLevel="1">
      <c r="A324" s="380" t="s">
        <v>2753</v>
      </c>
      <c r="B324" s="366" t="s">
        <v>202</v>
      </c>
      <c r="C324" s="382" t="s">
        <v>2516</v>
      </c>
      <c r="D324" s="366" t="s">
        <v>2517</v>
      </c>
      <c r="E324" s="38" t="s">
        <v>1456</v>
      </c>
      <c r="F324" s="376"/>
      <c r="G324" s="376"/>
      <c r="H324" s="376"/>
      <c r="I324" s="377"/>
      <c r="J324" s="385"/>
      <c r="K324" s="385"/>
      <c r="Z324" s="364"/>
      <c r="AA324" s="364"/>
      <c r="AB324" s="364"/>
      <c r="AC324" s="364"/>
      <c r="AD324" s="364"/>
      <c r="AE324" s="364"/>
      <c r="AF324" s="364"/>
      <c r="AG324" s="364"/>
    </row>
    <row r="325" spans="1:33" ht="15" customHeight="1" outlineLevel="1">
      <c r="A325" s="380" t="s">
        <v>2754</v>
      </c>
      <c r="B325" s="393" t="s">
        <v>457</v>
      </c>
      <c r="C325" s="366" t="s">
        <v>2519</v>
      </c>
      <c r="D325" s="386" t="s">
        <v>888</v>
      </c>
      <c r="E325" s="38" t="s">
        <v>1456</v>
      </c>
      <c r="F325" s="376"/>
      <c r="G325" s="376"/>
      <c r="H325" s="376"/>
      <c r="I325" s="377"/>
      <c r="J325" s="385"/>
      <c r="K325" s="385"/>
      <c r="Z325" s="364"/>
      <c r="AA325" s="364"/>
      <c r="AB325" s="364"/>
      <c r="AC325" s="364"/>
      <c r="AD325" s="364"/>
      <c r="AE325" s="364"/>
      <c r="AF325" s="364"/>
      <c r="AG325" s="364"/>
    </row>
    <row r="326" spans="1:33" ht="60" outlineLevel="1">
      <c r="A326" s="380" t="s">
        <v>2755</v>
      </c>
      <c r="B326" s="597" t="s">
        <v>178</v>
      </c>
      <c r="C326" s="366" t="s">
        <v>2521</v>
      </c>
      <c r="D326" s="394" t="s">
        <v>2549</v>
      </c>
      <c r="E326" s="38" t="s">
        <v>1456</v>
      </c>
      <c r="F326" s="376"/>
      <c r="G326" s="376"/>
      <c r="H326" s="376"/>
      <c r="I326" s="377"/>
      <c r="J326" s="385"/>
      <c r="K326" s="385"/>
      <c r="Z326" s="364"/>
      <c r="AA326" s="364"/>
      <c r="AB326" s="364"/>
      <c r="AC326" s="364"/>
      <c r="AD326" s="364"/>
      <c r="AE326" s="364"/>
      <c r="AF326" s="364"/>
      <c r="AG326" s="364"/>
    </row>
    <row r="327" spans="1:33" ht="30" outlineLevel="1">
      <c r="A327" s="380" t="s">
        <v>2756</v>
      </c>
      <c r="B327" s="599"/>
      <c r="C327" s="393" t="s">
        <v>2524</v>
      </c>
      <c r="D327" s="393" t="s">
        <v>179</v>
      </c>
      <c r="E327" s="38" t="s">
        <v>1456</v>
      </c>
      <c r="F327" s="376"/>
      <c r="G327" s="376"/>
      <c r="H327" s="376"/>
      <c r="I327" s="377"/>
      <c r="J327" s="385"/>
      <c r="K327" s="385"/>
      <c r="Z327" s="364"/>
      <c r="AA327" s="364"/>
      <c r="AB327" s="364"/>
      <c r="AC327" s="364"/>
      <c r="AD327" s="364"/>
      <c r="AE327" s="364"/>
      <c r="AF327" s="364"/>
      <c r="AG327" s="364"/>
    </row>
    <row r="328" spans="1:33" ht="90" outlineLevel="1">
      <c r="A328" s="380" t="s">
        <v>2757</v>
      </c>
      <c r="B328" s="618" t="s">
        <v>3885</v>
      </c>
      <c r="C328" s="451" t="s">
        <v>2758</v>
      </c>
      <c r="D328" s="451" t="s">
        <v>2759</v>
      </c>
      <c r="E328" s="38" t="s">
        <v>1456</v>
      </c>
      <c r="F328" s="376"/>
      <c r="G328" s="376"/>
      <c r="H328" s="376"/>
      <c r="I328" s="377"/>
      <c r="J328" s="385"/>
      <c r="K328" s="385"/>
      <c r="Z328" s="364"/>
      <c r="AA328" s="364"/>
      <c r="AB328" s="364"/>
      <c r="AC328" s="364"/>
      <c r="AD328" s="364"/>
      <c r="AE328" s="364"/>
      <c r="AF328" s="364"/>
      <c r="AG328" s="364"/>
    </row>
    <row r="329" spans="1:33" ht="45" outlineLevel="1">
      <c r="A329" s="380" t="s">
        <v>2760</v>
      </c>
      <c r="B329" s="599"/>
      <c r="C329" s="449" t="s">
        <v>2761</v>
      </c>
      <c r="D329" s="449" t="s">
        <v>2762</v>
      </c>
      <c r="E329" s="38" t="s">
        <v>1456</v>
      </c>
      <c r="F329" s="376"/>
      <c r="G329" s="376"/>
      <c r="H329" s="376"/>
      <c r="I329" s="377"/>
      <c r="J329" s="385"/>
      <c r="K329" s="385"/>
      <c r="Z329" s="364"/>
      <c r="AA329" s="364"/>
      <c r="AB329" s="364"/>
      <c r="AC329" s="364"/>
      <c r="AD329" s="364"/>
      <c r="AE329" s="364"/>
      <c r="AF329" s="364"/>
      <c r="AG329" s="364"/>
    </row>
    <row r="330" spans="1:33" ht="60" outlineLevel="1">
      <c r="A330" s="380" t="s">
        <v>2763</v>
      </c>
      <c r="B330" s="366" t="s">
        <v>204</v>
      </c>
      <c r="C330" s="366" t="s">
        <v>2526</v>
      </c>
      <c r="D330" s="366" t="s">
        <v>2764</v>
      </c>
      <c r="E330" s="38" t="s">
        <v>1456</v>
      </c>
      <c r="F330" s="376"/>
      <c r="G330" s="376"/>
      <c r="H330" s="376"/>
      <c r="I330" s="377"/>
      <c r="J330" s="385"/>
      <c r="K330" s="385"/>
      <c r="Z330" s="364"/>
      <c r="AA330" s="364"/>
      <c r="AB330" s="364"/>
      <c r="AC330" s="364"/>
      <c r="AD330" s="364"/>
      <c r="AE330" s="364"/>
      <c r="AF330" s="364"/>
      <c r="AG330" s="364"/>
    </row>
    <row r="331" spans="1:33" ht="90" outlineLevel="1">
      <c r="A331" s="380" t="s">
        <v>2765</v>
      </c>
      <c r="B331" s="393" t="s">
        <v>205</v>
      </c>
      <c r="C331" s="393" t="s">
        <v>2528</v>
      </c>
      <c r="D331" s="393" t="s">
        <v>2759</v>
      </c>
      <c r="E331" s="38" t="s">
        <v>1456</v>
      </c>
      <c r="F331" s="376"/>
      <c r="G331" s="376"/>
      <c r="H331" s="376"/>
      <c r="I331" s="377"/>
      <c r="J331" s="424"/>
      <c r="K331" s="424"/>
      <c r="Z331" s="364"/>
      <c r="AA331" s="364"/>
      <c r="AB331" s="364"/>
      <c r="AC331" s="364"/>
      <c r="AD331" s="364"/>
      <c r="AE331" s="364"/>
      <c r="AF331" s="364"/>
      <c r="AG331" s="364"/>
    </row>
    <row r="332" spans="1:33" ht="75" outlineLevel="1">
      <c r="A332" s="380" t="s">
        <v>2766</v>
      </c>
      <c r="B332" s="616" t="s">
        <v>122</v>
      </c>
      <c r="C332" s="394" t="s">
        <v>2499</v>
      </c>
      <c r="D332" s="394" t="s">
        <v>3886</v>
      </c>
      <c r="E332" s="38" t="s">
        <v>1456</v>
      </c>
      <c r="F332" s="376"/>
      <c r="G332" s="376"/>
      <c r="H332" s="376"/>
      <c r="I332" s="377"/>
      <c r="J332" s="425"/>
      <c r="K332" s="425"/>
      <c r="Z332" s="364"/>
      <c r="AA332" s="364"/>
      <c r="AB332" s="364"/>
      <c r="AC332" s="364"/>
      <c r="AD332" s="364"/>
      <c r="AE332" s="364"/>
      <c r="AF332" s="364"/>
      <c r="AG332" s="364"/>
    </row>
    <row r="333" spans="1:33" ht="75" outlineLevel="1">
      <c r="A333" s="380" t="s">
        <v>2767</v>
      </c>
      <c r="B333" s="598"/>
      <c r="C333" s="366" t="s">
        <v>2531</v>
      </c>
      <c r="D333" s="366" t="s">
        <v>2768</v>
      </c>
      <c r="E333" s="38" t="s">
        <v>1456</v>
      </c>
      <c r="F333" s="376"/>
      <c r="G333" s="376"/>
      <c r="H333" s="376"/>
      <c r="I333" s="377"/>
      <c r="J333" s="385"/>
      <c r="K333" s="385"/>
      <c r="Z333" s="364"/>
      <c r="AA333" s="364"/>
      <c r="AB333" s="364"/>
      <c r="AC333" s="364"/>
      <c r="AD333" s="364"/>
      <c r="AE333" s="364"/>
      <c r="AF333" s="364"/>
      <c r="AG333" s="364"/>
    </row>
    <row r="334" spans="1:33" ht="90" outlineLevel="1">
      <c r="A334" s="380" t="s">
        <v>2769</v>
      </c>
      <c r="B334" s="599"/>
      <c r="C334" s="366" t="s">
        <v>2416</v>
      </c>
      <c r="D334" s="366" t="s">
        <v>2770</v>
      </c>
      <c r="E334" s="38" t="s">
        <v>1456</v>
      </c>
      <c r="F334" s="376"/>
      <c r="G334" s="376"/>
      <c r="H334" s="376"/>
      <c r="I334" s="377"/>
      <c r="J334" s="385"/>
      <c r="K334" s="385"/>
      <c r="Z334" s="364"/>
      <c r="AA334" s="364"/>
      <c r="AB334" s="364"/>
      <c r="AC334" s="364"/>
      <c r="AD334" s="364"/>
      <c r="AE334" s="364"/>
      <c r="AF334" s="364"/>
      <c r="AG334" s="364"/>
    </row>
    <row r="335" spans="1:33" outlineLevel="1">
      <c r="A335" s="380"/>
      <c r="B335" s="419" t="s">
        <v>195</v>
      </c>
      <c r="C335" s="419"/>
      <c r="D335" s="420"/>
      <c r="E335" s="421"/>
      <c r="F335" s="420"/>
      <c r="G335" s="420"/>
      <c r="H335" s="420"/>
      <c r="I335" s="420"/>
      <c r="J335" s="420"/>
      <c r="K335" s="422"/>
      <c r="Z335" s="364"/>
      <c r="AA335" s="364"/>
      <c r="AB335" s="364"/>
      <c r="AC335" s="364"/>
      <c r="AD335" s="364"/>
      <c r="AE335" s="364"/>
      <c r="AF335" s="364"/>
      <c r="AG335" s="364"/>
    </row>
    <row r="336" spans="1:33" ht="30" outlineLevel="1">
      <c r="A336" s="380" t="s">
        <v>2771</v>
      </c>
      <c r="B336" s="400" t="s">
        <v>140</v>
      </c>
      <c r="C336" s="382" t="s">
        <v>2374</v>
      </c>
      <c r="D336" s="382" t="s">
        <v>2592</v>
      </c>
      <c r="E336" s="38" t="s">
        <v>1456</v>
      </c>
      <c r="F336" s="376"/>
      <c r="G336" s="376"/>
      <c r="H336" s="376"/>
      <c r="I336" s="377"/>
      <c r="J336" s="423"/>
      <c r="K336" s="423"/>
      <c r="Z336" s="364"/>
      <c r="AA336" s="364"/>
      <c r="AB336" s="364"/>
      <c r="AC336" s="364"/>
      <c r="AD336" s="364"/>
      <c r="AE336" s="364"/>
      <c r="AF336" s="364"/>
      <c r="AG336" s="364"/>
    </row>
    <row r="337" spans="1:33" ht="90" outlineLevel="1">
      <c r="A337" s="380" t="s">
        <v>2772</v>
      </c>
      <c r="B337" s="388" t="s">
        <v>141</v>
      </c>
      <c r="C337" s="382" t="s">
        <v>2473</v>
      </c>
      <c r="D337" s="366" t="s">
        <v>2773</v>
      </c>
      <c r="E337" s="38" t="s">
        <v>1456</v>
      </c>
      <c r="F337" s="376"/>
      <c r="G337" s="376"/>
      <c r="H337" s="376"/>
      <c r="I337" s="377"/>
      <c r="J337" s="423"/>
      <c r="K337" s="423"/>
      <c r="Z337" s="364"/>
      <c r="AA337" s="364"/>
      <c r="AB337" s="364"/>
      <c r="AC337" s="364"/>
      <c r="AD337" s="364"/>
      <c r="AE337" s="364"/>
      <c r="AF337" s="364"/>
      <c r="AG337" s="364"/>
    </row>
    <row r="338" spans="1:33" ht="90" outlineLevel="1">
      <c r="A338" s="380" t="s">
        <v>2774</v>
      </c>
      <c r="B338" s="382" t="s">
        <v>143</v>
      </c>
      <c r="C338" s="382" t="s">
        <v>2596</v>
      </c>
      <c r="D338" s="382" t="s">
        <v>2775</v>
      </c>
      <c r="E338" s="38" t="s">
        <v>1456</v>
      </c>
      <c r="F338" s="376"/>
      <c r="G338" s="376"/>
      <c r="H338" s="376"/>
      <c r="I338" s="377"/>
      <c r="J338" s="423"/>
      <c r="K338" s="423"/>
      <c r="Z338" s="364"/>
      <c r="AA338" s="364"/>
      <c r="AB338" s="364"/>
      <c r="AC338" s="364"/>
      <c r="AD338" s="364"/>
      <c r="AE338" s="364"/>
      <c r="AF338" s="364"/>
      <c r="AG338" s="364"/>
    </row>
    <row r="339" spans="1:33" ht="90" outlineLevel="1">
      <c r="A339" s="380" t="s">
        <v>2776</v>
      </c>
      <c r="B339" s="612" t="s">
        <v>148</v>
      </c>
      <c r="C339" s="366" t="s">
        <v>2599</v>
      </c>
      <c r="D339" s="366" t="s">
        <v>2773</v>
      </c>
      <c r="E339" s="38" t="s">
        <v>1456</v>
      </c>
      <c r="F339" s="376"/>
      <c r="G339" s="376"/>
      <c r="H339" s="376"/>
      <c r="I339" s="377"/>
      <c r="J339" s="423"/>
      <c r="K339" s="423"/>
      <c r="Z339" s="364"/>
      <c r="AA339" s="364"/>
      <c r="AB339" s="364"/>
      <c r="AC339" s="364"/>
      <c r="AD339" s="364"/>
      <c r="AE339" s="364"/>
      <c r="AF339" s="364"/>
      <c r="AG339" s="364"/>
    </row>
    <row r="340" spans="1:33" ht="30" outlineLevel="1">
      <c r="A340" s="380" t="s">
        <v>2777</v>
      </c>
      <c r="B340" s="599"/>
      <c r="C340" s="393" t="s">
        <v>2601</v>
      </c>
      <c r="D340" s="393" t="s">
        <v>456</v>
      </c>
      <c r="E340" s="38" t="s">
        <v>1456</v>
      </c>
      <c r="F340" s="376"/>
      <c r="G340" s="376"/>
      <c r="H340" s="376"/>
      <c r="I340" s="377"/>
      <c r="J340" s="385"/>
      <c r="K340" s="385"/>
      <c r="Z340" s="364"/>
      <c r="AA340" s="364"/>
      <c r="AB340" s="364"/>
      <c r="AC340" s="364"/>
      <c r="AD340" s="364"/>
      <c r="AE340" s="364"/>
      <c r="AF340" s="364"/>
      <c r="AG340" s="364"/>
    </row>
    <row r="341" spans="1:33" ht="64.5" customHeight="1" outlineLevel="1">
      <c r="A341" s="380" t="s">
        <v>2778</v>
      </c>
      <c r="B341" s="394" t="s">
        <v>177</v>
      </c>
      <c r="C341" s="394" t="s">
        <v>2603</v>
      </c>
      <c r="D341" s="394" t="s">
        <v>2773</v>
      </c>
      <c r="E341" s="38" t="s">
        <v>1456</v>
      </c>
      <c r="F341" s="376"/>
      <c r="G341" s="376"/>
      <c r="H341" s="376"/>
      <c r="I341" s="377"/>
      <c r="J341" s="385"/>
      <c r="K341" s="425"/>
      <c r="Z341" s="364"/>
      <c r="AA341" s="364"/>
      <c r="AB341" s="364"/>
      <c r="AC341" s="364"/>
      <c r="AD341" s="364"/>
      <c r="AE341" s="364"/>
      <c r="AF341" s="364"/>
      <c r="AG341" s="364"/>
    </row>
    <row r="342" spans="1:33" ht="90" outlineLevel="1">
      <c r="A342" s="380" t="s">
        <v>2779</v>
      </c>
      <c r="B342" s="393" t="s">
        <v>114</v>
      </c>
      <c r="C342" s="393" t="s">
        <v>2605</v>
      </c>
      <c r="D342" s="393" t="s">
        <v>2773</v>
      </c>
      <c r="E342" s="38" t="s">
        <v>1640</v>
      </c>
      <c r="F342" s="376"/>
      <c r="G342" s="376"/>
      <c r="H342" s="376"/>
      <c r="I342" s="377"/>
      <c r="J342" s="424"/>
      <c r="K342" s="425" t="s">
        <v>3908</v>
      </c>
      <c r="Z342" s="364"/>
      <c r="AA342" s="364"/>
      <c r="AB342" s="364"/>
      <c r="AC342" s="364"/>
      <c r="AD342" s="364"/>
      <c r="AE342" s="364"/>
      <c r="AF342" s="364"/>
      <c r="AG342" s="364"/>
    </row>
    <row r="343" spans="1:33" ht="90" outlineLevel="1">
      <c r="A343" s="380" t="s">
        <v>2780</v>
      </c>
      <c r="B343" s="394" t="s">
        <v>122</v>
      </c>
      <c r="C343" s="394" t="s">
        <v>2607</v>
      </c>
      <c r="D343" s="398" t="s">
        <v>2773</v>
      </c>
      <c r="E343" s="38" t="s">
        <v>1640</v>
      </c>
      <c r="F343" s="376"/>
      <c r="G343" s="376"/>
      <c r="H343" s="376"/>
      <c r="I343" s="377"/>
      <c r="J343" s="425"/>
      <c r="K343" s="425" t="s">
        <v>3908</v>
      </c>
      <c r="Z343" s="364"/>
      <c r="AA343" s="364"/>
      <c r="AB343" s="364"/>
      <c r="AC343" s="364"/>
      <c r="AD343" s="364"/>
      <c r="AE343" s="364"/>
      <c r="AF343" s="364"/>
      <c r="AG343" s="364"/>
    </row>
    <row r="344" spans="1:33" outlineLevel="1">
      <c r="A344" s="380"/>
      <c r="B344" s="419" t="s">
        <v>2608</v>
      </c>
      <c r="C344" s="419"/>
      <c r="D344" s="420"/>
      <c r="E344" s="421"/>
      <c r="F344" s="420"/>
      <c r="G344" s="420"/>
      <c r="H344" s="420"/>
      <c r="I344" s="420"/>
      <c r="J344" s="420"/>
      <c r="K344" s="422"/>
      <c r="Z344" s="364"/>
      <c r="AA344" s="364"/>
      <c r="AB344" s="364"/>
      <c r="AC344" s="364"/>
      <c r="AD344" s="364"/>
      <c r="AE344" s="364"/>
      <c r="AF344" s="364"/>
      <c r="AG344" s="364"/>
    </row>
    <row r="345" spans="1:33" ht="30" outlineLevel="1">
      <c r="A345" s="380" t="s">
        <v>2781</v>
      </c>
      <c r="B345" s="382" t="s">
        <v>140</v>
      </c>
      <c r="C345" s="382" t="s">
        <v>2374</v>
      </c>
      <c r="D345" s="382" t="s">
        <v>2610</v>
      </c>
      <c r="E345" s="38" t="s">
        <v>1456</v>
      </c>
      <c r="F345" s="376"/>
      <c r="G345" s="376"/>
      <c r="H345" s="376"/>
      <c r="I345" s="377"/>
      <c r="J345" s="385"/>
      <c r="K345" s="385"/>
      <c r="Z345" s="364"/>
      <c r="AA345" s="364"/>
      <c r="AB345" s="364"/>
      <c r="AC345" s="364"/>
      <c r="AD345" s="364"/>
      <c r="AE345" s="364"/>
      <c r="AF345" s="364"/>
      <c r="AG345" s="364"/>
    </row>
    <row r="346" spans="1:33" ht="150" outlineLevel="1">
      <c r="A346" s="380" t="s">
        <v>2782</v>
      </c>
      <c r="B346" s="400" t="s">
        <v>141</v>
      </c>
      <c r="C346" s="382" t="s">
        <v>2612</v>
      </c>
      <c r="D346" s="382" t="s">
        <v>2783</v>
      </c>
      <c r="E346" s="38" t="s">
        <v>1456</v>
      </c>
      <c r="F346" s="376"/>
      <c r="G346" s="376"/>
      <c r="H346" s="376"/>
      <c r="I346" s="377"/>
      <c r="J346" s="385"/>
      <c r="K346" s="385"/>
      <c r="Z346" s="364"/>
      <c r="AA346" s="364"/>
      <c r="AB346" s="364"/>
      <c r="AC346" s="364"/>
      <c r="AD346" s="364"/>
      <c r="AE346" s="364"/>
      <c r="AF346" s="364"/>
      <c r="AG346" s="364"/>
    </row>
    <row r="347" spans="1:33" ht="105" outlineLevel="1">
      <c r="A347" s="380" t="s">
        <v>2784</v>
      </c>
      <c r="B347" s="401" t="s">
        <v>207</v>
      </c>
      <c r="C347" s="382" t="s">
        <v>2615</v>
      </c>
      <c r="D347" s="382" t="s">
        <v>2616</v>
      </c>
      <c r="E347" s="38" t="s">
        <v>1456</v>
      </c>
      <c r="F347" s="376"/>
      <c r="G347" s="376"/>
      <c r="H347" s="376"/>
      <c r="I347" s="377"/>
      <c r="J347" s="385"/>
      <c r="K347" s="385"/>
      <c r="Z347" s="364"/>
      <c r="AA347" s="364"/>
      <c r="AB347" s="364"/>
      <c r="AC347" s="364"/>
      <c r="AD347" s="364"/>
      <c r="AE347" s="364"/>
      <c r="AF347" s="364"/>
      <c r="AG347" s="364"/>
    </row>
    <row r="348" spans="1:33" ht="210" outlineLevel="1">
      <c r="A348" s="380" t="s">
        <v>2785</v>
      </c>
      <c r="B348" s="394" t="s">
        <v>210</v>
      </c>
      <c r="C348" s="366" t="s">
        <v>2618</v>
      </c>
      <c r="D348" s="366" t="s">
        <v>2786</v>
      </c>
      <c r="E348" s="38" t="s">
        <v>1456</v>
      </c>
      <c r="F348" s="376"/>
      <c r="G348" s="376"/>
      <c r="H348" s="376"/>
      <c r="I348" s="377"/>
      <c r="J348" s="385"/>
      <c r="K348" s="385"/>
      <c r="Z348" s="364"/>
      <c r="AA348" s="364"/>
      <c r="AB348" s="364"/>
      <c r="AC348" s="364"/>
      <c r="AD348" s="364"/>
      <c r="AE348" s="364"/>
      <c r="AF348" s="364"/>
      <c r="AG348" s="364"/>
    </row>
    <row r="349" spans="1:33" ht="240" outlineLevel="1">
      <c r="A349" s="380" t="s">
        <v>2787</v>
      </c>
      <c r="B349" s="366" t="s">
        <v>458</v>
      </c>
      <c r="C349" s="366" t="s">
        <v>2621</v>
      </c>
      <c r="D349" s="366" t="s">
        <v>2788</v>
      </c>
      <c r="E349" s="38" t="s">
        <v>1456</v>
      </c>
      <c r="F349" s="376"/>
      <c r="G349" s="376"/>
      <c r="H349" s="376"/>
      <c r="I349" s="377"/>
      <c r="J349" s="385"/>
      <c r="K349" s="385"/>
      <c r="Z349" s="364"/>
      <c r="AA349" s="364"/>
      <c r="AB349" s="364"/>
      <c r="AC349" s="364"/>
      <c r="AD349" s="364"/>
      <c r="AE349" s="364"/>
      <c r="AF349" s="364"/>
      <c r="AG349" s="364"/>
    </row>
    <row r="350" spans="1:33" ht="15" customHeight="1" outlineLevel="1">
      <c r="A350" s="380" t="s">
        <v>2789</v>
      </c>
      <c r="B350" s="366" t="s">
        <v>113</v>
      </c>
      <c r="C350" s="366" t="s">
        <v>2624</v>
      </c>
      <c r="D350" s="366" t="s">
        <v>2625</v>
      </c>
      <c r="E350" s="38" t="s">
        <v>1456</v>
      </c>
      <c r="F350" s="376"/>
      <c r="G350" s="376"/>
      <c r="H350" s="376"/>
      <c r="I350" s="377"/>
      <c r="J350" s="385"/>
      <c r="K350" s="385"/>
      <c r="Z350" s="364"/>
      <c r="AA350" s="364"/>
      <c r="AB350" s="364"/>
      <c r="AC350" s="364"/>
      <c r="AD350" s="364"/>
      <c r="AE350" s="364"/>
      <c r="AF350" s="364"/>
      <c r="AG350" s="364"/>
    </row>
    <row r="351" spans="1:33" ht="75" outlineLevel="1">
      <c r="A351" s="380" t="s">
        <v>2790</v>
      </c>
      <c r="B351" s="366" t="s">
        <v>114</v>
      </c>
      <c r="C351" s="366" t="s">
        <v>2627</v>
      </c>
      <c r="D351" s="366" t="s">
        <v>546</v>
      </c>
      <c r="E351" s="38" t="s">
        <v>1456</v>
      </c>
      <c r="F351" s="376"/>
      <c r="G351" s="376"/>
      <c r="H351" s="376"/>
      <c r="I351" s="377"/>
      <c r="J351" s="385"/>
      <c r="K351" s="385"/>
      <c r="Z351" s="364"/>
      <c r="AA351" s="364"/>
      <c r="AB351" s="364"/>
      <c r="AC351" s="364"/>
      <c r="AD351" s="364"/>
      <c r="AE351" s="364"/>
      <c r="AF351" s="364"/>
      <c r="AG351" s="364"/>
    </row>
    <row r="352" spans="1:33" ht="30" outlineLevel="1">
      <c r="A352" s="380" t="s">
        <v>2791</v>
      </c>
      <c r="B352" s="393" t="s">
        <v>117</v>
      </c>
      <c r="C352" s="393" t="s">
        <v>2629</v>
      </c>
      <c r="D352" s="393" t="s">
        <v>546</v>
      </c>
      <c r="E352" s="38" t="s">
        <v>1456</v>
      </c>
      <c r="F352" s="376"/>
      <c r="G352" s="376"/>
      <c r="H352" s="376"/>
      <c r="I352" s="377"/>
      <c r="J352" s="385"/>
      <c r="K352" s="385"/>
      <c r="Z352" s="364"/>
      <c r="AA352" s="364"/>
      <c r="AB352" s="364"/>
      <c r="AC352" s="364"/>
      <c r="AD352" s="364"/>
      <c r="AE352" s="364"/>
      <c r="AF352" s="364"/>
      <c r="AG352" s="364"/>
    </row>
    <row r="353" spans="1:33" ht="30" outlineLevel="1">
      <c r="A353" s="380" t="s">
        <v>2792</v>
      </c>
      <c r="B353" s="394" t="s">
        <v>120</v>
      </c>
      <c r="C353" s="394" t="s">
        <v>2631</v>
      </c>
      <c r="D353" s="394" t="s">
        <v>2793</v>
      </c>
      <c r="E353" s="38" t="s">
        <v>1456</v>
      </c>
      <c r="F353" s="376"/>
      <c r="G353" s="376"/>
      <c r="H353" s="376"/>
      <c r="I353" s="377"/>
      <c r="J353" s="385"/>
      <c r="K353" s="385"/>
      <c r="Z353" s="364"/>
      <c r="AA353" s="364"/>
      <c r="AB353" s="364"/>
      <c r="AC353" s="364"/>
      <c r="AD353" s="364"/>
      <c r="AE353" s="364"/>
      <c r="AF353" s="364"/>
      <c r="AG353" s="364"/>
    </row>
    <row r="354" spans="1:33" ht="30" outlineLevel="1">
      <c r="A354" s="380" t="s">
        <v>2794</v>
      </c>
      <c r="B354" s="366" t="s">
        <v>1010</v>
      </c>
      <c r="C354" s="366" t="s">
        <v>2633</v>
      </c>
      <c r="D354" s="366" t="s">
        <v>1012</v>
      </c>
      <c r="E354" s="38" t="s">
        <v>1456</v>
      </c>
      <c r="F354" s="376"/>
      <c r="G354" s="376"/>
      <c r="H354" s="376"/>
      <c r="I354" s="377"/>
      <c r="J354" s="385"/>
      <c r="K354" s="385"/>
      <c r="Z354" s="364"/>
      <c r="AA354" s="364"/>
      <c r="AB354" s="364"/>
      <c r="AC354" s="364"/>
      <c r="AD354" s="364"/>
      <c r="AE354" s="364"/>
      <c r="AF354" s="364"/>
      <c r="AG354" s="364"/>
    </row>
    <row r="355" spans="1:33" ht="30" outlineLevel="1">
      <c r="A355" s="380" t="s">
        <v>2795</v>
      </c>
      <c r="B355" s="366" t="s">
        <v>186</v>
      </c>
      <c r="C355" s="366" t="s">
        <v>2796</v>
      </c>
      <c r="D355" s="382" t="s">
        <v>194</v>
      </c>
      <c r="E355" s="38" t="s">
        <v>1640</v>
      </c>
      <c r="F355" s="376"/>
      <c r="G355" s="376"/>
      <c r="H355" s="376"/>
      <c r="I355" s="377"/>
      <c r="J355" s="385"/>
      <c r="K355" s="474" t="s">
        <v>3910</v>
      </c>
      <c r="Z355" s="364"/>
      <c r="AA355" s="364"/>
      <c r="AB355" s="364"/>
      <c r="AC355" s="364"/>
      <c r="AD355" s="364"/>
      <c r="AE355" s="364"/>
      <c r="AF355" s="364"/>
      <c r="AG355" s="364"/>
    </row>
    <row r="356" spans="1:33" ht="30" outlineLevel="1">
      <c r="A356" s="380" t="s">
        <v>2797</v>
      </c>
      <c r="B356" s="366" t="s">
        <v>542</v>
      </c>
      <c r="C356" s="366" t="s">
        <v>2637</v>
      </c>
      <c r="D356" s="382" t="s">
        <v>1014</v>
      </c>
      <c r="E356" s="38" t="s">
        <v>1456</v>
      </c>
      <c r="F356" s="376"/>
      <c r="G356" s="376"/>
      <c r="H356" s="376"/>
      <c r="I356" s="377"/>
      <c r="J356" s="385"/>
      <c r="K356" s="385"/>
      <c r="Z356" s="364"/>
      <c r="AA356" s="364"/>
      <c r="AB356" s="364"/>
      <c r="AC356" s="364"/>
      <c r="AD356" s="364"/>
      <c r="AE356" s="364"/>
      <c r="AF356" s="364"/>
      <c r="AG356" s="364"/>
    </row>
    <row r="357" spans="1:33" ht="30" outlineLevel="1">
      <c r="A357" s="380" t="s">
        <v>2798</v>
      </c>
      <c r="B357" s="366" t="s">
        <v>122</v>
      </c>
      <c r="C357" s="366" t="s">
        <v>2439</v>
      </c>
      <c r="D357" s="382" t="s">
        <v>188</v>
      </c>
      <c r="E357" s="38" t="s">
        <v>1456</v>
      </c>
      <c r="F357" s="376"/>
      <c r="G357" s="376"/>
      <c r="H357" s="376"/>
      <c r="I357" s="377"/>
      <c r="J357" s="385"/>
      <c r="K357" s="385"/>
      <c r="Z357" s="364"/>
      <c r="AA357" s="364"/>
      <c r="AB357" s="364"/>
      <c r="AC357" s="364"/>
      <c r="AD357" s="364"/>
      <c r="AE357" s="364"/>
      <c r="AF357" s="364"/>
      <c r="AG357" s="364"/>
    </row>
    <row r="358" spans="1:33" ht="45" outlineLevel="1">
      <c r="A358" s="380" t="s">
        <v>2799</v>
      </c>
      <c r="B358" s="612" t="s">
        <v>122</v>
      </c>
      <c r="C358" s="366" t="s">
        <v>2640</v>
      </c>
      <c r="D358" s="366" t="s">
        <v>753</v>
      </c>
      <c r="E358" s="38" t="s">
        <v>1456</v>
      </c>
      <c r="F358" s="376"/>
      <c r="G358" s="376"/>
      <c r="H358" s="376"/>
      <c r="I358" s="377"/>
      <c r="J358" s="385"/>
      <c r="K358" s="385"/>
      <c r="Z358" s="364"/>
      <c r="AA358" s="364"/>
      <c r="AB358" s="364"/>
      <c r="AC358" s="364"/>
      <c r="AD358" s="364"/>
      <c r="AE358" s="364"/>
      <c r="AF358" s="364"/>
      <c r="AG358" s="364"/>
    </row>
    <row r="359" spans="1:33" ht="45" outlineLevel="1">
      <c r="A359" s="380" t="s">
        <v>2800</v>
      </c>
      <c r="B359" s="599"/>
      <c r="C359" s="366" t="s">
        <v>2642</v>
      </c>
      <c r="D359" s="366" t="s">
        <v>194</v>
      </c>
      <c r="E359" s="38" t="s">
        <v>1640</v>
      </c>
      <c r="F359" s="376"/>
      <c r="G359" s="376"/>
      <c r="H359" s="376"/>
      <c r="I359" s="377"/>
      <c r="J359" s="385"/>
      <c r="K359" s="474" t="s">
        <v>3910</v>
      </c>
      <c r="Z359" s="364"/>
      <c r="AA359" s="364"/>
      <c r="AB359" s="364"/>
      <c r="AC359" s="364"/>
      <c r="AD359" s="364"/>
      <c r="AE359" s="364"/>
      <c r="AF359" s="364"/>
      <c r="AG359" s="364"/>
    </row>
    <row r="360" spans="1:33" outlineLevel="1">
      <c r="A360" s="380"/>
      <c r="B360" s="617" t="s">
        <v>525</v>
      </c>
      <c r="C360" s="601"/>
      <c r="D360" s="601"/>
      <c r="E360" s="601"/>
      <c r="F360" s="601"/>
      <c r="G360" s="601"/>
      <c r="H360" s="601"/>
      <c r="I360" s="601"/>
      <c r="J360" s="601"/>
      <c r="K360" s="601"/>
      <c r="Z360" s="364"/>
      <c r="AA360" s="364"/>
      <c r="AB360" s="364"/>
      <c r="AC360" s="364"/>
      <c r="AD360" s="364"/>
      <c r="AE360" s="364"/>
      <c r="AF360" s="364"/>
      <c r="AG360" s="364"/>
    </row>
    <row r="361" spans="1:33" outlineLevel="1">
      <c r="A361" s="380"/>
      <c r="B361" s="419" t="s">
        <v>2372</v>
      </c>
      <c r="C361" s="419"/>
      <c r="D361" s="420"/>
      <c r="E361" s="421"/>
      <c r="F361" s="420"/>
      <c r="G361" s="420"/>
      <c r="H361" s="420"/>
      <c r="I361" s="420"/>
      <c r="J361" s="420"/>
      <c r="K361" s="422"/>
      <c r="Z361" s="364"/>
      <c r="AA361" s="364"/>
      <c r="AB361" s="364"/>
      <c r="AC361" s="364"/>
      <c r="AD361" s="364"/>
      <c r="AE361" s="364"/>
      <c r="AF361" s="364"/>
      <c r="AG361" s="364"/>
    </row>
    <row r="362" spans="1:33" ht="30" outlineLevel="1">
      <c r="A362" s="380" t="s">
        <v>2801</v>
      </c>
      <c r="B362" s="382" t="s">
        <v>140</v>
      </c>
      <c r="C362" s="382" t="s">
        <v>2374</v>
      </c>
      <c r="D362" s="382" t="s">
        <v>2644</v>
      </c>
      <c r="E362" s="38" t="s">
        <v>1456</v>
      </c>
      <c r="F362" s="376"/>
      <c r="G362" s="376"/>
      <c r="H362" s="376"/>
      <c r="I362" s="377"/>
      <c r="J362" s="385"/>
      <c r="K362" s="385"/>
      <c r="Z362" s="364"/>
      <c r="AA362" s="364"/>
      <c r="AB362" s="364"/>
      <c r="AC362" s="364"/>
      <c r="AD362" s="364"/>
      <c r="AE362" s="364"/>
      <c r="AF362" s="364"/>
      <c r="AG362" s="364"/>
    </row>
    <row r="363" spans="1:33" ht="45" outlineLevel="1">
      <c r="A363" s="380" t="s">
        <v>2802</v>
      </c>
      <c r="B363" s="400" t="s">
        <v>141</v>
      </c>
      <c r="C363" s="382" t="s">
        <v>2473</v>
      </c>
      <c r="D363" s="382" t="s">
        <v>2803</v>
      </c>
      <c r="E363" s="38" t="s">
        <v>1456</v>
      </c>
      <c r="F363" s="376"/>
      <c r="G363" s="376"/>
      <c r="H363" s="376"/>
      <c r="I363" s="377"/>
      <c r="J363" s="385"/>
      <c r="K363" s="385"/>
      <c r="Z363" s="364"/>
      <c r="AA363" s="364"/>
      <c r="AB363" s="364"/>
      <c r="AC363" s="364"/>
      <c r="AD363" s="364"/>
      <c r="AE363" s="364"/>
      <c r="AF363" s="364"/>
      <c r="AG363" s="364"/>
    </row>
    <row r="364" spans="1:33" ht="105" outlineLevel="1">
      <c r="A364" s="380" t="s">
        <v>2804</v>
      </c>
      <c r="B364" s="388" t="s">
        <v>143</v>
      </c>
      <c r="C364" s="382" t="s">
        <v>2596</v>
      </c>
      <c r="D364" s="382" t="s">
        <v>3887</v>
      </c>
      <c r="E364" s="38" t="s">
        <v>1456</v>
      </c>
      <c r="F364" s="376"/>
      <c r="G364" s="376"/>
      <c r="H364" s="376"/>
      <c r="I364" s="377"/>
      <c r="J364" s="385"/>
      <c r="K364" s="385"/>
      <c r="Z364" s="364"/>
      <c r="AA364" s="364"/>
      <c r="AB364" s="364"/>
      <c r="AC364" s="364"/>
      <c r="AD364" s="364"/>
      <c r="AE364" s="364"/>
      <c r="AF364" s="364"/>
      <c r="AG364" s="364"/>
    </row>
    <row r="365" spans="1:33" ht="90" outlineLevel="1">
      <c r="A365" s="380" t="s">
        <v>2805</v>
      </c>
      <c r="B365" s="400" t="s">
        <v>176</v>
      </c>
      <c r="C365" s="400" t="s">
        <v>2649</v>
      </c>
      <c r="D365" s="366" t="s">
        <v>2806</v>
      </c>
      <c r="E365" s="38" t="s">
        <v>1456</v>
      </c>
      <c r="F365" s="376"/>
      <c r="G365" s="376"/>
      <c r="H365" s="376"/>
      <c r="I365" s="377"/>
      <c r="J365" s="385"/>
      <c r="K365" s="385"/>
      <c r="Z365" s="364"/>
      <c r="AA365" s="364"/>
      <c r="AB365" s="364"/>
      <c r="AC365" s="364"/>
      <c r="AD365" s="364"/>
      <c r="AE365" s="364"/>
      <c r="AF365" s="364"/>
      <c r="AG365" s="364"/>
    </row>
    <row r="366" spans="1:33" ht="60" outlineLevel="1">
      <c r="A366" s="380" t="s">
        <v>2807</v>
      </c>
      <c r="B366" s="401" t="s">
        <v>502</v>
      </c>
      <c r="C366" s="401" t="s">
        <v>2808</v>
      </c>
      <c r="D366" s="382" t="s">
        <v>3888</v>
      </c>
      <c r="E366" s="38" t="s">
        <v>1456</v>
      </c>
      <c r="F366" s="376"/>
      <c r="G366" s="376"/>
      <c r="H366" s="376"/>
      <c r="I366" s="377"/>
      <c r="J366" s="385"/>
      <c r="K366" s="385"/>
      <c r="Z366" s="364"/>
      <c r="AA366" s="364"/>
      <c r="AB366" s="364"/>
      <c r="AC366" s="364"/>
      <c r="AD366" s="364"/>
      <c r="AE366" s="364"/>
      <c r="AF366" s="364"/>
      <c r="AG366" s="364"/>
    </row>
    <row r="367" spans="1:33" ht="75" outlineLevel="1">
      <c r="A367" s="380" t="s">
        <v>2809</v>
      </c>
      <c r="B367" s="398" t="s">
        <v>114</v>
      </c>
      <c r="C367" s="398" t="s">
        <v>2605</v>
      </c>
      <c r="D367" s="393" t="s">
        <v>3889</v>
      </c>
      <c r="E367" s="38" t="s">
        <v>1456</v>
      </c>
      <c r="F367" s="376"/>
      <c r="G367" s="376"/>
      <c r="H367" s="376"/>
      <c r="I367" s="377"/>
      <c r="J367" s="385"/>
      <c r="K367" s="385"/>
      <c r="Z367" s="364"/>
      <c r="AA367" s="364"/>
      <c r="AB367" s="364"/>
      <c r="AC367" s="364"/>
      <c r="AD367" s="364"/>
      <c r="AE367" s="364"/>
      <c r="AF367" s="364"/>
      <c r="AG367" s="364"/>
    </row>
    <row r="368" spans="1:33" ht="90" outlineLevel="1">
      <c r="A368" s="380" t="s">
        <v>2810</v>
      </c>
      <c r="B368" s="616" t="s">
        <v>148</v>
      </c>
      <c r="C368" s="394" t="s">
        <v>2390</v>
      </c>
      <c r="D368" s="394" t="s">
        <v>2806</v>
      </c>
      <c r="E368" s="38" t="s">
        <v>1456</v>
      </c>
      <c r="F368" s="376"/>
      <c r="G368" s="376"/>
      <c r="H368" s="376"/>
      <c r="I368" s="377"/>
      <c r="J368" s="385"/>
      <c r="K368" s="385"/>
      <c r="Z368" s="364"/>
      <c r="AA368" s="364"/>
      <c r="AB368" s="364"/>
      <c r="AC368" s="364"/>
      <c r="AD368" s="364"/>
      <c r="AE368" s="364"/>
      <c r="AF368" s="364"/>
      <c r="AG368" s="364"/>
    </row>
    <row r="369" spans="1:33" ht="28.5" customHeight="1" outlineLevel="1">
      <c r="A369" s="380" t="s">
        <v>2811</v>
      </c>
      <c r="B369" s="598"/>
      <c r="C369" s="393" t="s">
        <v>2393</v>
      </c>
      <c r="D369" s="393" t="s">
        <v>198</v>
      </c>
      <c r="E369" s="38" t="s">
        <v>1456</v>
      </c>
      <c r="F369" s="376"/>
      <c r="G369" s="376"/>
      <c r="H369" s="376"/>
      <c r="I369" s="377"/>
      <c r="J369" s="424"/>
      <c r="K369" s="424"/>
      <c r="Z369" s="364"/>
      <c r="AA369" s="364"/>
      <c r="AB369" s="364"/>
      <c r="AC369" s="364"/>
      <c r="AD369" s="364"/>
      <c r="AE369" s="364"/>
      <c r="AF369" s="364"/>
      <c r="AG369" s="364"/>
    </row>
    <row r="370" spans="1:33" ht="60" outlineLevel="1">
      <c r="A370" s="380" t="s">
        <v>2812</v>
      </c>
      <c r="B370" s="394" t="s">
        <v>177</v>
      </c>
      <c r="C370" s="394" t="s">
        <v>3890</v>
      </c>
      <c r="D370" s="394" t="s">
        <v>3891</v>
      </c>
      <c r="E370" s="38" t="s">
        <v>1456</v>
      </c>
      <c r="F370" s="376"/>
      <c r="G370" s="376"/>
      <c r="H370" s="376"/>
      <c r="I370" s="377"/>
      <c r="J370" s="425"/>
      <c r="K370" s="425"/>
      <c r="Z370" s="364"/>
      <c r="AA370" s="364"/>
      <c r="AB370" s="364"/>
      <c r="AC370" s="364"/>
      <c r="AD370" s="364"/>
      <c r="AE370" s="364"/>
      <c r="AF370" s="364"/>
      <c r="AG370" s="364"/>
    </row>
    <row r="371" spans="1:33" ht="60" outlineLevel="1">
      <c r="A371" s="380" t="s">
        <v>2813</v>
      </c>
      <c r="B371" s="616" t="s">
        <v>1634</v>
      </c>
      <c r="C371" s="412" t="s">
        <v>2657</v>
      </c>
      <c r="D371" s="412" t="s">
        <v>2658</v>
      </c>
      <c r="E371" s="38" t="s">
        <v>1456</v>
      </c>
      <c r="F371" s="376"/>
      <c r="G371" s="376"/>
      <c r="H371" s="376"/>
      <c r="I371" s="377"/>
      <c r="J371" s="385"/>
      <c r="K371" s="385"/>
      <c r="Z371" s="364"/>
      <c r="AA371" s="364"/>
      <c r="AB371" s="364"/>
      <c r="AC371" s="364"/>
      <c r="AD371" s="364"/>
      <c r="AE371" s="364"/>
      <c r="AF371" s="364"/>
      <c r="AG371" s="364"/>
    </row>
    <row r="372" spans="1:33" ht="60" outlineLevel="1">
      <c r="A372" s="380" t="s">
        <v>2814</v>
      </c>
      <c r="B372" s="599"/>
      <c r="C372" s="412" t="s">
        <v>2660</v>
      </c>
      <c r="D372" s="412" t="s">
        <v>2658</v>
      </c>
      <c r="E372" s="38" t="s">
        <v>1456</v>
      </c>
      <c r="F372" s="376"/>
      <c r="G372" s="376"/>
      <c r="H372" s="376"/>
      <c r="I372" s="377"/>
      <c r="J372" s="385"/>
      <c r="K372" s="382" t="s">
        <v>2815</v>
      </c>
      <c r="Z372" s="364"/>
      <c r="AA372" s="364"/>
      <c r="AB372" s="364"/>
      <c r="AC372" s="364"/>
      <c r="AD372" s="364"/>
      <c r="AE372" s="364"/>
      <c r="AF372" s="364"/>
      <c r="AG372" s="364"/>
    </row>
    <row r="373" spans="1:33" ht="60" outlineLevel="1">
      <c r="A373" s="380" t="s">
        <v>2816</v>
      </c>
      <c r="B373" s="386" t="s">
        <v>1635</v>
      </c>
      <c r="C373" s="452" t="s">
        <v>2817</v>
      </c>
      <c r="D373" s="366" t="s">
        <v>2662</v>
      </c>
      <c r="E373" s="38" t="s">
        <v>1456</v>
      </c>
      <c r="F373" s="376"/>
      <c r="G373" s="376"/>
      <c r="H373" s="376"/>
      <c r="I373" s="377"/>
      <c r="J373" s="385"/>
      <c r="K373" s="382" t="s">
        <v>2815</v>
      </c>
      <c r="Z373" s="364"/>
      <c r="AA373" s="364"/>
      <c r="AB373" s="364"/>
      <c r="AC373" s="364"/>
      <c r="AD373" s="364"/>
      <c r="AE373" s="364"/>
      <c r="AF373" s="364"/>
      <c r="AG373" s="364"/>
    </row>
    <row r="374" spans="1:33" ht="60" outlineLevel="1">
      <c r="A374" s="402" t="s">
        <v>2818</v>
      </c>
      <c r="B374" s="412" t="s">
        <v>2819</v>
      </c>
      <c r="C374" s="366" t="s">
        <v>2820</v>
      </c>
      <c r="D374" s="366" t="s">
        <v>3892</v>
      </c>
      <c r="E374" s="38" t="s">
        <v>1640</v>
      </c>
      <c r="F374" s="376"/>
      <c r="G374" s="376"/>
      <c r="H374" s="376"/>
      <c r="I374" s="377"/>
      <c r="J374" s="385"/>
      <c r="K374" s="385"/>
      <c r="Z374" s="364"/>
      <c r="AA374" s="364"/>
      <c r="AB374" s="364"/>
      <c r="AC374" s="364"/>
      <c r="AD374" s="364"/>
      <c r="AE374" s="364"/>
      <c r="AF374" s="364"/>
      <c r="AG374" s="364"/>
    </row>
    <row r="375" spans="1:33" ht="60" outlineLevel="1">
      <c r="A375" s="453" t="s">
        <v>2821</v>
      </c>
      <c r="B375" s="452" t="s">
        <v>723</v>
      </c>
      <c r="C375" s="366" t="s">
        <v>2822</v>
      </c>
      <c r="D375" s="366" t="s">
        <v>3893</v>
      </c>
      <c r="E375" s="38" t="s">
        <v>1456</v>
      </c>
      <c r="F375" s="376"/>
      <c r="G375" s="376"/>
      <c r="H375" s="376"/>
      <c r="I375" s="377"/>
      <c r="J375" s="385"/>
      <c r="K375" s="385"/>
      <c r="Z375" s="364"/>
      <c r="AA375" s="364"/>
      <c r="AB375" s="364"/>
      <c r="AC375" s="364"/>
      <c r="AD375" s="364"/>
      <c r="AE375" s="364"/>
      <c r="AF375" s="364"/>
      <c r="AG375" s="364"/>
    </row>
    <row r="376" spans="1:33" ht="45" outlineLevel="1">
      <c r="A376" s="453" t="s">
        <v>2823</v>
      </c>
      <c r="B376" s="612" t="s">
        <v>122</v>
      </c>
      <c r="C376" s="366" t="s">
        <v>2412</v>
      </c>
      <c r="D376" s="366" t="s">
        <v>3894</v>
      </c>
      <c r="E376" s="38" t="s">
        <v>1456</v>
      </c>
      <c r="F376" s="376"/>
      <c r="G376" s="376"/>
      <c r="H376" s="376"/>
      <c r="I376" s="377"/>
      <c r="J376" s="385"/>
      <c r="K376" s="385"/>
      <c r="Z376" s="364"/>
      <c r="AA376" s="364"/>
      <c r="AB376" s="364"/>
      <c r="AC376" s="364"/>
      <c r="AD376" s="364"/>
      <c r="AE376" s="364"/>
      <c r="AF376" s="364"/>
      <c r="AG376" s="364"/>
    </row>
    <row r="377" spans="1:33" ht="75" outlineLevel="1">
      <c r="A377" s="453" t="s">
        <v>2824</v>
      </c>
      <c r="B377" s="598"/>
      <c r="C377" s="366" t="s">
        <v>2501</v>
      </c>
      <c r="D377" s="366" t="s">
        <v>2825</v>
      </c>
      <c r="E377" s="38" t="s">
        <v>1456</v>
      </c>
      <c r="F377" s="376"/>
      <c r="G377" s="376"/>
      <c r="H377" s="376"/>
      <c r="I377" s="377"/>
      <c r="J377" s="385"/>
      <c r="K377" s="385"/>
      <c r="Z377" s="364"/>
      <c r="AA377" s="364"/>
      <c r="AB377" s="364"/>
      <c r="AC377" s="364"/>
      <c r="AD377" s="364"/>
      <c r="AE377" s="364"/>
      <c r="AF377" s="364"/>
      <c r="AG377" s="364"/>
    </row>
    <row r="378" spans="1:33" ht="90" outlineLevel="1">
      <c r="A378" s="453" t="s">
        <v>2826</v>
      </c>
      <c r="B378" s="599"/>
      <c r="C378" s="366" t="s">
        <v>2416</v>
      </c>
      <c r="D378" s="366" t="s">
        <v>2806</v>
      </c>
      <c r="E378" s="38" t="s">
        <v>1456</v>
      </c>
      <c r="F378" s="376"/>
      <c r="G378" s="376"/>
      <c r="H378" s="376"/>
      <c r="I378" s="377"/>
      <c r="J378" s="385"/>
      <c r="K378" s="385"/>
      <c r="Z378" s="364"/>
      <c r="AA378" s="364"/>
      <c r="AB378" s="364"/>
      <c r="AC378" s="364"/>
      <c r="AD378" s="364"/>
      <c r="AE378" s="364"/>
      <c r="AF378" s="364"/>
      <c r="AG378" s="364"/>
    </row>
    <row r="379" spans="1:33" outlineLevel="1">
      <c r="A379" s="453"/>
      <c r="B379" s="454" t="s">
        <v>699</v>
      </c>
      <c r="C379" s="419"/>
      <c r="D379" s="420"/>
      <c r="E379" s="421"/>
      <c r="F379" s="420"/>
      <c r="G379" s="420"/>
      <c r="H379" s="420"/>
      <c r="I379" s="420"/>
      <c r="J379" s="420"/>
      <c r="K379" s="422"/>
      <c r="Z379" s="364"/>
      <c r="AA379" s="364"/>
      <c r="AB379" s="364"/>
      <c r="AC379" s="364"/>
      <c r="AD379" s="364"/>
      <c r="AE379" s="364"/>
      <c r="AF379" s="364"/>
      <c r="AG379" s="364"/>
    </row>
    <row r="380" spans="1:33" ht="38.25" customHeight="1" outlineLevel="1">
      <c r="A380" s="453" t="s">
        <v>2827</v>
      </c>
      <c r="B380" s="387" t="s">
        <v>140</v>
      </c>
      <c r="C380" s="382" t="s">
        <v>2374</v>
      </c>
      <c r="D380" s="382" t="s">
        <v>2672</v>
      </c>
      <c r="E380" s="38" t="s">
        <v>1456</v>
      </c>
      <c r="F380" s="376"/>
      <c r="G380" s="376"/>
      <c r="H380" s="376"/>
      <c r="I380" s="377"/>
      <c r="J380" s="424"/>
      <c r="K380" s="424"/>
      <c r="Z380" s="364"/>
      <c r="AA380" s="364"/>
      <c r="AB380" s="364"/>
      <c r="AC380" s="364"/>
      <c r="AD380" s="364"/>
      <c r="AE380" s="364"/>
      <c r="AF380" s="364"/>
      <c r="AG380" s="364"/>
    </row>
    <row r="381" spans="1:33" ht="60" outlineLevel="1">
      <c r="A381" s="380" t="s">
        <v>2828</v>
      </c>
      <c r="B381" s="400" t="s">
        <v>141</v>
      </c>
      <c r="C381" s="382" t="s">
        <v>2674</v>
      </c>
      <c r="D381" s="382" t="s">
        <v>2829</v>
      </c>
      <c r="E381" s="38" t="s">
        <v>1456</v>
      </c>
      <c r="F381" s="376"/>
      <c r="G381" s="376"/>
      <c r="H381" s="376"/>
      <c r="I381" s="377"/>
      <c r="J381" s="404"/>
      <c r="K381" s="404"/>
      <c r="Z381" s="364"/>
      <c r="AA381" s="364"/>
      <c r="AB381" s="364"/>
      <c r="AC381" s="364"/>
      <c r="AD381" s="364"/>
      <c r="AE381" s="364"/>
      <c r="AF381" s="364"/>
      <c r="AG381" s="364"/>
    </row>
    <row r="382" spans="1:33" ht="120" outlineLevel="1">
      <c r="A382" s="380" t="s">
        <v>2830</v>
      </c>
      <c r="B382" s="388" t="s">
        <v>143</v>
      </c>
      <c r="C382" s="382" t="s">
        <v>2596</v>
      </c>
      <c r="D382" s="382" t="s">
        <v>3895</v>
      </c>
      <c r="E382" s="38" t="s">
        <v>1456</v>
      </c>
      <c r="F382" s="376"/>
      <c r="G382" s="376"/>
      <c r="H382" s="376"/>
      <c r="I382" s="377"/>
      <c r="J382" s="404"/>
      <c r="K382" s="404"/>
      <c r="Z382" s="364"/>
      <c r="AA382" s="364"/>
      <c r="AB382" s="364"/>
      <c r="AC382" s="364"/>
      <c r="AD382" s="364"/>
      <c r="AE382" s="364"/>
      <c r="AF382" s="364"/>
      <c r="AG382" s="364"/>
    </row>
    <row r="383" spans="1:33" ht="80.25" customHeight="1" outlineLevel="1">
      <c r="A383" s="380" t="s">
        <v>2831</v>
      </c>
      <c r="B383" s="393" t="s">
        <v>871</v>
      </c>
      <c r="C383" s="382" t="s">
        <v>3896</v>
      </c>
      <c r="D383" s="366" t="s">
        <v>2832</v>
      </c>
      <c r="E383" s="38" t="s">
        <v>1456</v>
      </c>
      <c r="F383" s="376"/>
      <c r="G383" s="376"/>
      <c r="H383" s="376"/>
      <c r="I383" s="377"/>
      <c r="J383" s="404"/>
      <c r="K383" s="404"/>
      <c r="Z383" s="364"/>
      <c r="AA383" s="364"/>
      <c r="AB383" s="364"/>
      <c r="AC383" s="364"/>
      <c r="AD383" s="364"/>
      <c r="AE383" s="364"/>
      <c r="AF383" s="364"/>
      <c r="AG383" s="364"/>
    </row>
    <row r="384" spans="1:33" ht="60" outlineLevel="1">
      <c r="A384" s="380" t="s">
        <v>2833</v>
      </c>
      <c r="B384" s="398" t="s">
        <v>2680</v>
      </c>
      <c r="C384" s="382" t="s">
        <v>2834</v>
      </c>
      <c r="D384" s="393" t="s">
        <v>3897</v>
      </c>
      <c r="E384" s="38" t="s">
        <v>1456</v>
      </c>
      <c r="F384" s="376"/>
      <c r="G384" s="376"/>
      <c r="H384" s="376"/>
      <c r="I384" s="377"/>
      <c r="J384" s="404"/>
      <c r="K384" s="404"/>
      <c r="Z384" s="364"/>
      <c r="AA384" s="364"/>
      <c r="AB384" s="364"/>
      <c r="AC384" s="364"/>
      <c r="AD384" s="364"/>
      <c r="AE384" s="364"/>
      <c r="AF384" s="364"/>
      <c r="AG384" s="364"/>
    </row>
    <row r="385" spans="1:33" ht="90" outlineLevel="1">
      <c r="A385" s="380" t="s">
        <v>2835</v>
      </c>
      <c r="B385" s="597" t="s">
        <v>178</v>
      </c>
      <c r="C385" s="366" t="s">
        <v>2521</v>
      </c>
      <c r="D385" s="398" t="s">
        <v>2836</v>
      </c>
      <c r="E385" s="38" t="s">
        <v>1456</v>
      </c>
      <c r="F385" s="376"/>
      <c r="G385" s="376"/>
      <c r="H385" s="376"/>
      <c r="I385" s="377"/>
      <c r="J385" s="404"/>
      <c r="K385" s="404"/>
      <c r="Z385" s="364"/>
      <c r="AA385" s="364"/>
      <c r="AB385" s="364"/>
      <c r="AC385" s="364"/>
      <c r="AD385" s="364"/>
      <c r="AE385" s="364"/>
      <c r="AF385" s="364"/>
      <c r="AG385" s="364"/>
    </row>
    <row r="386" spans="1:33" ht="30" outlineLevel="1">
      <c r="A386" s="380" t="s">
        <v>2837</v>
      </c>
      <c r="B386" s="599"/>
      <c r="C386" s="393" t="s">
        <v>2524</v>
      </c>
      <c r="D386" s="394" t="s">
        <v>179</v>
      </c>
      <c r="E386" s="38" t="s">
        <v>1456</v>
      </c>
      <c r="F386" s="376"/>
      <c r="G386" s="376"/>
      <c r="H386" s="376"/>
      <c r="I386" s="377"/>
      <c r="J386" s="404"/>
      <c r="K386" s="404"/>
      <c r="Z386" s="364"/>
      <c r="AA386" s="364"/>
      <c r="AB386" s="364"/>
      <c r="AC386" s="364"/>
      <c r="AD386" s="364"/>
      <c r="AE386" s="364"/>
      <c r="AF386" s="364"/>
      <c r="AG386" s="364"/>
    </row>
    <row r="387" spans="1:33" ht="30" outlineLevel="1">
      <c r="A387" s="380" t="s">
        <v>2838</v>
      </c>
      <c r="B387" s="393" t="s">
        <v>177</v>
      </c>
      <c r="C387" s="394" t="s">
        <v>2690</v>
      </c>
      <c r="D387" s="366" t="s">
        <v>154</v>
      </c>
      <c r="E387" s="38" t="s">
        <v>1456</v>
      </c>
      <c r="F387" s="376"/>
      <c r="G387" s="376"/>
      <c r="H387" s="376"/>
      <c r="I387" s="377"/>
      <c r="J387" s="425"/>
      <c r="K387" s="425"/>
      <c r="Z387" s="364"/>
      <c r="AA387" s="364"/>
      <c r="AB387" s="364"/>
      <c r="AC387" s="364"/>
      <c r="AD387" s="364"/>
      <c r="AE387" s="364"/>
      <c r="AF387" s="364"/>
      <c r="AG387" s="364"/>
    </row>
    <row r="388" spans="1:33" ht="75" outlineLevel="1">
      <c r="A388" s="380" t="s">
        <v>2839</v>
      </c>
      <c r="B388" s="398" t="s">
        <v>114</v>
      </c>
      <c r="C388" s="393" t="s">
        <v>2605</v>
      </c>
      <c r="D388" s="366" t="s">
        <v>3898</v>
      </c>
      <c r="E388" s="38" t="s">
        <v>1456</v>
      </c>
      <c r="F388" s="376"/>
      <c r="G388" s="376"/>
      <c r="H388" s="376"/>
      <c r="I388" s="377"/>
      <c r="J388" s="385"/>
      <c r="K388" s="385"/>
      <c r="Z388" s="364"/>
      <c r="AA388" s="364"/>
      <c r="AB388" s="364"/>
      <c r="AC388" s="364"/>
      <c r="AD388" s="364"/>
      <c r="AE388" s="364"/>
      <c r="AF388" s="364"/>
      <c r="AG388" s="364"/>
    </row>
    <row r="389" spans="1:33" ht="45" outlineLevel="1">
      <c r="A389" s="380" t="s">
        <v>2840</v>
      </c>
      <c r="B389" s="398" t="s">
        <v>180</v>
      </c>
      <c r="C389" s="398" t="s">
        <v>2684</v>
      </c>
      <c r="D389" s="366" t="s">
        <v>2841</v>
      </c>
      <c r="E389" s="38" t="s">
        <v>1456</v>
      </c>
      <c r="F389" s="376"/>
      <c r="G389" s="376"/>
      <c r="H389" s="376"/>
      <c r="I389" s="377"/>
      <c r="J389" s="424"/>
      <c r="K389" s="424"/>
      <c r="Z389" s="364"/>
      <c r="AA389" s="364"/>
      <c r="AB389" s="364"/>
      <c r="AC389" s="364"/>
      <c r="AD389" s="364"/>
      <c r="AE389" s="364"/>
      <c r="AF389" s="364"/>
      <c r="AG389" s="364"/>
    </row>
    <row r="390" spans="1:33" ht="60" outlineLevel="1">
      <c r="A390" s="380" t="s">
        <v>2842</v>
      </c>
      <c r="B390" s="616" t="s">
        <v>122</v>
      </c>
      <c r="C390" s="394" t="s">
        <v>2693</v>
      </c>
      <c r="D390" s="366" t="s">
        <v>2843</v>
      </c>
      <c r="E390" s="38" t="s">
        <v>1456</v>
      </c>
      <c r="F390" s="376"/>
      <c r="G390" s="376"/>
      <c r="H390" s="376"/>
      <c r="I390" s="377"/>
      <c r="J390" s="425"/>
      <c r="K390" s="425"/>
      <c r="Z390" s="364"/>
      <c r="AA390" s="364"/>
      <c r="AB390" s="364"/>
      <c r="AC390" s="364"/>
      <c r="AD390" s="364"/>
      <c r="AE390" s="364"/>
      <c r="AF390" s="364"/>
      <c r="AG390" s="364"/>
    </row>
    <row r="391" spans="1:33" ht="90" outlineLevel="1">
      <c r="A391" s="380" t="s">
        <v>2844</v>
      </c>
      <c r="B391" s="598"/>
      <c r="C391" s="366" t="s">
        <v>3899</v>
      </c>
      <c r="D391" s="366" t="s">
        <v>2845</v>
      </c>
      <c r="E391" s="38" t="s">
        <v>1456</v>
      </c>
      <c r="F391" s="376"/>
      <c r="G391" s="376"/>
      <c r="H391" s="376"/>
      <c r="I391" s="377"/>
      <c r="J391" s="385"/>
      <c r="K391" s="385"/>
      <c r="Z391" s="364"/>
      <c r="AA391" s="364"/>
      <c r="AB391" s="364"/>
      <c r="AC391" s="364"/>
      <c r="AD391" s="364"/>
      <c r="AE391" s="364"/>
      <c r="AF391" s="364"/>
      <c r="AG391" s="364"/>
    </row>
    <row r="392" spans="1:33" outlineLevel="1">
      <c r="A392" s="380"/>
      <c r="B392" s="455" t="s">
        <v>1632</v>
      </c>
      <c r="C392" s="419"/>
      <c r="D392" s="420"/>
      <c r="E392" s="421"/>
      <c r="F392" s="420"/>
      <c r="G392" s="420"/>
      <c r="H392" s="420"/>
      <c r="I392" s="420"/>
      <c r="J392" s="420"/>
      <c r="K392" s="422"/>
      <c r="Z392" s="364"/>
      <c r="AA392" s="364"/>
      <c r="AB392" s="364"/>
      <c r="AC392" s="364"/>
      <c r="AD392" s="364"/>
      <c r="AE392" s="364"/>
      <c r="AF392" s="364"/>
      <c r="AG392" s="364"/>
    </row>
    <row r="393" spans="1:33" ht="30" outlineLevel="1">
      <c r="A393" s="380" t="s">
        <v>2846</v>
      </c>
      <c r="B393" s="382" t="s">
        <v>140</v>
      </c>
      <c r="C393" s="382" t="s">
        <v>2374</v>
      </c>
      <c r="D393" s="382" t="s">
        <v>2700</v>
      </c>
      <c r="E393" s="38" t="s">
        <v>1456</v>
      </c>
      <c r="F393" s="376"/>
      <c r="G393" s="376"/>
      <c r="H393" s="376"/>
      <c r="I393" s="377"/>
      <c r="J393" s="385"/>
      <c r="K393" s="385"/>
      <c r="Z393" s="364"/>
      <c r="AA393" s="364"/>
      <c r="AB393" s="364"/>
      <c r="AC393" s="364"/>
      <c r="AD393" s="364"/>
      <c r="AE393" s="364"/>
      <c r="AF393" s="364"/>
      <c r="AG393" s="364"/>
    </row>
    <row r="394" spans="1:33" ht="60" outlineLevel="1">
      <c r="A394" s="380" t="s">
        <v>2847</v>
      </c>
      <c r="B394" s="400" t="s">
        <v>141</v>
      </c>
      <c r="C394" s="382" t="s">
        <v>2702</v>
      </c>
      <c r="D394" s="382" t="s">
        <v>2848</v>
      </c>
      <c r="E394" s="38" t="s">
        <v>1456</v>
      </c>
      <c r="F394" s="376"/>
      <c r="G394" s="376"/>
      <c r="H394" s="376"/>
      <c r="I394" s="377"/>
      <c r="J394" s="385"/>
      <c r="K394" s="382" t="s">
        <v>2849</v>
      </c>
      <c r="Z394" s="364"/>
      <c r="AA394" s="364"/>
      <c r="AB394" s="364"/>
      <c r="AC394" s="364"/>
      <c r="AD394" s="364"/>
      <c r="AE394" s="364"/>
      <c r="AF394" s="364"/>
      <c r="AG394" s="364"/>
    </row>
    <row r="395" spans="1:33" ht="105.75" customHeight="1" outlineLevel="1">
      <c r="A395" s="380" t="s">
        <v>2850</v>
      </c>
      <c r="B395" s="388" t="s">
        <v>143</v>
      </c>
      <c r="C395" s="382" t="s">
        <v>2596</v>
      </c>
      <c r="D395" s="382" t="s">
        <v>2851</v>
      </c>
      <c r="E395" s="38" t="s">
        <v>1456</v>
      </c>
      <c r="F395" s="376"/>
      <c r="G395" s="376"/>
      <c r="H395" s="376"/>
      <c r="I395" s="377"/>
      <c r="J395" s="385"/>
      <c r="K395" s="385"/>
      <c r="L395" s="392"/>
      <c r="Z395" s="364"/>
      <c r="AA395" s="364"/>
      <c r="AB395" s="364"/>
      <c r="AC395" s="364"/>
      <c r="AD395" s="364"/>
      <c r="AE395" s="364"/>
      <c r="AF395" s="364"/>
      <c r="AG395" s="364"/>
    </row>
    <row r="396" spans="1:33" ht="49.5" customHeight="1" outlineLevel="1">
      <c r="A396" s="380" t="s">
        <v>2852</v>
      </c>
      <c r="B396" s="366" t="s">
        <v>145</v>
      </c>
      <c r="C396" s="366" t="s">
        <v>2707</v>
      </c>
      <c r="D396" s="382" t="s">
        <v>2853</v>
      </c>
      <c r="E396" s="38" t="s">
        <v>1456</v>
      </c>
      <c r="F396" s="376"/>
      <c r="G396" s="376"/>
      <c r="H396" s="376"/>
      <c r="I396" s="377"/>
      <c r="J396" s="385"/>
      <c r="K396" s="385"/>
      <c r="L396" s="392"/>
      <c r="Z396" s="364"/>
      <c r="AA396" s="364"/>
      <c r="AB396" s="364"/>
      <c r="AC396" s="364"/>
      <c r="AD396" s="364"/>
      <c r="AE396" s="364"/>
      <c r="AF396" s="364"/>
      <c r="AG396" s="364"/>
    </row>
    <row r="397" spans="1:33" ht="75" outlineLevel="1">
      <c r="A397" s="380" t="s">
        <v>2854</v>
      </c>
      <c r="B397" s="393" t="s">
        <v>116</v>
      </c>
      <c r="C397" s="393" t="s">
        <v>2605</v>
      </c>
      <c r="D397" s="382" t="s">
        <v>2855</v>
      </c>
      <c r="E397" s="38" t="s">
        <v>1456</v>
      </c>
      <c r="F397" s="376"/>
      <c r="G397" s="376"/>
      <c r="H397" s="376"/>
      <c r="I397" s="377"/>
      <c r="J397" s="385"/>
      <c r="K397" s="385"/>
      <c r="L397" s="392"/>
      <c r="Z397" s="364"/>
      <c r="AA397" s="364"/>
      <c r="AB397" s="364"/>
      <c r="AC397" s="364"/>
      <c r="AD397" s="364"/>
      <c r="AE397" s="364"/>
      <c r="AF397" s="364"/>
      <c r="AG397" s="364"/>
    </row>
    <row r="398" spans="1:33" ht="90" outlineLevel="1">
      <c r="A398" s="380" t="s">
        <v>2856</v>
      </c>
      <c r="B398" s="394" t="s">
        <v>117</v>
      </c>
      <c r="C398" s="394" t="s">
        <v>2712</v>
      </c>
      <c r="D398" s="366" t="s">
        <v>2857</v>
      </c>
      <c r="E398" s="38" t="s">
        <v>1456</v>
      </c>
      <c r="F398" s="376"/>
      <c r="G398" s="376"/>
      <c r="H398" s="376"/>
      <c r="I398" s="377"/>
      <c r="J398" s="385"/>
      <c r="K398" s="385"/>
      <c r="L398" s="392"/>
      <c r="Z398" s="364"/>
      <c r="AA398" s="364"/>
      <c r="AB398" s="364"/>
      <c r="AC398" s="364"/>
      <c r="AD398" s="364"/>
      <c r="AE398" s="364"/>
      <c r="AF398" s="364"/>
      <c r="AG398" s="364"/>
    </row>
    <row r="399" spans="1:33" ht="30" outlineLevel="1">
      <c r="A399" s="380" t="s">
        <v>2858</v>
      </c>
      <c r="B399" s="612" t="s">
        <v>148</v>
      </c>
      <c r="C399" s="366" t="s">
        <v>2434</v>
      </c>
      <c r="D399" s="366" t="s">
        <v>738</v>
      </c>
      <c r="E399" s="38" t="s">
        <v>1456</v>
      </c>
      <c r="F399" s="376"/>
      <c r="G399" s="376"/>
      <c r="H399" s="376"/>
      <c r="I399" s="377"/>
      <c r="J399" s="385"/>
      <c r="K399" s="385"/>
      <c r="L399" s="392"/>
      <c r="Z399" s="364"/>
      <c r="AA399" s="364"/>
      <c r="AB399" s="364"/>
      <c r="AC399" s="364"/>
      <c r="AD399" s="364"/>
      <c r="AE399" s="364"/>
      <c r="AF399" s="364"/>
      <c r="AG399" s="364"/>
    </row>
    <row r="400" spans="1:33" ht="90" outlineLevel="1">
      <c r="A400" s="380" t="s">
        <v>2859</v>
      </c>
      <c r="B400" s="599"/>
      <c r="C400" s="366" t="s">
        <v>2436</v>
      </c>
      <c r="D400" s="366" t="s">
        <v>2860</v>
      </c>
      <c r="E400" s="38" t="s">
        <v>1456</v>
      </c>
      <c r="F400" s="376"/>
      <c r="G400" s="376"/>
      <c r="H400" s="376"/>
      <c r="I400" s="377"/>
      <c r="J400" s="385"/>
      <c r="K400" s="385"/>
      <c r="Z400" s="364"/>
      <c r="AA400" s="364"/>
      <c r="AB400" s="364"/>
      <c r="AC400" s="364"/>
      <c r="AD400" s="364"/>
      <c r="AE400" s="364"/>
      <c r="AF400" s="364"/>
      <c r="AG400" s="364"/>
    </row>
    <row r="401" spans="1:33" ht="105" outlineLevel="1">
      <c r="A401" s="380" t="s">
        <v>2861</v>
      </c>
      <c r="B401" s="366" t="s">
        <v>120</v>
      </c>
      <c r="C401" s="366" t="s">
        <v>2464</v>
      </c>
      <c r="D401" s="366" t="s">
        <v>3900</v>
      </c>
      <c r="E401" s="38" t="s">
        <v>1456</v>
      </c>
      <c r="F401" s="376"/>
      <c r="G401" s="376"/>
      <c r="H401" s="376"/>
      <c r="I401" s="377"/>
      <c r="J401" s="385"/>
      <c r="K401" s="385"/>
      <c r="Z401" s="364"/>
      <c r="AA401" s="364"/>
      <c r="AB401" s="364"/>
      <c r="AC401" s="364"/>
      <c r="AD401" s="364"/>
      <c r="AE401" s="364"/>
      <c r="AF401" s="364"/>
      <c r="AG401" s="364"/>
    </row>
    <row r="402" spans="1:33" ht="42" customHeight="1" outlineLevel="1">
      <c r="A402" s="380" t="s">
        <v>2862</v>
      </c>
      <c r="B402" s="366" t="s">
        <v>122</v>
      </c>
      <c r="C402" s="366" t="s">
        <v>2439</v>
      </c>
      <c r="D402" s="366" t="s">
        <v>3901</v>
      </c>
      <c r="E402" s="38" t="s">
        <v>1456</v>
      </c>
      <c r="F402" s="376"/>
      <c r="G402" s="376"/>
      <c r="H402" s="376"/>
      <c r="I402" s="377"/>
      <c r="J402" s="385"/>
      <c r="K402" s="385"/>
      <c r="Z402" s="364"/>
      <c r="AA402" s="364"/>
      <c r="AB402" s="364"/>
      <c r="AC402" s="364"/>
      <c r="AD402" s="364"/>
      <c r="AE402" s="364"/>
      <c r="AF402" s="364"/>
      <c r="AG402" s="364"/>
    </row>
    <row r="403" spans="1:33" outlineLevel="1">
      <c r="A403" s="380"/>
      <c r="B403" s="419" t="s">
        <v>867</v>
      </c>
      <c r="C403" s="419"/>
      <c r="D403" s="420"/>
      <c r="E403" s="421"/>
      <c r="F403" s="420"/>
      <c r="G403" s="420"/>
      <c r="H403" s="420"/>
      <c r="I403" s="420"/>
      <c r="J403" s="420"/>
      <c r="K403" s="422"/>
      <c r="Z403" s="364"/>
      <c r="AA403" s="364"/>
      <c r="AB403" s="364"/>
      <c r="AC403" s="364"/>
      <c r="AD403" s="364"/>
      <c r="AE403" s="364"/>
      <c r="AF403" s="364"/>
      <c r="AG403" s="364"/>
    </row>
    <row r="404" spans="1:33" ht="30" outlineLevel="1">
      <c r="A404" s="380" t="s">
        <v>2863</v>
      </c>
      <c r="B404" s="382" t="s">
        <v>140</v>
      </c>
      <c r="C404" s="382" t="s">
        <v>2374</v>
      </c>
      <c r="D404" s="382" t="s">
        <v>2722</v>
      </c>
      <c r="E404" s="38" t="s">
        <v>1456</v>
      </c>
      <c r="F404" s="376"/>
      <c r="G404" s="376"/>
      <c r="H404" s="376"/>
      <c r="I404" s="377"/>
      <c r="J404" s="385"/>
      <c r="K404" s="385"/>
      <c r="Z404" s="364"/>
      <c r="AA404" s="364"/>
      <c r="AB404" s="364"/>
      <c r="AC404" s="364"/>
      <c r="AD404" s="364"/>
      <c r="AE404" s="364"/>
      <c r="AF404" s="364"/>
      <c r="AG404" s="364"/>
    </row>
    <row r="405" spans="1:33" ht="45" outlineLevel="1">
      <c r="A405" s="380" t="s">
        <v>2864</v>
      </c>
      <c r="B405" s="400" t="s">
        <v>141</v>
      </c>
      <c r="C405" s="382" t="s">
        <v>2865</v>
      </c>
      <c r="D405" s="382" t="s">
        <v>2866</v>
      </c>
      <c r="E405" s="38" t="s">
        <v>1456</v>
      </c>
      <c r="F405" s="376"/>
      <c r="G405" s="376"/>
      <c r="H405" s="376"/>
      <c r="I405" s="377"/>
      <c r="J405" s="385"/>
      <c r="K405" s="382" t="s">
        <v>2849</v>
      </c>
      <c r="Z405" s="364"/>
      <c r="AA405" s="364"/>
      <c r="AB405" s="364"/>
      <c r="AC405" s="364"/>
      <c r="AD405" s="364"/>
      <c r="AE405" s="364"/>
      <c r="AF405" s="364"/>
      <c r="AG405" s="364"/>
    </row>
    <row r="406" spans="1:33" ht="60" outlineLevel="1">
      <c r="A406" s="380" t="s">
        <v>2867</v>
      </c>
      <c r="B406" s="394" t="s">
        <v>197</v>
      </c>
      <c r="C406" s="382" t="s">
        <v>2476</v>
      </c>
      <c r="D406" s="366" t="s">
        <v>2726</v>
      </c>
      <c r="E406" s="38" t="s">
        <v>1456</v>
      </c>
      <c r="F406" s="376"/>
      <c r="G406" s="376"/>
      <c r="H406" s="376"/>
      <c r="I406" s="377"/>
      <c r="J406" s="385"/>
      <c r="K406" s="385"/>
      <c r="Z406" s="364"/>
      <c r="AA406" s="364"/>
      <c r="AB406" s="364"/>
      <c r="AC406" s="364"/>
      <c r="AD406" s="364"/>
      <c r="AE406" s="364"/>
      <c r="AF406" s="364"/>
      <c r="AG406" s="364"/>
    </row>
    <row r="407" spans="1:33" ht="75" outlineLevel="1">
      <c r="A407" s="380" t="s">
        <v>2868</v>
      </c>
      <c r="B407" s="612" t="s">
        <v>148</v>
      </c>
      <c r="C407" s="366" t="s">
        <v>2729</v>
      </c>
      <c r="D407" s="366" t="s">
        <v>2869</v>
      </c>
      <c r="E407" s="38" t="s">
        <v>1456</v>
      </c>
      <c r="F407" s="376"/>
      <c r="G407" s="376"/>
      <c r="H407" s="376"/>
      <c r="I407" s="377"/>
      <c r="J407" s="385"/>
      <c r="K407" s="385"/>
      <c r="Z407" s="364"/>
      <c r="AA407" s="364"/>
      <c r="AB407" s="364"/>
      <c r="AC407" s="364"/>
      <c r="AD407" s="364"/>
      <c r="AE407" s="364"/>
      <c r="AF407" s="364"/>
      <c r="AG407" s="364"/>
    </row>
    <row r="408" spans="1:33" ht="30" outlineLevel="1">
      <c r="A408" s="380" t="s">
        <v>2870</v>
      </c>
      <c r="B408" s="599"/>
      <c r="C408" s="393" t="s">
        <v>2393</v>
      </c>
      <c r="D408" s="393" t="s">
        <v>198</v>
      </c>
      <c r="E408" s="38" t="s">
        <v>1456</v>
      </c>
      <c r="F408" s="376"/>
      <c r="G408" s="376"/>
      <c r="H408" s="376"/>
      <c r="I408" s="377"/>
      <c r="J408" s="385"/>
      <c r="K408" s="385"/>
      <c r="Z408" s="364"/>
      <c r="AA408" s="364"/>
      <c r="AB408" s="364"/>
      <c r="AC408" s="364"/>
      <c r="AD408" s="364"/>
      <c r="AE408" s="364"/>
      <c r="AF408" s="364"/>
      <c r="AG408" s="364"/>
    </row>
    <row r="409" spans="1:33" ht="60" outlineLevel="1">
      <c r="A409" s="380" t="s">
        <v>2871</v>
      </c>
      <c r="B409" s="401" t="s">
        <v>143</v>
      </c>
      <c r="C409" s="388" t="s">
        <v>2733</v>
      </c>
      <c r="D409" s="388" t="s">
        <v>2734</v>
      </c>
      <c r="E409" s="38" t="s">
        <v>1456</v>
      </c>
      <c r="F409" s="376"/>
      <c r="G409" s="376"/>
      <c r="H409" s="376"/>
      <c r="I409" s="377"/>
      <c r="J409" s="385"/>
      <c r="K409" s="385"/>
      <c r="Z409" s="364"/>
      <c r="AA409" s="364"/>
      <c r="AB409" s="364"/>
      <c r="AC409" s="364"/>
      <c r="AD409" s="364"/>
      <c r="AE409" s="364"/>
      <c r="AF409" s="364"/>
      <c r="AG409" s="364"/>
    </row>
    <row r="410" spans="1:33" ht="45" outlineLevel="1">
      <c r="A410" s="402" t="s">
        <v>2872</v>
      </c>
      <c r="B410" s="597" t="s">
        <v>199</v>
      </c>
      <c r="C410" s="366" t="s">
        <v>2873</v>
      </c>
      <c r="D410" s="366" t="s">
        <v>3902</v>
      </c>
      <c r="E410" s="38" t="s">
        <v>1640</v>
      </c>
      <c r="F410" s="376"/>
      <c r="G410" s="376"/>
      <c r="H410" s="376"/>
      <c r="I410" s="377"/>
      <c r="J410" s="385"/>
      <c r="K410" s="382" t="s">
        <v>3909</v>
      </c>
      <c r="Z410" s="364"/>
      <c r="AA410" s="364"/>
      <c r="AB410" s="364"/>
      <c r="AC410" s="364"/>
      <c r="AD410" s="364"/>
      <c r="AE410" s="364"/>
      <c r="AF410" s="364"/>
      <c r="AG410" s="364"/>
    </row>
    <row r="411" spans="1:33" ht="45" outlineLevel="1">
      <c r="A411" s="402" t="s">
        <v>2874</v>
      </c>
      <c r="B411" s="598"/>
      <c r="C411" s="366" t="s">
        <v>2489</v>
      </c>
      <c r="D411" s="366" t="s">
        <v>3903</v>
      </c>
      <c r="E411" s="38" t="s">
        <v>1456</v>
      </c>
      <c r="F411" s="376"/>
      <c r="G411" s="376"/>
      <c r="H411" s="376"/>
      <c r="I411" s="377"/>
      <c r="J411" s="385"/>
      <c r="K411" s="385"/>
      <c r="Z411" s="364"/>
      <c r="AA411" s="364"/>
      <c r="AB411" s="364"/>
      <c r="AC411" s="364"/>
      <c r="AD411" s="364"/>
      <c r="AE411" s="364"/>
      <c r="AF411" s="364"/>
      <c r="AG411" s="364"/>
    </row>
    <row r="412" spans="1:33" ht="30" customHeight="1" outlineLevel="1">
      <c r="A412" s="402" t="s">
        <v>2875</v>
      </c>
      <c r="B412" s="598"/>
      <c r="C412" s="366" t="s">
        <v>2491</v>
      </c>
      <c r="D412" s="366" t="s">
        <v>3904</v>
      </c>
      <c r="E412" s="38" t="s">
        <v>1456</v>
      </c>
      <c r="F412" s="376"/>
      <c r="G412" s="376"/>
      <c r="H412" s="376"/>
      <c r="I412" s="377"/>
      <c r="J412" s="385"/>
      <c r="K412" s="385"/>
      <c r="Z412" s="364"/>
      <c r="AA412" s="364"/>
      <c r="AB412" s="364"/>
      <c r="AC412" s="364"/>
      <c r="AD412" s="364"/>
      <c r="AE412" s="364"/>
      <c r="AF412" s="364"/>
      <c r="AG412" s="364"/>
    </row>
    <row r="413" spans="1:33" ht="45" outlineLevel="1">
      <c r="A413" s="402" t="s">
        <v>2876</v>
      </c>
      <c r="B413" s="598"/>
      <c r="C413" s="366" t="s">
        <v>2491</v>
      </c>
      <c r="D413" s="366" t="s">
        <v>3904</v>
      </c>
      <c r="E413" s="38" t="s">
        <v>1456</v>
      </c>
      <c r="F413" s="376"/>
      <c r="G413" s="376"/>
      <c r="H413" s="376"/>
      <c r="I413" s="377"/>
      <c r="J413" s="385"/>
      <c r="K413" s="385"/>
      <c r="Z413" s="364"/>
      <c r="AA413" s="364"/>
      <c r="AB413" s="364"/>
      <c r="AC413" s="364"/>
      <c r="AD413" s="364"/>
      <c r="AE413" s="364"/>
      <c r="AF413" s="364"/>
      <c r="AG413" s="364"/>
    </row>
    <row r="414" spans="1:33" ht="45" outlineLevel="1">
      <c r="A414" s="402" t="s">
        <v>2877</v>
      </c>
      <c r="B414" s="598"/>
      <c r="C414" s="366" t="s">
        <v>2742</v>
      </c>
      <c r="D414" s="366" t="s">
        <v>3904</v>
      </c>
      <c r="E414" s="38" t="s">
        <v>1456</v>
      </c>
      <c r="F414" s="376"/>
      <c r="G414" s="376"/>
      <c r="H414" s="376"/>
      <c r="I414" s="377"/>
      <c r="J414" s="385"/>
      <c r="K414" s="385"/>
      <c r="Z414" s="364"/>
      <c r="AA414" s="364"/>
      <c r="AB414" s="364"/>
      <c r="AC414" s="364"/>
      <c r="AD414" s="364"/>
      <c r="AE414" s="364"/>
      <c r="AF414" s="364"/>
      <c r="AG414" s="364"/>
    </row>
    <row r="415" spans="1:33" ht="45" outlineLevel="1">
      <c r="A415" s="402"/>
      <c r="B415" s="599"/>
      <c r="C415" s="366" t="s">
        <v>2878</v>
      </c>
      <c r="D415" s="366" t="s">
        <v>3904</v>
      </c>
      <c r="E415" s="38" t="s">
        <v>1456</v>
      </c>
      <c r="F415" s="376"/>
      <c r="G415" s="376"/>
      <c r="H415" s="376"/>
      <c r="I415" s="377"/>
      <c r="J415" s="385"/>
      <c r="K415" s="385"/>
      <c r="Z415" s="364"/>
      <c r="AA415" s="364"/>
      <c r="AB415" s="364"/>
      <c r="AC415" s="364"/>
      <c r="AD415" s="364"/>
      <c r="AE415" s="364"/>
      <c r="AF415" s="364"/>
      <c r="AG415" s="364"/>
    </row>
    <row r="416" spans="1:33" ht="78" customHeight="1" outlineLevel="1">
      <c r="A416" s="402" t="s">
        <v>2879</v>
      </c>
      <c r="B416" s="387" t="s">
        <v>773</v>
      </c>
      <c r="C416" s="366" t="s">
        <v>2496</v>
      </c>
      <c r="D416" s="366" t="s">
        <v>2869</v>
      </c>
      <c r="E416" s="38" t="s">
        <v>1456</v>
      </c>
      <c r="F416" s="376"/>
      <c r="G416" s="376"/>
      <c r="H416" s="376"/>
      <c r="I416" s="377"/>
      <c r="J416" s="385"/>
      <c r="K416" s="385"/>
      <c r="Z416" s="364"/>
      <c r="AA416" s="364"/>
      <c r="AB416" s="364"/>
      <c r="AC416" s="364"/>
      <c r="AD416" s="364"/>
      <c r="AE416" s="364"/>
      <c r="AF416" s="364"/>
      <c r="AG416" s="364"/>
    </row>
    <row r="417" spans="1:33" ht="45" outlineLevel="1">
      <c r="A417" s="380" t="s">
        <v>2880</v>
      </c>
      <c r="B417" s="612" t="s">
        <v>122</v>
      </c>
      <c r="C417" s="366" t="s">
        <v>2499</v>
      </c>
      <c r="D417" s="366" t="s">
        <v>2881</v>
      </c>
      <c r="E417" s="38" t="s">
        <v>1456</v>
      </c>
      <c r="F417" s="376"/>
      <c r="G417" s="376"/>
      <c r="H417" s="376"/>
      <c r="I417" s="377"/>
      <c r="J417" s="385"/>
      <c r="K417" s="385"/>
      <c r="Z417" s="364"/>
      <c r="AA417" s="364"/>
      <c r="AB417" s="364"/>
      <c r="AC417" s="364"/>
      <c r="AD417" s="364"/>
      <c r="AE417" s="364"/>
      <c r="AF417" s="364"/>
      <c r="AG417" s="364"/>
    </row>
    <row r="418" spans="1:33" ht="75" outlineLevel="1">
      <c r="A418" s="380" t="s">
        <v>2882</v>
      </c>
      <c r="B418" s="598"/>
      <c r="C418" s="366" t="s">
        <v>2501</v>
      </c>
      <c r="D418" s="366" t="s">
        <v>2883</v>
      </c>
      <c r="E418" s="38" t="s">
        <v>1456</v>
      </c>
      <c r="F418" s="376"/>
      <c r="G418" s="376"/>
      <c r="H418" s="376"/>
      <c r="I418" s="377"/>
      <c r="J418" s="385"/>
      <c r="K418" s="385"/>
      <c r="Z418" s="364"/>
      <c r="AA418" s="364"/>
      <c r="AB418" s="364"/>
      <c r="AC418" s="364"/>
      <c r="AD418" s="364"/>
      <c r="AE418" s="364"/>
      <c r="AF418" s="364"/>
      <c r="AG418" s="364"/>
    </row>
    <row r="419" spans="1:33" ht="75" outlineLevel="1">
      <c r="A419" s="380" t="s">
        <v>2884</v>
      </c>
      <c r="B419" s="599"/>
      <c r="C419" s="366" t="s">
        <v>2416</v>
      </c>
      <c r="D419" s="366" t="s">
        <v>2869</v>
      </c>
      <c r="E419" s="38" t="s">
        <v>1456</v>
      </c>
      <c r="F419" s="376"/>
      <c r="G419" s="376"/>
      <c r="H419" s="376"/>
      <c r="I419" s="377"/>
      <c r="J419" s="385"/>
      <c r="K419" s="385"/>
      <c r="Z419" s="364"/>
      <c r="AA419" s="364"/>
      <c r="AB419" s="364"/>
      <c r="AC419" s="364"/>
      <c r="AD419" s="364"/>
      <c r="AE419" s="364"/>
      <c r="AF419" s="364"/>
      <c r="AG419" s="364"/>
    </row>
    <row r="420" spans="1:33" outlineLevel="1">
      <c r="A420" s="380"/>
      <c r="B420" s="419" t="s">
        <v>2504</v>
      </c>
      <c r="C420" s="419"/>
      <c r="D420" s="420"/>
      <c r="E420" s="421"/>
      <c r="F420" s="420"/>
      <c r="G420" s="420"/>
      <c r="H420" s="420"/>
      <c r="I420" s="420"/>
      <c r="J420" s="420"/>
      <c r="K420" s="422"/>
      <c r="Z420" s="364"/>
      <c r="AA420" s="364"/>
      <c r="AB420" s="364"/>
      <c r="AC420" s="364"/>
      <c r="AD420" s="364"/>
      <c r="AE420" s="364"/>
      <c r="AF420" s="364"/>
      <c r="AG420" s="364"/>
    </row>
    <row r="421" spans="1:33" ht="30" outlineLevel="1">
      <c r="A421" s="380" t="s">
        <v>2885</v>
      </c>
      <c r="B421" s="382" t="s">
        <v>140</v>
      </c>
      <c r="C421" s="382" t="s">
        <v>2374</v>
      </c>
      <c r="D421" s="382" t="s">
        <v>2747</v>
      </c>
      <c r="E421" s="38" t="s">
        <v>1456</v>
      </c>
      <c r="F421" s="376"/>
      <c r="G421" s="376"/>
      <c r="H421" s="376"/>
      <c r="I421" s="377"/>
      <c r="J421" s="385"/>
      <c r="K421" s="385"/>
      <c r="Z421" s="364"/>
      <c r="AA421" s="364"/>
      <c r="AB421" s="364"/>
      <c r="AC421" s="364"/>
      <c r="AD421" s="364"/>
      <c r="AE421" s="364"/>
      <c r="AF421" s="364"/>
      <c r="AG421" s="364"/>
    </row>
    <row r="422" spans="1:33" ht="60" outlineLevel="1">
      <c r="A422" s="380" t="s">
        <v>2886</v>
      </c>
      <c r="B422" s="400" t="s">
        <v>141</v>
      </c>
      <c r="C422" s="382" t="s">
        <v>2674</v>
      </c>
      <c r="D422" s="382" t="s">
        <v>2887</v>
      </c>
      <c r="E422" s="38" t="s">
        <v>1456</v>
      </c>
      <c r="F422" s="376"/>
      <c r="G422" s="376"/>
      <c r="H422" s="376"/>
      <c r="I422" s="377"/>
      <c r="J422" s="385"/>
      <c r="K422" s="385"/>
      <c r="Z422" s="364"/>
      <c r="AA422" s="364"/>
      <c r="AB422" s="364"/>
      <c r="AC422" s="364"/>
      <c r="AD422" s="364"/>
      <c r="AE422" s="364"/>
      <c r="AF422" s="364"/>
      <c r="AG422" s="364"/>
    </row>
    <row r="423" spans="1:33" ht="15" customHeight="1" outlineLevel="1">
      <c r="A423" s="380" t="s">
        <v>2888</v>
      </c>
      <c r="B423" s="394" t="s">
        <v>201</v>
      </c>
      <c r="C423" s="382" t="s">
        <v>2511</v>
      </c>
      <c r="D423" s="366" t="s">
        <v>2751</v>
      </c>
      <c r="E423" s="38" t="s">
        <v>1456</v>
      </c>
      <c r="F423" s="376"/>
      <c r="G423" s="376"/>
      <c r="H423" s="376"/>
      <c r="I423" s="377"/>
      <c r="J423" s="385"/>
      <c r="K423" s="385"/>
      <c r="Z423" s="364"/>
      <c r="AA423" s="364"/>
      <c r="AB423" s="364"/>
      <c r="AC423" s="364"/>
      <c r="AD423" s="364"/>
      <c r="AE423" s="364"/>
      <c r="AF423" s="364"/>
      <c r="AG423" s="364"/>
    </row>
    <row r="424" spans="1:33" ht="90" outlineLevel="1">
      <c r="A424" s="380" t="s">
        <v>2889</v>
      </c>
      <c r="B424" s="382" t="s">
        <v>143</v>
      </c>
      <c r="C424" s="382" t="s">
        <v>2596</v>
      </c>
      <c r="D424" s="382" t="s">
        <v>3905</v>
      </c>
      <c r="E424" s="38" t="s">
        <v>1456</v>
      </c>
      <c r="F424" s="376"/>
      <c r="G424" s="376"/>
      <c r="H424" s="376"/>
      <c r="I424" s="377"/>
      <c r="J424" s="385"/>
      <c r="K424" s="385"/>
      <c r="Z424" s="364"/>
      <c r="AA424" s="364"/>
      <c r="AB424" s="364"/>
      <c r="AC424" s="364"/>
      <c r="AD424" s="364"/>
      <c r="AE424" s="364"/>
      <c r="AF424" s="364"/>
      <c r="AG424" s="364"/>
    </row>
    <row r="425" spans="1:33" ht="60" outlineLevel="1">
      <c r="A425" s="380" t="s">
        <v>2890</v>
      </c>
      <c r="B425" s="366" t="s">
        <v>202</v>
      </c>
      <c r="C425" s="382" t="s">
        <v>2516</v>
      </c>
      <c r="D425" s="366" t="s">
        <v>2517</v>
      </c>
      <c r="E425" s="38" t="s">
        <v>1456</v>
      </c>
      <c r="F425" s="376"/>
      <c r="G425" s="376"/>
      <c r="H425" s="376"/>
      <c r="I425" s="377"/>
      <c r="J425" s="385"/>
      <c r="K425" s="385"/>
      <c r="Z425" s="364"/>
      <c r="AA425" s="364"/>
      <c r="AB425" s="364"/>
      <c r="AC425" s="364"/>
      <c r="AD425" s="364"/>
      <c r="AE425" s="364"/>
      <c r="AF425" s="364"/>
      <c r="AG425" s="364"/>
    </row>
    <row r="426" spans="1:33" ht="75" outlineLevel="1">
      <c r="A426" s="380" t="s">
        <v>2891</v>
      </c>
      <c r="B426" s="393" t="s">
        <v>457</v>
      </c>
      <c r="C426" s="366" t="s">
        <v>2519</v>
      </c>
      <c r="D426" s="386" t="s">
        <v>888</v>
      </c>
      <c r="E426" s="38" t="s">
        <v>1456</v>
      </c>
      <c r="F426" s="376"/>
      <c r="G426" s="376"/>
      <c r="H426" s="376"/>
      <c r="I426" s="377"/>
      <c r="J426" s="385"/>
      <c r="K426" s="385"/>
      <c r="Z426" s="364"/>
      <c r="AA426" s="364"/>
      <c r="AB426" s="364"/>
      <c r="AC426" s="364"/>
      <c r="AD426" s="364"/>
      <c r="AE426" s="364"/>
      <c r="AF426" s="364"/>
      <c r="AG426" s="364"/>
    </row>
    <row r="427" spans="1:33" ht="90" outlineLevel="1">
      <c r="A427" s="380" t="s">
        <v>2892</v>
      </c>
      <c r="B427" s="597" t="s">
        <v>178</v>
      </c>
      <c r="C427" s="366" t="s">
        <v>2521</v>
      </c>
      <c r="D427" s="394" t="s">
        <v>2893</v>
      </c>
      <c r="E427" s="38" t="s">
        <v>1456</v>
      </c>
      <c r="F427" s="376"/>
      <c r="G427" s="376"/>
      <c r="H427" s="376"/>
      <c r="I427" s="377"/>
      <c r="J427" s="385"/>
      <c r="K427" s="385"/>
      <c r="Z427" s="364"/>
      <c r="AA427" s="364"/>
      <c r="AB427" s="364"/>
      <c r="AC427" s="364"/>
      <c r="AD427" s="364"/>
      <c r="AE427" s="364"/>
      <c r="AF427" s="364"/>
      <c r="AG427" s="364"/>
    </row>
    <row r="428" spans="1:33" ht="30" outlineLevel="1">
      <c r="A428" s="380" t="s">
        <v>2894</v>
      </c>
      <c r="B428" s="599"/>
      <c r="C428" s="393" t="s">
        <v>2524</v>
      </c>
      <c r="D428" s="393" t="s">
        <v>179</v>
      </c>
      <c r="E428" s="38" t="s">
        <v>1456</v>
      </c>
      <c r="F428" s="376"/>
      <c r="G428" s="376"/>
      <c r="H428" s="376"/>
      <c r="I428" s="377"/>
      <c r="J428" s="385"/>
      <c r="K428" s="385"/>
      <c r="Z428" s="364"/>
      <c r="AA428" s="364"/>
      <c r="AB428" s="364"/>
      <c r="AC428" s="364"/>
      <c r="AD428" s="364"/>
      <c r="AE428" s="364"/>
      <c r="AF428" s="364"/>
      <c r="AG428" s="364"/>
    </row>
    <row r="429" spans="1:33" ht="90" outlineLevel="1">
      <c r="A429" s="380" t="s">
        <v>2895</v>
      </c>
      <c r="B429" s="613" t="s">
        <v>3906</v>
      </c>
      <c r="C429" s="427" t="s">
        <v>2758</v>
      </c>
      <c r="D429" s="427" t="s">
        <v>2893</v>
      </c>
      <c r="E429" s="38" t="s">
        <v>1456</v>
      </c>
      <c r="F429" s="376"/>
      <c r="G429" s="376"/>
      <c r="H429" s="376"/>
      <c r="I429" s="377"/>
      <c r="J429" s="385"/>
      <c r="K429" s="385"/>
      <c r="Z429" s="364"/>
      <c r="AA429" s="364"/>
      <c r="AB429" s="364"/>
      <c r="AC429" s="364"/>
      <c r="AD429" s="364"/>
      <c r="AE429" s="364"/>
      <c r="AF429" s="364"/>
      <c r="AG429" s="364"/>
    </row>
    <row r="430" spans="1:33" ht="30" outlineLevel="1">
      <c r="A430" s="380" t="s">
        <v>2896</v>
      </c>
      <c r="B430" s="599"/>
      <c r="C430" s="367" t="s">
        <v>2761</v>
      </c>
      <c r="D430" s="367" t="s">
        <v>1016</v>
      </c>
      <c r="E430" s="38" t="s">
        <v>1456</v>
      </c>
      <c r="F430" s="376"/>
      <c r="G430" s="376"/>
      <c r="H430" s="376"/>
      <c r="I430" s="377"/>
      <c r="J430" s="385"/>
      <c r="K430" s="385"/>
      <c r="Z430" s="364"/>
      <c r="AA430" s="364"/>
      <c r="AB430" s="364"/>
      <c r="AC430" s="364"/>
      <c r="AD430" s="364"/>
      <c r="AE430" s="364"/>
      <c r="AF430" s="364"/>
      <c r="AG430" s="364"/>
    </row>
    <row r="431" spans="1:33" ht="60" outlineLevel="1">
      <c r="A431" s="380" t="s">
        <v>2897</v>
      </c>
      <c r="B431" s="366" t="s">
        <v>204</v>
      </c>
      <c r="C431" s="366" t="s">
        <v>2526</v>
      </c>
      <c r="D431" s="366" t="s">
        <v>2898</v>
      </c>
      <c r="E431" s="38" t="s">
        <v>1456</v>
      </c>
      <c r="F431" s="376"/>
      <c r="G431" s="376"/>
      <c r="H431" s="376"/>
      <c r="I431" s="377"/>
      <c r="J431" s="385"/>
      <c r="K431" s="385"/>
      <c r="Z431" s="364"/>
      <c r="AA431" s="364"/>
      <c r="AB431" s="364"/>
      <c r="AC431" s="364"/>
      <c r="AD431" s="364"/>
      <c r="AE431" s="364"/>
      <c r="AF431" s="364"/>
      <c r="AG431" s="364"/>
    </row>
    <row r="432" spans="1:33" ht="90" outlineLevel="1">
      <c r="A432" s="380" t="s">
        <v>2899</v>
      </c>
      <c r="B432" s="393" t="s">
        <v>205</v>
      </c>
      <c r="C432" s="393" t="s">
        <v>2528</v>
      </c>
      <c r="D432" s="393" t="s">
        <v>2893</v>
      </c>
      <c r="E432" s="38" t="s">
        <v>1456</v>
      </c>
      <c r="F432" s="376"/>
      <c r="G432" s="376"/>
      <c r="H432" s="376"/>
      <c r="I432" s="377"/>
      <c r="J432" s="424"/>
      <c r="K432" s="424"/>
      <c r="Z432" s="364"/>
      <c r="AA432" s="364"/>
      <c r="AB432" s="364"/>
      <c r="AC432" s="364"/>
      <c r="AD432" s="364"/>
      <c r="AE432" s="364"/>
      <c r="AF432" s="364"/>
      <c r="AG432" s="364"/>
    </row>
    <row r="433" spans="1:33" ht="45" outlineLevel="1">
      <c r="A433" s="380" t="s">
        <v>2900</v>
      </c>
      <c r="B433" s="616" t="s">
        <v>122</v>
      </c>
      <c r="C433" s="394" t="s">
        <v>2499</v>
      </c>
      <c r="D433" s="394" t="s">
        <v>880</v>
      </c>
      <c r="E433" s="38" t="s">
        <v>1456</v>
      </c>
      <c r="F433" s="376"/>
      <c r="G433" s="376"/>
      <c r="H433" s="376"/>
      <c r="I433" s="377"/>
      <c r="J433" s="425"/>
      <c r="K433" s="425"/>
      <c r="Z433" s="364"/>
      <c r="AA433" s="364"/>
      <c r="AB433" s="364"/>
      <c r="AC433" s="364"/>
      <c r="AD433" s="364"/>
      <c r="AE433" s="364"/>
      <c r="AF433" s="364"/>
      <c r="AG433" s="364"/>
    </row>
    <row r="434" spans="1:33" ht="75" outlineLevel="1">
      <c r="A434" s="380" t="s">
        <v>2901</v>
      </c>
      <c r="B434" s="598"/>
      <c r="C434" s="366" t="s">
        <v>2531</v>
      </c>
      <c r="D434" s="366" t="s">
        <v>2902</v>
      </c>
      <c r="E434" s="38" t="s">
        <v>1456</v>
      </c>
      <c r="F434" s="376"/>
      <c r="G434" s="376"/>
      <c r="H434" s="376"/>
      <c r="I434" s="377"/>
      <c r="J434" s="385"/>
      <c r="K434" s="385"/>
      <c r="Z434" s="364"/>
      <c r="AA434" s="364"/>
      <c r="AB434" s="364"/>
      <c r="AC434" s="364"/>
      <c r="AD434" s="364"/>
      <c r="AE434" s="364"/>
      <c r="AF434" s="364"/>
      <c r="AG434" s="364"/>
    </row>
    <row r="435" spans="1:33" ht="90" outlineLevel="1">
      <c r="A435" s="380" t="s">
        <v>2903</v>
      </c>
      <c r="B435" s="599"/>
      <c r="C435" s="366" t="s">
        <v>2416</v>
      </c>
      <c r="D435" s="366" t="s">
        <v>2893</v>
      </c>
      <c r="E435" s="38" t="s">
        <v>1456</v>
      </c>
      <c r="F435" s="376"/>
      <c r="G435" s="376"/>
      <c r="H435" s="376"/>
      <c r="I435" s="377"/>
      <c r="J435" s="385"/>
      <c r="K435" s="385"/>
      <c r="Z435" s="364"/>
      <c r="AA435" s="364"/>
      <c r="AB435" s="364"/>
      <c r="AC435" s="364"/>
      <c r="AD435" s="364"/>
      <c r="AE435" s="364"/>
      <c r="AF435" s="364"/>
      <c r="AG435" s="364"/>
    </row>
    <row r="436" spans="1:33" ht="28.5" outlineLevel="1">
      <c r="A436" s="380"/>
      <c r="B436" s="419" t="s">
        <v>2904</v>
      </c>
      <c r="C436" s="419"/>
      <c r="D436" s="420"/>
      <c r="E436" s="421"/>
      <c r="F436" s="420"/>
      <c r="G436" s="420"/>
      <c r="H436" s="420"/>
      <c r="I436" s="420"/>
      <c r="J436" s="420"/>
      <c r="K436" s="422"/>
      <c r="Z436" s="364"/>
      <c r="AA436" s="364"/>
      <c r="AB436" s="364"/>
      <c r="AC436" s="364"/>
      <c r="AD436" s="364"/>
      <c r="AE436" s="364"/>
      <c r="AF436" s="364"/>
      <c r="AG436" s="364"/>
    </row>
    <row r="437" spans="1:33" ht="30" outlineLevel="1">
      <c r="A437" s="380" t="s">
        <v>2905</v>
      </c>
      <c r="B437" s="400" t="s">
        <v>140</v>
      </c>
      <c r="C437" s="382" t="s">
        <v>2374</v>
      </c>
      <c r="D437" s="382" t="s">
        <v>2592</v>
      </c>
      <c r="E437" s="38" t="s">
        <v>1456</v>
      </c>
      <c r="F437" s="376"/>
      <c r="G437" s="376"/>
      <c r="H437" s="376"/>
      <c r="I437" s="377"/>
      <c r="J437" s="423"/>
      <c r="K437" s="423"/>
      <c r="Z437" s="364"/>
      <c r="AA437" s="364"/>
      <c r="AB437" s="364"/>
      <c r="AC437" s="364"/>
      <c r="AD437" s="364"/>
      <c r="AE437" s="364"/>
      <c r="AF437" s="364"/>
      <c r="AG437" s="364"/>
    </row>
    <row r="438" spans="1:33" ht="90" outlineLevel="1">
      <c r="A438" s="380" t="s">
        <v>2906</v>
      </c>
      <c r="B438" s="388" t="s">
        <v>141</v>
      </c>
      <c r="C438" s="382" t="s">
        <v>2473</v>
      </c>
      <c r="D438" s="366" t="s">
        <v>2907</v>
      </c>
      <c r="E438" s="38" t="s">
        <v>1456</v>
      </c>
      <c r="F438" s="376"/>
      <c r="G438" s="376"/>
      <c r="H438" s="376"/>
      <c r="I438" s="377"/>
      <c r="J438" s="423"/>
      <c r="K438" s="423"/>
      <c r="Z438" s="364"/>
      <c r="AA438" s="364"/>
      <c r="AB438" s="364"/>
      <c r="AC438" s="364"/>
      <c r="AD438" s="364"/>
      <c r="AE438" s="364"/>
      <c r="AF438" s="364"/>
      <c r="AG438" s="364"/>
    </row>
    <row r="439" spans="1:33" ht="15" customHeight="1" outlineLevel="1">
      <c r="A439" s="380" t="s">
        <v>2908</v>
      </c>
      <c r="B439" s="382" t="s">
        <v>143</v>
      </c>
      <c r="C439" s="382" t="s">
        <v>2596</v>
      </c>
      <c r="D439" s="382" t="s">
        <v>2909</v>
      </c>
      <c r="E439" s="38" t="s">
        <v>1456</v>
      </c>
      <c r="F439" s="376"/>
      <c r="G439" s="376"/>
      <c r="H439" s="376"/>
      <c r="I439" s="377"/>
      <c r="J439" s="423"/>
      <c r="K439" s="423"/>
      <c r="Z439" s="364"/>
      <c r="AA439" s="364"/>
      <c r="AB439" s="364"/>
      <c r="AC439" s="364"/>
      <c r="AD439" s="364"/>
      <c r="AE439" s="364"/>
      <c r="AF439" s="364"/>
      <c r="AG439" s="364"/>
    </row>
    <row r="440" spans="1:33" ht="90" outlineLevel="1">
      <c r="A440" s="380" t="s">
        <v>2910</v>
      </c>
      <c r="B440" s="612" t="s">
        <v>148</v>
      </c>
      <c r="C440" s="366" t="s">
        <v>2599</v>
      </c>
      <c r="D440" s="366" t="s">
        <v>2907</v>
      </c>
      <c r="E440" s="38" t="s">
        <v>1456</v>
      </c>
      <c r="F440" s="376"/>
      <c r="G440" s="376"/>
      <c r="H440" s="376"/>
      <c r="I440" s="377"/>
      <c r="J440" s="423"/>
      <c r="K440" s="423"/>
      <c r="Z440" s="364"/>
      <c r="AA440" s="364"/>
      <c r="AB440" s="364"/>
      <c r="AC440" s="364"/>
      <c r="AD440" s="364"/>
      <c r="AE440" s="364"/>
      <c r="AF440" s="364"/>
      <c r="AG440" s="364"/>
    </row>
    <row r="441" spans="1:33" ht="30" outlineLevel="1">
      <c r="A441" s="380" t="s">
        <v>2911</v>
      </c>
      <c r="B441" s="599"/>
      <c r="C441" s="393" t="s">
        <v>2601</v>
      </c>
      <c r="D441" s="393" t="s">
        <v>456</v>
      </c>
      <c r="E441" s="38" t="s">
        <v>1456</v>
      </c>
      <c r="F441" s="376"/>
      <c r="G441" s="376"/>
      <c r="H441" s="376"/>
      <c r="I441" s="377"/>
      <c r="J441" s="385"/>
      <c r="K441" s="385"/>
      <c r="Z441" s="364"/>
      <c r="AA441" s="364"/>
      <c r="AB441" s="364"/>
      <c r="AC441" s="364"/>
      <c r="AD441" s="364"/>
      <c r="AE441" s="364"/>
      <c r="AF441" s="364"/>
      <c r="AG441" s="364"/>
    </row>
    <row r="442" spans="1:33" ht="90" outlineLevel="1">
      <c r="A442" s="380" t="s">
        <v>2912</v>
      </c>
      <c r="B442" s="394" t="s">
        <v>177</v>
      </c>
      <c r="C442" s="394" t="s">
        <v>2603</v>
      </c>
      <c r="D442" s="394" t="s">
        <v>2907</v>
      </c>
      <c r="E442" s="38" t="s">
        <v>1456</v>
      </c>
      <c r="F442" s="376"/>
      <c r="G442" s="376"/>
      <c r="H442" s="376"/>
      <c r="I442" s="377"/>
      <c r="J442" s="385"/>
      <c r="K442" s="385"/>
      <c r="Z442" s="364"/>
      <c r="AA442" s="364"/>
      <c r="AB442" s="364"/>
      <c r="AC442" s="364"/>
      <c r="AD442" s="364"/>
      <c r="AE442" s="364"/>
      <c r="AF442" s="364"/>
      <c r="AG442" s="364"/>
    </row>
    <row r="443" spans="1:33" ht="90" outlineLevel="1">
      <c r="A443" s="380" t="s">
        <v>2913</v>
      </c>
      <c r="B443" s="393" t="s">
        <v>114</v>
      </c>
      <c r="C443" s="393" t="s">
        <v>2605</v>
      </c>
      <c r="D443" s="393" t="s">
        <v>2907</v>
      </c>
      <c r="E443" s="38" t="s">
        <v>1640</v>
      </c>
      <c r="F443" s="376"/>
      <c r="G443" s="376"/>
      <c r="H443" s="376"/>
      <c r="I443" s="377"/>
      <c r="J443" s="424"/>
      <c r="K443" s="425" t="s">
        <v>3908</v>
      </c>
      <c r="Z443" s="364"/>
      <c r="AA443" s="364"/>
      <c r="AB443" s="364"/>
      <c r="AC443" s="364"/>
      <c r="AD443" s="364"/>
      <c r="AE443" s="364"/>
      <c r="AF443" s="364"/>
      <c r="AG443" s="364"/>
    </row>
    <row r="444" spans="1:33" ht="90" outlineLevel="1">
      <c r="A444" s="380" t="s">
        <v>2914</v>
      </c>
      <c r="B444" s="394" t="s">
        <v>122</v>
      </c>
      <c r="C444" s="394" t="s">
        <v>2607</v>
      </c>
      <c r="D444" s="398" t="s">
        <v>2907</v>
      </c>
      <c r="E444" s="38" t="s">
        <v>1640</v>
      </c>
      <c r="F444" s="376"/>
      <c r="G444" s="376"/>
      <c r="H444" s="376"/>
      <c r="I444" s="377"/>
      <c r="J444" s="425"/>
      <c r="K444" s="425" t="s">
        <v>3908</v>
      </c>
      <c r="Z444" s="364"/>
      <c r="AA444" s="364"/>
      <c r="AB444" s="364"/>
      <c r="AC444" s="364"/>
      <c r="AD444" s="364"/>
      <c r="AE444" s="364"/>
      <c r="AF444" s="364"/>
      <c r="AG444" s="364"/>
    </row>
    <row r="445" spans="1:33" outlineLevel="1">
      <c r="A445" s="380"/>
      <c r="B445" s="419" t="s">
        <v>2608</v>
      </c>
      <c r="C445" s="419"/>
      <c r="D445" s="420"/>
      <c r="E445" s="421"/>
      <c r="F445" s="420"/>
      <c r="G445" s="420"/>
      <c r="H445" s="420"/>
      <c r="I445" s="420"/>
      <c r="J445" s="420"/>
      <c r="K445" s="422"/>
      <c r="Z445" s="364"/>
      <c r="AA445" s="364"/>
      <c r="AB445" s="364"/>
      <c r="AC445" s="364"/>
      <c r="AD445" s="364"/>
      <c r="AE445" s="364"/>
      <c r="AF445" s="364"/>
      <c r="AG445" s="364"/>
    </row>
    <row r="446" spans="1:33" ht="30" outlineLevel="1">
      <c r="A446" s="380" t="s">
        <v>2915</v>
      </c>
      <c r="B446" s="382" t="s">
        <v>140</v>
      </c>
      <c r="C446" s="382" t="s">
        <v>2374</v>
      </c>
      <c r="D446" s="382" t="s">
        <v>2610</v>
      </c>
      <c r="E446" s="374" t="s">
        <v>1456</v>
      </c>
      <c r="F446" s="376"/>
      <c r="G446" s="376"/>
      <c r="H446" s="376"/>
      <c r="I446" s="377"/>
      <c r="J446" s="385"/>
      <c r="K446" s="385"/>
      <c r="Z446" s="364"/>
      <c r="AA446" s="364"/>
      <c r="AB446" s="364"/>
      <c r="AC446" s="364"/>
      <c r="AD446" s="364"/>
      <c r="AE446" s="364"/>
      <c r="AF446" s="364"/>
      <c r="AG446" s="364"/>
    </row>
    <row r="447" spans="1:33" ht="150" outlineLevel="1">
      <c r="A447" s="380" t="s">
        <v>2916</v>
      </c>
      <c r="B447" s="400" t="s">
        <v>141</v>
      </c>
      <c r="C447" s="382" t="s">
        <v>2612</v>
      </c>
      <c r="D447" s="382" t="s">
        <v>2917</v>
      </c>
      <c r="E447" s="374" t="s">
        <v>1456</v>
      </c>
      <c r="F447" s="376"/>
      <c r="G447" s="376"/>
      <c r="H447" s="376"/>
      <c r="I447" s="377"/>
      <c r="J447" s="385"/>
      <c r="K447" s="385"/>
      <c r="Z447" s="364"/>
      <c r="AA447" s="364"/>
      <c r="AB447" s="364"/>
      <c r="AC447" s="364"/>
      <c r="AD447" s="364"/>
      <c r="AE447" s="364"/>
      <c r="AF447" s="364"/>
      <c r="AG447" s="364"/>
    </row>
    <row r="448" spans="1:33" ht="135" outlineLevel="1">
      <c r="A448" s="380" t="s">
        <v>2918</v>
      </c>
      <c r="B448" s="401" t="s">
        <v>207</v>
      </c>
      <c r="C448" s="382" t="s">
        <v>2615</v>
      </c>
      <c r="D448" s="382" t="s">
        <v>2919</v>
      </c>
      <c r="E448" s="374" t="s">
        <v>1456</v>
      </c>
      <c r="F448" s="376"/>
      <c r="G448" s="376"/>
      <c r="H448" s="376"/>
      <c r="I448" s="377"/>
      <c r="J448" s="385"/>
      <c r="K448" s="385"/>
      <c r="Z448" s="364"/>
      <c r="AA448" s="364"/>
      <c r="AB448" s="364"/>
      <c r="AC448" s="364"/>
      <c r="AD448" s="364"/>
      <c r="AE448" s="364"/>
      <c r="AF448" s="364"/>
      <c r="AG448" s="364"/>
    </row>
    <row r="449" spans="1:33" ht="210" outlineLevel="1">
      <c r="A449" s="380" t="s">
        <v>2920</v>
      </c>
      <c r="B449" s="394" t="s">
        <v>210</v>
      </c>
      <c r="C449" s="366" t="s">
        <v>2618</v>
      </c>
      <c r="D449" s="366" t="s">
        <v>2921</v>
      </c>
      <c r="E449" s="374"/>
      <c r="F449" s="376"/>
      <c r="G449" s="376"/>
      <c r="H449" s="376"/>
      <c r="I449" s="377"/>
      <c r="J449" s="385"/>
      <c r="K449" s="385"/>
      <c r="Z449" s="364"/>
      <c r="AA449" s="364"/>
      <c r="AB449" s="364"/>
      <c r="AC449" s="364"/>
      <c r="AD449" s="364"/>
      <c r="AE449" s="364"/>
      <c r="AF449" s="364"/>
      <c r="AG449" s="364"/>
    </row>
    <row r="450" spans="1:33" ht="240" outlineLevel="1">
      <c r="A450" s="380" t="s">
        <v>2922</v>
      </c>
      <c r="B450" s="366" t="s">
        <v>458</v>
      </c>
      <c r="C450" s="366" t="s">
        <v>2621</v>
      </c>
      <c r="D450" s="366" t="s">
        <v>2923</v>
      </c>
      <c r="E450" s="374"/>
      <c r="F450" s="376"/>
      <c r="G450" s="376"/>
      <c r="H450" s="376"/>
      <c r="I450" s="377"/>
      <c r="J450" s="385"/>
      <c r="K450" s="385"/>
      <c r="Z450" s="364"/>
      <c r="AA450" s="364"/>
      <c r="AB450" s="364"/>
      <c r="AC450" s="364"/>
      <c r="AD450" s="364"/>
      <c r="AE450" s="364"/>
      <c r="AF450" s="364"/>
      <c r="AG450" s="364"/>
    </row>
    <row r="451" spans="1:33" ht="30" outlineLevel="1">
      <c r="A451" s="380" t="s">
        <v>2924</v>
      </c>
      <c r="B451" s="366" t="s">
        <v>113</v>
      </c>
      <c r="C451" s="366" t="s">
        <v>2624</v>
      </c>
      <c r="D451" s="366" t="s">
        <v>2625</v>
      </c>
      <c r="E451" s="374"/>
      <c r="F451" s="376"/>
      <c r="G451" s="376"/>
      <c r="H451" s="376"/>
      <c r="I451" s="377"/>
      <c r="J451" s="385"/>
      <c r="K451" s="385"/>
      <c r="Z451" s="364"/>
      <c r="AA451" s="364"/>
      <c r="AB451" s="364"/>
      <c r="AC451" s="364"/>
      <c r="AD451" s="364"/>
      <c r="AE451" s="364"/>
      <c r="AF451" s="364"/>
      <c r="AG451" s="364"/>
    </row>
    <row r="452" spans="1:33" ht="75" outlineLevel="1">
      <c r="A452" s="380" t="s">
        <v>2925</v>
      </c>
      <c r="B452" s="366" t="s">
        <v>114</v>
      </c>
      <c r="C452" s="366" t="s">
        <v>2627</v>
      </c>
      <c r="D452" s="366" t="s">
        <v>115</v>
      </c>
      <c r="E452" s="374"/>
      <c r="F452" s="376"/>
      <c r="G452" s="376"/>
      <c r="H452" s="376"/>
      <c r="I452" s="377"/>
      <c r="J452" s="385"/>
      <c r="K452" s="385"/>
      <c r="Z452" s="364"/>
      <c r="AA452" s="364"/>
      <c r="AB452" s="364"/>
      <c r="AC452" s="364"/>
      <c r="AD452" s="364"/>
      <c r="AE452" s="364"/>
      <c r="AF452" s="364"/>
      <c r="AG452" s="364"/>
    </row>
    <row r="453" spans="1:33" ht="30" outlineLevel="1">
      <c r="A453" s="380" t="s">
        <v>2926</v>
      </c>
      <c r="B453" s="393" t="s">
        <v>117</v>
      </c>
      <c r="C453" s="393" t="s">
        <v>2629</v>
      </c>
      <c r="D453" s="393" t="s">
        <v>115</v>
      </c>
      <c r="E453" s="374"/>
      <c r="F453" s="376"/>
      <c r="G453" s="376"/>
      <c r="H453" s="376"/>
      <c r="I453" s="377"/>
      <c r="J453" s="385"/>
      <c r="K453" s="385"/>
      <c r="Z453" s="364"/>
      <c r="AA453" s="364"/>
      <c r="AB453" s="364"/>
      <c r="AC453" s="364"/>
      <c r="AD453" s="364"/>
      <c r="AE453" s="364"/>
      <c r="AF453" s="364"/>
      <c r="AG453" s="364"/>
    </row>
    <row r="454" spans="1:33" ht="30" outlineLevel="1">
      <c r="A454" s="380" t="s">
        <v>2927</v>
      </c>
      <c r="B454" s="394" t="s">
        <v>120</v>
      </c>
      <c r="C454" s="394" t="s">
        <v>2631</v>
      </c>
      <c r="D454" s="394" t="s">
        <v>2247</v>
      </c>
      <c r="E454" s="374"/>
      <c r="F454" s="376"/>
      <c r="G454" s="376"/>
      <c r="H454" s="376"/>
      <c r="I454" s="377"/>
      <c r="J454" s="385"/>
      <c r="K454" s="385"/>
      <c r="Z454" s="364"/>
      <c r="AA454" s="364"/>
      <c r="AB454" s="364"/>
      <c r="AC454" s="364"/>
      <c r="AD454" s="364"/>
      <c r="AE454" s="364"/>
      <c r="AF454" s="364"/>
      <c r="AG454" s="364"/>
    </row>
    <row r="455" spans="1:33" ht="12.75" customHeight="1" outlineLevel="1">
      <c r="A455" s="380" t="s">
        <v>2928</v>
      </c>
      <c r="B455" s="366" t="s">
        <v>184</v>
      </c>
      <c r="C455" s="366" t="s">
        <v>2929</v>
      </c>
      <c r="D455" s="366" t="s">
        <v>185</v>
      </c>
      <c r="E455" s="374"/>
      <c r="F455" s="376"/>
      <c r="G455" s="376"/>
      <c r="H455" s="376"/>
      <c r="I455" s="377"/>
      <c r="J455" s="385"/>
      <c r="K455" s="385"/>
      <c r="Z455" s="364"/>
      <c r="AA455" s="364"/>
      <c r="AB455" s="364"/>
      <c r="AC455" s="364"/>
      <c r="AD455" s="364"/>
      <c r="AE455" s="364"/>
      <c r="AF455" s="364"/>
      <c r="AG455" s="364"/>
    </row>
    <row r="456" spans="1:33" ht="30" outlineLevel="1">
      <c r="A456" s="380" t="s">
        <v>2930</v>
      </c>
      <c r="B456" s="366" t="s">
        <v>186</v>
      </c>
      <c r="C456" s="366" t="s">
        <v>2929</v>
      </c>
      <c r="D456" s="382" t="s">
        <v>194</v>
      </c>
      <c r="E456" s="374"/>
      <c r="F456" s="376"/>
      <c r="G456" s="376"/>
      <c r="H456" s="376"/>
      <c r="I456" s="377"/>
      <c r="J456" s="385"/>
      <c r="K456" s="385"/>
      <c r="Z456" s="364"/>
      <c r="AA456" s="364"/>
      <c r="AB456" s="364"/>
      <c r="AC456" s="364"/>
      <c r="AD456" s="364"/>
      <c r="AE456" s="364"/>
      <c r="AF456" s="364"/>
      <c r="AG456" s="364"/>
    </row>
    <row r="457" spans="1:33" ht="30" outlineLevel="1">
      <c r="A457" s="380" t="s">
        <v>2931</v>
      </c>
      <c r="B457" s="366" t="s">
        <v>542</v>
      </c>
      <c r="C457" s="366" t="s">
        <v>2637</v>
      </c>
      <c r="D457" s="382" t="s">
        <v>1014</v>
      </c>
      <c r="E457" s="374"/>
      <c r="F457" s="376"/>
      <c r="G457" s="376"/>
      <c r="H457" s="376"/>
      <c r="I457" s="377"/>
      <c r="J457" s="385"/>
      <c r="K457" s="385"/>
      <c r="Z457" s="364"/>
      <c r="AA457" s="364"/>
      <c r="AB457" s="364"/>
      <c r="AC457" s="364"/>
      <c r="AD457" s="364"/>
      <c r="AE457" s="364"/>
      <c r="AF457" s="364"/>
      <c r="AG457" s="364"/>
    </row>
    <row r="458" spans="1:33" ht="30" outlineLevel="1">
      <c r="A458" s="380" t="s">
        <v>2932</v>
      </c>
      <c r="B458" s="366" t="s">
        <v>122</v>
      </c>
      <c r="C458" s="366" t="s">
        <v>2439</v>
      </c>
      <c r="D458" s="382" t="s">
        <v>188</v>
      </c>
      <c r="E458" s="374"/>
      <c r="F458" s="376"/>
      <c r="G458" s="376"/>
      <c r="H458" s="376"/>
      <c r="I458" s="377"/>
      <c r="J458" s="385"/>
      <c r="K458" s="385"/>
      <c r="Z458" s="364"/>
      <c r="AA458" s="364"/>
      <c r="AB458" s="364"/>
      <c r="AC458" s="364"/>
      <c r="AD458" s="364"/>
      <c r="AE458" s="364"/>
      <c r="AF458" s="364"/>
      <c r="AG458" s="364"/>
    </row>
    <row r="459" spans="1:33" ht="45" outlineLevel="1">
      <c r="A459" s="380" t="s">
        <v>2933</v>
      </c>
      <c r="B459" s="612" t="s">
        <v>122</v>
      </c>
      <c r="C459" s="366" t="s">
        <v>2640</v>
      </c>
      <c r="D459" s="366" t="s">
        <v>1014</v>
      </c>
      <c r="E459" s="374"/>
      <c r="F459" s="376"/>
      <c r="G459" s="376"/>
      <c r="H459" s="376"/>
      <c r="I459" s="377"/>
      <c r="J459" s="385"/>
      <c r="K459" s="385"/>
      <c r="Z459" s="364"/>
      <c r="AA459" s="364"/>
      <c r="AB459" s="364"/>
      <c r="AC459" s="364"/>
      <c r="AD459" s="364"/>
      <c r="AE459" s="364"/>
      <c r="AF459" s="364"/>
      <c r="AG459" s="364"/>
    </row>
    <row r="460" spans="1:33" ht="45" outlineLevel="1">
      <c r="A460" s="380" t="s">
        <v>2934</v>
      </c>
      <c r="B460" s="599"/>
      <c r="C460" s="366" t="s">
        <v>2642</v>
      </c>
      <c r="D460" s="366" t="s">
        <v>194</v>
      </c>
      <c r="E460" s="374"/>
      <c r="F460" s="376"/>
      <c r="G460" s="376"/>
      <c r="H460" s="376"/>
      <c r="I460" s="377"/>
      <c r="J460" s="385"/>
      <c r="K460" s="385"/>
      <c r="Z460" s="364"/>
      <c r="AA460" s="364"/>
      <c r="AB460" s="364"/>
      <c r="AC460" s="364"/>
      <c r="AD460" s="364"/>
      <c r="AE460" s="364"/>
      <c r="AF460" s="364"/>
      <c r="AG460" s="364"/>
    </row>
    <row r="461" spans="1:33" outlineLevel="1">
      <c r="A461" s="380"/>
      <c r="B461" s="600" t="s">
        <v>215</v>
      </c>
      <c r="C461" s="601"/>
      <c r="D461" s="601"/>
      <c r="E461" s="601"/>
      <c r="F461" s="601"/>
      <c r="G461" s="601"/>
      <c r="H461" s="601"/>
      <c r="I461" s="601"/>
      <c r="J461" s="601"/>
      <c r="K461" s="601"/>
      <c r="Z461" s="364"/>
      <c r="AA461" s="364"/>
      <c r="AB461" s="364"/>
      <c r="AC461" s="364"/>
      <c r="AD461" s="364"/>
      <c r="AE461" s="364"/>
      <c r="AF461" s="364"/>
      <c r="AG461" s="364"/>
    </row>
    <row r="462" spans="1:33" ht="150" outlineLevel="1">
      <c r="A462" s="380" t="s">
        <v>2935</v>
      </c>
      <c r="B462" s="382" t="s">
        <v>216</v>
      </c>
      <c r="C462" s="382" t="s">
        <v>2936</v>
      </c>
      <c r="D462" s="382" t="s">
        <v>2937</v>
      </c>
      <c r="E462" s="374"/>
      <c r="F462" s="376"/>
      <c r="G462" s="376"/>
      <c r="H462" s="376"/>
      <c r="I462" s="377"/>
      <c r="J462" s="382"/>
      <c r="K462" s="382"/>
      <c r="Z462" s="364"/>
      <c r="AA462" s="364"/>
      <c r="AB462" s="364"/>
      <c r="AC462" s="364"/>
      <c r="AD462" s="364"/>
      <c r="AE462" s="364"/>
      <c r="AF462" s="364"/>
      <c r="AG462" s="364"/>
    </row>
    <row r="463" spans="1:33" ht="120" outlineLevel="1">
      <c r="A463" s="380" t="s">
        <v>2938</v>
      </c>
      <c r="B463" s="400" t="s">
        <v>217</v>
      </c>
      <c r="C463" s="400" t="s">
        <v>2939</v>
      </c>
      <c r="D463" s="400" t="s">
        <v>2940</v>
      </c>
      <c r="E463" s="374"/>
      <c r="F463" s="376"/>
      <c r="G463" s="376"/>
      <c r="H463" s="376"/>
      <c r="I463" s="377"/>
      <c r="J463" s="424"/>
      <c r="K463" s="424"/>
      <c r="Z463" s="364"/>
      <c r="AA463" s="364"/>
      <c r="AB463" s="364"/>
      <c r="AC463" s="364"/>
      <c r="AD463" s="364"/>
      <c r="AE463" s="364"/>
      <c r="AF463" s="364"/>
      <c r="AG463" s="364"/>
    </row>
    <row r="464" spans="1:33" ht="15" customHeight="1" outlineLevel="1">
      <c r="A464" s="380" t="s">
        <v>2941</v>
      </c>
      <c r="B464" s="388" t="s">
        <v>461</v>
      </c>
      <c r="C464" s="388" t="s">
        <v>2942</v>
      </c>
      <c r="D464" s="388" t="s">
        <v>2943</v>
      </c>
      <c r="E464" s="374"/>
      <c r="F464" s="376"/>
      <c r="G464" s="376"/>
      <c r="H464" s="376"/>
      <c r="I464" s="377"/>
      <c r="J464" s="425"/>
      <c r="K464" s="425"/>
      <c r="Z464" s="364"/>
      <c r="AA464" s="364"/>
      <c r="AB464" s="364"/>
      <c r="AC464" s="364"/>
      <c r="AD464" s="364"/>
      <c r="AE464" s="364"/>
      <c r="AF464" s="364"/>
      <c r="AG464" s="364"/>
    </row>
    <row r="465" spans="1:33" ht="120" outlineLevel="1">
      <c r="A465" s="380" t="s">
        <v>2944</v>
      </c>
      <c r="B465" s="382" t="s">
        <v>462</v>
      </c>
      <c r="C465" s="382" t="s">
        <v>2945</v>
      </c>
      <c r="D465" s="382" t="s">
        <v>2946</v>
      </c>
      <c r="E465" s="374"/>
      <c r="F465" s="376"/>
      <c r="G465" s="376"/>
      <c r="H465" s="376"/>
      <c r="I465" s="377"/>
      <c r="J465" s="385"/>
      <c r="K465" s="385"/>
      <c r="Z465" s="364"/>
      <c r="AA465" s="364"/>
      <c r="AB465" s="364"/>
      <c r="AC465" s="364"/>
      <c r="AD465" s="364"/>
      <c r="AE465" s="364"/>
      <c r="AF465" s="364"/>
      <c r="AG465" s="364"/>
    </row>
    <row r="466" spans="1:33" ht="120" outlineLevel="1">
      <c r="A466" s="380" t="s">
        <v>2947</v>
      </c>
      <c r="B466" s="382" t="s">
        <v>463</v>
      </c>
      <c r="C466" s="382" t="s">
        <v>2948</v>
      </c>
      <c r="D466" s="382" t="s">
        <v>2949</v>
      </c>
      <c r="E466" s="374"/>
      <c r="F466" s="376"/>
      <c r="G466" s="376"/>
      <c r="H466" s="376"/>
      <c r="I466" s="377"/>
      <c r="J466" s="385"/>
      <c r="K466" s="385"/>
      <c r="Z466" s="364"/>
      <c r="AA466" s="364"/>
      <c r="AB466" s="364"/>
      <c r="AC466" s="364"/>
      <c r="AD466" s="364"/>
      <c r="AE466" s="364"/>
      <c r="AF466" s="364"/>
      <c r="AG466" s="364"/>
    </row>
    <row r="467" spans="1:33" ht="45" outlineLevel="1">
      <c r="A467" s="380" t="s">
        <v>2950</v>
      </c>
      <c r="B467" s="400" t="s">
        <v>777</v>
      </c>
      <c r="C467" s="382" t="s">
        <v>2951</v>
      </c>
      <c r="D467" s="400" t="s">
        <v>2952</v>
      </c>
      <c r="E467" s="374"/>
      <c r="F467" s="376"/>
      <c r="G467" s="376"/>
      <c r="H467" s="376"/>
      <c r="I467" s="377"/>
      <c r="J467" s="385"/>
      <c r="K467" s="385"/>
      <c r="Z467" s="364"/>
      <c r="AA467" s="364"/>
      <c r="AB467" s="364"/>
      <c r="AC467" s="364"/>
      <c r="AD467" s="364"/>
      <c r="AE467" s="364"/>
      <c r="AF467" s="364"/>
      <c r="AG467" s="364"/>
    </row>
    <row r="468" spans="1:33" ht="30" outlineLevel="1">
      <c r="A468" s="380" t="s">
        <v>2953</v>
      </c>
      <c r="B468" s="388" t="s">
        <v>848</v>
      </c>
      <c r="C468" s="456" t="s">
        <v>2954</v>
      </c>
      <c r="D468" s="403" t="s">
        <v>851</v>
      </c>
      <c r="E468" s="374"/>
      <c r="F468" s="376"/>
      <c r="G468" s="376"/>
      <c r="H468" s="376"/>
      <c r="I468" s="377"/>
      <c r="J468" s="385"/>
      <c r="K468" s="385"/>
      <c r="Z468" s="364"/>
      <c r="AA468" s="364"/>
      <c r="AB468" s="364"/>
      <c r="AC468" s="364"/>
      <c r="AD468" s="364"/>
      <c r="AE468" s="364"/>
      <c r="AF468" s="364"/>
      <c r="AG468" s="364"/>
    </row>
    <row r="469" spans="1:33" ht="180" outlineLevel="1">
      <c r="A469" s="380" t="s">
        <v>2955</v>
      </c>
      <c r="B469" s="613" t="s">
        <v>464</v>
      </c>
      <c r="C469" s="369" t="s">
        <v>2956</v>
      </c>
      <c r="D469" s="400" t="s">
        <v>2957</v>
      </c>
      <c r="E469" s="374"/>
      <c r="F469" s="376"/>
      <c r="G469" s="376"/>
      <c r="H469" s="376"/>
      <c r="I469" s="377"/>
      <c r="J469" s="385"/>
      <c r="K469" s="385"/>
      <c r="Z469" s="364"/>
      <c r="AA469" s="364"/>
      <c r="AB469" s="364"/>
      <c r="AC469" s="364"/>
      <c r="AD469" s="364"/>
      <c r="AE469" s="364"/>
      <c r="AF469" s="364"/>
      <c r="AG469" s="364"/>
    </row>
    <row r="470" spans="1:33" ht="180" outlineLevel="1">
      <c r="A470" s="380" t="s">
        <v>2958</v>
      </c>
      <c r="B470" s="598"/>
      <c r="C470" s="403" t="s">
        <v>2959</v>
      </c>
      <c r="D470" s="401" t="s">
        <v>2960</v>
      </c>
      <c r="E470" s="374"/>
      <c r="F470" s="376"/>
      <c r="G470" s="376"/>
      <c r="H470" s="376"/>
      <c r="I470" s="377"/>
      <c r="J470" s="424"/>
      <c r="K470" s="424"/>
      <c r="Z470" s="364"/>
      <c r="AA470" s="364"/>
      <c r="AB470" s="364"/>
      <c r="AC470" s="364"/>
      <c r="AD470" s="364"/>
      <c r="AE470" s="364"/>
      <c r="AF470" s="364"/>
      <c r="AG470" s="364"/>
    </row>
    <row r="471" spans="1:33" ht="180" outlineLevel="1">
      <c r="A471" s="380"/>
      <c r="B471" s="599"/>
      <c r="C471" s="387" t="s">
        <v>2961</v>
      </c>
      <c r="D471" s="401" t="s">
        <v>2962</v>
      </c>
      <c r="E471" s="374"/>
      <c r="F471" s="376"/>
      <c r="G471" s="376"/>
      <c r="H471" s="376"/>
      <c r="I471" s="377"/>
      <c r="J471" s="404"/>
      <c r="K471" s="404"/>
      <c r="Z471" s="364"/>
      <c r="AA471" s="364"/>
      <c r="AB471" s="364"/>
      <c r="AC471" s="364"/>
      <c r="AD471" s="364"/>
      <c r="AE471" s="364"/>
      <c r="AF471" s="364"/>
      <c r="AG471" s="364"/>
    </row>
    <row r="472" spans="1:33" ht="180" outlineLevel="1">
      <c r="A472" s="380" t="s">
        <v>2963</v>
      </c>
      <c r="B472" s="613" t="s">
        <v>465</v>
      </c>
      <c r="C472" s="382" t="s">
        <v>2964</v>
      </c>
      <c r="D472" s="401" t="s">
        <v>2965</v>
      </c>
      <c r="E472" s="374"/>
      <c r="F472" s="376"/>
      <c r="G472" s="376"/>
      <c r="H472" s="376"/>
      <c r="I472" s="377"/>
      <c r="J472" s="425"/>
      <c r="K472" s="425"/>
      <c r="Z472" s="364"/>
      <c r="AA472" s="364"/>
      <c r="AB472" s="364"/>
      <c r="AC472" s="364"/>
      <c r="AD472" s="364"/>
      <c r="AE472" s="364"/>
      <c r="AF472" s="364"/>
      <c r="AG472" s="364"/>
    </row>
    <row r="473" spans="1:33" ht="180" outlineLevel="1">
      <c r="A473" s="380" t="s">
        <v>2966</v>
      </c>
      <c r="B473" s="598"/>
      <c r="C473" s="400" t="s">
        <v>2967</v>
      </c>
      <c r="D473" s="401" t="s">
        <v>2968</v>
      </c>
      <c r="E473" s="374"/>
      <c r="F473" s="376"/>
      <c r="G473" s="376"/>
      <c r="H473" s="376"/>
      <c r="I473" s="377"/>
      <c r="J473" s="424"/>
      <c r="K473" s="424"/>
      <c r="Z473" s="364"/>
      <c r="AA473" s="364"/>
      <c r="AB473" s="364"/>
      <c r="AC473" s="364"/>
      <c r="AD473" s="364"/>
      <c r="AE473" s="364"/>
      <c r="AF473" s="364"/>
      <c r="AG473" s="364"/>
    </row>
    <row r="474" spans="1:33" ht="180" outlineLevel="1">
      <c r="A474" s="380"/>
      <c r="B474" s="599"/>
      <c r="C474" s="401" t="s">
        <v>2969</v>
      </c>
      <c r="D474" s="401" t="s">
        <v>2970</v>
      </c>
      <c r="E474" s="374"/>
      <c r="F474" s="376"/>
      <c r="G474" s="376"/>
      <c r="H474" s="376"/>
      <c r="I474" s="377"/>
      <c r="J474" s="404"/>
      <c r="K474" s="404"/>
      <c r="Z474" s="364"/>
      <c r="AA474" s="364"/>
      <c r="AB474" s="364"/>
      <c r="AC474" s="364"/>
      <c r="AD474" s="364"/>
      <c r="AE474" s="364"/>
      <c r="AF474" s="364"/>
      <c r="AG474" s="364"/>
    </row>
    <row r="475" spans="1:33" ht="60" outlineLevel="1">
      <c r="A475" s="402" t="s">
        <v>2971</v>
      </c>
      <c r="B475" s="597" t="s">
        <v>466</v>
      </c>
      <c r="C475" s="388" t="s">
        <v>2972</v>
      </c>
      <c r="D475" s="401" t="s">
        <v>467</v>
      </c>
      <c r="E475" s="374"/>
      <c r="F475" s="376"/>
      <c r="G475" s="376"/>
      <c r="H475" s="376"/>
      <c r="I475" s="377"/>
      <c r="J475" s="404"/>
      <c r="K475" s="404"/>
      <c r="Z475" s="364"/>
      <c r="AA475" s="364"/>
      <c r="AB475" s="364"/>
      <c r="AC475" s="364"/>
      <c r="AD475" s="364"/>
      <c r="AE475" s="364"/>
      <c r="AF475" s="364"/>
      <c r="AG475" s="364"/>
    </row>
    <row r="476" spans="1:33" ht="60" outlineLevel="1">
      <c r="A476" s="402" t="s">
        <v>2973</v>
      </c>
      <c r="B476" s="598"/>
      <c r="C476" s="382" t="s">
        <v>2974</v>
      </c>
      <c r="D476" s="401" t="s">
        <v>467</v>
      </c>
      <c r="E476" s="374"/>
      <c r="F476" s="376"/>
      <c r="G476" s="376"/>
      <c r="H476" s="376"/>
      <c r="I476" s="377"/>
      <c r="J476" s="404"/>
      <c r="K476" s="404"/>
      <c r="Z476" s="364"/>
      <c r="AA476" s="364"/>
      <c r="AB476" s="364"/>
      <c r="AC476" s="364"/>
      <c r="AD476" s="364"/>
      <c r="AE476" s="364"/>
      <c r="AF476" s="364"/>
      <c r="AG476" s="364"/>
    </row>
    <row r="477" spans="1:33" ht="60" outlineLevel="1">
      <c r="A477" s="402"/>
      <c r="B477" s="599"/>
      <c r="C477" s="382" t="s">
        <v>2975</v>
      </c>
      <c r="D477" s="401" t="s">
        <v>467</v>
      </c>
      <c r="E477" s="374"/>
      <c r="F477" s="376"/>
      <c r="G477" s="376"/>
      <c r="H477" s="376"/>
      <c r="I477" s="377"/>
      <c r="J477" s="404"/>
      <c r="K477" s="404"/>
      <c r="Z477" s="364"/>
      <c r="AA477" s="364"/>
      <c r="AB477" s="364"/>
      <c r="AC477" s="364"/>
      <c r="AD477" s="364"/>
      <c r="AE477" s="364"/>
      <c r="AF477" s="364"/>
      <c r="AG477" s="364"/>
    </row>
    <row r="478" spans="1:33" ht="60" outlineLevel="1">
      <c r="A478" s="402" t="s">
        <v>2976</v>
      </c>
      <c r="B478" s="613" t="s">
        <v>468</v>
      </c>
      <c r="C478" s="382" t="s">
        <v>2977</v>
      </c>
      <c r="D478" s="388" t="s">
        <v>2978</v>
      </c>
      <c r="E478" s="374"/>
      <c r="F478" s="376"/>
      <c r="G478" s="376"/>
      <c r="H478" s="376"/>
      <c r="I478" s="377"/>
      <c r="J478" s="425"/>
      <c r="K478" s="425"/>
      <c r="Z478" s="364"/>
      <c r="AA478" s="364"/>
      <c r="AB478" s="364"/>
      <c r="AC478" s="364"/>
      <c r="AD478" s="364"/>
      <c r="AE478" s="364"/>
      <c r="AF478" s="364"/>
      <c r="AG478" s="364"/>
    </row>
    <row r="479" spans="1:33" ht="60" outlineLevel="1">
      <c r="A479" s="402" t="s">
        <v>2979</v>
      </c>
      <c r="B479" s="598"/>
      <c r="C479" s="382" t="s">
        <v>2980</v>
      </c>
      <c r="D479" s="382" t="s">
        <v>2978</v>
      </c>
      <c r="E479" s="374"/>
      <c r="F479" s="376"/>
      <c r="G479" s="376"/>
      <c r="H479" s="376"/>
      <c r="I479" s="377"/>
      <c r="J479" s="385"/>
      <c r="K479" s="385"/>
      <c r="Z479" s="364"/>
      <c r="AA479" s="364"/>
      <c r="AB479" s="364"/>
      <c r="AC479" s="364"/>
      <c r="AD479" s="364"/>
      <c r="AE479" s="364"/>
      <c r="AF479" s="364"/>
      <c r="AG479" s="364"/>
    </row>
    <row r="480" spans="1:33" ht="60" outlineLevel="1">
      <c r="A480" s="402" t="s">
        <v>2981</v>
      </c>
      <c r="B480" s="599"/>
      <c r="C480" s="382" t="s">
        <v>2982</v>
      </c>
      <c r="D480" s="382" t="s">
        <v>2978</v>
      </c>
      <c r="E480" s="374"/>
      <c r="F480" s="376"/>
      <c r="G480" s="376"/>
      <c r="H480" s="376"/>
      <c r="I480" s="377"/>
      <c r="J480" s="385"/>
      <c r="K480" s="385"/>
      <c r="Z480" s="364"/>
      <c r="AA480" s="364"/>
      <c r="AB480" s="364"/>
      <c r="AC480" s="364"/>
      <c r="AD480" s="364"/>
      <c r="AE480" s="364"/>
      <c r="AF480" s="364"/>
      <c r="AG480" s="364"/>
    </row>
    <row r="481" spans="1:33" ht="30" outlineLevel="1">
      <c r="A481" s="380" t="s">
        <v>2983</v>
      </c>
      <c r="B481" s="382" t="s">
        <v>945</v>
      </c>
      <c r="C481" s="366" t="s">
        <v>2984</v>
      </c>
      <c r="D481" s="366" t="s">
        <v>946</v>
      </c>
      <c r="E481" s="374"/>
      <c r="F481" s="376"/>
      <c r="G481" s="376"/>
      <c r="H481" s="376"/>
      <c r="I481" s="377"/>
      <c r="J481" s="385"/>
      <c r="K481" s="385"/>
      <c r="Z481" s="364"/>
      <c r="AA481" s="364"/>
      <c r="AB481" s="364"/>
      <c r="AC481" s="364"/>
      <c r="AD481" s="364"/>
      <c r="AE481" s="364"/>
      <c r="AF481" s="364"/>
      <c r="AG481" s="364"/>
    </row>
    <row r="482" spans="1:33" ht="180" outlineLevel="1">
      <c r="A482" s="402" t="s">
        <v>2985</v>
      </c>
      <c r="B482" s="387" t="s">
        <v>711</v>
      </c>
      <c r="C482" s="382" t="s">
        <v>2986</v>
      </c>
      <c r="D482" s="400" t="s">
        <v>2987</v>
      </c>
      <c r="E482" s="374"/>
      <c r="F482" s="376"/>
      <c r="G482" s="376"/>
      <c r="H482" s="376"/>
      <c r="I482" s="377"/>
      <c r="J482" s="385"/>
      <c r="K482" s="385"/>
      <c r="Z482" s="364"/>
      <c r="AA482" s="364"/>
      <c r="AB482" s="364"/>
      <c r="AC482" s="364"/>
      <c r="AD482" s="364"/>
      <c r="AE482" s="364"/>
      <c r="AF482" s="364"/>
      <c r="AG482" s="364"/>
    </row>
    <row r="483" spans="1:33" ht="180" outlineLevel="1">
      <c r="A483" s="402" t="s">
        <v>2988</v>
      </c>
      <c r="B483" s="387" t="s">
        <v>2989</v>
      </c>
      <c r="C483" s="382" t="s">
        <v>2990</v>
      </c>
      <c r="D483" s="401" t="s">
        <v>2991</v>
      </c>
      <c r="E483" s="374"/>
      <c r="F483" s="376"/>
      <c r="G483" s="376"/>
      <c r="H483" s="376"/>
      <c r="I483" s="377"/>
      <c r="J483" s="385"/>
      <c r="K483" s="385"/>
      <c r="Z483" s="364"/>
      <c r="AA483" s="364"/>
      <c r="AB483" s="364"/>
      <c r="AC483" s="364"/>
      <c r="AD483" s="364"/>
      <c r="AE483" s="364"/>
      <c r="AF483" s="364"/>
      <c r="AG483" s="364"/>
    </row>
    <row r="484" spans="1:33" ht="75" outlineLevel="1">
      <c r="A484" s="380" t="s">
        <v>2992</v>
      </c>
      <c r="B484" s="400" t="s">
        <v>528</v>
      </c>
      <c r="C484" s="400" t="s">
        <v>2993</v>
      </c>
      <c r="D484" s="401" t="s">
        <v>2994</v>
      </c>
      <c r="E484" s="374"/>
      <c r="F484" s="376"/>
      <c r="G484" s="376"/>
      <c r="H484" s="376"/>
      <c r="I484" s="377"/>
      <c r="J484" s="385"/>
      <c r="K484" s="385"/>
      <c r="Z484" s="364"/>
      <c r="AA484" s="364"/>
      <c r="AB484" s="364"/>
      <c r="AC484" s="364"/>
      <c r="AD484" s="364"/>
      <c r="AE484" s="364"/>
      <c r="AF484" s="364"/>
      <c r="AG484" s="364"/>
    </row>
    <row r="485" spans="1:33" ht="75" outlineLevel="1">
      <c r="A485" s="402" t="s">
        <v>2995</v>
      </c>
      <c r="B485" s="403" t="s">
        <v>529</v>
      </c>
      <c r="C485" s="388" t="s">
        <v>2996</v>
      </c>
      <c r="D485" s="401" t="s">
        <v>2997</v>
      </c>
      <c r="E485" s="374"/>
      <c r="F485" s="376"/>
      <c r="G485" s="376"/>
      <c r="H485" s="376"/>
      <c r="I485" s="377"/>
      <c r="J485" s="385"/>
      <c r="K485" s="385"/>
      <c r="Z485" s="364"/>
      <c r="AA485" s="364"/>
      <c r="AB485" s="364"/>
      <c r="AC485" s="364"/>
      <c r="AD485" s="364"/>
      <c r="AE485" s="364"/>
      <c r="AF485" s="364"/>
      <c r="AG485" s="364"/>
    </row>
    <row r="486" spans="1:33" ht="30" outlineLevel="1">
      <c r="A486" s="402" t="s">
        <v>2998</v>
      </c>
      <c r="B486" s="387" t="s">
        <v>712</v>
      </c>
      <c r="C486" s="382" t="s">
        <v>2999</v>
      </c>
      <c r="D486" s="388" t="s">
        <v>3000</v>
      </c>
      <c r="E486" s="374"/>
      <c r="F486" s="376"/>
      <c r="G486" s="376"/>
      <c r="H486" s="376"/>
      <c r="I486" s="377"/>
      <c r="J486" s="385"/>
      <c r="K486" s="385"/>
      <c r="Z486" s="364"/>
      <c r="AA486" s="364"/>
      <c r="AB486" s="364"/>
      <c r="AC486" s="364"/>
      <c r="AD486" s="364"/>
      <c r="AE486" s="364"/>
      <c r="AF486" s="364"/>
      <c r="AG486" s="364"/>
    </row>
    <row r="487" spans="1:33" ht="45" outlineLevel="1">
      <c r="A487" s="380" t="s">
        <v>3001</v>
      </c>
      <c r="B487" s="382" t="s">
        <v>709</v>
      </c>
      <c r="C487" s="382" t="s">
        <v>3002</v>
      </c>
      <c r="D487" s="366" t="s">
        <v>3003</v>
      </c>
      <c r="E487" s="374"/>
      <c r="F487" s="376"/>
      <c r="G487" s="376"/>
      <c r="H487" s="376"/>
      <c r="I487" s="377"/>
      <c r="J487" s="385"/>
      <c r="K487" s="385"/>
      <c r="L487" s="392"/>
      <c r="Z487" s="364"/>
      <c r="AA487" s="364"/>
      <c r="AB487" s="364"/>
      <c r="AC487" s="364"/>
      <c r="AD487" s="364"/>
      <c r="AE487" s="364"/>
      <c r="AF487" s="364"/>
      <c r="AG487" s="364"/>
    </row>
    <row r="488" spans="1:33" ht="45" outlineLevel="1">
      <c r="A488" s="402" t="s">
        <v>3004</v>
      </c>
      <c r="B488" s="387" t="s">
        <v>224</v>
      </c>
      <c r="C488" s="382" t="s">
        <v>3005</v>
      </c>
      <c r="D488" s="382" t="s">
        <v>3006</v>
      </c>
      <c r="E488" s="374"/>
      <c r="F488" s="376"/>
      <c r="G488" s="376"/>
      <c r="H488" s="376"/>
      <c r="I488" s="377"/>
      <c r="J488" s="385"/>
      <c r="K488" s="385"/>
      <c r="Z488" s="364"/>
      <c r="AA488" s="364"/>
      <c r="AB488" s="364"/>
      <c r="AC488" s="364"/>
      <c r="AD488" s="364"/>
      <c r="AE488" s="364"/>
      <c r="AF488" s="364"/>
      <c r="AG488" s="364"/>
    </row>
    <row r="489" spans="1:33" ht="45" outlineLevel="1">
      <c r="A489" s="402" t="s">
        <v>3007</v>
      </c>
      <c r="B489" s="387" t="s">
        <v>223</v>
      </c>
      <c r="C489" s="382" t="s">
        <v>3008</v>
      </c>
      <c r="D489" s="366" t="s">
        <v>3009</v>
      </c>
      <c r="E489" s="374"/>
      <c r="F489" s="376"/>
      <c r="G489" s="376"/>
      <c r="H489" s="376"/>
      <c r="I489" s="377"/>
      <c r="J489" s="385"/>
      <c r="K489" s="385"/>
      <c r="Z489" s="364"/>
      <c r="AA489" s="364"/>
      <c r="AB489" s="364"/>
      <c r="AC489" s="364"/>
      <c r="AD489" s="364"/>
      <c r="AE489" s="364"/>
      <c r="AF489" s="364"/>
      <c r="AG489" s="364"/>
    </row>
    <row r="490" spans="1:33" outlineLevel="1">
      <c r="A490" s="380"/>
      <c r="B490" s="614" t="s">
        <v>507</v>
      </c>
      <c r="C490" s="601"/>
      <c r="D490" s="601"/>
      <c r="E490" s="615"/>
      <c r="F490" s="376"/>
      <c r="G490" s="376"/>
      <c r="H490" s="376"/>
      <c r="I490" s="377"/>
      <c r="J490" s="385"/>
      <c r="K490" s="385"/>
      <c r="Z490" s="364"/>
      <c r="AA490" s="364"/>
      <c r="AB490" s="364"/>
      <c r="AC490" s="364"/>
      <c r="AD490" s="364"/>
      <c r="AE490" s="364"/>
      <c r="AF490" s="364"/>
      <c r="AG490" s="364"/>
    </row>
    <row r="491" spans="1:33" outlineLevel="1">
      <c r="A491" s="380"/>
      <c r="B491" s="457"/>
      <c r="C491" s="125" t="s">
        <v>746</v>
      </c>
      <c r="D491" s="119" t="s">
        <v>747</v>
      </c>
      <c r="E491" s="376"/>
      <c r="F491" s="376"/>
      <c r="G491" s="376"/>
      <c r="H491" s="376"/>
      <c r="I491" s="377"/>
      <c r="J491" s="385"/>
      <c r="K491" s="385"/>
      <c r="Z491" s="364"/>
      <c r="AA491" s="364"/>
      <c r="AB491" s="364"/>
      <c r="AC491" s="364"/>
      <c r="AD491" s="364"/>
      <c r="AE491" s="364"/>
      <c r="AF491" s="364"/>
      <c r="AG491" s="364"/>
    </row>
    <row r="492" spans="1:33" outlineLevel="1">
      <c r="A492" s="380" t="s">
        <v>3010</v>
      </c>
      <c r="B492" s="430"/>
      <c r="C492" s="125" t="s">
        <v>520</v>
      </c>
      <c r="D492" s="215" t="s">
        <v>749</v>
      </c>
      <c r="E492" s="376"/>
      <c r="F492" s="376"/>
      <c r="G492" s="376"/>
      <c r="H492" s="376"/>
      <c r="I492" s="377"/>
      <c r="J492" s="385"/>
      <c r="K492" s="385"/>
      <c r="Z492" s="364"/>
      <c r="AA492" s="364"/>
      <c r="AB492" s="364"/>
      <c r="AC492" s="364"/>
      <c r="AD492" s="364"/>
      <c r="AE492" s="364"/>
      <c r="AF492" s="364"/>
      <c r="AG492" s="364"/>
    </row>
    <row r="493" spans="1:33" outlineLevel="1">
      <c r="A493" s="380" t="s">
        <v>3011</v>
      </c>
      <c r="C493" s="189" t="s">
        <v>748</v>
      </c>
      <c r="D493" s="109" t="s">
        <v>227</v>
      </c>
      <c r="E493" s="376"/>
      <c r="F493" s="376"/>
      <c r="G493" s="376"/>
      <c r="H493" s="376"/>
      <c r="I493" s="377"/>
      <c r="J493" s="385"/>
      <c r="K493" s="385"/>
      <c r="Z493" s="364"/>
      <c r="AA493" s="364"/>
      <c r="AB493" s="364"/>
      <c r="AC493" s="364"/>
      <c r="AD493" s="364"/>
      <c r="AE493" s="364"/>
      <c r="AF493" s="364"/>
      <c r="AG493" s="364"/>
    </row>
    <row r="494" spans="1:33" outlineLevel="1">
      <c r="A494" s="380" t="s">
        <v>3012</v>
      </c>
      <c r="B494" s="425"/>
      <c r="C494" s="107" t="s">
        <v>228</v>
      </c>
      <c r="D494" s="109" t="s">
        <v>229</v>
      </c>
      <c r="E494" s="376"/>
      <c r="F494" s="376"/>
      <c r="G494" s="376"/>
      <c r="H494" s="376"/>
      <c r="I494" s="377"/>
      <c r="J494" s="385"/>
      <c r="K494" s="385"/>
      <c r="Z494" s="364"/>
      <c r="AA494" s="364"/>
      <c r="AB494" s="364"/>
      <c r="AC494" s="364"/>
      <c r="AD494" s="364"/>
      <c r="AE494" s="364"/>
      <c r="AF494" s="364"/>
      <c r="AG494" s="364"/>
    </row>
    <row r="495" spans="1:33" outlineLevel="1">
      <c r="A495" s="380" t="s">
        <v>3013</v>
      </c>
      <c r="B495" s="385"/>
      <c r="C495" s="127" t="s">
        <v>704</v>
      </c>
      <c r="D495" s="216" t="s">
        <v>3918</v>
      </c>
      <c r="E495" s="376"/>
      <c r="F495" s="376"/>
      <c r="G495" s="376"/>
      <c r="H495" s="376"/>
      <c r="I495" s="377"/>
      <c r="J495" s="385"/>
      <c r="K495" s="385"/>
      <c r="Z495" s="364"/>
      <c r="AA495" s="364"/>
      <c r="AB495" s="364"/>
      <c r="AC495" s="364"/>
      <c r="AD495" s="364"/>
      <c r="AE495" s="364"/>
      <c r="AF495" s="364"/>
      <c r="AG495" s="364"/>
    </row>
    <row r="496" spans="1:33" outlineLevel="1">
      <c r="A496" s="380" t="s">
        <v>3014</v>
      </c>
      <c r="B496" s="385"/>
      <c r="C496" s="107" t="s">
        <v>230</v>
      </c>
      <c r="D496" s="109" t="s">
        <v>602</v>
      </c>
      <c r="E496" s="376"/>
      <c r="F496" s="376"/>
      <c r="G496" s="376"/>
      <c r="H496" s="376"/>
      <c r="I496" s="377"/>
      <c r="J496" s="385"/>
      <c r="K496" s="385"/>
      <c r="Z496" s="364"/>
      <c r="AA496" s="364"/>
      <c r="AB496" s="364"/>
      <c r="AC496" s="364"/>
      <c r="AD496" s="364"/>
      <c r="AE496" s="364"/>
      <c r="AF496" s="364"/>
      <c r="AG496" s="364"/>
    </row>
    <row r="497" spans="1:33" outlineLevel="1">
      <c r="A497" s="380" t="s">
        <v>3015</v>
      </c>
      <c r="B497" s="385"/>
      <c r="C497" s="107" t="s">
        <v>521</v>
      </c>
      <c r="D497" s="216" t="s">
        <v>564</v>
      </c>
      <c r="E497" s="376"/>
      <c r="F497" s="376"/>
      <c r="G497" s="376"/>
      <c r="H497" s="376"/>
      <c r="I497" s="377"/>
      <c r="J497" s="385"/>
      <c r="K497" s="385"/>
      <c r="Z497" s="364"/>
      <c r="AA497" s="364"/>
      <c r="AB497" s="364"/>
      <c r="AC497" s="364"/>
      <c r="AD497" s="364"/>
      <c r="AE497" s="364"/>
      <c r="AF497" s="364"/>
      <c r="AG497" s="364"/>
    </row>
    <row r="498" spans="1:33" outlineLevel="1">
      <c r="A498" s="380" t="s">
        <v>3016</v>
      </c>
      <c r="B498" s="385"/>
      <c r="C498" s="107" t="s">
        <v>231</v>
      </c>
      <c r="D498" s="216" t="s">
        <v>1116</v>
      </c>
      <c r="E498" s="376"/>
      <c r="F498" s="376"/>
      <c r="G498" s="376"/>
      <c r="H498" s="376"/>
      <c r="I498" s="377"/>
      <c r="J498" s="385"/>
      <c r="K498" s="385"/>
      <c r="Z498" s="364"/>
      <c r="AA498" s="364"/>
      <c r="AB498" s="364"/>
      <c r="AC498" s="364"/>
      <c r="AD498" s="364"/>
      <c r="AE498" s="364"/>
      <c r="AF498" s="364"/>
      <c r="AG498" s="364"/>
    </row>
    <row r="499" spans="1:33" ht="30" outlineLevel="1">
      <c r="A499" s="380" t="s">
        <v>3017</v>
      </c>
      <c r="B499" s="385"/>
      <c r="C499" s="107" t="s">
        <v>232</v>
      </c>
      <c r="D499" s="216" t="s">
        <v>565</v>
      </c>
      <c r="E499" s="376"/>
      <c r="F499" s="376"/>
      <c r="G499" s="376"/>
      <c r="H499" s="376"/>
      <c r="I499" s="377"/>
      <c r="J499" s="385"/>
      <c r="K499" s="385"/>
      <c r="Z499" s="364"/>
      <c r="AA499" s="364"/>
      <c r="AB499" s="364"/>
      <c r="AC499" s="364"/>
      <c r="AD499" s="364"/>
      <c r="AE499" s="364"/>
      <c r="AF499" s="364"/>
      <c r="AG499" s="364"/>
    </row>
    <row r="500" spans="1:33" ht="30" outlineLevel="1">
      <c r="A500" s="380" t="s">
        <v>3018</v>
      </c>
      <c r="B500" s="385"/>
      <c r="C500" s="107" t="s">
        <v>233</v>
      </c>
      <c r="D500" s="216" t="s">
        <v>566</v>
      </c>
      <c r="E500" s="376"/>
      <c r="F500" s="376"/>
      <c r="G500" s="376"/>
      <c r="H500" s="376"/>
      <c r="I500" s="377"/>
      <c r="J500" s="385"/>
      <c r="K500" s="385"/>
      <c r="Z500" s="364"/>
      <c r="AA500" s="364"/>
      <c r="AB500" s="364"/>
      <c r="AC500" s="364"/>
      <c r="AD500" s="364"/>
      <c r="AE500" s="364"/>
      <c r="AF500" s="364"/>
      <c r="AG500" s="364"/>
    </row>
    <row r="501" spans="1:33" outlineLevel="1">
      <c r="A501" s="380" t="s">
        <v>3019</v>
      </c>
      <c r="B501" s="385"/>
      <c r="C501" s="107" t="s">
        <v>234</v>
      </c>
      <c r="D501" s="216" t="s">
        <v>235</v>
      </c>
      <c r="E501" s="376"/>
      <c r="F501" s="376"/>
      <c r="G501" s="376"/>
      <c r="H501" s="376"/>
      <c r="I501" s="377"/>
      <c r="J501" s="385"/>
      <c r="K501" s="385"/>
      <c r="Z501" s="364"/>
      <c r="AA501" s="364"/>
      <c r="AB501" s="364"/>
      <c r="AC501" s="364"/>
      <c r="AD501" s="364"/>
      <c r="AE501" s="364"/>
      <c r="AF501" s="364"/>
      <c r="AG501" s="364"/>
    </row>
    <row r="502" spans="1:33" outlineLevel="1">
      <c r="A502" s="380" t="s">
        <v>3020</v>
      </c>
      <c r="B502" s="385"/>
      <c r="C502" s="107" t="s">
        <v>236</v>
      </c>
      <c r="D502" s="216" t="s">
        <v>237</v>
      </c>
      <c r="E502" s="376"/>
      <c r="F502" s="376"/>
      <c r="G502" s="376"/>
      <c r="H502" s="376"/>
      <c r="I502" s="377"/>
      <c r="J502" s="385"/>
      <c r="K502" s="385"/>
      <c r="Z502" s="364"/>
      <c r="AA502" s="364"/>
      <c r="AB502" s="364"/>
      <c r="AC502" s="364"/>
      <c r="AD502" s="364"/>
      <c r="AE502" s="364"/>
      <c r="AF502" s="364"/>
      <c r="AG502" s="364"/>
    </row>
    <row r="503" spans="1:33" outlineLevel="1">
      <c r="A503" s="380" t="s">
        <v>3021</v>
      </c>
      <c r="B503" s="385"/>
      <c r="C503" s="127" t="s">
        <v>567</v>
      </c>
      <c r="D503" s="216" t="s">
        <v>238</v>
      </c>
      <c r="E503" s="376"/>
      <c r="F503" s="376"/>
      <c r="G503" s="376"/>
      <c r="H503" s="376"/>
      <c r="I503" s="377"/>
      <c r="J503" s="385"/>
      <c r="K503" s="385"/>
      <c r="Z503" s="364"/>
      <c r="AA503" s="364"/>
      <c r="AB503" s="364"/>
      <c r="AC503" s="364"/>
      <c r="AD503" s="364"/>
      <c r="AE503" s="364"/>
      <c r="AF503" s="364"/>
      <c r="AG503" s="364"/>
    </row>
    <row r="504" spans="1:33" outlineLevel="1">
      <c r="A504" s="380" t="s">
        <v>3022</v>
      </c>
      <c r="B504" s="385"/>
      <c r="C504" s="217" t="s">
        <v>1508</v>
      </c>
      <c r="D504" s="216" t="s">
        <v>3919</v>
      </c>
      <c r="E504" s="376"/>
      <c r="F504" s="376"/>
      <c r="G504" s="376"/>
      <c r="H504" s="376"/>
      <c r="I504" s="377"/>
      <c r="J504" s="385"/>
      <c r="K504" s="385"/>
      <c r="Z504" s="364"/>
      <c r="AA504" s="364"/>
      <c r="AB504" s="364"/>
      <c r="AC504" s="364"/>
      <c r="AD504" s="364"/>
      <c r="AE504" s="364"/>
      <c r="AF504" s="364"/>
      <c r="AG504" s="364"/>
    </row>
    <row r="505" spans="1:33" outlineLevel="1">
      <c r="A505" s="380" t="s">
        <v>3023</v>
      </c>
      <c r="B505" s="385"/>
      <c r="C505" s="127" t="s">
        <v>522</v>
      </c>
      <c r="D505" s="216" t="s">
        <v>3920</v>
      </c>
      <c r="E505" s="376"/>
      <c r="F505" s="376"/>
      <c r="G505" s="376"/>
      <c r="H505" s="376"/>
      <c r="I505" s="377"/>
      <c r="J505" s="385"/>
      <c r="K505" s="385"/>
      <c r="Z505" s="364"/>
      <c r="AA505" s="364"/>
      <c r="AB505" s="364"/>
      <c r="AC505" s="364"/>
      <c r="AD505" s="364"/>
      <c r="AE505" s="364"/>
      <c r="AF505" s="364"/>
      <c r="AG505" s="364"/>
    </row>
    <row r="506" spans="1:33" outlineLevel="1">
      <c r="A506" s="380" t="s">
        <v>3024</v>
      </c>
      <c r="B506" s="385"/>
      <c r="C506" s="107" t="s">
        <v>240</v>
      </c>
      <c r="D506" s="216" t="s">
        <v>568</v>
      </c>
      <c r="E506" s="376"/>
      <c r="F506" s="376"/>
      <c r="G506" s="376"/>
      <c r="H506" s="376"/>
      <c r="I506" s="377"/>
      <c r="J506" s="385"/>
      <c r="K506" s="385"/>
      <c r="Z506" s="364"/>
      <c r="AA506" s="364"/>
      <c r="AB506" s="364"/>
      <c r="AC506" s="364"/>
      <c r="AD506" s="364"/>
      <c r="AE506" s="364"/>
      <c r="AF506" s="364"/>
      <c r="AG506" s="364"/>
    </row>
    <row r="507" spans="1:33" ht="45" outlineLevel="1">
      <c r="A507" s="380" t="s">
        <v>3025</v>
      </c>
      <c r="B507" s="385"/>
      <c r="C507" s="127" t="s">
        <v>719</v>
      </c>
      <c r="D507" s="216" t="s">
        <v>720</v>
      </c>
      <c r="E507" s="376"/>
      <c r="F507" s="376"/>
      <c r="G507" s="376"/>
      <c r="H507" s="376"/>
      <c r="I507" s="377"/>
      <c r="J507" s="385"/>
      <c r="K507" s="385"/>
      <c r="Z507" s="364"/>
      <c r="AA507" s="364"/>
      <c r="AB507" s="364"/>
      <c r="AC507" s="364"/>
      <c r="AD507" s="364"/>
      <c r="AE507" s="364"/>
      <c r="AF507" s="364"/>
      <c r="AG507" s="364"/>
    </row>
    <row r="508" spans="1:33" ht="30" outlineLevel="1">
      <c r="A508" s="380" t="s">
        <v>3026</v>
      </c>
      <c r="B508" s="385"/>
      <c r="C508" s="107" t="s">
        <v>241</v>
      </c>
      <c r="D508" s="216" t="s">
        <v>1411</v>
      </c>
      <c r="E508" s="376"/>
      <c r="F508" s="376"/>
      <c r="G508" s="376"/>
      <c r="H508" s="376"/>
      <c r="I508" s="377"/>
      <c r="J508" s="385"/>
      <c r="K508" s="385"/>
      <c r="Z508" s="364"/>
      <c r="AA508" s="364"/>
      <c r="AB508" s="364"/>
      <c r="AC508" s="364"/>
      <c r="AD508" s="364"/>
      <c r="AE508" s="364"/>
      <c r="AF508" s="364"/>
      <c r="AG508" s="364"/>
    </row>
    <row r="509" spans="1:33" outlineLevel="1">
      <c r="A509" s="380" t="s">
        <v>3027</v>
      </c>
      <c r="B509" s="385"/>
      <c r="C509" s="125" t="s">
        <v>1503</v>
      </c>
      <c r="D509" s="216" t="s">
        <v>242</v>
      </c>
      <c r="E509" s="376"/>
      <c r="F509" s="376"/>
      <c r="G509" s="376"/>
      <c r="H509" s="376"/>
      <c r="I509" s="377"/>
      <c r="J509" s="385"/>
      <c r="K509" s="385"/>
      <c r="Z509" s="364"/>
      <c r="AA509" s="364"/>
      <c r="AB509" s="364"/>
      <c r="AC509" s="364"/>
      <c r="AD509" s="364"/>
      <c r="AE509" s="364"/>
      <c r="AF509" s="364"/>
      <c r="AG509" s="364"/>
    </row>
    <row r="510" spans="1:33" outlineLevel="1">
      <c r="A510" s="380"/>
      <c r="B510" s="385"/>
      <c r="C510" s="125" t="s">
        <v>1504</v>
      </c>
      <c r="D510" s="182" t="s">
        <v>1464</v>
      </c>
      <c r="E510" s="376"/>
      <c r="F510" s="376"/>
      <c r="G510" s="376"/>
      <c r="H510" s="376"/>
      <c r="I510" s="377"/>
      <c r="J510" s="385"/>
      <c r="K510" s="385"/>
      <c r="Z510" s="364"/>
      <c r="AA510" s="364"/>
      <c r="AB510" s="364"/>
      <c r="AC510" s="364"/>
      <c r="AD510" s="364"/>
      <c r="AE510" s="364"/>
      <c r="AF510" s="364"/>
      <c r="AG510" s="364"/>
    </row>
    <row r="511" spans="1:33" outlineLevel="1">
      <c r="A511" s="380" t="s">
        <v>3028</v>
      </c>
      <c r="B511" s="385"/>
      <c r="C511" s="107" t="s">
        <v>243</v>
      </c>
      <c r="D511" s="216" t="s">
        <v>244</v>
      </c>
      <c r="E511" s="376"/>
      <c r="F511" s="376"/>
      <c r="G511" s="376"/>
      <c r="H511" s="376"/>
      <c r="I511" s="377"/>
      <c r="J511" s="385"/>
      <c r="K511" s="385"/>
      <c r="Z511" s="364"/>
      <c r="AA511" s="364"/>
      <c r="AB511" s="364"/>
      <c r="AC511" s="364"/>
      <c r="AD511" s="364"/>
      <c r="AE511" s="364"/>
      <c r="AF511" s="364"/>
      <c r="AG511" s="364"/>
    </row>
    <row r="512" spans="1:33" ht="30" outlineLevel="1">
      <c r="A512" s="380" t="s">
        <v>3029</v>
      </c>
      <c r="B512" s="424"/>
      <c r="C512" s="157" t="s">
        <v>245</v>
      </c>
      <c r="D512" s="216" t="s">
        <v>661</v>
      </c>
      <c r="E512" s="376"/>
      <c r="F512" s="376"/>
      <c r="G512" s="376"/>
      <c r="H512" s="376"/>
      <c r="I512" s="377"/>
      <c r="J512" s="385"/>
      <c r="K512" s="385"/>
      <c r="Z512" s="364"/>
      <c r="AA512" s="364"/>
      <c r="AB512" s="364"/>
      <c r="AC512" s="364"/>
      <c r="AD512" s="364"/>
      <c r="AE512" s="364"/>
      <c r="AF512" s="364"/>
      <c r="AG512" s="364"/>
    </row>
    <row r="513" spans="1:33" ht="60" outlineLevel="1">
      <c r="A513" s="402" t="s">
        <v>3030</v>
      </c>
      <c r="B513" s="417"/>
      <c r="C513" s="160" t="s">
        <v>1465</v>
      </c>
      <c r="D513" s="182" t="s">
        <v>1466</v>
      </c>
      <c r="E513" s="376"/>
      <c r="F513" s="376"/>
      <c r="G513" s="376"/>
      <c r="H513" s="376"/>
      <c r="I513" s="377"/>
      <c r="J513" s="385"/>
      <c r="K513" s="385"/>
      <c r="Z513" s="364"/>
      <c r="AA513" s="364"/>
      <c r="AB513" s="364"/>
      <c r="AC513" s="364"/>
      <c r="AD513" s="364"/>
      <c r="AE513" s="364"/>
      <c r="AF513" s="364"/>
      <c r="AG513" s="364"/>
    </row>
    <row r="514" spans="1:33" ht="30" outlineLevel="1">
      <c r="A514" s="402" t="s">
        <v>3031</v>
      </c>
      <c r="B514" s="458"/>
      <c r="C514" s="220" t="s">
        <v>1467</v>
      </c>
      <c r="D514" s="257" t="s">
        <v>1468</v>
      </c>
      <c r="E514" s="459"/>
      <c r="F514" s="459"/>
      <c r="G514" s="459"/>
      <c r="H514" s="459"/>
      <c r="I514" s="460"/>
      <c r="J514" s="385"/>
      <c r="K514" s="385"/>
      <c r="Z514" s="364"/>
      <c r="AA514" s="364"/>
      <c r="AB514" s="364"/>
      <c r="AC514" s="364"/>
      <c r="AD514" s="364"/>
      <c r="AE514" s="364"/>
      <c r="AF514" s="364"/>
      <c r="AG514" s="364"/>
    </row>
    <row r="515" spans="1:33" ht="30" outlineLevel="1">
      <c r="A515" s="402" t="s">
        <v>3032</v>
      </c>
      <c r="B515" s="458"/>
      <c r="C515" s="160" t="s">
        <v>1469</v>
      </c>
      <c r="D515" s="254" t="s">
        <v>1468</v>
      </c>
      <c r="E515" s="410"/>
      <c r="F515" s="374"/>
      <c r="G515" s="374"/>
      <c r="H515" s="374"/>
      <c r="I515" s="390"/>
      <c r="J515" s="385"/>
      <c r="K515" s="385"/>
      <c r="Z515" s="364"/>
      <c r="AA515" s="364"/>
      <c r="AB515" s="364"/>
      <c r="AC515" s="364"/>
      <c r="AD515" s="364"/>
      <c r="AE515" s="364"/>
      <c r="AF515" s="364"/>
      <c r="AG515" s="364"/>
    </row>
    <row r="516" spans="1:33" outlineLevel="1">
      <c r="A516" s="402" t="s">
        <v>3033</v>
      </c>
      <c r="B516" s="458"/>
      <c r="C516" s="160" t="s">
        <v>1471</v>
      </c>
      <c r="D516" s="254" t="s">
        <v>1472</v>
      </c>
      <c r="E516" s="410"/>
      <c r="F516" s="376"/>
      <c r="G516" s="376"/>
      <c r="H516" s="376"/>
      <c r="I516" s="377"/>
      <c r="J516" s="385"/>
      <c r="K516" s="385"/>
      <c r="Z516" s="364"/>
      <c r="AA516" s="364"/>
      <c r="AB516" s="364"/>
      <c r="AC516" s="364"/>
      <c r="AD516" s="364"/>
      <c r="AE516" s="364"/>
      <c r="AF516" s="364"/>
      <c r="AG516" s="364"/>
    </row>
    <row r="517" spans="1:33" ht="30" outlineLevel="1">
      <c r="A517" s="402" t="s">
        <v>3034</v>
      </c>
      <c r="B517" s="462"/>
      <c r="C517" s="117" t="s">
        <v>1473</v>
      </c>
      <c r="D517" s="182" t="s">
        <v>1474</v>
      </c>
      <c r="E517" s="410"/>
      <c r="F517" s="376"/>
      <c r="G517" s="376"/>
      <c r="H517" s="376"/>
      <c r="I517" s="377"/>
      <c r="J517" s="385"/>
      <c r="K517" s="385"/>
      <c r="Z517" s="364"/>
      <c r="AA517" s="364"/>
      <c r="AB517" s="364"/>
      <c r="AC517" s="364"/>
      <c r="AD517" s="364"/>
      <c r="AE517" s="364"/>
      <c r="AF517" s="364"/>
      <c r="AG517" s="364"/>
    </row>
    <row r="518" spans="1:33" ht="30" outlineLevel="1">
      <c r="A518" s="402" t="s">
        <v>3035</v>
      </c>
      <c r="B518" s="417"/>
      <c r="C518" s="661" t="s">
        <v>1475</v>
      </c>
      <c r="D518" s="182" t="s">
        <v>1481</v>
      </c>
      <c r="E518" s="410"/>
      <c r="F518" s="376"/>
      <c r="G518" s="376"/>
      <c r="H518" s="376"/>
      <c r="I518" s="377"/>
      <c r="J518" s="385"/>
      <c r="K518" s="385"/>
      <c r="Z518" s="364"/>
      <c r="AA518" s="364"/>
      <c r="AB518" s="364"/>
      <c r="AC518" s="364"/>
      <c r="AD518" s="364"/>
      <c r="AE518" s="364"/>
      <c r="AF518" s="364"/>
      <c r="AG518" s="364"/>
    </row>
    <row r="519" spans="1:33" ht="30" outlineLevel="1">
      <c r="A519" s="402" t="s">
        <v>3036</v>
      </c>
      <c r="B519" s="458"/>
      <c r="C519" s="661" t="s">
        <v>1476</v>
      </c>
      <c r="D519" s="182" t="s">
        <v>1482</v>
      </c>
      <c r="E519" s="410"/>
      <c r="F519" s="376"/>
      <c r="G519" s="376"/>
      <c r="H519" s="376"/>
      <c r="I519" s="377"/>
      <c r="J519" s="385"/>
      <c r="K519" s="385"/>
      <c r="Z519" s="364"/>
      <c r="AA519" s="364"/>
      <c r="AB519" s="364"/>
      <c r="AC519" s="364"/>
      <c r="AD519" s="364"/>
      <c r="AE519" s="364"/>
      <c r="AF519" s="364"/>
      <c r="AG519" s="364"/>
    </row>
    <row r="520" spans="1:33" ht="30" outlineLevel="1">
      <c r="A520" s="402" t="s">
        <v>3037</v>
      </c>
      <c r="B520" s="458"/>
      <c r="C520" s="661" t="s">
        <v>1477</v>
      </c>
      <c r="D520" s="182" t="s">
        <v>1483</v>
      </c>
      <c r="E520" s="410"/>
      <c r="F520" s="376"/>
      <c r="G520" s="376"/>
      <c r="H520" s="376"/>
      <c r="I520" s="377"/>
      <c r="J520" s="385"/>
      <c r="K520" s="385"/>
      <c r="Z520" s="364"/>
      <c r="AA520" s="364"/>
      <c r="AB520" s="364"/>
      <c r="AC520" s="364"/>
      <c r="AD520" s="364"/>
      <c r="AE520" s="364"/>
      <c r="AF520" s="364"/>
      <c r="AG520" s="364"/>
    </row>
    <row r="521" spans="1:33" ht="30" outlineLevel="1">
      <c r="A521" s="402" t="s">
        <v>3038</v>
      </c>
      <c r="B521" s="458"/>
      <c r="C521" s="661" t="s">
        <v>1478</v>
      </c>
      <c r="D521" s="182" t="s">
        <v>1484</v>
      </c>
      <c r="E521" s="410"/>
      <c r="F521" s="376"/>
      <c r="G521" s="376"/>
      <c r="H521" s="376"/>
      <c r="I521" s="377"/>
      <c r="J521" s="385"/>
      <c r="K521" s="385"/>
      <c r="Z521" s="364"/>
      <c r="AA521" s="364"/>
      <c r="AB521" s="364"/>
      <c r="AC521" s="364"/>
      <c r="AD521" s="364"/>
      <c r="AE521" s="364"/>
      <c r="AF521" s="364"/>
      <c r="AG521" s="364"/>
    </row>
    <row r="522" spans="1:33" ht="30" outlineLevel="1">
      <c r="A522" s="402" t="s">
        <v>3039</v>
      </c>
      <c r="B522" s="458"/>
      <c r="C522" s="661" t="s">
        <v>1479</v>
      </c>
      <c r="D522" s="182" t="s">
        <v>1485</v>
      </c>
      <c r="E522" s="410"/>
      <c r="F522" s="376"/>
      <c r="G522" s="376"/>
      <c r="H522" s="376"/>
      <c r="I522" s="377"/>
      <c r="J522" s="385"/>
      <c r="K522" s="385"/>
      <c r="Z522" s="364"/>
      <c r="AA522" s="364"/>
      <c r="AB522" s="364"/>
      <c r="AC522" s="364"/>
      <c r="AD522" s="364"/>
      <c r="AE522" s="364"/>
      <c r="AF522" s="364"/>
      <c r="AG522" s="364"/>
    </row>
    <row r="523" spans="1:33" outlineLevel="1">
      <c r="A523" s="402" t="s">
        <v>3040</v>
      </c>
      <c r="B523" s="458"/>
      <c r="C523" s="661" t="s">
        <v>1480</v>
      </c>
      <c r="D523" s="662" t="s">
        <v>1486</v>
      </c>
      <c r="E523" s="410"/>
      <c r="F523" s="376"/>
      <c r="G523" s="376"/>
      <c r="H523" s="376"/>
      <c r="I523" s="377"/>
      <c r="J523" s="385"/>
      <c r="K523" s="385"/>
      <c r="Z523" s="364"/>
      <c r="AA523" s="364"/>
      <c r="AB523" s="364"/>
      <c r="AC523" s="364"/>
      <c r="AD523" s="364"/>
      <c r="AE523" s="364"/>
      <c r="AF523" s="364"/>
      <c r="AG523" s="364"/>
    </row>
    <row r="524" spans="1:33" outlineLevel="1">
      <c r="A524" s="402" t="s">
        <v>3041</v>
      </c>
      <c r="B524" s="458"/>
      <c r="C524" s="125" t="s">
        <v>575</v>
      </c>
      <c r="D524" s="182" t="s">
        <v>1506</v>
      </c>
      <c r="E524" s="410"/>
      <c r="F524" s="376"/>
      <c r="G524" s="376"/>
      <c r="H524" s="376"/>
      <c r="I524" s="377"/>
      <c r="J524" s="385"/>
      <c r="K524" s="385"/>
      <c r="Z524" s="364"/>
      <c r="AA524" s="364"/>
      <c r="AB524" s="364"/>
      <c r="AC524" s="364"/>
      <c r="AD524" s="364"/>
      <c r="AE524" s="364"/>
      <c r="AF524" s="364"/>
      <c r="AG524" s="364"/>
    </row>
    <row r="525" spans="1:33" outlineLevel="1">
      <c r="A525" s="402" t="s">
        <v>3042</v>
      </c>
      <c r="B525" s="458"/>
      <c r="C525" s="125" t="s">
        <v>491</v>
      </c>
      <c r="D525" s="182" t="s">
        <v>1507</v>
      </c>
      <c r="E525" s="410"/>
      <c r="F525" s="376"/>
      <c r="G525" s="376"/>
      <c r="H525" s="376"/>
      <c r="I525" s="377"/>
      <c r="J525" s="385"/>
      <c r="K525" s="385"/>
      <c r="Z525" s="364"/>
      <c r="AA525" s="364"/>
      <c r="AB525" s="364"/>
      <c r="AC525" s="364"/>
      <c r="AD525" s="364"/>
      <c r="AE525" s="364"/>
      <c r="AF525" s="364"/>
      <c r="AG525" s="364"/>
    </row>
    <row r="526" spans="1:33" outlineLevel="1">
      <c r="A526" s="402"/>
      <c r="B526" s="604" t="s">
        <v>1031</v>
      </c>
      <c r="C526" s="605"/>
      <c r="D526" s="605"/>
      <c r="E526" s="606"/>
      <c r="F526" s="459"/>
      <c r="G526" s="459"/>
      <c r="H526" s="459"/>
      <c r="I526" s="460"/>
      <c r="J526" s="385"/>
      <c r="K526" s="385"/>
      <c r="Z526" s="364"/>
      <c r="AA526" s="364"/>
      <c r="AB526" s="364"/>
      <c r="AC526" s="364"/>
      <c r="AD526" s="364"/>
      <c r="AE526" s="364"/>
      <c r="AF526" s="364"/>
      <c r="AG526" s="364"/>
    </row>
    <row r="527" spans="1:33" outlineLevel="1">
      <c r="A527" s="402" t="s">
        <v>3043</v>
      </c>
      <c r="B527" s="417"/>
      <c r="C527" s="388" t="s">
        <v>571</v>
      </c>
      <c r="D527" s="182" t="s">
        <v>3921</v>
      </c>
      <c r="E527" s="374"/>
      <c r="F527" s="374"/>
      <c r="G527" s="374"/>
      <c r="H527" s="374"/>
      <c r="I527" s="390"/>
      <c r="J527" s="424"/>
      <c r="K527" s="424"/>
      <c r="Z527" s="364"/>
      <c r="AA527" s="364"/>
      <c r="AB527" s="364"/>
      <c r="AC527" s="364"/>
      <c r="AD527" s="364"/>
      <c r="AE527" s="364"/>
      <c r="AF527" s="364"/>
      <c r="AG527" s="364"/>
    </row>
    <row r="528" spans="1:33" outlineLevel="1">
      <c r="A528" s="402" t="s">
        <v>3044</v>
      </c>
      <c r="B528" s="458"/>
      <c r="C528" s="382" t="s">
        <v>520</v>
      </c>
      <c r="D528" s="182" t="s">
        <v>810</v>
      </c>
      <c r="E528" s="374"/>
      <c r="F528" s="376"/>
      <c r="G528" s="376"/>
      <c r="H528" s="376"/>
      <c r="I528" s="377"/>
      <c r="J528" s="404"/>
      <c r="K528" s="404"/>
      <c r="Z528" s="364"/>
      <c r="AA528" s="364"/>
      <c r="AB528" s="364"/>
      <c r="AC528" s="364"/>
      <c r="AD528" s="364"/>
      <c r="AE528" s="364"/>
      <c r="AF528" s="364"/>
      <c r="AG528" s="364"/>
    </row>
    <row r="529" spans="1:33" outlineLevel="1">
      <c r="A529" s="402"/>
      <c r="B529" s="607" t="s">
        <v>1032</v>
      </c>
      <c r="C529" s="608"/>
      <c r="D529" s="608"/>
      <c r="E529" s="609"/>
      <c r="F529" s="376"/>
      <c r="G529" s="376"/>
      <c r="H529" s="376"/>
      <c r="I529" s="377"/>
      <c r="J529" s="425"/>
      <c r="K529" s="425"/>
      <c r="Z529" s="364"/>
      <c r="AA529" s="364"/>
      <c r="AB529" s="364"/>
      <c r="AC529" s="364"/>
      <c r="AD529" s="364"/>
      <c r="AE529" s="364"/>
      <c r="AF529" s="364"/>
      <c r="AG529" s="364"/>
    </row>
    <row r="530" spans="1:33" outlineLevel="1">
      <c r="A530" s="402" t="s">
        <v>3045</v>
      </c>
      <c r="B530" s="417"/>
      <c r="C530" s="388" t="s">
        <v>746</v>
      </c>
      <c r="D530" s="182" t="s">
        <v>804</v>
      </c>
      <c r="E530" s="374"/>
      <c r="F530" s="376"/>
      <c r="G530" s="376"/>
      <c r="H530" s="376"/>
      <c r="I530" s="377"/>
      <c r="J530" s="424"/>
      <c r="K530" s="424"/>
      <c r="Z530" s="364"/>
      <c r="AA530" s="364"/>
      <c r="AB530" s="364"/>
      <c r="AC530" s="364"/>
      <c r="AD530" s="364"/>
      <c r="AE530" s="364"/>
      <c r="AF530" s="364"/>
      <c r="AG530" s="364"/>
    </row>
    <row r="531" spans="1:33" outlineLevel="1">
      <c r="A531" s="402" t="s">
        <v>3046</v>
      </c>
      <c r="B531" s="458"/>
      <c r="C531" s="382" t="s">
        <v>520</v>
      </c>
      <c r="D531" s="182" t="s">
        <v>810</v>
      </c>
      <c r="E531" s="374"/>
      <c r="F531" s="376"/>
      <c r="G531" s="376"/>
      <c r="H531" s="376"/>
      <c r="I531" s="377"/>
      <c r="J531" s="404"/>
      <c r="K531" s="404"/>
      <c r="Z531" s="364"/>
      <c r="AA531" s="364"/>
      <c r="AB531" s="364"/>
      <c r="AC531" s="364"/>
      <c r="AD531" s="364"/>
      <c r="AE531" s="364"/>
      <c r="AF531" s="364"/>
      <c r="AG531" s="364"/>
    </row>
    <row r="532" spans="1:33" outlineLevel="1">
      <c r="A532" s="402" t="s">
        <v>3047</v>
      </c>
      <c r="B532" s="458"/>
      <c r="C532" s="382" t="s">
        <v>230</v>
      </c>
      <c r="D532" s="182" t="s">
        <v>807</v>
      </c>
      <c r="E532" s="374"/>
      <c r="F532" s="376"/>
      <c r="G532" s="376"/>
      <c r="H532" s="376"/>
      <c r="I532" s="377"/>
      <c r="J532" s="404"/>
      <c r="K532" s="404"/>
      <c r="Z532" s="364"/>
      <c r="AA532" s="364"/>
      <c r="AB532" s="364"/>
      <c r="AC532" s="364"/>
      <c r="AD532" s="364"/>
      <c r="AE532" s="364"/>
      <c r="AF532" s="364"/>
      <c r="AG532" s="364"/>
    </row>
    <row r="533" spans="1:33" outlineLevel="1">
      <c r="A533" s="402" t="s">
        <v>3048</v>
      </c>
      <c r="B533" s="458"/>
      <c r="C533" s="382" t="s">
        <v>1240</v>
      </c>
      <c r="D533" s="182" t="s">
        <v>3922</v>
      </c>
      <c r="E533" s="374"/>
      <c r="F533" s="459"/>
      <c r="G533" s="459"/>
      <c r="H533" s="459"/>
      <c r="I533" s="377"/>
      <c r="J533" s="404"/>
      <c r="K533" s="404"/>
      <c r="Z533" s="364"/>
      <c r="AA533" s="364"/>
      <c r="AB533" s="364"/>
      <c r="AC533" s="364"/>
      <c r="AD533" s="364"/>
      <c r="AE533" s="364"/>
      <c r="AF533" s="364"/>
      <c r="AG533" s="364"/>
    </row>
    <row r="534" spans="1:33" outlineLevel="1">
      <c r="A534" s="402" t="s">
        <v>3049</v>
      </c>
      <c r="B534" s="458"/>
      <c r="C534" s="382" t="s">
        <v>575</v>
      </c>
      <c r="D534" s="182" t="s">
        <v>582</v>
      </c>
      <c r="E534" s="374"/>
      <c r="F534" s="463"/>
      <c r="G534" s="463"/>
      <c r="H534" s="463"/>
      <c r="I534" s="377"/>
      <c r="J534" s="404"/>
      <c r="K534" s="404"/>
      <c r="Z534" s="364"/>
      <c r="AA534" s="364"/>
      <c r="AB534" s="364"/>
      <c r="AC534" s="364"/>
      <c r="AD534" s="364"/>
      <c r="AE534" s="364"/>
      <c r="AF534" s="364"/>
      <c r="AG534" s="364"/>
    </row>
    <row r="535" spans="1:33" outlineLevel="1">
      <c r="A535" s="402" t="s">
        <v>3050</v>
      </c>
      <c r="B535" s="458"/>
      <c r="C535" s="382" t="s">
        <v>245</v>
      </c>
      <c r="D535" s="182" t="s">
        <v>662</v>
      </c>
      <c r="E535" s="374"/>
      <c r="F535" s="463"/>
      <c r="G535" s="463"/>
      <c r="H535" s="463"/>
      <c r="I535" s="377"/>
      <c r="J535" s="404"/>
      <c r="K535" s="404"/>
      <c r="Z535" s="364"/>
      <c r="AA535" s="364"/>
      <c r="AB535" s="364"/>
      <c r="AC535" s="364"/>
      <c r="AD535" s="364"/>
      <c r="AE535" s="364"/>
      <c r="AF535" s="364"/>
      <c r="AG535" s="364"/>
    </row>
    <row r="536" spans="1:33" outlineLevel="1">
      <c r="A536" s="402"/>
      <c r="B536" s="607" t="s">
        <v>576</v>
      </c>
      <c r="C536" s="608"/>
      <c r="D536" s="608"/>
      <c r="E536" s="609"/>
      <c r="F536" s="463"/>
      <c r="G536" s="463"/>
      <c r="H536" s="463"/>
      <c r="I536" s="460"/>
      <c r="J536" s="404"/>
      <c r="K536" s="404"/>
      <c r="Z536" s="364"/>
      <c r="AA536" s="364"/>
      <c r="AB536" s="364"/>
      <c r="AC536" s="364"/>
      <c r="AD536" s="364"/>
      <c r="AE536" s="364"/>
      <c r="AF536" s="364"/>
      <c r="AG536" s="364"/>
    </row>
    <row r="537" spans="1:33" outlineLevel="1">
      <c r="A537" s="402" t="s">
        <v>3051</v>
      </c>
      <c r="B537" s="417"/>
      <c r="C537" s="388" t="s">
        <v>569</v>
      </c>
      <c r="D537" s="182" t="s">
        <v>577</v>
      </c>
      <c r="E537" s="426"/>
      <c r="F537" s="374"/>
      <c r="G537" s="374"/>
      <c r="H537" s="374"/>
      <c r="I537" s="390"/>
      <c r="J537" s="425"/>
      <c r="K537" s="425"/>
      <c r="Z537" s="364"/>
      <c r="AA537" s="364"/>
      <c r="AB537" s="364"/>
      <c r="AC537" s="364"/>
      <c r="AD537" s="364"/>
      <c r="AE537" s="364"/>
      <c r="AF537" s="364"/>
      <c r="AG537" s="364"/>
    </row>
    <row r="538" spans="1:33" ht="30" outlineLevel="1">
      <c r="A538" s="402" t="s">
        <v>3052</v>
      </c>
      <c r="B538" s="458"/>
      <c r="C538" s="382" t="s">
        <v>570</v>
      </c>
      <c r="D538" s="182" t="s">
        <v>578</v>
      </c>
      <c r="E538" s="426"/>
      <c r="F538" s="376"/>
      <c r="G538" s="376"/>
      <c r="H538" s="376"/>
      <c r="I538" s="377"/>
      <c r="J538" s="385"/>
      <c r="K538" s="385"/>
      <c r="Z538" s="364"/>
      <c r="AA538" s="364"/>
      <c r="AB538" s="364"/>
      <c r="AC538" s="364"/>
      <c r="AD538" s="364"/>
      <c r="AE538" s="364"/>
      <c r="AF538" s="364"/>
      <c r="AG538" s="364"/>
    </row>
    <row r="539" spans="1:33" outlineLevel="1">
      <c r="A539" s="402" t="s">
        <v>3053</v>
      </c>
      <c r="B539" s="458"/>
      <c r="C539" s="382" t="s">
        <v>572</v>
      </c>
      <c r="D539" s="182" t="s">
        <v>579</v>
      </c>
      <c r="E539" s="426"/>
      <c r="F539" s="376"/>
      <c r="G539" s="376"/>
      <c r="H539" s="376"/>
      <c r="I539" s="377"/>
      <c r="J539" s="385"/>
      <c r="K539" s="385"/>
      <c r="Z539" s="364"/>
      <c r="AA539" s="364"/>
      <c r="AB539" s="364"/>
      <c r="AC539" s="364"/>
      <c r="AD539" s="364"/>
      <c r="AE539" s="364"/>
      <c r="AF539" s="364"/>
      <c r="AG539" s="364"/>
    </row>
    <row r="540" spans="1:33">
      <c r="A540" s="402" t="s">
        <v>3054</v>
      </c>
      <c r="B540" s="458"/>
      <c r="C540" s="382" t="s">
        <v>573</v>
      </c>
      <c r="D540" s="182" t="s">
        <v>580</v>
      </c>
      <c r="E540" s="426"/>
      <c r="F540" s="376"/>
      <c r="G540" s="376"/>
      <c r="H540" s="376"/>
      <c r="I540" s="377"/>
      <c r="J540" s="385"/>
      <c r="K540" s="385"/>
      <c r="Z540" s="363"/>
      <c r="AA540" s="363"/>
      <c r="AB540" s="363"/>
      <c r="AC540" s="363"/>
      <c r="AD540" s="363"/>
      <c r="AE540" s="363"/>
      <c r="AF540" s="363"/>
      <c r="AG540" s="363"/>
    </row>
    <row r="541" spans="1:33" outlineLevel="1">
      <c r="A541" s="402" t="s">
        <v>3055</v>
      </c>
      <c r="B541" s="458"/>
      <c r="C541" s="382" t="s">
        <v>574</v>
      </c>
      <c r="D541" s="182" t="s">
        <v>581</v>
      </c>
      <c r="E541" s="426"/>
      <c r="F541" s="376"/>
      <c r="G541" s="376"/>
      <c r="H541" s="376"/>
      <c r="I541" s="377"/>
      <c r="J541" s="385"/>
      <c r="K541" s="385"/>
      <c r="Z541" s="363"/>
      <c r="AA541" s="363"/>
      <c r="AB541" s="363"/>
      <c r="AC541" s="363"/>
      <c r="AD541" s="363"/>
      <c r="AE541" s="363"/>
      <c r="AF541" s="363"/>
      <c r="AG541" s="363"/>
    </row>
    <row r="542" spans="1:33" outlineLevel="1">
      <c r="A542" s="402" t="s">
        <v>3056</v>
      </c>
      <c r="B542" s="458"/>
      <c r="C542" s="382" t="s">
        <v>245</v>
      </c>
      <c r="D542" s="182" t="s">
        <v>662</v>
      </c>
      <c r="E542" s="426"/>
      <c r="F542" s="376"/>
      <c r="G542" s="376"/>
      <c r="H542" s="376"/>
      <c r="I542" s="377"/>
      <c r="J542" s="385"/>
      <c r="K542" s="385"/>
      <c r="Z542" s="364"/>
      <c r="AA542" s="364"/>
      <c r="AB542" s="364"/>
      <c r="AC542" s="364"/>
      <c r="AD542" s="364"/>
      <c r="AE542" s="364"/>
      <c r="AF542" s="364"/>
      <c r="AG542" s="364"/>
    </row>
    <row r="543" spans="1:33" outlineLevel="1">
      <c r="A543" s="402" t="s">
        <v>3057</v>
      </c>
      <c r="B543" s="458"/>
      <c r="C543" s="382" t="s">
        <v>575</v>
      </c>
      <c r="D543" s="182" t="s">
        <v>582</v>
      </c>
      <c r="E543" s="426"/>
      <c r="F543" s="376"/>
      <c r="G543" s="376"/>
      <c r="H543" s="376"/>
      <c r="I543" s="377"/>
      <c r="J543" s="385"/>
      <c r="K543" s="385"/>
      <c r="Z543" s="364"/>
      <c r="AA543" s="364"/>
      <c r="AB543" s="364"/>
      <c r="AC543" s="364"/>
      <c r="AD543" s="364"/>
      <c r="AE543" s="364"/>
      <c r="AF543" s="364"/>
      <c r="AG543" s="364"/>
    </row>
    <row r="544" spans="1:33" outlineLevel="1">
      <c r="A544" s="402" t="s">
        <v>3058</v>
      </c>
      <c r="B544" s="458"/>
      <c r="C544" s="382" t="s">
        <v>520</v>
      </c>
      <c r="D544" s="182" t="s">
        <v>583</v>
      </c>
      <c r="E544" s="426"/>
      <c r="F544" s="376"/>
      <c r="G544" s="376"/>
      <c r="H544" s="376"/>
      <c r="I544" s="377"/>
      <c r="J544" s="385"/>
      <c r="K544" s="385"/>
      <c r="Z544" s="364"/>
      <c r="AA544" s="364"/>
      <c r="AB544" s="364"/>
      <c r="AC544" s="364"/>
      <c r="AD544" s="364"/>
      <c r="AE544" s="364"/>
      <c r="AF544" s="364"/>
      <c r="AG544" s="364"/>
    </row>
    <row r="545" spans="1:33" outlineLevel="1">
      <c r="A545" s="380"/>
      <c r="B545" s="602" t="s">
        <v>246</v>
      </c>
      <c r="C545" s="603"/>
      <c r="D545" s="603"/>
      <c r="E545" s="603"/>
      <c r="F545" s="603"/>
      <c r="G545" s="603"/>
      <c r="H545" s="603"/>
      <c r="I545" s="603"/>
      <c r="J545" s="603"/>
      <c r="K545" s="603"/>
      <c r="L545" s="381"/>
      <c r="M545" s="381"/>
      <c r="N545" s="381"/>
      <c r="O545" s="381"/>
      <c r="P545" s="381"/>
      <c r="Q545" s="381"/>
      <c r="R545" s="381"/>
      <c r="S545" s="381"/>
      <c r="T545" s="381"/>
      <c r="U545" s="381"/>
      <c r="V545" s="381"/>
      <c r="W545" s="381"/>
      <c r="X545" s="381"/>
      <c r="Y545" s="381"/>
      <c r="Z545" s="364"/>
      <c r="AA545" s="364"/>
      <c r="AB545" s="364"/>
      <c r="AC545" s="364"/>
      <c r="AD545" s="364"/>
      <c r="AE545" s="364"/>
      <c r="AF545" s="364"/>
      <c r="AG545" s="364"/>
    </row>
    <row r="546" spans="1:33" outlineLevel="1">
      <c r="A546" s="380"/>
      <c r="B546" s="610" t="s">
        <v>66</v>
      </c>
      <c r="C546" s="601"/>
      <c r="D546" s="601"/>
      <c r="E546" s="601"/>
      <c r="F546" s="601"/>
      <c r="G546" s="601"/>
      <c r="H546" s="601"/>
      <c r="I546" s="601"/>
      <c r="J546" s="601"/>
      <c r="K546" s="601"/>
      <c r="L546" s="381"/>
      <c r="M546" s="381"/>
      <c r="N546" s="381"/>
      <c r="O546" s="381"/>
      <c r="P546" s="381"/>
      <c r="Q546" s="381"/>
      <c r="R546" s="381"/>
      <c r="S546" s="381"/>
      <c r="T546" s="381"/>
      <c r="U546" s="381"/>
      <c r="V546" s="381"/>
      <c r="W546" s="381"/>
      <c r="X546" s="381"/>
      <c r="Y546" s="381"/>
      <c r="Z546" s="364"/>
      <c r="AA546" s="364"/>
      <c r="AB546" s="364"/>
      <c r="AC546" s="364"/>
      <c r="AD546" s="364"/>
      <c r="AE546" s="364"/>
      <c r="AF546" s="364"/>
      <c r="AG546" s="364"/>
    </row>
    <row r="547" spans="1:33" outlineLevel="1">
      <c r="A547" s="380"/>
      <c r="B547" s="611" t="s">
        <v>3059</v>
      </c>
      <c r="C547" s="605"/>
      <c r="D547" s="605"/>
      <c r="E547" s="605"/>
      <c r="F547" s="605"/>
      <c r="G547" s="605"/>
      <c r="H547" s="605"/>
      <c r="I547" s="605"/>
      <c r="J547" s="605"/>
      <c r="K547" s="605"/>
      <c r="Z547" s="364"/>
      <c r="AA547" s="364"/>
      <c r="AB547" s="364"/>
      <c r="AC547" s="364"/>
      <c r="AD547" s="364"/>
      <c r="AE547" s="364"/>
      <c r="AF547" s="364"/>
      <c r="AG547" s="364"/>
    </row>
    <row r="548" spans="1:33" ht="300" outlineLevel="1">
      <c r="A548" s="402" t="s">
        <v>3060</v>
      </c>
      <c r="B548" s="597" t="s">
        <v>68</v>
      </c>
      <c r="C548" s="388" t="s">
        <v>3061</v>
      </c>
      <c r="D548" s="388" t="s">
        <v>3062</v>
      </c>
      <c r="E548" s="374"/>
      <c r="F548" s="374"/>
      <c r="G548" s="374"/>
      <c r="H548" s="374"/>
      <c r="I548" s="390"/>
      <c r="J548" s="425"/>
      <c r="K548" s="425"/>
      <c r="Z548" s="364"/>
      <c r="AA548" s="364"/>
      <c r="AB548" s="364"/>
      <c r="AC548" s="364"/>
      <c r="AD548" s="364"/>
      <c r="AE548" s="364"/>
      <c r="AF548" s="364"/>
      <c r="AG548" s="364"/>
    </row>
    <row r="549" spans="1:33" ht="285" outlineLevel="1">
      <c r="A549" s="402" t="s">
        <v>3063</v>
      </c>
      <c r="B549" s="598"/>
      <c r="C549" s="382" t="s">
        <v>3064</v>
      </c>
      <c r="D549" s="382" t="s">
        <v>3065</v>
      </c>
      <c r="E549" s="374"/>
      <c r="F549" s="376"/>
      <c r="G549" s="376"/>
      <c r="H549" s="376"/>
      <c r="I549" s="377"/>
      <c r="J549" s="385"/>
      <c r="K549" s="385"/>
      <c r="Z549" s="364"/>
      <c r="AA549" s="364"/>
      <c r="AB549" s="364"/>
      <c r="AC549" s="364"/>
      <c r="AD549" s="364"/>
      <c r="AE549" s="364"/>
      <c r="AF549" s="364"/>
      <c r="AG549" s="364"/>
    </row>
    <row r="550" spans="1:33" ht="285" outlineLevel="1">
      <c r="A550" s="402"/>
      <c r="B550" s="599"/>
      <c r="C550" s="382" t="s">
        <v>3066</v>
      </c>
      <c r="D550" s="382" t="s">
        <v>3067</v>
      </c>
      <c r="E550" s="374"/>
      <c r="F550" s="376"/>
      <c r="G550" s="376"/>
      <c r="H550" s="376"/>
      <c r="I550" s="377"/>
      <c r="J550" s="385"/>
      <c r="K550" s="385"/>
      <c r="Z550" s="364"/>
      <c r="AA550" s="364"/>
      <c r="AB550" s="364"/>
      <c r="AC550" s="364"/>
      <c r="AD550" s="364"/>
      <c r="AE550" s="364"/>
      <c r="AF550" s="364"/>
      <c r="AG550" s="364"/>
    </row>
    <row r="551" spans="1:33" ht="15.75" customHeight="1" outlineLevel="1">
      <c r="A551" s="380" t="s">
        <v>3068</v>
      </c>
      <c r="B551" s="382" t="s">
        <v>69</v>
      </c>
      <c r="C551" s="382" t="s">
        <v>2206</v>
      </c>
      <c r="D551" s="382" t="s">
        <v>2367</v>
      </c>
      <c r="E551" s="374"/>
      <c r="F551" s="376"/>
      <c r="G551" s="376"/>
      <c r="H551" s="376"/>
      <c r="I551" s="377"/>
      <c r="J551" s="384"/>
      <c r="K551" s="384"/>
      <c r="Z551" s="364"/>
      <c r="AA551" s="364"/>
      <c r="AB551" s="364"/>
      <c r="AC551" s="364"/>
      <c r="AD551" s="364"/>
      <c r="AE551" s="364"/>
      <c r="AF551" s="364"/>
      <c r="AG551" s="364"/>
    </row>
    <row r="552" spans="1:33" ht="30" outlineLevel="1">
      <c r="A552" s="380" t="s">
        <v>3069</v>
      </c>
      <c r="B552" s="382" t="s">
        <v>71</v>
      </c>
      <c r="C552" s="382" t="s">
        <v>2209</v>
      </c>
      <c r="D552" s="366" t="s">
        <v>73</v>
      </c>
      <c r="E552" s="374"/>
      <c r="F552" s="376"/>
      <c r="G552" s="376"/>
      <c r="H552" s="376"/>
      <c r="I552" s="377"/>
      <c r="J552" s="384"/>
      <c r="K552" s="384"/>
      <c r="Z552" s="364"/>
      <c r="AA552" s="364"/>
      <c r="AB552" s="364"/>
      <c r="AC552" s="364"/>
      <c r="AD552" s="364"/>
      <c r="AE552" s="364"/>
      <c r="AF552" s="364"/>
      <c r="AG552" s="364"/>
    </row>
    <row r="553" spans="1:33" ht="30" outlineLevel="1">
      <c r="A553" s="380" t="s">
        <v>3070</v>
      </c>
      <c r="B553" s="382" t="s">
        <v>74</v>
      </c>
      <c r="C553" s="382" t="s">
        <v>75</v>
      </c>
      <c r="D553" s="382" t="s">
        <v>76</v>
      </c>
      <c r="E553" s="374"/>
      <c r="F553" s="376"/>
      <c r="G553" s="376"/>
      <c r="H553" s="376"/>
      <c r="I553" s="377"/>
      <c r="J553" s="384"/>
      <c r="K553" s="384"/>
      <c r="Z553" s="364"/>
      <c r="AA553" s="364"/>
      <c r="AB553" s="364"/>
      <c r="AC553" s="364"/>
      <c r="AD553" s="364"/>
      <c r="AE553" s="364"/>
      <c r="AF553" s="364"/>
      <c r="AG553" s="364"/>
    </row>
    <row r="554" spans="1:33" outlineLevel="1">
      <c r="A554" s="380"/>
      <c r="B554" s="600" t="s">
        <v>248</v>
      </c>
      <c r="C554" s="601"/>
      <c r="D554" s="601"/>
      <c r="E554" s="601"/>
      <c r="F554" s="601"/>
      <c r="G554" s="601"/>
      <c r="H554" s="601"/>
      <c r="I554" s="601"/>
      <c r="J554" s="601"/>
      <c r="K554" s="601"/>
      <c r="Z554" s="364"/>
      <c r="AA554" s="364"/>
      <c r="AB554" s="364"/>
      <c r="AC554" s="364"/>
      <c r="AD554" s="364"/>
      <c r="AE554" s="364"/>
      <c r="AF554" s="364"/>
      <c r="AG554" s="364"/>
    </row>
    <row r="555" spans="1:33" outlineLevel="1">
      <c r="A555" s="380"/>
      <c r="B555" s="617" t="s">
        <v>523</v>
      </c>
      <c r="C555" s="601"/>
      <c r="D555" s="601"/>
      <c r="E555" s="601"/>
      <c r="F555" s="601"/>
      <c r="G555" s="601"/>
      <c r="H555" s="601"/>
      <c r="I555" s="601"/>
      <c r="J555" s="601"/>
      <c r="K555" s="601"/>
      <c r="Z555" s="364"/>
      <c r="AA555" s="364"/>
      <c r="AB555" s="364"/>
      <c r="AC555" s="364"/>
      <c r="AD555" s="364"/>
      <c r="AE555" s="364"/>
      <c r="AF555" s="364"/>
      <c r="AG555" s="364"/>
    </row>
    <row r="556" spans="1:33" outlineLevel="1">
      <c r="A556" s="380"/>
      <c r="B556" s="419" t="s">
        <v>1083</v>
      </c>
      <c r="C556" s="419"/>
      <c r="D556" s="420"/>
      <c r="E556" s="421"/>
      <c r="F556" s="420"/>
      <c r="G556" s="420"/>
      <c r="H556" s="420"/>
      <c r="I556" s="420"/>
      <c r="J556" s="420"/>
      <c r="K556" s="422"/>
      <c r="Z556" s="364"/>
      <c r="AA556" s="364"/>
      <c r="AB556" s="364"/>
      <c r="AC556" s="364"/>
      <c r="AD556" s="364"/>
      <c r="AE556" s="364"/>
      <c r="AF556" s="364"/>
      <c r="AG556" s="364"/>
    </row>
    <row r="557" spans="1:33" ht="45" outlineLevel="1">
      <c r="A557" s="380" t="s">
        <v>3071</v>
      </c>
      <c r="B557" s="382" t="s">
        <v>140</v>
      </c>
      <c r="C557" s="382" t="s">
        <v>3072</v>
      </c>
      <c r="D557" s="382" t="s">
        <v>3073</v>
      </c>
      <c r="E557" s="374"/>
      <c r="F557" s="376"/>
      <c r="G557" s="376"/>
      <c r="H557" s="376"/>
      <c r="I557" s="377"/>
      <c r="J557" s="385"/>
      <c r="K557" s="385"/>
      <c r="Z557" s="364"/>
      <c r="AA557" s="364"/>
      <c r="AB557" s="364"/>
      <c r="AC557" s="364"/>
      <c r="AD557" s="364"/>
      <c r="AE557" s="364"/>
      <c r="AF557" s="364"/>
      <c r="AG557" s="364"/>
    </row>
    <row r="558" spans="1:33" ht="45" outlineLevel="1">
      <c r="A558" s="380" t="s">
        <v>3074</v>
      </c>
      <c r="B558" s="400" t="s">
        <v>141</v>
      </c>
      <c r="C558" s="382" t="s">
        <v>3075</v>
      </c>
      <c r="D558" s="382" t="s">
        <v>3076</v>
      </c>
      <c r="E558" s="374"/>
      <c r="F558" s="376"/>
      <c r="G558" s="376"/>
      <c r="H558" s="376"/>
      <c r="I558" s="377"/>
      <c r="J558" s="385"/>
      <c r="K558" s="385"/>
      <c r="Z558" s="364"/>
      <c r="AA558" s="364"/>
      <c r="AB558" s="364"/>
      <c r="AC558" s="364"/>
      <c r="AD558" s="364"/>
      <c r="AE558" s="364"/>
      <c r="AF558" s="364"/>
      <c r="AG558" s="364"/>
    </row>
    <row r="559" spans="1:33" ht="105" outlineLevel="1">
      <c r="A559" s="380" t="s">
        <v>3077</v>
      </c>
      <c r="B559" s="401" t="s">
        <v>143</v>
      </c>
      <c r="C559" s="400" t="s">
        <v>3078</v>
      </c>
      <c r="D559" s="400" t="s">
        <v>3079</v>
      </c>
      <c r="E559" s="374"/>
      <c r="F559" s="376"/>
      <c r="G559" s="376"/>
      <c r="H559" s="376"/>
      <c r="I559" s="377"/>
      <c r="J559" s="424"/>
      <c r="K559" s="424"/>
      <c r="Z559" s="364"/>
      <c r="AA559" s="364"/>
      <c r="AB559" s="364"/>
      <c r="AC559" s="364"/>
      <c r="AD559" s="364"/>
      <c r="AE559" s="364"/>
      <c r="AF559" s="364"/>
      <c r="AG559" s="364"/>
    </row>
    <row r="560" spans="1:33" ht="45" outlineLevel="1">
      <c r="A560" s="380" t="s">
        <v>3080</v>
      </c>
      <c r="B560" s="388" t="s">
        <v>149</v>
      </c>
      <c r="C560" s="388" t="s">
        <v>3081</v>
      </c>
      <c r="D560" s="388" t="s">
        <v>3082</v>
      </c>
      <c r="E560" s="374"/>
      <c r="F560" s="376"/>
      <c r="G560" s="376"/>
      <c r="H560" s="376"/>
      <c r="I560" s="377"/>
      <c r="J560" s="425"/>
      <c r="K560" s="425"/>
      <c r="Z560" s="364"/>
      <c r="AA560" s="364"/>
      <c r="AB560" s="364"/>
      <c r="AC560" s="364"/>
      <c r="AD560" s="364"/>
      <c r="AE560" s="364"/>
      <c r="AF560" s="364"/>
      <c r="AG560" s="364"/>
    </row>
    <row r="561" spans="1:33" ht="45" outlineLevel="1">
      <c r="A561" s="380" t="s">
        <v>3083</v>
      </c>
      <c r="B561" s="366" t="s">
        <v>145</v>
      </c>
      <c r="C561" s="366" t="s">
        <v>3084</v>
      </c>
      <c r="D561" s="382" t="s">
        <v>3085</v>
      </c>
      <c r="E561" s="374"/>
      <c r="F561" s="376"/>
      <c r="G561" s="376"/>
      <c r="H561" s="376"/>
      <c r="I561" s="377"/>
      <c r="J561" s="385"/>
      <c r="K561" s="385"/>
      <c r="Z561" s="364"/>
      <c r="AA561" s="364"/>
      <c r="AB561" s="364"/>
      <c r="AC561" s="364"/>
      <c r="AD561" s="364"/>
      <c r="AE561" s="364"/>
      <c r="AF561" s="364"/>
      <c r="AG561" s="364"/>
    </row>
    <row r="562" spans="1:33" ht="75" outlineLevel="1">
      <c r="A562" s="380" t="s">
        <v>3086</v>
      </c>
      <c r="B562" s="393" t="s">
        <v>3087</v>
      </c>
      <c r="C562" s="393" t="s">
        <v>3088</v>
      </c>
      <c r="D562" s="382" t="s">
        <v>3085</v>
      </c>
      <c r="E562" s="374"/>
      <c r="F562" s="376"/>
      <c r="G562" s="376"/>
      <c r="H562" s="376"/>
      <c r="I562" s="377"/>
      <c r="J562" s="385"/>
      <c r="K562" s="385"/>
      <c r="Z562" s="364"/>
      <c r="AA562" s="364"/>
      <c r="AB562" s="364"/>
      <c r="AC562" s="364"/>
      <c r="AD562" s="364"/>
      <c r="AE562" s="364"/>
      <c r="AF562" s="364"/>
      <c r="AG562" s="364"/>
    </row>
    <row r="563" spans="1:33" ht="105" outlineLevel="1">
      <c r="A563" s="380" t="s">
        <v>3089</v>
      </c>
      <c r="B563" s="394" t="s">
        <v>117</v>
      </c>
      <c r="C563" s="394" t="s">
        <v>3090</v>
      </c>
      <c r="D563" s="382" t="s">
        <v>3079</v>
      </c>
      <c r="E563" s="374"/>
      <c r="F563" s="376"/>
      <c r="G563" s="376"/>
      <c r="H563" s="376"/>
      <c r="I563" s="377"/>
      <c r="J563" s="385"/>
      <c r="K563" s="385"/>
      <c r="Z563" s="364"/>
      <c r="AA563" s="364"/>
      <c r="AB563" s="364"/>
      <c r="AC563" s="364"/>
      <c r="AD563" s="364"/>
      <c r="AE563" s="364"/>
      <c r="AF563" s="364"/>
      <c r="AG563" s="364"/>
    </row>
    <row r="564" spans="1:33" ht="30" outlineLevel="1">
      <c r="A564" s="380" t="s">
        <v>3091</v>
      </c>
      <c r="B564" s="612" t="s">
        <v>148</v>
      </c>
      <c r="C564" s="366" t="s">
        <v>3092</v>
      </c>
      <c r="D564" s="366" t="s">
        <v>503</v>
      </c>
      <c r="E564" s="374"/>
      <c r="F564" s="376"/>
      <c r="G564" s="376"/>
      <c r="H564" s="376"/>
      <c r="I564" s="377"/>
      <c r="J564" s="385"/>
      <c r="K564" s="385"/>
      <c r="Z564" s="364"/>
      <c r="AA564" s="364"/>
      <c r="AB564" s="364"/>
      <c r="AC564" s="364"/>
      <c r="AD564" s="364"/>
      <c r="AE564" s="364"/>
      <c r="AF564" s="364"/>
      <c r="AG564" s="364"/>
    </row>
    <row r="565" spans="1:33" ht="15.75" customHeight="1" outlineLevel="1">
      <c r="A565" s="380" t="s">
        <v>3093</v>
      </c>
      <c r="B565" s="599"/>
      <c r="C565" s="366" t="s">
        <v>3094</v>
      </c>
      <c r="D565" s="382" t="s">
        <v>3095</v>
      </c>
      <c r="E565" s="374"/>
      <c r="F565" s="376"/>
      <c r="G565" s="376"/>
      <c r="H565" s="376"/>
      <c r="I565" s="377"/>
      <c r="J565" s="385"/>
      <c r="K565" s="385"/>
      <c r="Z565" s="364"/>
      <c r="AA565" s="364"/>
      <c r="AB565" s="364"/>
      <c r="AC565" s="364"/>
      <c r="AD565" s="364"/>
      <c r="AE565" s="364"/>
      <c r="AF565" s="364"/>
      <c r="AG565" s="364"/>
    </row>
    <row r="566" spans="1:33" ht="105" outlineLevel="1">
      <c r="A566" s="380" t="s">
        <v>3096</v>
      </c>
      <c r="B566" s="366" t="s">
        <v>120</v>
      </c>
      <c r="C566" s="366" t="s">
        <v>3097</v>
      </c>
      <c r="D566" s="382" t="s">
        <v>3079</v>
      </c>
      <c r="E566" s="374"/>
      <c r="F566" s="376"/>
      <c r="G566" s="376"/>
      <c r="H566" s="376"/>
      <c r="I566" s="377"/>
      <c r="J566" s="385"/>
      <c r="K566" s="385"/>
      <c r="Z566" s="364"/>
      <c r="AA566" s="364"/>
      <c r="AB566" s="364"/>
      <c r="AC566" s="364"/>
      <c r="AD566" s="364"/>
      <c r="AE566" s="364"/>
      <c r="AF566" s="364"/>
      <c r="AG566" s="364"/>
    </row>
    <row r="567" spans="1:33" ht="45" outlineLevel="1">
      <c r="A567" s="380" t="s">
        <v>3098</v>
      </c>
      <c r="B567" s="366" t="s">
        <v>3099</v>
      </c>
      <c r="C567" s="366" t="s">
        <v>3100</v>
      </c>
      <c r="D567" s="366" t="s">
        <v>260</v>
      </c>
      <c r="E567" s="374"/>
      <c r="F567" s="376"/>
      <c r="G567" s="376"/>
      <c r="H567" s="376"/>
      <c r="I567" s="377"/>
      <c r="J567" s="385"/>
      <c r="K567" s="385"/>
      <c r="Z567" s="364"/>
      <c r="AA567" s="364"/>
      <c r="AB567" s="364"/>
      <c r="AC567" s="364"/>
      <c r="AD567" s="364"/>
      <c r="AE567" s="364"/>
      <c r="AF567" s="364"/>
      <c r="AG567" s="364"/>
    </row>
    <row r="568" spans="1:33" ht="105" outlineLevel="1">
      <c r="A568" s="380" t="s">
        <v>3101</v>
      </c>
      <c r="B568" s="366" t="s">
        <v>3102</v>
      </c>
      <c r="C568" s="366" t="s">
        <v>3103</v>
      </c>
      <c r="D568" s="382" t="s">
        <v>3104</v>
      </c>
      <c r="E568" s="374"/>
      <c r="F568" s="376"/>
      <c r="G568" s="376"/>
      <c r="H568" s="376"/>
      <c r="I568" s="377"/>
      <c r="J568" s="385"/>
      <c r="K568" s="385"/>
      <c r="Z568" s="364"/>
      <c r="AA568" s="364"/>
      <c r="AB568" s="364"/>
      <c r="AC568" s="364"/>
      <c r="AD568" s="364"/>
      <c r="AE568" s="364"/>
      <c r="AF568" s="364"/>
      <c r="AG568" s="364"/>
    </row>
    <row r="569" spans="1:33" ht="75" outlineLevel="1">
      <c r="A569" s="380" t="s">
        <v>3105</v>
      </c>
      <c r="B569" s="366" t="s">
        <v>3106</v>
      </c>
      <c r="C569" s="366" t="s">
        <v>3107</v>
      </c>
      <c r="D569" s="382" t="s">
        <v>3108</v>
      </c>
      <c r="E569" s="374"/>
      <c r="F569" s="376"/>
      <c r="G569" s="376"/>
      <c r="H569" s="376"/>
      <c r="I569" s="377"/>
      <c r="J569" s="385"/>
      <c r="K569" s="385"/>
      <c r="Z569" s="364"/>
      <c r="AA569" s="364"/>
      <c r="AB569" s="364"/>
      <c r="AC569" s="364"/>
      <c r="AD569" s="364"/>
      <c r="AE569" s="364"/>
      <c r="AF569" s="364"/>
      <c r="AG569" s="364"/>
    </row>
    <row r="570" spans="1:33" outlineLevel="1">
      <c r="A570" s="380"/>
      <c r="B570" s="419" t="s">
        <v>1636</v>
      </c>
      <c r="C570" s="419"/>
      <c r="D570" s="420"/>
      <c r="E570" s="421"/>
      <c r="F570" s="420"/>
      <c r="G570" s="420"/>
      <c r="H570" s="420"/>
      <c r="I570" s="420"/>
      <c r="J570" s="420"/>
      <c r="K570" s="422"/>
      <c r="Z570" s="364"/>
      <c r="AA570" s="364"/>
      <c r="AB570" s="364"/>
      <c r="AC570" s="364"/>
      <c r="AD570" s="364"/>
      <c r="AE570" s="364"/>
      <c r="AF570" s="364"/>
      <c r="AG570" s="364"/>
    </row>
    <row r="571" spans="1:33" ht="45" outlineLevel="1">
      <c r="A571" s="380" t="s">
        <v>3109</v>
      </c>
      <c r="B571" s="382" t="s">
        <v>140</v>
      </c>
      <c r="C571" s="382" t="s">
        <v>3110</v>
      </c>
      <c r="D571" s="382" t="s">
        <v>3111</v>
      </c>
      <c r="E571" s="374"/>
      <c r="F571" s="376"/>
      <c r="G571" s="376"/>
      <c r="H571" s="376"/>
      <c r="I571" s="377"/>
      <c r="J571" s="385"/>
      <c r="K571" s="385"/>
      <c r="Z571" s="364"/>
      <c r="AA571" s="364"/>
      <c r="AB571" s="364"/>
      <c r="AC571" s="364"/>
      <c r="AD571" s="364"/>
      <c r="AE571" s="364"/>
      <c r="AF571" s="364"/>
      <c r="AG571" s="364"/>
    </row>
    <row r="572" spans="1:33" ht="60" outlineLevel="1">
      <c r="A572" s="380" t="s">
        <v>3112</v>
      </c>
      <c r="B572" s="400" t="s">
        <v>563</v>
      </c>
      <c r="C572" s="382" t="s">
        <v>3113</v>
      </c>
      <c r="D572" s="382" t="s">
        <v>3114</v>
      </c>
      <c r="E572" s="374"/>
      <c r="F572" s="376"/>
      <c r="G572" s="376"/>
      <c r="H572" s="376"/>
      <c r="I572" s="377"/>
      <c r="J572" s="385"/>
      <c r="K572" s="382"/>
      <c r="Z572" s="364"/>
      <c r="AA572" s="364"/>
      <c r="AB572" s="364"/>
      <c r="AC572" s="364"/>
      <c r="AD572" s="364"/>
      <c r="AE572" s="364"/>
      <c r="AF572" s="364"/>
      <c r="AG572" s="364"/>
    </row>
    <row r="573" spans="1:33" ht="60" outlineLevel="1">
      <c r="A573" s="380" t="s">
        <v>3115</v>
      </c>
      <c r="B573" s="401" t="s">
        <v>479</v>
      </c>
      <c r="C573" s="382" t="s">
        <v>2443</v>
      </c>
      <c r="D573" s="382" t="s">
        <v>3116</v>
      </c>
      <c r="E573" s="374"/>
      <c r="F573" s="376"/>
      <c r="G573" s="376"/>
      <c r="H573" s="376"/>
      <c r="I573" s="377"/>
      <c r="J573" s="385"/>
      <c r="K573" s="385"/>
      <c r="Z573" s="364"/>
      <c r="AA573" s="364"/>
      <c r="AB573" s="364"/>
      <c r="AC573" s="364"/>
      <c r="AD573" s="364"/>
      <c r="AE573" s="364"/>
      <c r="AF573" s="364"/>
      <c r="AG573" s="364"/>
    </row>
    <row r="574" spans="1:33" ht="45" outlineLevel="1">
      <c r="A574" s="380" t="s">
        <v>3117</v>
      </c>
      <c r="B574" s="394" t="s">
        <v>114</v>
      </c>
      <c r="C574" s="366" t="s">
        <v>3118</v>
      </c>
      <c r="D574" s="366" t="s">
        <v>453</v>
      </c>
      <c r="E574" s="374"/>
      <c r="F574" s="376"/>
      <c r="G574" s="376"/>
      <c r="H574" s="376"/>
      <c r="I574" s="377"/>
      <c r="J574" s="385"/>
      <c r="K574" s="385"/>
      <c r="Z574" s="364"/>
      <c r="AA574" s="364"/>
      <c r="AB574" s="364"/>
      <c r="AC574" s="364"/>
      <c r="AD574" s="364"/>
      <c r="AE574" s="364"/>
      <c r="AF574" s="364"/>
      <c r="AG574" s="364"/>
    </row>
    <row r="575" spans="1:33" ht="30" outlineLevel="1">
      <c r="A575" s="380" t="s">
        <v>3119</v>
      </c>
      <c r="B575" s="366" t="s">
        <v>454</v>
      </c>
      <c r="C575" s="366" t="s">
        <v>3120</v>
      </c>
      <c r="D575" s="366" t="s">
        <v>154</v>
      </c>
      <c r="E575" s="374"/>
      <c r="F575" s="376"/>
      <c r="G575" s="376"/>
      <c r="H575" s="376"/>
      <c r="I575" s="377"/>
      <c r="J575" s="385"/>
      <c r="K575" s="385"/>
      <c r="Z575" s="364"/>
      <c r="AA575" s="364"/>
      <c r="AB575" s="364"/>
      <c r="AC575" s="364"/>
      <c r="AD575" s="364"/>
      <c r="AE575" s="364"/>
      <c r="AF575" s="364"/>
      <c r="AG575" s="364"/>
    </row>
    <row r="576" spans="1:33" ht="60" outlineLevel="1">
      <c r="A576" s="380" t="s">
        <v>3121</v>
      </c>
      <c r="B576" s="612" t="s">
        <v>148</v>
      </c>
      <c r="C576" s="366" t="s">
        <v>3122</v>
      </c>
      <c r="D576" s="366" t="s">
        <v>3123</v>
      </c>
      <c r="E576" s="374"/>
      <c r="F576" s="376"/>
      <c r="G576" s="376"/>
      <c r="H576" s="376"/>
      <c r="I576" s="377"/>
      <c r="J576" s="385"/>
      <c r="K576" s="385"/>
      <c r="Z576" s="364"/>
      <c r="AA576" s="364"/>
      <c r="AB576" s="364"/>
      <c r="AC576" s="364"/>
      <c r="AD576" s="364"/>
      <c r="AE576" s="364"/>
      <c r="AF576" s="364"/>
      <c r="AG576" s="364"/>
    </row>
    <row r="577" spans="1:33" ht="60" outlineLevel="1">
      <c r="A577" s="380" t="s">
        <v>3124</v>
      </c>
      <c r="B577" s="598"/>
      <c r="C577" s="366" t="s">
        <v>3125</v>
      </c>
      <c r="D577" s="366" t="s">
        <v>3126</v>
      </c>
      <c r="E577" s="374"/>
      <c r="F577" s="376"/>
      <c r="G577" s="376"/>
      <c r="H577" s="376"/>
      <c r="I577" s="377"/>
      <c r="J577" s="385"/>
      <c r="K577" s="385"/>
      <c r="Z577" s="364"/>
      <c r="AA577" s="364"/>
      <c r="AB577" s="364"/>
      <c r="AC577" s="364"/>
      <c r="AD577" s="364"/>
      <c r="AE577" s="364"/>
      <c r="AF577" s="364"/>
      <c r="AG577" s="364"/>
    </row>
    <row r="578" spans="1:33" ht="15" customHeight="1" outlineLevel="1">
      <c r="A578" s="380" t="s">
        <v>3127</v>
      </c>
      <c r="B578" s="598"/>
      <c r="C578" s="366" t="s">
        <v>3128</v>
      </c>
      <c r="D578" s="366" t="s">
        <v>3129</v>
      </c>
      <c r="E578" s="374"/>
      <c r="F578" s="376"/>
      <c r="G578" s="376"/>
      <c r="H578" s="376"/>
      <c r="I578" s="377"/>
      <c r="J578" s="385"/>
      <c r="K578" s="385"/>
      <c r="Z578" s="364"/>
      <c r="AA578" s="364"/>
      <c r="AB578" s="364"/>
      <c r="AC578" s="364"/>
      <c r="AD578" s="364"/>
      <c r="AE578" s="364"/>
      <c r="AF578" s="364"/>
      <c r="AG578" s="364"/>
    </row>
    <row r="579" spans="1:33" ht="60" outlineLevel="1">
      <c r="A579" s="380" t="s">
        <v>3130</v>
      </c>
      <c r="B579" s="599"/>
      <c r="C579" s="366" t="s">
        <v>3131</v>
      </c>
      <c r="D579" s="382" t="s">
        <v>3132</v>
      </c>
      <c r="E579" s="374"/>
      <c r="F579" s="376"/>
      <c r="G579" s="376"/>
      <c r="H579" s="376"/>
      <c r="I579" s="377"/>
      <c r="J579" s="385"/>
      <c r="K579" s="385"/>
      <c r="Z579" s="364"/>
      <c r="AA579" s="364"/>
      <c r="AB579" s="364"/>
      <c r="AC579" s="364"/>
      <c r="AD579" s="364"/>
      <c r="AE579" s="364"/>
      <c r="AF579" s="364"/>
      <c r="AG579" s="364"/>
    </row>
    <row r="580" spans="1:33" ht="60" outlineLevel="1">
      <c r="A580" s="380" t="s">
        <v>3133</v>
      </c>
      <c r="B580" s="393" t="s">
        <v>120</v>
      </c>
      <c r="C580" s="393" t="s">
        <v>3097</v>
      </c>
      <c r="D580" s="382" t="s">
        <v>3132</v>
      </c>
      <c r="E580" s="374"/>
      <c r="F580" s="376"/>
      <c r="G580" s="376"/>
      <c r="H580" s="376"/>
      <c r="I580" s="377"/>
      <c r="J580" s="424"/>
      <c r="K580" s="424"/>
      <c r="Z580" s="364"/>
      <c r="AA580" s="364"/>
      <c r="AB580" s="364"/>
      <c r="AC580" s="364"/>
      <c r="AD580" s="364"/>
      <c r="AE580" s="364"/>
      <c r="AF580" s="364"/>
      <c r="AG580" s="364"/>
    </row>
    <row r="581" spans="1:33" ht="45" outlineLevel="1">
      <c r="A581" s="380" t="s">
        <v>3134</v>
      </c>
      <c r="B581" s="616" t="s">
        <v>122</v>
      </c>
      <c r="C581" s="394" t="s">
        <v>3135</v>
      </c>
      <c r="D581" s="366" t="s">
        <v>658</v>
      </c>
      <c r="E581" s="374"/>
      <c r="F581" s="376"/>
      <c r="G581" s="376"/>
      <c r="H581" s="376"/>
      <c r="I581" s="377"/>
      <c r="J581" s="425"/>
      <c r="K581" s="425"/>
      <c r="Z581" s="364"/>
      <c r="AA581" s="364"/>
      <c r="AB581" s="364"/>
      <c r="AC581" s="364"/>
      <c r="AD581" s="364"/>
      <c r="AE581" s="364"/>
      <c r="AF581" s="364"/>
      <c r="AG581" s="364"/>
    </row>
    <row r="582" spans="1:33" ht="45" outlineLevel="1">
      <c r="A582" s="380" t="s">
        <v>3136</v>
      </c>
      <c r="B582" s="599"/>
      <c r="C582" s="366" t="s">
        <v>3137</v>
      </c>
      <c r="D582" s="366" t="s">
        <v>455</v>
      </c>
      <c r="E582" s="374"/>
      <c r="F582" s="376"/>
      <c r="G582" s="376"/>
      <c r="H582" s="376"/>
      <c r="I582" s="377"/>
      <c r="J582" s="385"/>
      <c r="K582" s="385"/>
      <c r="Z582" s="364"/>
      <c r="AA582" s="364"/>
      <c r="AB582" s="364"/>
      <c r="AC582" s="364"/>
      <c r="AD582" s="364"/>
      <c r="AE582" s="364"/>
      <c r="AF582" s="364"/>
      <c r="AG582" s="364"/>
    </row>
    <row r="583" spans="1:33" outlineLevel="1">
      <c r="A583" s="380"/>
      <c r="B583" s="419" t="s">
        <v>2534</v>
      </c>
      <c r="C583" s="419"/>
      <c r="D583" s="420"/>
      <c r="E583" s="421"/>
      <c r="F583" s="420"/>
      <c r="G583" s="420"/>
      <c r="H583" s="420"/>
      <c r="I583" s="420"/>
      <c r="J583" s="420"/>
      <c r="K583" s="422"/>
      <c r="Z583" s="364"/>
      <c r="AA583" s="364"/>
      <c r="AB583" s="364"/>
      <c r="AC583" s="364"/>
      <c r="AD583" s="364"/>
      <c r="AE583" s="364"/>
      <c r="AF583" s="364"/>
      <c r="AG583" s="364"/>
    </row>
    <row r="584" spans="1:33" ht="45" outlineLevel="1">
      <c r="A584" s="380" t="s">
        <v>3138</v>
      </c>
      <c r="B584" s="382" t="s">
        <v>140</v>
      </c>
      <c r="C584" s="382" t="s">
        <v>3110</v>
      </c>
      <c r="D584" s="382" t="s">
        <v>3139</v>
      </c>
      <c r="E584" s="374"/>
      <c r="F584" s="376"/>
      <c r="G584" s="376"/>
      <c r="H584" s="376"/>
      <c r="I584" s="377"/>
      <c r="J584" s="385"/>
      <c r="K584" s="385"/>
      <c r="Z584" s="364"/>
      <c r="AA584" s="364"/>
      <c r="AB584" s="364"/>
      <c r="AC584" s="364"/>
      <c r="AD584" s="364"/>
      <c r="AE584" s="364"/>
      <c r="AF584" s="364"/>
      <c r="AG584" s="364"/>
    </row>
    <row r="585" spans="1:33" ht="75" outlineLevel="1">
      <c r="A585" s="380" t="s">
        <v>3140</v>
      </c>
      <c r="B585" s="400" t="s">
        <v>141</v>
      </c>
      <c r="C585" s="382" t="s">
        <v>3141</v>
      </c>
      <c r="D585" s="382" t="s">
        <v>3142</v>
      </c>
      <c r="E585" s="374"/>
      <c r="F585" s="376"/>
      <c r="G585" s="376"/>
      <c r="H585" s="376"/>
      <c r="I585" s="377"/>
      <c r="J585" s="385"/>
      <c r="K585" s="385"/>
      <c r="Z585" s="364"/>
      <c r="AA585" s="364"/>
      <c r="AB585" s="364"/>
      <c r="AC585" s="364"/>
      <c r="AD585" s="364"/>
      <c r="AE585" s="364"/>
      <c r="AF585" s="364"/>
      <c r="AG585" s="364"/>
    </row>
    <row r="586" spans="1:33" ht="75" outlineLevel="1">
      <c r="A586" s="380" t="s">
        <v>3143</v>
      </c>
      <c r="B586" s="388" t="s">
        <v>143</v>
      </c>
      <c r="C586" s="382" t="s">
        <v>3078</v>
      </c>
      <c r="D586" s="382" t="s">
        <v>3144</v>
      </c>
      <c r="E586" s="374"/>
      <c r="F586" s="376"/>
      <c r="G586" s="376"/>
      <c r="H586" s="376"/>
      <c r="I586" s="377"/>
      <c r="J586" s="424"/>
      <c r="K586" s="424"/>
      <c r="Z586" s="364"/>
      <c r="AA586" s="364"/>
      <c r="AB586" s="364"/>
      <c r="AC586" s="364"/>
      <c r="AD586" s="364"/>
      <c r="AE586" s="364"/>
      <c r="AF586" s="364"/>
      <c r="AG586" s="364"/>
    </row>
    <row r="587" spans="1:33" ht="45" outlineLevel="1">
      <c r="A587" s="380" t="s">
        <v>3145</v>
      </c>
      <c r="B587" s="393" t="s">
        <v>114</v>
      </c>
      <c r="C587" s="393" t="s">
        <v>3118</v>
      </c>
      <c r="D587" s="393" t="s">
        <v>2547</v>
      </c>
      <c r="E587" s="374"/>
      <c r="F587" s="376"/>
      <c r="G587" s="376"/>
      <c r="H587" s="376"/>
      <c r="I587" s="377"/>
      <c r="J587" s="404"/>
      <c r="K587" s="404"/>
      <c r="Z587" s="364"/>
      <c r="AA587" s="364"/>
      <c r="AB587" s="364"/>
      <c r="AC587" s="364"/>
      <c r="AD587" s="364"/>
      <c r="AE587" s="364"/>
      <c r="AF587" s="364"/>
      <c r="AG587" s="364"/>
    </row>
    <row r="588" spans="1:33" ht="60" outlineLevel="1">
      <c r="A588" s="380" t="s">
        <v>3146</v>
      </c>
      <c r="B588" s="394" t="s">
        <v>120</v>
      </c>
      <c r="C588" s="394" t="s">
        <v>3097</v>
      </c>
      <c r="D588" s="388" t="s">
        <v>3147</v>
      </c>
      <c r="E588" s="374"/>
      <c r="F588" s="376"/>
      <c r="G588" s="376"/>
      <c r="H588" s="376"/>
      <c r="I588" s="377"/>
      <c r="J588" s="425"/>
      <c r="K588" s="425"/>
      <c r="Z588" s="364"/>
      <c r="AA588" s="364"/>
      <c r="AB588" s="364"/>
      <c r="AC588" s="364"/>
      <c r="AD588" s="364"/>
      <c r="AE588" s="364"/>
      <c r="AF588" s="364"/>
      <c r="AG588" s="364"/>
    </row>
    <row r="589" spans="1:33" ht="45" outlineLevel="1">
      <c r="A589" s="380" t="s">
        <v>3148</v>
      </c>
      <c r="B589" s="382" t="s">
        <v>161</v>
      </c>
      <c r="C589" s="366" t="s">
        <v>3149</v>
      </c>
      <c r="D589" s="366" t="s">
        <v>162</v>
      </c>
      <c r="E589" s="374"/>
      <c r="F589" s="376"/>
      <c r="G589" s="376"/>
      <c r="H589" s="376"/>
      <c r="I589" s="377"/>
      <c r="J589" s="385"/>
      <c r="K589" s="385"/>
      <c r="Z589" s="364"/>
      <c r="AA589" s="364"/>
      <c r="AB589" s="364"/>
      <c r="AC589" s="364"/>
      <c r="AD589" s="364"/>
      <c r="AE589" s="364"/>
      <c r="AF589" s="364"/>
      <c r="AG589" s="364"/>
    </row>
    <row r="590" spans="1:33" ht="120" outlineLevel="1">
      <c r="A590" s="380" t="s">
        <v>3150</v>
      </c>
      <c r="B590" s="366" t="s">
        <v>163</v>
      </c>
      <c r="C590" s="366" t="s">
        <v>3151</v>
      </c>
      <c r="D590" s="393" t="s">
        <v>3152</v>
      </c>
      <c r="E590" s="374"/>
      <c r="F590" s="376"/>
      <c r="G590" s="376"/>
      <c r="H590" s="376"/>
      <c r="I590" s="377"/>
      <c r="J590" s="385"/>
      <c r="K590" s="385"/>
      <c r="Z590" s="364"/>
      <c r="AA590" s="364"/>
      <c r="AB590" s="364"/>
      <c r="AC590" s="364"/>
      <c r="AD590" s="364"/>
      <c r="AE590" s="364"/>
      <c r="AF590" s="364"/>
      <c r="AG590" s="364"/>
    </row>
    <row r="591" spans="1:33" ht="75" outlineLevel="1">
      <c r="A591" s="380" t="s">
        <v>3153</v>
      </c>
      <c r="B591" s="382" t="s">
        <v>164</v>
      </c>
      <c r="C591" s="366" t="s">
        <v>3154</v>
      </c>
      <c r="D591" s="398" t="s">
        <v>2560</v>
      </c>
      <c r="E591" s="374"/>
      <c r="F591" s="376"/>
      <c r="G591" s="376"/>
      <c r="H591" s="376"/>
      <c r="I591" s="377"/>
      <c r="J591" s="385"/>
      <c r="K591" s="385"/>
      <c r="Z591" s="364"/>
      <c r="AA591" s="364"/>
      <c r="AB591" s="364"/>
      <c r="AC591" s="364"/>
      <c r="AD591" s="364"/>
      <c r="AE591" s="364"/>
      <c r="AF591" s="364"/>
      <c r="AG591" s="364"/>
    </row>
    <row r="592" spans="1:33" ht="60" outlineLevel="1">
      <c r="A592" s="380" t="s">
        <v>3155</v>
      </c>
      <c r="B592" s="382" t="s">
        <v>165</v>
      </c>
      <c r="C592" s="366" t="s">
        <v>3156</v>
      </c>
      <c r="D592" s="394" t="s">
        <v>166</v>
      </c>
      <c r="E592" s="374"/>
      <c r="F592" s="376"/>
      <c r="G592" s="376"/>
      <c r="H592" s="376"/>
      <c r="I592" s="377"/>
      <c r="J592" s="385"/>
      <c r="K592" s="385"/>
      <c r="Z592" s="364"/>
      <c r="AA592" s="364"/>
      <c r="AB592" s="364"/>
      <c r="AC592" s="364"/>
      <c r="AD592" s="364"/>
      <c r="AE592" s="364"/>
      <c r="AF592" s="364"/>
      <c r="AG592" s="364"/>
    </row>
    <row r="593" spans="1:33" ht="60" outlineLevel="1">
      <c r="A593" s="380" t="s">
        <v>3157</v>
      </c>
      <c r="B593" s="366" t="s">
        <v>167</v>
      </c>
      <c r="C593" s="366" t="s">
        <v>3158</v>
      </c>
      <c r="D593" s="366" t="s">
        <v>3159</v>
      </c>
      <c r="E593" s="374"/>
      <c r="F593" s="376"/>
      <c r="G593" s="376"/>
      <c r="H593" s="376"/>
      <c r="I593" s="377"/>
      <c r="J593" s="385"/>
      <c r="K593" s="385"/>
      <c r="Z593" s="364"/>
      <c r="AA593" s="364"/>
      <c r="AB593" s="364"/>
      <c r="AC593" s="364"/>
      <c r="AD593" s="364"/>
      <c r="AE593" s="364"/>
      <c r="AF593" s="364"/>
      <c r="AG593" s="364"/>
    </row>
    <row r="594" spans="1:33" ht="60" outlineLevel="1">
      <c r="A594" s="380" t="s">
        <v>3160</v>
      </c>
      <c r="B594" s="382" t="s">
        <v>168</v>
      </c>
      <c r="C594" s="366" t="s">
        <v>3161</v>
      </c>
      <c r="D594" s="366" t="s">
        <v>169</v>
      </c>
      <c r="E594" s="374"/>
      <c r="F594" s="376"/>
      <c r="G594" s="376"/>
      <c r="H594" s="376"/>
      <c r="I594" s="377"/>
      <c r="J594" s="385"/>
      <c r="K594" s="385"/>
      <c r="Z594" s="364"/>
      <c r="AA594" s="364"/>
      <c r="AB594" s="364"/>
      <c r="AC594" s="364"/>
      <c r="AD594" s="364"/>
      <c r="AE594" s="364"/>
      <c r="AF594" s="364"/>
      <c r="AG594" s="364"/>
    </row>
    <row r="595" spans="1:33" ht="60" outlineLevel="1">
      <c r="A595" s="380" t="s">
        <v>3162</v>
      </c>
      <c r="B595" s="393" t="s">
        <v>170</v>
      </c>
      <c r="C595" s="393" t="s">
        <v>3163</v>
      </c>
      <c r="D595" s="393" t="s">
        <v>171</v>
      </c>
      <c r="E595" s="374"/>
      <c r="F595" s="376"/>
      <c r="G595" s="376"/>
      <c r="H595" s="376"/>
      <c r="I595" s="377"/>
      <c r="J595" s="424"/>
      <c r="K595" s="424"/>
      <c r="Z595" s="364"/>
      <c r="AA595" s="364"/>
      <c r="AB595" s="364"/>
      <c r="AC595" s="364"/>
      <c r="AD595" s="364"/>
      <c r="AE595" s="364"/>
      <c r="AF595" s="364"/>
      <c r="AG595" s="364"/>
    </row>
    <row r="596" spans="1:33" ht="60" outlineLevel="1">
      <c r="A596" s="380" t="s">
        <v>3164</v>
      </c>
      <c r="B596" s="616" t="s">
        <v>122</v>
      </c>
      <c r="C596" s="394" t="s">
        <v>3165</v>
      </c>
      <c r="D596" s="398" t="s">
        <v>2574</v>
      </c>
      <c r="E596" s="374"/>
      <c r="F596" s="376"/>
      <c r="G596" s="376"/>
      <c r="H596" s="376"/>
      <c r="I596" s="377"/>
      <c r="J596" s="425"/>
      <c r="K596" s="425"/>
      <c r="Z596" s="364"/>
      <c r="AA596" s="364"/>
      <c r="AB596" s="364"/>
      <c r="AC596" s="364"/>
      <c r="AD596" s="364"/>
      <c r="AE596" s="364"/>
      <c r="AF596" s="364"/>
      <c r="AG596" s="364"/>
    </row>
    <row r="597" spans="1:33" ht="60" outlineLevel="1">
      <c r="A597" s="380" t="s">
        <v>3166</v>
      </c>
      <c r="B597" s="598"/>
      <c r="C597" s="366" t="s">
        <v>3167</v>
      </c>
      <c r="D597" s="394" t="s">
        <v>172</v>
      </c>
      <c r="E597" s="374"/>
      <c r="F597" s="376"/>
      <c r="G597" s="376"/>
      <c r="H597" s="376"/>
      <c r="I597" s="377"/>
      <c r="J597" s="385"/>
      <c r="K597" s="385"/>
      <c r="Z597" s="364"/>
      <c r="AA597" s="364"/>
      <c r="AB597" s="364"/>
      <c r="AC597" s="364"/>
      <c r="AD597" s="364"/>
      <c r="AE597" s="364"/>
      <c r="AF597" s="364"/>
      <c r="AG597" s="364"/>
    </row>
    <row r="598" spans="1:33" ht="60" outlineLevel="1">
      <c r="A598" s="380" t="s">
        <v>3168</v>
      </c>
      <c r="B598" s="599"/>
      <c r="C598" s="366" t="s">
        <v>3169</v>
      </c>
      <c r="D598" s="366" t="s">
        <v>173</v>
      </c>
      <c r="E598" s="374"/>
      <c r="F598" s="376"/>
      <c r="G598" s="376"/>
      <c r="H598" s="376"/>
      <c r="I598" s="377"/>
      <c r="J598" s="385"/>
      <c r="K598" s="385"/>
      <c r="Z598" s="364"/>
      <c r="AA598" s="364"/>
      <c r="AB598" s="364"/>
      <c r="AC598" s="364"/>
      <c r="AD598" s="364"/>
      <c r="AE598" s="364"/>
      <c r="AF598" s="364"/>
      <c r="AG598" s="364"/>
    </row>
    <row r="599" spans="1:33" ht="75" outlineLevel="1">
      <c r="A599" s="380" t="s">
        <v>3170</v>
      </c>
      <c r="B599" s="382" t="s">
        <v>471</v>
      </c>
      <c r="C599" s="382" t="s">
        <v>3171</v>
      </c>
      <c r="D599" s="382" t="s">
        <v>472</v>
      </c>
      <c r="E599" s="374"/>
      <c r="F599" s="376"/>
      <c r="G599" s="376"/>
      <c r="H599" s="376"/>
      <c r="I599" s="377"/>
      <c r="J599" s="385"/>
      <c r="K599" s="385"/>
      <c r="Z599" s="364"/>
      <c r="AA599" s="364"/>
      <c r="AB599" s="364"/>
      <c r="AC599" s="364"/>
      <c r="AD599" s="364"/>
      <c r="AE599" s="364"/>
      <c r="AF599" s="364"/>
      <c r="AG599" s="364"/>
    </row>
    <row r="600" spans="1:33" ht="45" outlineLevel="1">
      <c r="A600" s="380" t="s">
        <v>3172</v>
      </c>
      <c r="B600" s="382" t="s">
        <v>158</v>
      </c>
      <c r="C600" s="400" t="s">
        <v>3173</v>
      </c>
      <c r="D600" s="400" t="s">
        <v>3174</v>
      </c>
      <c r="E600" s="374"/>
      <c r="F600" s="376"/>
      <c r="G600" s="376"/>
      <c r="H600" s="376"/>
      <c r="I600" s="377"/>
      <c r="J600" s="385"/>
      <c r="K600" s="385"/>
      <c r="Z600" s="364"/>
      <c r="AA600" s="364"/>
      <c r="AB600" s="364"/>
      <c r="AC600" s="364"/>
      <c r="AD600" s="364"/>
      <c r="AE600" s="364"/>
      <c r="AF600" s="364"/>
      <c r="AG600" s="364"/>
    </row>
    <row r="601" spans="1:33" ht="45" outlineLevel="1">
      <c r="A601" s="380" t="s">
        <v>3175</v>
      </c>
      <c r="B601" s="456" t="s">
        <v>473</v>
      </c>
      <c r="C601" s="403" t="s">
        <v>3176</v>
      </c>
      <c r="D601" s="388" t="s">
        <v>474</v>
      </c>
      <c r="E601" s="374"/>
      <c r="F601" s="376"/>
      <c r="G601" s="376"/>
      <c r="H601" s="376"/>
      <c r="I601" s="377"/>
      <c r="J601" s="385"/>
      <c r="K601" s="385"/>
      <c r="Z601" s="364"/>
      <c r="AA601" s="364"/>
      <c r="AB601" s="364"/>
      <c r="AC601" s="364"/>
      <c r="AD601" s="364"/>
      <c r="AE601" s="364"/>
      <c r="AF601" s="364"/>
      <c r="AG601" s="364"/>
    </row>
    <row r="602" spans="1:33" ht="60" outlineLevel="1">
      <c r="A602" s="380" t="s">
        <v>3177</v>
      </c>
      <c r="B602" s="428" t="s">
        <v>155</v>
      </c>
      <c r="C602" s="452" t="s">
        <v>3178</v>
      </c>
      <c r="D602" s="382" t="s">
        <v>156</v>
      </c>
      <c r="E602" s="374"/>
      <c r="F602" s="376"/>
      <c r="G602" s="376"/>
      <c r="H602" s="376"/>
      <c r="I602" s="377"/>
      <c r="J602" s="385"/>
      <c r="K602" s="385"/>
      <c r="Z602" s="364"/>
      <c r="AA602" s="364"/>
      <c r="AB602" s="364"/>
      <c r="AC602" s="364"/>
      <c r="AD602" s="364"/>
      <c r="AE602" s="364"/>
      <c r="AF602" s="364"/>
      <c r="AG602" s="364"/>
    </row>
    <row r="603" spans="1:33" ht="15" customHeight="1" outlineLevel="1">
      <c r="A603" s="380" t="s">
        <v>3179</v>
      </c>
      <c r="B603" s="428" t="s">
        <v>3180</v>
      </c>
      <c r="C603" s="452" t="s">
        <v>3181</v>
      </c>
      <c r="D603" s="382" t="s">
        <v>305</v>
      </c>
      <c r="E603" s="374"/>
      <c r="F603" s="376"/>
      <c r="G603" s="376"/>
      <c r="H603" s="376"/>
      <c r="I603" s="377"/>
      <c r="J603" s="385"/>
      <c r="K603" s="385"/>
      <c r="Z603" s="364"/>
      <c r="AA603" s="364"/>
      <c r="AB603" s="364"/>
      <c r="AC603" s="364"/>
      <c r="AD603" s="364"/>
      <c r="AE603" s="364"/>
      <c r="AF603" s="364"/>
      <c r="AG603" s="364"/>
    </row>
    <row r="604" spans="1:33" ht="45" outlineLevel="1">
      <c r="A604" s="380" t="s">
        <v>3182</v>
      </c>
      <c r="B604" s="428" t="s">
        <v>475</v>
      </c>
      <c r="C604" s="452" t="s">
        <v>3183</v>
      </c>
      <c r="D604" s="382" t="s">
        <v>160</v>
      </c>
      <c r="E604" s="374"/>
      <c r="F604" s="376"/>
      <c r="G604" s="376"/>
      <c r="H604" s="376"/>
      <c r="I604" s="377"/>
      <c r="J604" s="385"/>
      <c r="K604" s="385"/>
      <c r="Z604" s="364"/>
      <c r="AA604" s="364"/>
      <c r="AB604" s="364"/>
      <c r="AC604" s="364"/>
      <c r="AD604" s="364"/>
      <c r="AE604" s="364"/>
      <c r="AF604" s="364"/>
      <c r="AG604" s="364"/>
    </row>
    <row r="605" spans="1:33" ht="45" outlineLevel="1">
      <c r="A605" s="380" t="s">
        <v>3184</v>
      </c>
      <c r="B605" s="428" t="s">
        <v>476</v>
      </c>
      <c r="C605" s="452" t="s">
        <v>3183</v>
      </c>
      <c r="D605" s="382" t="s">
        <v>477</v>
      </c>
      <c r="E605" s="374"/>
      <c r="F605" s="376"/>
      <c r="G605" s="376"/>
      <c r="H605" s="376"/>
      <c r="I605" s="377"/>
      <c r="J605" s="385"/>
      <c r="K605" s="385"/>
      <c r="Z605" s="364"/>
      <c r="AA605" s="364"/>
      <c r="AB605" s="364"/>
      <c r="AC605" s="364"/>
      <c r="AD605" s="364"/>
      <c r="AE605" s="364"/>
      <c r="AF605" s="364"/>
      <c r="AG605" s="364"/>
    </row>
    <row r="606" spans="1:33" ht="45" outlineLevel="1">
      <c r="A606" s="380" t="s">
        <v>3185</v>
      </c>
      <c r="B606" s="428" t="s">
        <v>478</v>
      </c>
      <c r="C606" s="452" t="s">
        <v>3186</v>
      </c>
      <c r="D606" s="382" t="s">
        <v>3187</v>
      </c>
      <c r="E606" s="374"/>
      <c r="F606" s="376"/>
      <c r="G606" s="376"/>
      <c r="H606" s="376"/>
      <c r="I606" s="377"/>
      <c r="J606" s="385"/>
      <c r="K606" s="385"/>
      <c r="Z606" s="364"/>
      <c r="AA606" s="364"/>
      <c r="AB606" s="364"/>
      <c r="AC606" s="364"/>
      <c r="AD606" s="364"/>
      <c r="AE606" s="364"/>
      <c r="AF606" s="364"/>
      <c r="AG606" s="364"/>
    </row>
    <row r="607" spans="1:33" ht="45" outlineLevel="1">
      <c r="A607" s="380" t="s">
        <v>3188</v>
      </c>
      <c r="B607" s="428" t="s">
        <v>550</v>
      </c>
      <c r="C607" s="452" t="s">
        <v>3189</v>
      </c>
      <c r="D607" s="366" t="s">
        <v>160</v>
      </c>
      <c r="E607" s="374"/>
      <c r="F607" s="376"/>
      <c r="G607" s="376"/>
      <c r="H607" s="376"/>
      <c r="I607" s="377"/>
      <c r="J607" s="385"/>
      <c r="K607" s="385"/>
      <c r="Z607" s="364"/>
      <c r="AA607" s="364"/>
      <c r="AB607" s="364"/>
      <c r="AC607" s="364"/>
      <c r="AD607" s="364"/>
      <c r="AE607" s="364"/>
      <c r="AF607" s="364"/>
      <c r="AG607" s="364"/>
    </row>
    <row r="608" spans="1:33" ht="15.75" customHeight="1" outlineLevel="1">
      <c r="A608" s="380"/>
      <c r="B608" s="419" t="s">
        <v>3190</v>
      </c>
      <c r="C608" s="419"/>
      <c r="D608" s="420"/>
      <c r="E608" s="421"/>
      <c r="F608" s="420"/>
      <c r="G608" s="420"/>
      <c r="H608" s="420"/>
      <c r="I608" s="420"/>
      <c r="J608" s="420"/>
      <c r="K608" s="422"/>
      <c r="Z608" s="364"/>
      <c r="AA608" s="364"/>
      <c r="AB608" s="364"/>
      <c r="AC608" s="364"/>
      <c r="AD608" s="364"/>
      <c r="AE608" s="364"/>
      <c r="AF608" s="364"/>
      <c r="AG608" s="364"/>
    </row>
    <row r="609" spans="1:33" ht="30" outlineLevel="1">
      <c r="A609" s="380" t="s">
        <v>3191</v>
      </c>
      <c r="B609" s="382" t="s">
        <v>140</v>
      </c>
      <c r="C609" s="382" t="s">
        <v>3110</v>
      </c>
      <c r="D609" s="382" t="s">
        <v>323</v>
      </c>
      <c r="E609" s="374"/>
      <c r="F609" s="376"/>
      <c r="G609" s="376"/>
      <c r="H609" s="376"/>
      <c r="I609" s="377"/>
      <c r="J609" s="385"/>
      <c r="K609" s="385"/>
      <c r="Z609" s="364"/>
      <c r="AA609" s="364"/>
      <c r="AB609" s="364"/>
      <c r="AC609" s="364"/>
      <c r="AD609" s="364"/>
      <c r="AE609" s="364"/>
      <c r="AF609" s="364"/>
      <c r="AG609" s="364"/>
    </row>
    <row r="610" spans="1:33" ht="60" outlineLevel="1">
      <c r="A610" s="380" t="s">
        <v>3192</v>
      </c>
      <c r="B610" s="400" t="s">
        <v>324</v>
      </c>
      <c r="C610" s="400" t="s">
        <v>3193</v>
      </c>
      <c r="D610" s="382" t="s">
        <v>3194</v>
      </c>
      <c r="E610" s="374"/>
      <c r="F610" s="376"/>
      <c r="G610" s="376"/>
      <c r="H610" s="376"/>
      <c r="I610" s="377"/>
      <c r="J610" s="385"/>
      <c r="K610" s="385"/>
      <c r="Z610" s="364"/>
      <c r="AA610" s="364"/>
      <c r="AB610" s="364"/>
      <c r="AC610" s="364"/>
      <c r="AD610" s="364"/>
      <c r="AE610" s="364"/>
      <c r="AF610" s="364"/>
      <c r="AG610" s="364"/>
    </row>
    <row r="611" spans="1:33" ht="60" outlineLevel="1">
      <c r="A611" s="380" t="s">
        <v>3195</v>
      </c>
      <c r="B611" s="401" t="s">
        <v>325</v>
      </c>
      <c r="C611" s="401" t="s">
        <v>3196</v>
      </c>
      <c r="D611" s="382" t="s">
        <v>3197</v>
      </c>
      <c r="E611" s="374"/>
      <c r="F611" s="376"/>
      <c r="G611" s="376"/>
      <c r="H611" s="376"/>
      <c r="I611" s="377"/>
      <c r="J611" s="385"/>
      <c r="K611" s="385"/>
      <c r="Z611" s="364"/>
      <c r="AA611" s="364"/>
      <c r="AB611" s="364"/>
      <c r="AC611" s="364"/>
      <c r="AD611" s="364"/>
      <c r="AE611" s="364"/>
      <c r="AF611" s="364"/>
      <c r="AG611" s="364"/>
    </row>
    <row r="612" spans="1:33" ht="105" outlineLevel="1">
      <c r="A612" s="380" t="s">
        <v>3198</v>
      </c>
      <c r="B612" s="401" t="s">
        <v>326</v>
      </c>
      <c r="C612" s="401" t="s">
        <v>3199</v>
      </c>
      <c r="D612" s="382" t="s">
        <v>3197</v>
      </c>
      <c r="E612" s="374"/>
      <c r="F612" s="376"/>
      <c r="G612" s="376"/>
      <c r="H612" s="376"/>
      <c r="I612" s="377"/>
      <c r="J612" s="385"/>
      <c r="K612" s="385"/>
      <c r="Z612" s="364"/>
      <c r="AA612" s="364"/>
      <c r="AB612" s="364"/>
      <c r="AC612" s="364"/>
      <c r="AD612" s="364"/>
      <c r="AE612" s="364"/>
      <c r="AF612" s="364"/>
      <c r="AG612" s="364"/>
    </row>
    <row r="613" spans="1:33" outlineLevel="1">
      <c r="A613" s="380"/>
      <c r="B613" s="419" t="s">
        <v>867</v>
      </c>
      <c r="C613" s="419"/>
      <c r="D613" s="420"/>
      <c r="E613" s="421"/>
      <c r="F613" s="420"/>
      <c r="G613" s="420"/>
      <c r="H613" s="420"/>
      <c r="I613" s="420"/>
      <c r="J613" s="420"/>
      <c r="K613" s="422"/>
      <c r="Z613" s="364"/>
      <c r="AA613" s="364"/>
      <c r="AB613" s="364"/>
      <c r="AC613" s="364"/>
      <c r="AD613" s="364"/>
      <c r="AE613" s="364"/>
      <c r="AF613" s="364"/>
      <c r="AG613" s="364"/>
    </row>
    <row r="614" spans="1:33" ht="45" outlineLevel="1">
      <c r="A614" s="380" t="s">
        <v>3200</v>
      </c>
      <c r="B614" s="382" t="s">
        <v>140</v>
      </c>
      <c r="C614" s="382" t="s">
        <v>3110</v>
      </c>
      <c r="D614" s="382" t="s">
        <v>3139</v>
      </c>
      <c r="E614" s="374"/>
      <c r="F614" s="376"/>
      <c r="G614" s="376"/>
      <c r="H614" s="376"/>
      <c r="I614" s="377"/>
      <c r="J614" s="385"/>
      <c r="K614" s="385"/>
      <c r="Z614" s="364"/>
      <c r="AA614" s="364"/>
      <c r="AB614" s="364"/>
      <c r="AC614" s="364"/>
      <c r="AD614" s="364"/>
      <c r="AE614" s="364"/>
      <c r="AF614" s="364"/>
      <c r="AG614" s="364"/>
    </row>
    <row r="615" spans="1:33" ht="45" outlineLevel="1">
      <c r="A615" s="380" t="s">
        <v>3201</v>
      </c>
      <c r="B615" s="400" t="s">
        <v>141</v>
      </c>
      <c r="C615" s="382" t="s">
        <v>3202</v>
      </c>
      <c r="D615" s="382" t="s">
        <v>3203</v>
      </c>
      <c r="E615" s="374"/>
      <c r="F615" s="376"/>
      <c r="G615" s="376"/>
      <c r="H615" s="376"/>
      <c r="I615" s="377"/>
      <c r="J615" s="385"/>
      <c r="K615" s="385"/>
      <c r="Z615" s="364"/>
      <c r="AA615" s="364"/>
      <c r="AB615" s="364"/>
      <c r="AC615" s="364"/>
      <c r="AD615" s="364"/>
      <c r="AE615" s="364"/>
      <c r="AF615" s="364"/>
      <c r="AG615" s="364"/>
    </row>
    <row r="616" spans="1:33" ht="60" outlineLevel="1">
      <c r="A616" s="380" t="s">
        <v>3204</v>
      </c>
      <c r="B616" s="394" t="s">
        <v>197</v>
      </c>
      <c r="C616" s="382" t="s">
        <v>3205</v>
      </c>
      <c r="D616" s="366" t="s">
        <v>2726</v>
      </c>
      <c r="E616" s="374"/>
      <c r="F616" s="376"/>
      <c r="G616" s="376"/>
      <c r="H616" s="376"/>
      <c r="I616" s="377"/>
      <c r="J616" s="385"/>
      <c r="K616" s="385"/>
      <c r="Z616" s="364"/>
      <c r="AA616" s="364"/>
      <c r="AB616" s="364"/>
      <c r="AC616" s="364"/>
      <c r="AD616" s="364"/>
      <c r="AE616" s="364"/>
      <c r="AF616" s="364"/>
      <c r="AG616" s="364"/>
    </row>
    <row r="617" spans="1:33" ht="60" outlineLevel="1">
      <c r="A617" s="380" t="s">
        <v>3206</v>
      </c>
      <c r="B617" s="612" t="s">
        <v>148</v>
      </c>
      <c r="C617" s="366" t="s">
        <v>3207</v>
      </c>
      <c r="D617" s="382" t="s">
        <v>3208</v>
      </c>
      <c r="E617" s="374"/>
      <c r="F617" s="376"/>
      <c r="G617" s="376"/>
      <c r="H617" s="376"/>
      <c r="I617" s="377"/>
      <c r="J617" s="385"/>
      <c r="K617" s="385"/>
      <c r="Z617" s="364"/>
      <c r="AA617" s="364"/>
      <c r="AB617" s="364"/>
      <c r="AC617" s="364"/>
      <c r="AD617" s="364"/>
      <c r="AE617" s="364"/>
      <c r="AF617" s="364"/>
      <c r="AG617" s="364"/>
    </row>
    <row r="618" spans="1:33" ht="30" outlineLevel="1">
      <c r="A618" s="380" t="s">
        <v>3209</v>
      </c>
      <c r="B618" s="599"/>
      <c r="C618" s="393" t="s">
        <v>3210</v>
      </c>
      <c r="D618" s="393" t="s">
        <v>198</v>
      </c>
      <c r="E618" s="374"/>
      <c r="F618" s="376"/>
      <c r="G618" s="376"/>
      <c r="H618" s="376"/>
      <c r="I618" s="377"/>
      <c r="J618" s="385"/>
      <c r="K618" s="385"/>
      <c r="Z618" s="364"/>
      <c r="AA618" s="364"/>
      <c r="AB618" s="364"/>
      <c r="AC618" s="364"/>
      <c r="AD618" s="364"/>
      <c r="AE618" s="364"/>
      <c r="AF618" s="364"/>
      <c r="AG618" s="364"/>
    </row>
    <row r="619" spans="1:33" ht="75" outlineLevel="1">
      <c r="A619" s="380" t="s">
        <v>3211</v>
      </c>
      <c r="B619" s="382" t="s">
        <v>143</v>
      </c>
      <c r="C619" s="388" t="s">
        <v>3212</v>
      </c>
      <c r="D619" s="388" t="s">
        <v>3213</v>
      </c>
      <c r="E619" s="374"/>
      <c r="F619" s="376"/>
      <c r="G619" s="376"/>
      <c r="H619" s="376"/>
      <c r="I619" s="377"/>
      <c r="J619" s="385"/>
      <c r="K619" s="385"/>
      <c r="Z619" s="364"/>
      <c r="AA619" s="364"/>
      <c r="AB619" s="364"/>
      <c r="AC619" s="364"/>
      <c r="AD619" s="364"/>
      <c r="AE619" s="364"/>
      <c r="AF619" s="364"/>
      <c r="AG619" s="364"/>
    </row>
    <row r="620" spans="1:33" ht="30" outlineLevel="1">
      <c r="A620" s="380" t="s">
        <v>3214</v>
      </c>
      <c r="B620" s="613" t="s">
        <v>199</v>
      </c>
      <c r="C620" s="366" t="s">
        <v>3215</v>
      </c>
      <c r="D620" s="366" t="s">
        <v>3216</v>
      </c>
      <c r="E620" s="374"/>
      <c r="F620" s="376"/>
      <c r="G620" s="376"/>
      <c r="H620" s="376"/>
      <c r="I620" s="377"/>
      <c r="J620" s="385"/>
      <c r="K620" s="385"/>
      <c r="Z620" s="364"/>
      <c r="AA620" s="364"/>
      <c r="AB620" s="364"/>
      <c r="AC620" s="364"/>
      <c r="AD620" s="364"/>
      <c r="AE620" s="364"/>
      <c r="AF620" s="364"/>
      <c r="AG620" s="364"/>
    </row>
    <row r="621" spans="1:33" ht="30" outlineLevel="1">
      <c r="A621" s="380" t="s">
        <v>3217</v>
      </c>
      <c r="B621" s="598"/>
      <c r="C621" s="366" t="s">
        <v>3218</v>
      </c>
      <c r="D621" s="366" t="s">
        <v>3216</v>
      </c>
      <c r="E621" s="374"/>
      <c r="F621" s="376"/>
      <c r="G621" s="376"/>
      <c r="H621" s="376"/>
      <c r="I621" s="377"/>
      <c r="J621" s="385"/>
      <c r="K621" s="385"/>
      <c r="Z621" s="364"/>
      <c r="AA621" s="364"/>
      <c r="AB621" s="364"/>
      <c r="AC621" s="364"/>
      <c r="AD621" s="364"/>
      <c r="AE621" s="364"/>
      <c r="AF621" s="364"/>
      <c r="AG621" s="364"/>
    </row>
    <row r="622" spans="1:33" ht="30" outlineLevel="1">
      <c r="A622" s="380" t="s">
        <v>3219</v>
      </c>
      <c r="B622" s="598"/>
      <c r="C622" s="366" t="s">
        <v>3220</v>
      </c>
      <c r="D622" s="366" t="s">
        <v>3221</v>
      </c>
      <c r="E622" s="374"/>
      <c r="F622" s="376"/>
      <c r="G622" s="376"/>
      <c r="H622" s="376"/>
      <c r="I622" s="377"/>
      <c r="J622" s="385"/>
      <c r="K622" s="385"/>
      <c r="Z622" s="364"/>
      <c r="AA622" s="364"/>
      <c r="AB622" s="364"/>
      <c r="AC622" s="364"/>
      <c r="AD622" s="364"/>
      <c r="AE622" s="364"/>
      <c r="AF622" s="364"/>
      <c r="AG622" s="364"/>
    </row>
    <row r="623" spans="1:33" ht="30" outlineLevel="1">
      <c r="A623" s="380" t="s">
        <v>3222</v>
      </c>
      <c r="B623" s="598"/>
      <c r="C623" s="366" t="s">
        <v>3220</v>
      </c>
      <c r="D623" s="366" t="s">
        <v>3216</v>
      </c>
      <c r="E623" s="374"/>
      <c r="F623" s="376"/>
      <c r="G623" s="376"/>
      <c r="H623" s="376"/>
      <c r="I623" s="377"/>
      <c r="J623" s="385"/>
      <c r="K623" s="385"/>
      <c r="Z623" s="364"/>
      <c r="AA623" s="364"/>
      <c r="AB623" s="364"/>
      <c r="AC623" s="364"/>
      <c r="AD623" s="364"/>
      <c r="AE623" s="364"/>
      <c r="AF623" s="364"/>
      <c r="AG623" s="364"/>
    </row>
    <row r="624" spans="1:33" ht="45" outlineLevel="1">
      <c r="A624" s="380" t="s">
        <v>3223</v>
      </c>
      <c r="B624" s="598"/>
      <c r="C624" s="366" t="s">
        <v>3224</v>
      </c>
      <c r="D624" s="366" t="s">
        <v>3216</v>
      </c>
      <c r="E624" s="374"/>
      <c r="F624" s="376"/>
      <c r="G624" s="376"/>
      <c r="H624" s="376"/>
      <c r="I624" s="377"/>
      <c r="J624" s="385"/>
      <c r="K624" s="385"/>
      <c r="Z624" s="364"/>
      <c r="AA624" s="364"/>
      <c r="AB624" s="364"/>
      <c r="AC624" s="364"/>
      <c r="AD624" s="364"/>
      <c r="AE624" s="364"/>
      <c r="AF624" s="364"/>
      <c r="AG624" s="364"/>
    </row>
    <row r="625" spans="1:33" ht="13.5" customHeight="1" outlineLevel="1">
      <c r="A625" s="380"/>
      <c r="B625" s="599"/>
      <c r="C625" s="366" t="s">
        <v>3225</v>
      </c>
      <c r="D625" s="366" t="s">
        <v>3216</v>
      </c>
      <c r="E625" s="374"/>
      <c r="F625" s="376"/>
      <c r="G625" s="376"/>
      <c r="H625" s="376"/>
      <c r="I625" s="377"/>
      <c r="J625" s="385"/>
      <c r="K625" s="385"/>
      <c r="Z625" s="364"/>
      <c r="AA625" s="364"/>
      <c r="AB625" s="364"/>
      <c r="AC625" s="364"/>
      <c r="AD625" s="364"/>
      <c r="AE625" s="364"/>
      <c r="AF625" s="364"/>
      <c r="AG625" s="364"/>
    </row>
    <row r="626" spans="1:33" ht="45" outlineLevel="1">
      <c r="A626" s="380" t="s">
        <v>3226</v>
      </c>
      <c r="B626" s="382" t="s">
        <v>773</v>
      </c>
      <c r="C626" s="366" t="s">
        <v>3227</v>
      </c>
      <c r="D626" s="382" t="s">
        <v>3228</v>
      </c>
      <c r="E626" s="374"/>
      <c r="F626" s="376"/>
      <c r="G626" s="376"/>
      <c r="H626" s="376"/>
      <c r="I626" s="377"/>
      <c r="J626" s="385"/>
      <c r="K626" s="385"/>
      <c r="Z626" s="364"/>
      <c r="AA626" s="364"/>
      <c r="AB626" s="364"/>
      <c r="AC626" s="364"/>
      <c r="AD626" s="364"/>
      <c r="AE626" s="364"/>
      <c r="AF626" s="364"/>
      <c r="AG626" s="364"/>
    </row>
    <row r="627" spans="1:33" ht="60" outlineLevel="1">
      <c r="A627" s="380" t="s">
        <v>3229</v>
      </c>
      <c r="B627" s="393" t="s">
        <v>288</v>
      </c>
      <c r="C627" s="366" t="s">
        <v>3230</v>
      </c>
      <c r="D627" s="382" t="s">
        <v>3228</v>
      </c>
      <c r="E627" s="374"/>
      <c r="F627" s="376"/>
      <c r="G627" s="376"/>
      <c r="H627" s="376"/>
      <c r="I627" s="377"/>
      <c r="J627" s="385"/>
      <c r="K627" s="385"/>
      <c r="Z627" s="364"/>
      <c r="AA627" s="364"/>
      <c r="AB627" s="364"/>
      <c r="AC627" s="364"/>
      <c r="AD627" s="364"/>
      <c r="AE627" s="364"/>
      <c r="AF627" s="364"/>
      <c r="AG627" s="364"/>
    </row>
    <row r="628" spans="1:33" ht="45" outlineLevel="1">
      <c r="A628" s="380" t="s">
        <v>3231</v>
      </c>
      <c r="B628" s="616" t="s">
        <v>122</v>
      </c>
      <c r="C628" s="366" t="s">
        <v>3232</v>
      </c>
      <c r="D628" s="366" t="s">
        <v>3233</v>
      </c>
      <c r="E628" s="374"/>
      <c r="F628" s="376"/>
      <c r="G628" s="376"/>
      <c r="H628" s="376"/>
      <c r="I628" s="377"/>
      <c r="J628" s="385"/>
      <c r="K628" s="385"/>
      <c r="Z628" s="364"/>
      <c r="AA628" s="364"/>
      <c r="AB628" s="364"/>
      <c r="AC628" s="364"/>
      <c r="AD628" s="364"/>
      <c r="AE628" s="364"/>
      <c r="AF628" s="364"/>
      <c r="AG628" s="364"/>
    </row>
    <row r="629" spans="1:33" ht="75" outlineLevel="1">
      <c r="A629" s="380" t="s">
        <v>3234</v>
      </c>
      <c r="B629" s="598"/>
      <c r="C629" s="366" t="s">
        <v>3235</v>
      </c>
      <c r="D629" s="366" t="s">
        <v>3236</v>
      </c>
      <c r="E629" s="374"/>
      <c r="F629" s="376"/>
      <c r="G629" s="376"/>
      <c r="H629" s="376"/>
      <c r="I629" s="377"/>
      <c r="J629" s="385"/>
      <c r="K629" s="385"/>
      <c r="Z629" s="364"/>
      <c r="AA629" s="364"/>
      <c r="AB629" s="364"/>
      <c r="AC629" s="364"/>
      <c r="AD629" s="364"/>
      <c r="AE629" s="364"/>
      <c r="AF629" s="364"/>
      <c r="AG629" s="364"/>
    </row>
    <row r="630" spans="1:33" ht="75" outlineLevel="1">
      <c r="A630" s="380" t="s">
        <v>3237</v>
      </c>
      <c r="B630" s="599"/>
      <c r="C630" s="366" t="s">
        <v>3238</v>
      </c>
      <c r="D630" s="382" t="s">
        <v>3228</v>
      </c>
      <c r="E630" s="374"/>
      <c r="F630" s="376"/>
      <c r="G630" s="376"/>
      <c r="H630" s="376"/>
      <c r="I630" s="377"/>
      <c r="J630" s="385"/>
      <c r="K630" s="385"/>
      <c r="Z630" s="364"/>
      <c r="AA630" s="364"/>
      <c r="AB630" s="364"/>
      <c r="AC630" s="364"/>
      <c r="AD630" s="364"/>
      <c r="AE630" s="364"/>
      <c r="AF630" s="364"/>
      <c r="AG630" s="364"/>
    </row>
    <row r="631" spans="1:33" outlineLevel="1">
      <c r="A631" s="380"/>
      <c r="B631" s="419" t="s">
        <v>2504</v>
      </c>
      <c r="C631" s="419"/>
      <c r="D631" s="420"/>
      <c r="E631" s="421"/>
      <c r="F631" s="420"/>
      <c r="G631" s="420"/>
      <c r="H631" s="420"/>
      <c r="I631" s="420"/>
      <c r="J631" s="420"/>
      <c r="K631" s="422"/>
      <c r="Z631" s="364"/>
      <c r="AA631" s="364"/>
      <c r="AB631" s="364"/>
      <c r="AC631" s="364"/>
      <c r="AD631" s="364"/>
      <c r="AE631" s="364"/>
      <c r="AF631" s="364"/>
      <c r="AG631" s="364"/>
    </row>
    <row r="632" spans="1:33" ht="45" outlineLevel="1">
      <c r="A632" s="380" t="s">
        <v>3239</v>
      </c>
      <c r="B632" s="382" t="s">
        <v>140</v>
      </c>
      <c r="C632" s="382" t="s">
        <v>3110</v>
      </c>
      <c r="D632" s="382" t="s">
        <v>3139</v>
      </c>
      <c r="E632" s="374"/>
      <c r="F632" s="376"/>
      <c r="G632" s="376"/>
      <c r="H632" s="376"/>
      <c r="I632" s="377"/>
      <c r="J632" s="385"/>
      <c r="K632" s="385"/>
      <c r="Z632" s="364"/>
      <c r="AA632" s="364"/>
      <c r="AB632" s="364"/>
      <c r="AC632" s="364"/>
      <c r="AD632" s="364"/>
      <c r="AE632" s="364"/>
      <c r="AF632" s="364"/>
      <c r="AG632" s="364"/>
    </row>
    <row r="633" spans="1:33" ht="60" outlineLevel="1">
      <c r="A633" s="380" t="s">
        <v>3240</v>
      </c>
      <c r="B633" s="400" t="s">
        <v>141</v>
      </c>
      <c r="C633" s="382" t="s">
        <v>3241</v>
      </c>
      <c r="D633" s="382" t="s">
        <v>3242</v>
      </c>
      <c r="E633" s="374"/>
      <c r="F633" s="376"/>
      <c r="G633" s="376"/>
      <c r="H633" s="376"/>
      <c r="I633" s="377"/>
      <c r="J633" s="385"/>
      <c r="K633" s="385"/>
      <c r="Z633" s="364"/>
      <c r="AA633" s="364"/>
      <c r="AB633" s="364"/>
      <c r="AC633" s="364"/>
      <c r="AD633" s="364"/>
      <c r="AE633" s="364"/>
      <c r="AF633" s="364"/>
      <c r="AG633" s="364"/>
    </row>
    <row r="634" spans="1:33" ht="60" outlineLevel="1">
      <c r="A634" s="380" t="s">
        <v>3243</v>
      </c>
      <c r="B634" s="394" t="s">
        <v>201</v>
      </c>
      <c r="C634" s="382" t="s">
        <v>3244</v>
      </c>
      <c r="D634" s="366" t="s">
        <v>3245</v>
      </c>
      <c r="E634" s="374"/>
      <c r="F634" s="376"/>
      <c r="G634" s="376"/>
      <c r="H634" s="376"/>
      <c r="I634" s="377"/>
      <c r="J634" s="385"/>
      <c r="K634" s="385"/>
      <c r="Z634" s="364"/>
      <c r="AA634" s="364"/>
      <c r="AB634" s="364"/>
      <c r="AC634" s="364"/>
      <c r="AD634" s="364"/>
      <c r="AE634" s="364"/>
      <c r="AF634" s="364"/>
      <c r="AG634" s="364"/>
    </row>
    <row r="635" spans="1:33" ht="60" outlineLevel="1">
      <c r="A635" s="380" t="s">
        <v>3246</v>
      </c>
      <c r="B635" s="382" t="s">
        <v>143</v>
      </c>
      <c r="C635" s="382" t="s">
        <v>3078</v>
      </c>
      <c r="D635" s="382" t="s">
        <v>3247</v>
      </c>
      <c r="E635" s="374"/>
      <c r="F635" s="376"/>
      <c r="G635" s="376"/>
      <c r="H635" s="376"/>
      <c r="I635" s="377"/>
      <c r="J635" s="385"/>
      <c r="K635" s="385"/>
      <c r="Z635" s="364"/>
      <c r="AA635" s="364"/>
      <c r="AB635" s="364"/>
      <c r="AC635" s="364"/>
      <c r="AD635" s="364"/>
      <c r="AE635" s="364"/>
      <c r="AF635" s="364"/>
      <c r="AG635" s="364"/>
    </row>
    <row r="636" spans="1:33" ht="60" outlineLevel="1">
      <c r="A636" s="380" t="s">
        <v>3248</v>
      </c>
      <c r="B636" s="366" t="s">
        <v>202</v>
      </c>
      <c r="C636" s="382" t="s">
        <v>3249</v>
      </c>
      <c r="D636" s="366" t="s">
        <v>2517</v>
      </c>
      <c r="E636" s="374"/>
      <c r="F636" s="376"/>
      <c r="G636" s="376"/>
      <c r="H636" s="376"/>
      <c r="I636" s="377"/>
      <c r="J636" s="385"/>
      <c r="K636" s="385"/>
      <c r="Z636" s="364"/>
      <c r="AA636" s="364"/>
      <c r="AB636" s="364"/>
      <c r="AC636" s="364"/>
      <c r="AD636" s="364"/>
      <c r="AE636" s="364"/>
      <c r="AF636" s="364"/>
      <c r="AG636" s="364"/>
    </row>
    <row r="637" spans="1:33" ht="45" outlineLevel="1">
      <c r="A637" s="380" t="s">
        <v>3250</v>
      </c>
      <c r="B637" s="393" t="s">
        <v>177</v>
      </c>
      <c r="C637" s="366" t="s">
        <v>3251</v>
      </c>
      <c r="D637" s="386" t="s">
        <v>888</v>
      </c>
      <c r="E637" s="374"/>
      <c r="F637" s="376"/>
      <c r="G637" s="376"/>
      <c r="H637" s="376"/>
      <c r="I637" s="377"/>
      <c r="J637" s="385"/>
      <c r="K637" s="385"/>
      <c r="Z637" s="364"/>
      <c r="AA637" s="364"/>
      <c r="AB637" s="364"/>
      <c r="AC637" s="364"/>
      <c r="AD637" s="364"/>
      <c r="AE637" s="364"/>
      <c r="AF637" s="364"/>
      <c r="AG637" s="364"/>
    </row>
    <row r="638" spans="1:33" ht="60" outlineLevel="1">
      <c r="A638" s="380" t="s">
        <v>3252</v>
      </c>
      <c r="B638" s="597" t="s">
        <v>178</v>
      </c>
      <c r="C638" s="366" t="s">
        <v>3253</v>
      </c>
      <c r="D638" s="388" t="s">
        <v>3254</v>
      </c>
      <c r="E638" s="374"/>
      <c r="F638" s="376"/>
      <c r="G638" s="376"/>
      <c r="H638" s="376"/>
      <c r="I638" s="377"/>
      <c r="J638" s="385"/>
      <c r="K638" s="385"/>
      <c r="Z638" s="364"/>
      <c r="AA638" s="364"/>
      <c r="AB638" s="364"/>
      <c r="AC638" s="364"/>
      <c r="AD638" s="364"/>
      <c r="AE638" s="364"/>
      <c r="AF638" s="364"/>
      <c r="AG638" s="364"/>
    </row>
    <row r="639" spans="1:33" ht="15" customHeight="1" outlineLevel="1">
      <c r="A639" s="380" t="s">
        <v>3255</v>
      </c>
      <c r="B639" s="599"/>
      <c r="C639" s="393" t="s">
        <v>878</v>
      </c>
      <c r="D639" s="393" t="s">
        <v>179</v>
      </c>
      <c r="E639" s="374"/>
      <c r="F639" s="376"/>
      <c r="G639" s="376"/>
      <c r="H639" s="376"/>
      <c r="I639" s="377"/>
      <c r="J639" s="385"/>
      <c r="K639" s="385"/>
      <c r="Z639" s="364"/>
      <c r="AA639" s="364"/>
      <c r="AB639" s="364"/>
      <c r="AC639" s="364"/>
      <c r="AD639" s="364"/>
      <c r="AE639" s="364"/>
      <c r="AF639" s="364"/>
      <c r="AG639" s="364"/>
    </row>
    <row r="640" spans="1:33" ht="60" outlineLevel="1">
      <c r="A640" s="380" t="s">
        <v>3256</v>
      </c>
      <c r="B640" s="366" t="s">
        <v>204</v>
      </c>
      <c r="C640" s="394" t="s">
        <v>3257</v>
      </c>
      <c r="D640" s="394" t="s">
        <v>3258</v>
      </c>
      <c r="E640" s="374"/>
      <c r="F640" s="376"/>
      <c r="G640" s="376"/>
      <c r="H640" s="376"/>
      <c r="I640" s="377"/>
      <c r="J640" s="385"/>
      <c r="K640" s="385"/>
      <c r="Z640" s="364"/>
      <c r="AA640" s="364"/>
      <c r="AB640" s="364"/>
      <c r="AC640" s="364"/>
      <c r="AD640" s="364"/>
      <c r="AE640" s="364"/>
      <c r="AF640" s="364"/>
      <c r="AG640" s="364"/>
    </row>
    <row r="641" spans="1:33" ht="60" outlineLevel="1">
      <c r="A641" s="380" t="s">
        <v>3259</v>
      </c>
      <c r="B641" s="393" t="s">
        <v>320</v>
      </c>
      <c r="C641" s="393" t="s">
        <v>3260</v>
      </c>
      <c r="D641" s="382" t="s">
        <v>3261</v>
      </c>
      <c r="E641" s="374"/>
      <c r="F641" s="376"/>
      <c r="G641" s="376"/>
      <c r="H641" s="376"/>
      <c r="I641" s="377"/>
      <c r="J641" s="424"/>
      <c r="K641" s="424"/>
      <c r="Z641" s="364"/>
      <c r="AA641" s="364"/>
      <c r="AB641" s="364"/>
      <c r="AC641" s="364"/>
      <c r="AD641" s="364"/>
      <c r="AE641" s="364"/>
      <c r="AF641" s="364"/>
      <c r="AG641" s="364"/>
    </row>
    <row r="642" spans="1:33" ht="45" outlineLevel="1">
      <c r="A642" s="380" t="s">
        <v>3262</v>
      </c>
      <c r="B642" s="616" t="s">
        <v>122</v>
      </c>
      <c r="C642" s="394" t="s">
        <v>3232</v>
      </c>
      <c r="D642" s="366" t="s">
        <v>880</v>
      </c>
      <c r="E642" s="374"/>
      <c r="F642" s="376"/>
      <c r="G642" s="376"/>
      <c r="H642" s="376"/>
      <c r="I642" s="377"/>
      <c r="J642" s="425"/>
      <c r="K642" s="425"/>
      <c r="Z642" s="364"/>
      <c r="AA642" s="364"/>
      <c r="AB642" s="364"/>
      <c r="AC642" s="364"/>
      <c r="AD642" s="364"/>
      <c r="AE642" s="364"/>
      <c r="AF642" s="364"/>
      <c r="AG642" s="364"/>
    </row>
    <row r="643" spans="1:33" ht="75" outlineLevel="1">
      <c r="A643" s="380" t="s">
        <v>3263</v>
      </c>
      <c r="B643" s="598"/>
      <c r="C643" s="366" t="s">
        <v>3264</v>
      </c>
      <c r="D643" s="366" t="s">
        <v>3265</v>
      </c>
      <c r="E643" s="374"/>
      <c r="F643" s="376"/>
      <c r="G643" s="376"/>
      <c r="H643" s="376"/>
      <c r="I643" s="377"/>
      <c r="J643" s="385"/>
      <c r="K643" s="385"/>
      <c r="Z643" s="364"/>
      <c r="AA643" s="364"/>
      <c r="AB643" s="364"/>
      <c r="AC643" s="364"/>
      <c r="AD643" s="364"/>
      <c r="AE643" s="364"/>
      <c r="AF643" s="364"/>
      <c r="AG643" s="364"/>
    </row>
    <row r="644" spans="1:33" ht="75" outlineLevel="1">
      <c r="A644" s="380" t="s">
        <v>3266</v>
      </c>
      <c r="B644" s="598"/>
      <c r="C644" s="393" t="s">
        <v>3238</v>
      </c>
      <c r="D644" s="382" t="s">
        <v>3261</v>
      </c>
      <c r="E644" s="374"/>
      <c r="F644" s="376"/>
      <c r="G644" s="376"/>
      <c r="H644" s="376"/>
      <c r="I644" s="377"/>
      <c r="J644" s="424"/>
      <c r="K644" s="424"/>
      <c r="Z644" s="364"/>
      <c r="AA644" s="364"/>
      <c r="AB644" s="364"/>
      <c r="AC644" s="364"/>
      <c r="AD644" s="364"/>
      <c r="AE644" s="364"/>
      <c r="AF644" s="364"/>
      <c r="AG644" s="364"/>
    </row>
    <row r="645" spans="1:33" outlineLevel="1">
      <c r="A645" s="380"/>
      <c r="B645" s="419" t="s">
        <v>195</v>
      </c>
      <c r="C645" s="419"/>
      <c r="D645" s="420"/>
      <c r="E645" s="421"/>
      <c r="F645" s="420"/>
      <c r="G645" s="420"/>
      <c r="H645" s="420"/>
      <c r="I645" s="420"/>
      <c r="J645" s="420"/>
      <c r="K645" s="422"/>
      <c r="Z645" s="364"/>
      <c r="AA645" s="364"/>
      <c r="AB645" s="364"/>
      <c r="AC645" s="364"/>
      <c r="AD645" s="364"/>
      <c r="AE645" s="364"/>
      <c r="AF645" s="364"/>
      <c r="AG645" s="364"/>
    </row>
    <row r="646" spans="1:33" ht="45" outlineLevel="1">
      <c r="A646" s="380" t="s">
        <v>3267</v>
      </c>
      <c r="B646" s="400" t="s">
        <v>140</v>
      </c>
      <c r="C646" s="382" t="s">
        <v>3110</v>
      </c>
      <c r="D646" s="382" t="s">
        <v>3268</v>
      </c>
      <c r="E646" s="374"/>
      <c r="F646" s="376"/>
      <c r="G646" s="376"/>
      <c r="H646" s="376"/>
      <c r="I646" s="377"/>
      <c r="J646" s="423"/>
      <c r="K646" s="423"/>
      <c r="Z646" s="364"/>
      <c r="AA646" s="364"/>
      <c r="AB646" s="364"/>
      <c r="AC646" s="364"/>
      <c r="AD646" s="364"/>
      <c r="AE646" s="364"/>
      <c r="AF646" s="364"/>
      <c r="AG646" s="364"/>
    </row>
    <row r="647" spans="1:33" ht="60" outlineLevel="1">
      <c r="A647" s="380" t="s">
        <v>3269</v>
      </c>
      <c r="B647" s="388" t="s">
        <v>141</v>
      </c>
      <c r="C647" s="382" t="s">
        <v>3270</v>
      </c>
      <c r="D647" s="382" t="s">
        <v>3271</v>
      </c>
      <c r="E647" s="374"/>
      <c r="F647" s="376"/>
      <c r="G647" s="376"/>
      <c r="H647" s="376"/>
      <c r="I647" s="377"/>
      <c r="J647" s="423"/>
      <c r="K647" s="423"/>
      <c r="Z647" s="364"/>
      <c r="AA647" s="364"/>
      <c r="AB647" s="364"/>
      <c r="AC647" s="364"/>
      <c r="AD647" s="364"/>
      <c r="AE647" s="364"/>
      <c r="AF647" s="364"/>
      <c r="AG647" s="364"/>
    </row>
    <row r="648" spans="1:33" ht="75" outlineLevel="1">
      <c r="A648" s="380" t="s">
        <v>3272</v>
      </c>
      <c r="B648" s="382" t="s">
        <v>143</v>
      </c>
      <c r="C648" s="382" t="s">
        <v>3078</v>
      </c>
      <c r="D648" s="382" t="s">
        <v>3273</v>
      </c>
      <c r="E648" s="374"/>
      <c r="F648" s="376"/>
      <c r="G648" s="376"/>
      <c r="H648" s="376"/>
      <c r="I648" s="377"/>
      <c r="J648" s="423"/>
      <c r="K648" s="423"/>
      <c r="Z648" s="364"/>
      <c r="AA648" s="364"/>
      <c r="AB648" s="364"/>
      <c r="AC648" s="364"/>
      <c r="AD648" s="364"/>
      <c r="AE648" s="364"/>
      <c r="AF648" s="364"/>
      <c r="AG648" s="364"/>
    </row>
    <row r="649" spans="1:33" ht="13.5" customHeight="1" outlineLevel="1">
      <c r="A649" s="380" t="s">
        <v>3274</v>
      </c>
      <c r="B649" s="612" t="s">
        <v>148</v>
      </c>
      <c r="C649" s="366" t="s">
        <v>3275</v>
      </c>
      <c r="D649" s="382" t="s">
        <v>3271</v>
      </c>
      <c r="E649" s="374"/>
      <c r="F649" s="376"/>
      <c r="G649" s="376"/>
      <c r="H649" s="376"/>
      <c r="I649" s="377"/>
      <c r="J649" s="423"/>
      <c r="K649" s="423"/>
      <c r="Z649" s="364"/>
      <c r="AA649" s="364"/>
      <c r="AB649" s="364"/>
      <c r="AC649" s="364"/>
      <c r="AD649" s="364"/>
      <c r="AE649" s="364"/>
      <c r="AF649" s="364"/>
      <c r="AG649" s="364"/>
    </row>
    <row r="650" spans="1:33" ht="30" outlineLevel="1">
      <c r="A650" s="380" t="s">
        <v>3276</v>
      </c>
      <c r="B650" s="598"/>
      <c r="C650" s="393" t="s">
        <v>3277</v>
      </c>
      <c r="D650" s="393" t="s">
        <v>456</v>
      </c>
      <c r="E650" s="374"/>
      <c r="F650" s="376"/>
      <c r="G650" s="376"/>
      <c r="H650" s="376"/>
      <c r="I650" s="377"/>
      <c r="J650" s="385"/>
      <c r="K650" s="385"/>
      <c r="Z650" s="364"/>
      <c r="AA650" s="364"/>
      <c r="AB650" s="364"/>
      <c r="AC650" s="364"/>
      <c r="AD650" s="364"/>
      <c r="AE650" s="364"/>
      <c r="AF650" s="364"/>
      <c r="AG650" s="364"/>
    </row>
    <row r="651" spans="1:33" ht="60" outlineLevel="1">
      <c r="A651" s="380" t="s">
        <v>3278</v>
      </c>
      <c r="B651" s="394" t="s">
        <v>177</v>
      </c>
      <c r="C651" s="394" t="s">
        <v>3230</v>
      </c>
      <c r="D651" s="388" t="s">
        <v>3279</v>
      </c>
      <c r="E651" s="374"/>
      <c r="F651" s="376"/>
      <c r="G651" s="376"/>
      <c r="H651" s="376"/>
      <c r="I651" s="377"/>
      <c r="J651" s="385"/>
      <c r="K651" s="385"/>
      <c r="Z651" s="364"/>
      <c r="AA651" s="364"/>
      <c r="AB651" s="364"/>
      <c r="AC651" s="364"/>
      <c r="AD651" s="364"/>
      <c r="AE651" s="364"/>
      <c r="AF651" s="364"/>
      <c r="AG651" s="364"/>
    </row>
    <row r="652" spans="1:33" ht="90" outlineLevel="1">
      <c r="A652" s="380" t="s">
        <v>3280</v>
      </c>
      <c r="B652" s="393" t="s">
        <v>3281</v>
      </c>
      <c r="C652" s="393" t="s">
        <v>3282</v>
      </c>
      <c r="D652" s="382" t="s">
        <v>3283</v>
      </c>
      <c r="E652" s="374"/>
      <c r="F652" s="376"/>
      <c r="G652" s="376"/>
      <c r="H652" s="376"/>
      <c r="I652" s="377"/>
      <c r="J652" s="385"/>
      <c r="K652" s="385"/>
      <c r="Z652" s="364"/>
      <c r="AA652" s="364"/>
      <c r="AB652" s="364"/>
      <c r="AC652" s="364"/>
      <c r="AD652" s="364"/>
      <c r="AE652" s="364"/>
      <c r="AF652" s="364"/>
      <c r="AG652" s="364"/>
    </row>
    <row r="653" spans="1:33" ht="75" outlineLevel="1">
      <c r="A653" s="380" t="s">
        <v>3284</v>
      </c>
      <c r="B653" s="398" t="s">
        <v>288</v>
      </c>
      <c r="C653" s="398" t="s">
        <v>3285</v>
      </c>
      <c r="D653" s="400" t="s">
        <v>3286</v>
      </c>
      <c r="E653" s="374"/>
      <c r="F653" s="376"/>
      <c r="G653" s="376"/>
      <c r="H653" s="376"/>
      <c r="I653" s="377"/>
      <c r="J653" s="424"/>
      <c r="K653" s="424"/>
      <c r="Z653" s="364"/>
      <c r="AA653" s="364"/>
      <c r="AB653" s="364"/>
      <c r="AC653" s="364"/>
      <c r="AD653" s="364"/>
      <c r="AE653" s="364"/>
      <c r="AF653" s="364"/>
      <c r="AG653" s="364"/>
    </row>
    <row r="654" spans="1:33" ht="60" outlineLevel="1">
      <c r="A654" s="380" t="s">
        <v>3287</v>
      </c>
      <c r="B654" s="394" t="s">
        <v>122</v>
      </c>
      <c r="C654" s="394" t="s">
        <v>3288</v>
      </c>
      <c r="D654" s="388" t="s">
        <v>3289</v>
      </c>
      <c r="E654" s="374"/>
      <c r="F654" s="376"/>
      <c r="G654" s="376"/>
      <c r="H654" s="376"/>
      <c r="I654" s="377"/>
      <c r="J654" s="425"/>
      <c r="K654" s="425"/>
      <c r="Z654" s="364"/>
      <c r="AA654" s="364"/>
      <c r="AB654" s="364"/>
      <c r="AC654" s="364"/>
      <c r="AD654" s="364"/>
      <c r="AE654" s="364"/>
      <c r="AF654" s="364"/>
      <c r="AG654" s="364"/>
    </row>
    <row r="655" spans="1:33" ht="28.5" outlineLevel="1">
      <c r="A655" s="380"/>
      <c r="B655" s="419" t="s">
        <v>3290</v>
      </c>
      <c r="C655" s="419"/>
      <c r="D655" s="420"/>
      <c r="E655" s="421"/>
      <c r="F655" s="420"/>
      <c r="G655" s="420"/>
      <c r="H655" s="420"/>
      <c r="I655" s="420"/>
      <c r="J655" s="420"/>
      <c r="K655" s="422"/>
      <c r="Z655" s="364"/>
      <c r="AA655" s="364"/>
      <c r="AB655" s="364"/>
      <c r="AC655" s="364"/>
      <c r="AD655" s="364"/>
      <c r="AE655" s="364"/>
      <c r="AF655" s="364"/>
      <c r="AG655" s="364"/>
    </row>
    <row r="656" spans="1:33" ht="120" outlineLevel="1">
      <c r="A656" s="380" t="s">
        <v>3291</v>
      </c>
      <c r="B656" s="382" t="s">
        <v>140</v>
      </c>
      <c r="C656" s="382" t="s">
        <v>3110</v>
      </c>
      <c r="D656" s="382" t="s">
        <v>3292</v>
      </c>
      <c r="E656" s="374"/>
      <c r="F656" s="376"/>
      <c r="G656" s="376"/>
      <c r="H656" s="376"/>
      <c r="I656" s="377"/>
      <c r="J656" s="385"/>
      <c r="K656" s="385"/>
      <c r="Z656" s="364"/>
      <c r="AA656" s="364"/>
      <c r="AB656" s="364"/>
      <c r="AC656" s="364"/>
      <c r="AD656" s="364"/>
      <c r="AE656" s="364"/>
      <c r="AF656" s="364"/>
      <c r="AG656" s="364"/>
    </row>
    <row r="657" spans="1:33" ht="165" outlineLevel="1">
      <c r="A657" s="380" t="s">
        <v>3293</v>
      </c>
      <c r="B657" s="400" t="s">
        <v>141</v>
      </c>
      <c r="C657" s="382" t="s">
        <v>3294</v>
      </c>
      <c r="D657" s="382" t="s">
        <v>3295</v>
      </c>
      <c r="E657" s="374"/>
      <c r="F657" s="376"/>
      <c r="G657" s="376"/>
      <c r="H657" s="376"/>
      <c r="I657" s="377"/>
      <c r="J657" s="385"/>
      <c r="K657" s="385"/>
      <c r="Z657" s="364"/>
      <c r="AA657" s="364"/>
      <c r="AB657" s="364"/>
      <c r="AC657" s="364"/>
      <c r="AD657" s="364"/>
      <c r="AE657" s="364"/>
      <c r="AF657" s="364"/>
      <c r="AG657" s="364"/>
    </row>
    <row r="658" spans="1:33" ht="105" outlineLevel="1">
      <c r="A658" s="380" t="s">
        <v>3296</v>
      </c>
      <c r="B658" s="401" t="s">
        <v>207</v>
      </c>
      <c r="C658" s="382" t="s">
        <v>3297</v>
      </c>
      <c r="D658" s="382" t="s">
        <v>2616</v>
      </c>
      <c r="E658" s="374"/>
      <c r="F658" s="376"/>
      <c r="G658" s="376"/>
      <c r="H658" s="376"/>
      <c r="I658" s="377"/>
      <c r="J658" s="385"/>
      <c r="K658" s="385"/>
      <c r="Z658" s="364"/>
      <c r="AA658" s="364"/>
      <c r="AB658" s="364"/>
      <c r="AC658" s="364"/>
      <c r="AD658" s="364"/>
      <c r="AE658" s="364"/>
      <c r="AF658" s="364"/>
      <c r="AG658" s="364"/>
    </row>
    <row r="659" spans="1:33" ht="210" outlineLevel="1">
      <c r="A659" s="380" t="s">
        <v>3298</v>
      </c>
      <c r="B659" s="394" t="s">
        <v>210</v>
      </c>
      <c r="C659" s="366" t="s">
        <v>3299</v>
      </c>
      <c r="D659" s="366" t="s">
        <v>3300</v>
      </c>
      <c r="E659" s="374"/>
      <c r="F659" s="376"/>
      <c r="G659" s="376"/>
      <c r="H659" s="376"/>
      <c r="I659" s="377"/>
      <c r="J659" s="385"/>
      <c r="K659" s="385"/>
      <c r="Z659" s="364"/>
      <c r="AA659" s="364"/>
      <c r="AB659" s="364"/>
      <c r="AC659" s="364"/>
      <c r="AD659" s="364"/>
      <c r="AE659" s="364"/>
      <c r="AF659" s="364"/>
      <c r="AG659" s="364"/>
    </row>
    <row r="660" spans="1:33" ht="240" outlineLevel="1">
      <c r="A660" s="380" t="s">
        <v>3301</v>
      </c>
      <c r="B660" s="366" t="s">
        <v>458</v>
      </c>
      <c r="C660" s="366" t="s">
        <v>3302</v>
      </c>
      <c r="D660" s="366" t="s">
        <v>3303</v>
      </c>
      <c r="E660" s="374"/>
      <c r="F660" s="376"/>
      <c r="G660" s="376"/>
      <c r="H660" s="376"/>
      <c r="I660" s="377"/>
      <c r="J660" s="385"/>
      <c r="K660" s="385"/>
      <c r="Z660" s="364"/>
      <c r="AA660" s="364"/>
      <c r="AB660" s="364"/>
      <c r="AC660" s="364"/>
      <c r="AD660" s="364"/>
      <c r="AE660" s="364"/>
      <c r="AF660" s="364"/>
      <c r="AG660" s="364"/>
    </row>
    <row r="661" spans="1:33" ht="30" outlineLevel="1">
      <c r="A661" s="380" t="s">
        <v>3304</v>
      </c>
      <c r="B661" s="366" t="s">
        <v>113</v>
      </c>
      <c r="C661" s="366" t="s">
        <v>3305</v>
      </c>
      <c r="D661" s="366" t="s">
        <v>2625</v>
      </c>
      <c r="E661" s="374"/>
      <c r="F661" s="376"/>
      <c r="G661" s="376"/>
      <c r="H661" s="376"/>
      <c r="I661" s="377"/>
      <c r="J661" s="385"/>
      <c r="K661" s="385"/>
      <c r="Z661" s="364"/>
      <c r="AA661" s="364"/>
      <c r="AB661" s="364"/>
      <c r="AC661" s="364"/>
      <c r="AD661" s="364"/>
      <c r="AE661" s="364"/>
      <c r="AF661" s="364"/>
      <c r="AG661" s="364"/>
    </row>
    <row r="662" spans="1:33" ht="45" outlineLevel="1">
      <c r="A662" s="380" t="s">
        <v>3306</v>
      </c>
      <c r="B662" s="366" t="s">
        <v>114</v>
      </c>
      <c r="C662" s="366" t="s">
        <v>3118</v>
      </c>
      <c r="D662" s="366" t="s">
        <v>115</v>
      </c>
      <c r="E662" s="374"/>
      <c r="F662" s="376"/>
      <c r="G662" s="376"/>
      <c r="H662" s="376"/>
      <c r="I662" s="377"/>
      <c r="J662" s="385"/>
      <c r="K662" s="385"/>
      <c r="Z662" s="364"/>
      <c r="AA662" s="364"/>
      <c r="AB662" s="364"/>
      <c r="AC662" s="364"/>
      <c r="AD662" s="364"/>
      <c r="AE662" s="364"/>
      <c r="AF662" s="364"/>
      <c r="AG662" s="364"/>
    </row>
    <row r="663" spans="1:33" ht="30" outlineLevel="1">
      <c r="A663" s="380" t="s">
        <v>3307</v>
      </c>
      <c r="B663" s="393" t="s">
        <v>117</v>
      </c>
      <c r="C663" s="393" t="s">
        <v>3308</v>
      </c>
      <c r="D663" s="393" t="s">
        <v>115</v>
      </c>
      <c r="E663" s="374"/>
      <c r="F663" s="376"/>
      <c r="G663" s="376"/>
      <c r="H663" s="376"/>
      <c r="I663" s="377"/>
      <c r="J663" s="385"/>
      <c r="K663" s="385"/>
      <c r="Z663" s="364"/>
      <c r="AA663" s="364"/>
      <c r="AB663" s="364"/>
      <c r="AC663" s="364"/>
      <c r="AD663" s="364"/>
      <c r="AE663" s="364"/>
      <c r="AF663" s="364"/>
      <c r="AG663" s="364"/>
    </row>
    <row r="664" spans="1:33" ht="15" customHeight="1" outlineLevel="1">
      <c r="A664" s="380" t="s">
        <v>3309</v>
      </c>
      <c r="B664" s="394" t="s">
        <v>120</v>
      </c>
      <c r="C664" s="394" t="s">
        <v>3310</v>
      </c>
      <c r="D664" s="394" t="s">
        <v>2247</v>
      </c>
      <c r="E664" s="374"/>
      <c r="F664" s="376"/>
      <c r="G664" s="376"/>
      <c r="H664" s="376"/>
      <c r="I664" s="377"/>
      <c r="J664" s="385"/>
      <c r="K664" s="385"/>
      <c r="Z664" s="364"/>
      <c r="AA664" s="364"/>
      <c r="AB664" s="364"/>
      <c r="AC664" s="364"/>
      <c r="AD664" s="364"/>
      <c r="AE664" s="364"/>
      <c r="AF664" s="364"/>
      <c r="AG664" s="364"/>
    </row>
    <row r="665" spans="1:33" ht="30" outlineLevel="1">
      <c r="A665" s="380" t="s">
        <v>3311</v>
      </c>
      <c r="B665" s="366" t="s">
        <v>184</v>
      </c>
      <c r="C665" s="366" t="s">
        <v>3312</v>
      </c>
      <c r="D665" s="366" t="s">
        <v>185</v>
      </c>
      <c r="E665" s="374"/>
      <c r="F665" s="376"/>
      <c r="G665" s="376"/>
      <c r="H665" s="376"/>
      <c r="I665" s="377"/>
      <c r="J665" s="385"/>
      <c r="K665" s="385"/>
      <c r="Z665" s="364"/>
      <c r="AA665" s="364"/>
      <c r="AB665" s="364"/>
      <c r="AC665" s="364"/>
      <c r="AD665" s="364"/>
      <c r="AE665" s="364"/>
      <c r="AF665" s="364"/>
      <c r="AG665" s="364"/>
    </row>
    <row r="666" spans="1:33" ht="30" outlineLevel="1">
      <c r="A666" s="380" t="s">
        <v>3313</v>
      </c>
      <c r="B666" s="366" t="s">
        <v>186</v>
      </c>
      <c r="C666" s="366" t="s">
        <v>3312</v>
      </c>
      <c r="D666" s="382" t="s">
        <v>194</v>
      </c>
      <c r="E666" s="374"/>
      <c r="F666" s="376"/>
      <c r="G666" s="376"/>
      <c r="H666" s="376"/>
      <c r="I666" s="377"/>
      <c r="J666" s="385"/>
      <c r="K666" s="385"/>
      <c r="Z666" s="364"/>
      <c r="AA666" s="364"/>
      <c r="AB666" s="364"/>
      <c r="AC666" s="364"/>
      <c r="AD666" s="364"/>
      <c r="AE666" s="364"/>
      <c r="AF666" s="364"/>
      <c r="AG666" s="364"/>
    </row>
    <row r="667" spans="1:33" ht="30" outlineLevel="1">
      <c r="A667" s="380" t="s">
        <v>3314</v>
      </c>
      <c r="B667" s="366" t="s">
        <v>122</v>
      </c>
      <c r="C667" s="366" t="s">
        <v>3315</v>
      </c>
      <c r="D667" s="382" t="s">
        <v>188</v>
      </c>
      <c r="E667" s="374"/>
      <c r="F667" s="376"/>
      <c r="G667" s="376"/>
      <c r="H667" s="376"/>
      <c r="I667" s="377"/>
      <c r="J667" s="385"/>
      <c r="K667" s="385"/>
      <c r="Z667" s="364"/>
      <c r="AA667" s="364"/>
      <c r="AB667" s="364"/>
      <c r="AC667" s="364"/>
      <c r="AD667" s="364"/>
      <c r="AE667" s="364"/>
      <c r="AF667" s="364"/>
      <c r="AG667" s="364"/>
    </row>
    <row r="668" spans="1:33" ht="30" outlineLevel="1">
      <c r="A668" s="380" t="s">
        <v>3316</v>
      </c>
      <c r="B668" s="366" t="s">
        <v>542</v>
      </c>
      <c r="C668" s="366" t="s">
        <v>3317</v>
      </c>
      <c r="D668" s="382" t="s">
        <v>1014</v>
      </c>
      <c r="E668" s="374"/>
      <c r="F668" s="376"/>
      <c r="G668" s="376"/>
      <c r="H668" s="376"/>
      <c r="I668" s="377"/>
      <c r="J668" s="385"/>
      <c r="K668" s="385"/>
      <c r="Z668" s="364"/>
      <c r="AA668" s="364"/>
      <c r="AB668" s="364"/>
      <c r="AC668" s="364"/>
      <c r="AD668" s="364"/>
      <c r="AE668" s="364"/>
      <c r="AF668" s="364"/>
      <c r="AG668" s="364"/>
    </row>
    <row r="669" spans="1:33" ht="45" outlineLevel="1">
      <c r="A669" s="380" t="s">
        <v>3318</v>
      </c>
      <c r="B669" s="612" t="s">
        <v>122</v>
      </c>
      <c r="C669" s="366" t="s">
        <v>3319</v>
      </c>
      <c r="D669" s="366" t="s">
        <v>1014</v>
      </c>
      <c r="E669" s="374"/>
      <c r="F669" s="376"/>
      <c r="G669" s="376"/>
      <c r="H669" s="376"/>
      <c r="I669" s="377"/>
      <c r="J669" s="385"/>
      <c r="K669" s="385"/>
      <c r="Z669" s="364"/>
      <c r="AA669" s="364"/>
      <c r="AB669" s="364"/>
      <c r="AC669" s="364"/>
      <c r="AD669" s="364"/>
      <c r="AE669" s="364"/>
      <c r="AF669" s="364"/>
      <c r="AG669" s="364"/>
    </row>
    <row r="670" spans="1:33" ht="45" outlineLevel="1">
      <c r="A670" s="380" t="s">
        <v>3320</v>
      </c>
      <c r="B670" s="599"/>
      <c r="C670" s="366" t="s">
        <v>3321</v>
      </c>
      <c r="D670" s="366" t="s">
        <v>194</v>
      </c>
      <c r="E670" s="374"/>
      <c r="F670" s="376"/>
      <c r="G670" s="376"/>
      <c r="H670" s="376"/>
      <c r="I670" s="377"/>
      <c r="J670" s="385"/>
      <c r="K670" s="385"/>
      <c r="Z670" s="364"/>
      <c r="AA670" s="364"/>
      <c r="AB670" s="364"/>
      <c r="AC670" s="364"/>
      <c r="AD670" s="364"/>
      <c r="AE670" s="364"/>
      <c r="AF670" s="364"/>
      <c r="AG670" s="364"/>
    </row>
    <row r="671" spans="1:33" outlineLevel="1">
      <c r="A671" s="380"/>
      <c r="B671" s="464" t="s">
        <v>341</v>
      </c>
      <c r="C671" s="464"/>
      <c r="D671" s="465"/>
      <c r="E671" s="466"/>
      <c r="F671" s="465"/>
      <c r="G671" s="465"/>
      <c r="H671" s="465"/>
      <c r="I671" s="465"/>
      <c r="J671" s="465"/>
      <c r="K671" s="467"/>
      <c r="Z671" s="364"/>
      <c r="AA671" s="364"/>
      <c r="AB671" s="364"/>
      <c r="AC671" s="364"/>
      <c r="AD671" s="364"/>
      <c r="AE671" s="364"/>
      <c r="AF671" s="364"/>
      <c r="AG671" s="364"/>
    </row>
    <row r="672" spans="1:33" ht="30" outlineLevel="1">
      <c r="A672" s="380" t="s">
        <v>3322</v>
      </c>
      <c r="B672" s="388" t="s">
        <v>140</v>
      </c>
      <c r="C672" s="388" t="s">
        <v>140</v>
      </c>
      <c r="D672" s="401" t="s">
        <v>3323</v>
      </c>
      <c r="E672" s="374"/>
      <c r="F672" s="374"/>
      <c r="G672" s="374"/>
      <c r="H672" s="374"/>
      <c r="I672" s="390"/>
      <c r="J672" s="425"/>
      <c r="K672" s="425"/>
      <c r="Z672" s="364"/>
      <c r="AA672" s="364"/>
      <c r="AB672" s="364"/>
      <c r="AC672" s="364"/>
      <c r="AD672" s="364"/>
      <c r="AE672" s="364"/>
      <c r="AF672" s="364"/>
      <c r="AG672" s="364"/>
    </row>
    <row r="673" spans="1:33" outlineLevel="1">
      <c r="A673" s="380" t="s">
        <v>3324</v>
      </c>
      <c r="B673" s="366" t="s">
        <v>3325</v>
      </c>
      <c r="C673" s="366" t="s">
        <v>3326</v>
      </c>
      <c r="D673" s="394" t="s">
        <v>344</v>
      </c>
      <c r="E673" s="374"/>
      <c r="F673" s="376"/>
      <c r="G673" s="376"/>
      <c r="H673" s="376"/>
      <c r="I673" s="377"/>
      <c r="J673" s="385"/>
      <c r="K673" s="385"/>
      <c r="Z673" s="364"/>
      <c r="AA673" s="364"/>
      <c r="AB673" s="364"/>
      <c r="AC673" s="364"/>
      <c r="AD673" s="364"/>
      <c r="AE673" s="364"/>
      <c r="AF673" s="364"/>
      <c r="AG673" s="364"/>
    </row>
    <row r="674" spans="1:33" ht="45" outlineLevel="1">
      <c r="A674" s="380" t="s">
        <v>3327</v>
      </c>
      <c r="B674" s="366" t="s">
        <v>345</v>
      </c>
      <c r="C674" s="366" t="s">
        <v>3328</v>
      </c>
      <c r="D674" s="366" t="s">
        <v>3329</v>
      </c>
      <c r="E674" s="374"/>
      <c r="F674" s="376"/>
      <c r="G674" s="376"/>
      <c r="H674" s="376"/>
      <c r="I674" s="377"/>
      <c r="J674" s="385"/>
      <c r="K674" s="385"/>
      <c r="Z674" s="364"/>
      <c r="AA674" s="364"/>
      <c r="AB674" s="364"/>
      <c r="AC674" s="364"/>
      <c r="AD674" s="364"/>
      <c r="AE674" s="364"/>
      <c r="AF674" s="364"/>
      <c r="AG674" s="364"/>
    </row>
    <row r="675" spans="1:33" ht="30" outlineLevel="1">
      <c r="A675" s="380" t="s">
        <v>3330</v>
      </c>
      <c r="B675" s="366" t="s">
        <v>348</v>
      </c>
      <c r="C675" s="366" t="s">
        <v>3331</v>
      </c>
      <c r="D675" s="366" t="s">
        <v>350</v>
      </c>
      <c r="E675" s="374"/>
      <c r="F675" s="376"/>
      <c r="G675" s="376"/>
      <c r="H675" s="376"/>
      <c r="I675" s="377"/>
      <c r="J675" s="385"/>
      <c r="K675" s="385"/>
      <c r="Z675" s="364"/>
      <c r="AA675" s="364"/>
      <c r="AB675" s="364"/>
      <c r="AC675" s="364"/>
      <c r="AD675" s="364"/>
      <c r="AE675" s="364"/>
      <c r="AF675" s="364"/>
      <c r="AG675" s="364"/>
    </row>
    <row r="676" spans="1:33" ht="30" outlineLevel="1">
      <c r="A676" s="380" t="s">
        <v>3332</v>
      </c>
      <c r="B676" s="393" t="s">
        <v>351</v>
      </c>
      <c r="C676" s="366" t="s">
        <v>3333</v>
      </c>
      <c r="D676" s="366" t="s">
        <v>353</v>
      </c>
      <c r="E676" s="374"/>
      <c r="F676" s="376"/>
      <c r="G676" s="376"/>
      <c r="H676" s="376"/>
      <c r="I676" s="377"/>
      <c r="J676" s="385"/>
      <c r="K676" s="385"/>
      <c r="Z676" s="364"/>
      <c r="AA676" s="364"/>
      <c r="AB676" s="364"/>
      <c r="AC676" s="364"/>
      <c r="AD676" s="364"/>
      <c r="AE676" s="364"/>
      <c r="AF676" s="364"/>
      <c r="AG676" s="364"/>
    </row>
    <row r="677" spans="1:33" ht="30" outlineLevel="1">
      <c r="A677" s="380" t="s">
        <v>3334</v>
      </c>
      <c r="B677" s="398" t="s">
        <v>480</v>
      </c>
      <c r="C677" s="366" t="s">
        <v>3335</v>
      </c>
      <c r="D677" s="366" t="s">
        <v>3336</v>
      </c>
      <c r="E677" s="374"/>
      <c r="F677" s="376"/>
      <c r="G677" s="376"/>
      <c r="H677" s="376"/>
      <c r="I677" s="377"/>
      <c r="J677" s="385"/>
      <c r="K677" s="385"/>
      <c r="Z677" s="364"/>
      <c r="AA677" s="364"/>
      <c r="AB677" s="364"/>
      <c r="AC677" s="364"/>
      <c r="AD677" s="364"/>
      <c r="AE677" s="364"/>
      <c r="AF677" s="364"/>
      <c r="AG677" s="364"/>
    </row>
    <row r="678" spans="1:33" ht="45" outlineLevel="1">
      <c r="A678" s="380" t="s">
        <v>3337</v>
      </c>
      <c r="B678" s="388" t="s">
        <v>355</v>
      </c>
      <c r="C678" s="382" t="s">
        <v>3338</v>
      </c>
      <c r="D678" s="382" t="s">
        <v>3339</v>
      </c>
      <c r="E678" s="374"/>
      <c r="F678" s="376"/>
      <c r="G678" s="376"/>
      <c r="H678" s="376"/>
      <c r="I678" s="377"/>
      <c r="J678" s="385"/>
      <c r="K678" s="385"/>
      <c r="Z678" s="364"/>
      <c r="AA678" s="364"/>
      <c r="AB678" s="364"/>
      <c r="AC678" s="364"/>
      <c r="AD678" s="364"/>
      <c r="AE678" s="364"/>
      <c r="AF678" s="364"/>
      <c r="AG678" s="364"/>
    </row>
    <row r="679" spans="1:33" ht="60" outlineLevel="1">
      <c r="A679" s="380" t="s">
        <v>3340</v>
      </c>
      <c r="B679" s="612" t="s">
        <v>357</v>
      </c>
      <c r="C679" s="366" t="s">
        <v>3341</v>
      </c>
      <c r="D679" s="366" t="s">
        <v>3342</v>
      </c>
      <c r="E679" s="374"/>
      <c r="F679" s="376"/>
      <c r="G679" s="376"/>
      <c r="H679" s="376"/>
      <c r="I679" s="377"/>
      <c r="J679" s="385"/>
      <c r="K679" s="385"/>
      <c r="Z679" s="364"/>
      <c r="AA679" s="364"/>
      <c r="AB679" s="364"/>
      <c r="AC679" s="364"/>
      <c r="AD679" s="364"/>
      <c r="AE679" s="364"/>
      <c r="AF679" s="364"/>
      <c r="AG679" s="364"/>
    </row>
    <row r="680" spans="1:33" ht="60" outlineLevel="1">
      <c r="A680" s="380" t="s">
        <v>3343</v>
      </c>
      <c r="B680" s="599"/>
      <c r="C680" s="366" t="s">
        <v>3344</v>
      </c>
      <c r="D680" s="366" t="s">
        <v>3345</v>
      </c>
      <c r="E680" s="374"/>
      <c r="F680" s="376"/>
      <c r="G680" s="376"/>
      <c r="H680" s="376"/>
      <c r="I680" s="377"/>
      <c r="J680" s="385"/>
      <c r="K680" s="385"/>
      <c r="Z680" s="364"/>
      <c r="AA680" s="364"/>
      <c r="AB680" s="364"/>
      <c r="AC680" s="364"/>
      <c r="AD680" s="364"/>
      <c r="AE680" s="364"/>
      <c r="AF680" s="364"/>
      <c r="AG680" s="364"/>
    </row>
    <row r="681" spans="1:33" ht="60" outlineLevel="1">
      <c r="A681" s="380" t="s">
        <v>3346</v>
      </c>
      <c r="B681" s="612" t="s">
        <v>359</v>
      </c>
      <c r="C681" s="452" t="s">
        <v>3347</v>
      </c>
      <c r="D681" s="366" t="s">
        <v>3348</v>
      </c>
      <c r="E681" s="374"/>
      <c r="F681" s="376"/>
      <c r="G681" s="376"/>
      <c r="H681" s="376"/>
      <c r="I681" s="377"/>
      <c r="J681" s="385"/>
      <c r="K681" s="385"/>
      <c r="Z681" s="364"/>
      <c r="AA681" s="364"/>
      <c r="AB681" s="364"/>
      <c r="AC681" s="364"/>
      <c r="AD681" s="364"/>
      <c r="AE681" s="364"/>
      <c r="AF681" s="364"/>
      <c r="AG681" s="364"/>
    </row>
    <row r="682" spans="1:33" ht="60" outlineLevel="1">
      <c r="A682" s="380" t="s">
        <v>3349</v>
      </c>
      <c r="B682" s="599"/>
      <c r="C682" s="452" t="s">
        <v>3350</v>
      </c>
      <c r="D682" s="393" t="s">
        <v>3351</v>
      </c>
      <c r="E682" s="374"/>
      <c r="F682" s="376"/>
      <c r="G682" s="376"/>
      <c r="H682" s="376"/>
      <c r="I682" s="377"/>
      <c r="J682" s="385"/>
      <c r="K682" s="385"/>
      <c r="Z682" s="364"/>
      <c r="AA682" s="364"/>
      <c r="AB682" s="364"/>
      <c r="AC682" s="364"/>
      <c r="AD682" s="364"/>
      <c r="AE682" s="364"/>
      <c r="AF682" s="364"/>
      <c r="AG682" s="364"/>
    </row>
    <row r="683" spans="1:33" ht="45" outlineLevel="1">
      <c r="A683" s="380" t="s">
        <v>3352</v>
      </c>
      <c r="B683" s="612" t="s">
        <v>362</v>
      </c>
      <c r="C683" s="366" t="s">
        <v>3353</v>
      </c>
      <c r="D683" s="394" t="s">
        <v>3354</v>
      </c>
      <c r="E683" s="374"/>
      <c r="F683" s="376"/>
      <c r="G683" s="376"/>
      <c r="H683" s="376"/>
      <c r="I683" s="377"/>
      <c r="J683" s="385"/>
      <c r="K683" s="385"/>
      <c r="Z683" s="364"/>
      <c r="AA683" s="364"/>
      <c r="AB683" s="364"/>
      <c r="AC683" s="364"/>
      <c r="AD683" s="364"/>
      <c r="AE683" s="364"/>
      <c r="AF683" s="364"/>
      <c r="AG683" s="364"/>
    </row>
    <row r="684" spans="1:33" ht="13.5" customHeight="1" outlineLevel="1">
      <c r="A684" s="380" t="s">
        <v>3355</v>
      </c>
      <c r="B684" s="598"/>
      <c r="C684" s="366" t="s">
        <v>3356</v>
      </c>
      <c r="D684" s="366" t="s">
        <v>3354</v>
      </c>
      <c r="E684" s="374"/>
      <c r="F684" s="376"/>
      <c r="G684" s="376"/>
      <c r="H684" s="376"/>
      <c r="I684" s="377"/>
      <c r="J684" s="385"/>
      <c r="K684" s="385"/>
      <c r="Z684" s="364"/>
      <c r="AA684" s="364"/>
      <c r="AB684" s="364"/>
      <c r="AC684" s="364"/>
      <c r="AD684" s="364"/>
      <c r="AE684" s="364"/>
      <c r="AF684" s="364"/>
      <c r="AG684" s="364"/>
    </row>
    <row r="685" spans="1:33" ht="45" outlineLevel="1">
      <c r="A685" s="380" t="s">
        <v>3357</v>
      </c>
      <c r="B685" s="598"/>
      <c r="C685" s="366" t="s">
        <v>3358</v>
      </c>
      <c r="D685" s="366" t="s">
        <v>3354</v>
      </c>
      <c r="E685" s="374"/>
      <c r="F685" s="376"/>
      <c r="G685" s="376"/>
      <c r="H685" s="376"/>
      <c r="I685" s="377"/>
      <c r="J685" s="385"/>
      <c r="K685" s="385"/>
      <c r="Z685" s="364"/>
      <c r="AA685" s="364"/>
      <c r="AB685" s="364"/>
      <c r="AC685" s="364"/>
      <c r="AD685" s="364"/>
      <c r="AE685" s="364"/>
      <c r="AF685" s="364"/>
      <c r="AG685" s="364"/>
    </row>
    <row r="686" spans="1:33" ht="45" outlineLevel="1">
      <c r="A686" s="380" t="s">
        <v>3359</v>
      </c>
      <c r="B686" s="599"/>
      <c r="C686" s="366" t="s">
        <v>3360</v>
      </c>
      <c r="D686" s="366" t="s">
        <v>3348</v>
      </c>
      <c r="E686" s="374"/>
      <c r="F686" s="376"/>
      <c r="G686" s="376"/>
      <c r="H686" s="376"/>
      <c r="I686" s="377"/>
      <c r="J686" s="385"/>
      <c r="K686" s="385"/>
      <c r="Z686" s="364"/>
      <c r="AA686" s="364"/>
      <c r="AB686" s="364"/>
      <c r="AC686" s="364"/>
      <c r="AD686" s="364"/>
      <c r="AE686" s="364"/>
      <c r="AF686" s="364"/>
      <c r="AG686" s="364"/>
    </row>
    <row r="687" spans="1:33" ht="45" outlineLevel="1">
      <c r="A687" s="380" t="s">
        <v>3361</v>
      </c>
      <c r="B687" s="366" t="s">
        <v>368</v>
      </c>
      <c r="C687" s="382" t="s">
        <v>3362</v>
      </c>
      <c r="D687" s="366" t="s">
        <v>3348</v>
      </c>
      <c r="E687" s="374"/>
      <c r="F687" s="376"/>
      <c r="G687" s="376"/>
      <c r="H687" s="376"/>
      <c r="I687" s="377"/>
      <c r="J687" s="385"/>
      <c r="K687" s="385"/>
      <c r="Z687" s="364"/>
      <c r="AA687" s="364"/>
      <c r="AB687" s="364"/>
      <c r="AC687" s="364"/>
      <c r="AD687" s="364"/>
      <c r="AE687" s="364"/>
      <c r="AF687" s="364"/>
      <c r="AG687" s="364"/>
    </row>
    <row r="688" spans="1:33" ht="45" outlineLevel="1">
      <c r="A688" s="380" t="s">
        <v>3363</v>
      </c>
      <c r="B688" s="366" t="s">
        <v>3364</v>
      </c>
      <c r="C688" s="382" t="s">
        <v>3365</v>
      </c>
      <c r="D688" s="382" t="s">
        <v>3366</v>
      </c>
      <c r="E688" s="374"/>
      <c r="F688" s="376"/>
      <c r="G688" s="376"/>
      <c r="H688" s="376"/>
      <c r="I688" s="377"/>
      <c r="J688" s="385"/>
      <c r="K688" s="385"/>
      <c r="Z688" s="364"/>
      <c r="AA688" s="364"/>
      <c r="AB688" s="364"/>
      <c r="AC688" s="364"/>
      <c r="AD688" s="364"/>
      <c r="AE688" s="364"/>
      <c r="AF688" s="364"/>
      <c r="AG688" s="364"/>
    </row>
    <row r="689" spans="1:33" ht="75" outlineLevel="1">
      <c r="A689" s="380" t="s">
        <v>3367</v>
      </c>
      <c r="B689" s="612" t="s">
        <v>122</v>
      </c>
      <c r="C689" s="366" t="s">
        <v>3368</v>
      </c>
      <c r="D689" s="366" t="s">
        <v>3348</v>
      </c>
      <c r="E689" s="374"/>
      <c r="F689" s="376"/>
      <c r="G689" s="376"/>
      <c r="H689" s="376"/>
      <c r="I689" s="377"/>
      <c r="J689" s="385"/>
      <c r="K689" s="385"/>
      <c r="Z689" s="364"/>
      <c r="AA689" s="364"/>
      <c r="AB689" s="364"/>
      <c r="AC689" s="364"/>
      <c r="AD689" s="364"/>
      <c r="AE689" s="364"/>
      <c r="AF689" s="364"/>
      <c r="AG689" s="364"/>
    </row>
    <row r="690" spans="1:33" ht="45" outlineLevel="1">
      <c r="A690" s="380" t="s">
        <v>3369</v>
      </c>
      <c r="B690" s="599"/>
      <c r="C690" s="366" t="s">
        <v>3370</v>
      </c>
      <c r="D690" s="366" t="s">
        <v>3354</v>
      </c>
      <c r="E690" s="374"/>
      <c r="F690" s="376"/>
      <c r="G690" s="376"/>
      <c r="H690" s="376"/>
      <c r="I690" s="377"/>
      <c r="J690" s="385"/>
      <c r="K690" s="385"/>
      <c r="Z690" s="364"/>
      <c r="AA690" s="364"/>
      <c r="AB690" s="364"/>
      <c r="AC690" s="364"/>
      <c r="AD690" s="364"/>
      <c r="AE690" s="364"/>
      <c r="AF690" s="364"/>
      <c r="AG690" s="364"/>
    </row>
    <row r="691" spans="1:33" outlineLevel="1">
      <c r="A691" s="380"/>
      <c r="B691" s="464" t="s">
        <v>375</v>
      </c>
      <c r="C691" s="464"/>
      <c r="D691" s="465"/>
      <c r="E691" s="466"/>
      <c r="F691" s="465"/>
      <c r="G691" s="465"/>
      <c r="H691" s="465"/>
      <c r="I691" s="465"/>
      <c r="J691" s="465"/>
      <c r="K691" s="467"/>
      <c r="Z691" s="364"/>
      <c r="AA691" s="364"/>
      <c r="AB691" s="364"/>
      <c r="AC691" s="364"/>
      <c r="AD691" s="364"/>
      <c r="AE691" s="364"/>
      <c r="AF691" s="364"/>
      <c r="AG691" s="364"/>
    </row>
    <row r="692" spans="1:33" ht="30" outlineLevel="1">
      <c r="A692" s="380" t="s">
        <v>3371</v>
      </c>
      <c r="B692" s="388" t="s">
        <v>140</v>
      </c>
      <c r="C692" s="461" t="s">
        <v>140</v>
      </c>
      <c r="D692" s="403" t="s">
        <v>3372</v>
      </c>
      <c r="E692" s="374"/>
      <c r="F692" s="374"/>
      <c r="G692" s="374"/>
      <c r="H692" s="374"/>
      <c r="I692" s="390"/>
      <c r="J692" s="425"/>
      <c r="K692" s="425"/>
      <c r="Z692" s="364"/>
      <c r="AA692" s="364"/>
      <c r="AB692" s="364"/>
      <c r="AC692" s="364"/>
      <c r="AD692" s="364"/>
      <c r="AE692" s="364"/>
      <c r="AF692" s="364"/>
      <c r="AG692" s="364"/>
    </row>
    <row r="693" spans="1:33" ht="30" outlineLevel="1">
      <c r="A693" s="380" t="s">
        <v>3373</v>
      </c>
      <c r="B693" s="393" t="s">
        <v>3374</v>
      </c>
      <c r="C693" s="428" t="s">
        <v>3335</v>
      </c>
      <c r="D693" s="452" t="s">
        <v>3336</v>
      </c>
      <c r="E693" s="374"/>
      <c r="F693" s="376"/>
      <c r="G693" s="376"/>
      <c r="H693" s="376"/>
      <c r="I693" s="377"/>
      <c r="J693" s="385"/>
      <c r="K693" s="385"/>
      <c r="Z693" s="364"/>
      <c r="AA693" s="364"/>
      <c r="AB693" s="364"/>
      <c r="AC693" s="364"/>
      <c r="AD693" s="364"/>
      <c r="AE693" s="364"/>
      <c r="AF693" s="364"/>
      <c r="AG693" s="364"/>
    </row>
    <row r="694" spans="1:33" ht="30" outlineLevel="1">
      <c r="A694" s="380" t="s">
        <v>3375</v>
      </c>
      <c r="B694" s="394" t="s">
        <v>348</v>
      </c>
      <c r="C694" s="366" t="s">
        <v>3331</v>
      </c>
      <c r="D694" s="366" t="s">
        <v>350</v>
      </c>
      <c r="E694" s="374"/>
      <c r="F694" s="376"/>
      <c r="G694" s="376"/>
      <c r="H694" s="376"/>
      <c r="I694" s="377"/>
      <c r="J694" s="385"/>
      <c r="K694" s="385"/>
      <c r="Z694" s="364"/>
      <c r="AA694" s="364"/>
      <c r="AB694" s="364"/>
      <c r="AC694" s="364"/>
      <c r="AD694" s="364"/>
      <c r="AE694" s="364"/>
      <c r="AF694" s="364"/>
      <c r="AG694" s="364"/>
    </row>
    <row r="695" spans="1:33" ht="30" outlineLevel="1">
      <c r="A695" s="380" t="s">
        <v>3376</v>
      </c>
      <c r="B695" s="393" t="s">
        <v>351</v>
      </c>
      <c r="C695" s="366" t="s">
        <v>3333</v>
      </c>
      <c r="D695" s="366" t="s">
        <v>353</v>
      </c>
      <c r="E695" s="374"/>
      <c r="F695" s="376"/>
      <c r="G695" s="376"/>
      <c r="H695" s="376"/>
      <c r="I695" s="377"/>
      <c r="J695" s="385"/>
      <c r="K695" s="385"/>
      <c r="Z695" s="364"/>
      <c r="AA695" s="364"/>
      <c r="AB695" s="364"/>
      <c r="AC695" s="364"/>
      <c r="AD695" s="364"/>
      <c r="AE695" s="364"/>
      <c r="AF695" s="364"/>
      <c r="AG695" s="364"/>
    </row>
    <row r="696" spans="1:33" ht="30" outlineLevel="1">
      <c r="A696" s="380" t="s">
        <v>3377</v>
      </c>
      <c r="B696" s="394" t="s">
        <v>1042</v>
      </c>
      <c r="C696" s="366" t="s">
        <v>3378</v>
      </c>
      <c r="D696" s="366" t="s">
        <v>3379</v>
      </c>
      <c r="E696" s="374"/>
      <c r="F696" s="376"/>
      <c r="G696" s="376"/>
      <c r="H696" s="376"/>
      <c r="I696" s="377"/>
      <c r="J696" s="385"/>
      <c r="K696" s="385"/>
      <c r="Z696" s="364"/>
      <c r="AA696" s="364"/>
      <c r="AB696" s="364"/>
      <c r="AC696" s="364"/>
      <c r="AD696" s="364"/>
      <c r="AE696" s="364"/>
      <c r="AF696" s="364"/>
      <c r="AG696" s="364"/>
    </row>
    <row r="697" spans="1:33" ht="45" outlineLevel="1">
      <c r="A697" s="380" t="s">
        <v>3380</v>
      </c>
      <c r="B697" s="366" t="s">
        <v>378</v>
      </c>
      <c r="C697" s="366" t="s">
        <v>3381</v>
      </c>
      <c r="D697" s="366" t="s">
        <v>3342</v>
      </c>
      <c r="E697" s="374"/>
      <c r="F697" s="376"/>
      <c r="G697" s="376"/>
      <c r="H697" s="376"/>
      <c r="I697" s="377"/>
      <c r="J697" s="385"/>
      <c r="K697" s="385"/>
      <c r="Z697" s="364"/>
      <c r="AA697" s="364"/>
      <c r="AB697" s="364"/>
      <c r="AC697" s="364"/>
      <c r="AD697" s="364"/>
      <c r="AE697" s="364"/>
      <c r="AF697" s="364"/>
      <c r="AG697" s="364"/>
    </row>
    <row r="698" spans="1:33" ht="60" outlineLevel="1">
      <c r="A698" s="380" t="s">
        <v>3382</v>
      </c>
      <c r="B698" s="366" t="s">
        <v>380</v>
      </c>
      <c r="C698" s="366" t="s">
        <v>3383</v>
      </c>
      <c r="D698" s="366" t="s">
        <v>3379</v>
      </c>
      <c r="E698" s="374"/>
      <c r="F698" s="376"/>
      <c r="G698" s="376"/>
      <c r="H698" s="376"/>
      <c r="I698" s="377"/>
      <c r="J698" s="385"/>
      <c r="K698" s="385"/>
      <c r="Z698" s="364"/>
      <c r="AA698" s="364"/>
      <c r="AB698" s="364"/>
      <c r="AC698" s="364"/>
      <c r="AD698" s="364"/>
      <c r="AE698" s="364"/>
      <c r="AF698" s="364"/>
      <c r="AG698" s="364"/>
    </row>
    <row r="699" spans="1:33" ht="15.75" customHeight="1" outlineLevel="1">
      <c r="A699" s="380" t="s">
        <v>3384</v>
      </c>
      <c r="B699" s="612" t="s">
        <v>357</v>
      </c>
      <c r="C699" s="366" t="s">
        <v>3341</v>
      </c>
      <c r="D699" s="366" t="s">
        <v>3342</v>
      </c>
      <c r="E699" s="374"/>
      <c r="F699" s="376"/>
      <c r="G699" s="376"/>
      <c r="H699" s="376"/>
      <c r="I699" s="377"/>
      <c r="J699" s="385"/>
      <c r="K699" s="385"/>
      <c r="Z699" s="364"/>
      <c r="AA699" s="364"/>
      <c r="AB699" s="364"/>
      <c r="AC699" s="364"/>
      <c r="AD699" s="364"/>
      <c r="AE699" s="364"/>
      <c r="AF699" s="364"/>
      <c r="AG699" s="364"/>
    </row>
    <row r="700" spans="1:33" ht="60" outlineLevel="1">
      <c r="A700" s="380" t="s">
        <v>3385</v>
      </c>
      <c r="B700" s="599"/>
      <c r="C700" s="366" t="s">
        <v>3344</v>
      </c>
      <c r="D700" s="366" t="s">
        <v>3345</v>
      </c>
      <c r="E700" s="374"/>
      <c r="F700" s="376"/>
      <c r="G700" s="376"/>
      <c r="H700" s="376"/>
      <c r="I700" s="377"/>
      <c r="J700" s="385"/>
      <c r="K700" s="385"/>
      <c r="Z700" s="364"/>
      <c r="AA700" s="364"/>
      <c r="AB700" s="364"/>
      <c r="AC700" s="364"/>
      <c r="AD700" s="364"/>
      <c r="AE700" s="364"/>
      <c r="AF700" s="364"/>
      <c r="AG700" s="364"/>
    </row>
    <row r="701" spans="1:33" ht="60" outlineLevel="1">
      <c r="A701" s="380" t="s">
        <v>3386</v>
      </c>
      <c r="B701" s="612" t="s">
        <v>359</v>
      </c>
      <c r="C701" s="452" t="s">
        <v>3347</v>
      </c>
      <c r="D701" s="366" t="s">
        <v>3348</v>
      </c>
      <c r="E701" s="374"/>
      <c r="F701" s="376"/>
      <c r="G701" s="376"/>
      <c r="H701" s="376"/>
      <c r="I701" s="377"/>
      <c r="J701" s="385"/>
      <c r="K701" s="385"/>
      <c r="Z701" s="364"/>
      <c r="AA701" s="364"/>
      <c r="AB701" s="364"/>
      <c r="AC701" s="364"/>
      <c r="AD701" s="364"/>
      <c r="AE701" s="364"/>
      <c r="AF701" s="364"/>
      <c r="AG701" s="364"/>
    </row>
    <row r="702" spans="1:33" ht="60" outlineLevel="1">
      <c r="A702" s="380" t="s">
        <v>3387</v>
      </c>
      <c r="B702" s="599"/>
      <c r="C702" s="452" t="s">
        <v>3350</v>
      </c>
      <c r="D702" s="393" t="s">
        <v>3351</v>
      </c>
      <c r="E702" s="374"/>
      <c r="F702" s="376"/>
      <c r="G702" s="376"/>
      <c r="H702" s="376"/>
      <c r="I702" s="377"/>
      <c r="J702" s="385"/>
      <c r="K702" s="385"/>
      <c r="Z702" s="364"/>
      <c r="AA702" s="364"/>
      <c r="AB702" s="364"/>
      <c r="AC702" s="364"/>
      <c r="AD702" s="364"/>
      <c r="AE702" s="364"/>
      <c r="AF702" s="364"/>
      <c r="AG702" s="364"/>
    </row>
    <row r="703" spans="1:33" ht="75" outlineLevel="1">
      <c r="A703" s="380" t="s">
        <v>3388</v>
      </c>
      <c r="B703" s="612" t="s">
        <v>122</v>
      </c>
      <c r="C703" s="366" t="s">
        <v>3389</v>
      </c>
      <c r="D703" s="394" t="s">
        <v>3348</v>
      </c>
      <c r="E703" s="374"/>
      <c r="F703" s="376"/>
      <c r="G703" s="376"/>
      <c r="H703" s="376"/>
      <c r="I703" s="377"/>
      <c r="J703" s="385"/>
      <c r="K703" s="385"/>
      <c r="Z703" s="364"/>
      <c r="AA703" s="364"/>
      <c r="AB703" s="364"/>
      <c r="AC703" s="364"/>
      <c r="AD703" s="364"/>
      <c r="AE703" s="364"/>
      <c r="AF703" s="364"/>
      <c r="AG703" s="364"/>
    </row>
    <row r="704" spans="1:33" ht="45" outlineLevel="1">
      <c r="A704" s="380" t="s">
        <v>3390</v>
      </c>
      <c r="B704" s="599"/>
      <c r="C704" s="366" t="s">
        <v>3391</v>
      </c>
      <c r="D704" s="366" t="s">
        <v>3354</v>
      </c>
      <c r="E704" s="374"/>
      <c r="F704" s="376"/>
      <c r="G704" s="376"/>
      <c r="H704" s="376"/>
      <c r="I704" s="377"/>
      <c r="J704" s="385"/>
      <c r="K704" s="385"/>
      <c r="Z704" s="364"/>
      <c r="AA704" s="364"/>
      <c r="AB704" s="364"/>
      <c r="AC704" s="364"/>
      <c r="AD704" s="364"/>
      <c r="AE704" s="364"/>
      <c r="AF704" s="364"/>
      <c r="AG704" s="364"/>
    </row>
    <row r="705" spans="1:33" outlineLevel="1">
      <c r="A705" s="380"/>
      <c r="B705" s="617" t="s">
        <v>524</v>
      </c>
      <c r="C705" s="601"/>
      <c r="D705" s="601"/>
      <c r="E705" s="601"/>
      <c r="F705" s="601"/>
      <c r="G705" s="601"/>
      <c r="H705" s="601"/>
      <c r="I705" s="601"/>
      <c r="J705" s="601"/>
      <c r="K705" s="601"/>
      <c r="Z705" s="364"/>
      <c r="AA705" s="364"/>
      <c r="AB705" s="364"/>
      <c r="AC705" s="364"/>
      <c r="AD705" s="364"/>
      <c r="AE705" s="364"/>
      <c r="AF705" s="364"/>
      <c r="AG705" s="364"/>
    </row>
    <row r="706" spans="1:33" outlineLevel="1">
      <c r="A706" s="380"/>
      <c r="B706" s="419" t="s">
        <v>699</v>
      </c>
      <c r="C706" s="419"/>
      <c r="D706" s="420"/>
      <c r="E706" s="421"/>
      <c r="F706" s="420"/>
      <c r="G706" s="420"/>
      <c r="H706" s="420"/>
      <c r="I706" s="420"/>
      <c r="J706" s="420"/>
      <c r="K706" s="422"/>
      <c r="Z706" s="364"/>
      <c r="AA706" s="364"/>
      <c r="AB706" s="364"/>
      <c r="AC706" s="364"/>
      <c r="AD706" s="364"/>
      <c r="AE706" s="364"/>
      <c r="AF706" s="364"/>
      <c r="AG706" s="364"/>
    </row>
    <row r="707" spans="1:33" ht="45" outlineLevel="1">
      <c r="A707" s="380" t="s">
        <v>3392</v>
      </c>
      <c r="B707" s="382" t="s">
        <v>140</v>
      </c>
      <c r="C707" s="382" t="s">
        <v>3110</v>
      </c>
      <c r="D707" s="382" t="s">
        <v>3393</v>
      </c>
      <c r="E707" s="374"/>
      <c r="F707" s="376"/>
      <c r="G707" s="376"/>
      <c r="H707" s="376"/>
      <c r="I707" s="377"/>
      <c r="J707" s="424"/>
      <c r="K707" s="424"/>
      <c r="Z707" s="364"/>
      <c r="AA707" s="364"/>
      <c r="AB707" s="364"/>
      <c r="AC707" s="364"/>
      <c r="AD707" s="364"/>
      <c r="AE707" s="364"/>
      <c r="AF707" s="364"/>
      <c r="AG707" s="364"/>
    </row>
    <row r="708" spans="1:33" ht="60" outlineLevel="1">
      <c r="A708" s="380" t="s">
        <v>3394</v>
      </c>
      <c r="B708" s="400" t="s">
        <v>141</v>
      </c>
      <c r="C708" s="382" t="s">
        <v>3395</v>
      </c>
      <c r="D708" s="382" t="s">
        <v>3396</v>
      </c>
      <c r="E708" s="374"/>
      <c r="F708" s="376"/>
      <c r="G708" s="376"/>
      <c r="H708" s="376"/>
      <c r="I708" s="377"/>
      <c r="J708" s="404"/>
      <c r="K708" s="404"/>
      <c r="Z708" s="364"/>
      <c r="AA708" s="364"/>
      <c r="AB708" s="364"/>
      <c r="AC708" s="364"/>
      <c r="AD708" s="364"/>
      <c r="AE708" s="364"/>
      <c r="AF708" s="364"/>
      <c r="AG708" s="364"/>
    </row>
    <row r="709" spans="1:33" ht="45" outlineLevel="1">
      <c r="A709" s="380" t="s">
        <v>3397</v>
      </c>
      <c r="B709" s="388" t="s">
        <v>143</v>
      </c>
      <c r="C709" s="382" t="s">
        <v>3078</v>
      </c>
      <c r="D709" s="382" t="s">
        <v>3398</v>
      </c>
      <c r="E709" s="374"/>
      <c r="F709" s="376"/>
      <c r="G709" s="376"/>
      <c r="H709" s="376"/>
      <c r="I709" s="377"/>
      <c r="J709" s="404"/>
      <c r="K709" s="404"/>
      <c r="Z709" s="364"/>
      <c r="AA709" s="364"/>
      <c r="AB709" s="364"/>
      <c r="AC709" s="364"/>
      <c r="AD709" s="364"/>
      <c r="AE709" s="364"/>
      <c r="AF709" s="364"/>
      <c r="AG709" s="364"/>
    </row>
    <row r="710" spans="1:33" ht="75" outlineLevel="1">
      <c r="A710" s="380" t="s">
        <v>3399</v>
      </c>
      <c r="B710" s="366" t="s">
        <v>534</v>
      </c>
      <c r="C710" s="382" t="s">
        <v>3400</v>
      </c>
      <c r="D710" s="382" t="s">
        <v>3401</v>
      </c>
      <c r="E710" s="374"/>
      <c r="F710" s="376"/>
      <c r="G710" s="376"/>
      <c r="H710" s="376"/>
      <c r="I710" s="377"/>
      <c r="J710" s="404"/>
      <c r="K710" s="404"/>
      <c r="Z710" s="364"/>
      <c r="AA710" s="364"/>
      <c r="AB710" s="364"/>
      <c r="AC710" s="364"/>
      <c r="AD710" s="364"/>
      <c r="AE710" s="364"/>
      <c r="AF710" s="364"/>
      <c r="AG710" s="364"/>
    </row>
    <row r="711" spans="1:33" ht="75" outlineLevel="1">
      <c r="A711" s="380" t="s">
        <v>3402</v>
      </c>
      <c r="B711" s="393" t="s">
        <v>871</v>
      </c>
      <c r="C711" s="382" t="s">
        <v>3403</v>
      </c>
      <c r="D711" s="366" t="s">
        <v>3401</v>
      </c>
      <c r="E711" s="374"/>
      <c r="F711" s="376"/>
      <c r="G711" s="376"/>
      <c r="H711" s="376"/>
      <c r="I711" s="377"/>
      <c r="J711" s="404"/>
      <c r="K711" s="404"/>
      <c r="Z711" s="364"/>
      <c r="AA711" s="364"/>
      <c r="AB711" s="364"/>
      <c r="AC711" s="364"/>
      <c r="AD711" s="364"/>
      <c r="AE711" s="364"/>
      <c r="AF711" s="364"/>
      <c r="AG711" s="364"/>
    </row>
    <row r="712" spans="1:33" ht="75" outlineLevel="1">
      <c r="A712" s="380" t="s">
        <v>3404</v>
      </c>
      <c r="B712" s="398" t="s">
        <v>2680</v>
      </c>
      <c r="C712" s="382" t="s">
        <v>3405</v>
      </c>
      <c r="D712" s="393" t="s">
        <v>3406</v>
      </c>
      <c r="E712" s="374"/>
      <c r="F712" s="376"/>
      <c r="G712" s="376"/>
      <c r="H712" s="376"/>
      <c r="I712" s="377"/>
      <c r="J712" s="404"/>
      <c r="K712" s="404"/>
      <c r="Z712" s="364"/>
      <c r="AA712" s="364"/>
      <c r="AB712" s="364"/>
      <c r="AC712" s="364"/>
      <c r="AD712" s="364"/>
      <c r="AE712" s="364"/>
      <c r="AF712" s="364"/>
      <c r="AG712" s="364"/>
    </row>
    <row r="713" spans="1:33" ht="13.5" customHeight="1" outlineLevel="1">
      <c r="A713" s="380" t="s">
        <v>3407</v>
      </c>
      <c r="B713" s="398" t="s">
        <v>535</v>
      </c>
      <c r="C713" s="393" t="s">
        <v>3408</v>
      </c>
      <c r="D713" s="388" t="s">
        <v>3409</v>
      </c>
      <c r="E713" s="374"/>
      <c r="F713" s="376"/>
      <c r="G713" s="376"/>
      <c r="H713" s="376"/>
      <c r="I713" s="377"/>
      <c r="J713" s="404"/>
      <c r="K713" s="404"/>
      <c r="Z713" s="364"/>
      <c r="AA713" s="364"/>
      <c r="AB713" s="364"/>
      <c r="AC713" s="364"/>
      <c r="AD713" s="364"/>
      <c r="AE713" s="364"/>
      <c r="AF713" s="364"/>
      <c r="AG713" s="364"/>
    </row>
    <row r="714" spans="1:33" ht="60" outlineLevel="1">
      <c r="A714" s="380" t="s">
        <v>3410</v>
      </c>
      <c r="B714" s="597" t="s">
        <v>178</v>
      </c>
      <c r="C714" s="394" t="s">
        <v>3253</v>
      </c>
      <c r="D714" s="382" t="s">
        <v>3411</v>
      </c>
      <c r="E714" s="374"/>
      <c r="F714" s="376"/>
      <c r="G714" s="376"/>
      <c r="H714" s="376"/>
      <c r="I714" s="377"/>
      <c r="J714" s="404"/>
      <c r="K714" s="404"/>
      <c r="Z714" s="364"/>
      <c r="AA714" s="364"/>
      <c r="AB714" s="364"/>
      <c r="AC714" s="364"/>
      <c r="AD714" s="364"/>
      <c r="AE714" s="364"/>
      <c r="AF714" s="364"/>
      <c r="AG714" s="364"/>
    </row>
    <row r="715" spans="1:33" ht="30" outlineLevel="1">
      <c r="A715" s="380" t="s">
        <v>3412</v>
      </c>
      <c r="B715" s="599"/>
      <c r="C715" s="393" t="s">
        <v>878</v>
      </c>
      <c r="D715" s="366" t="s">
        <v>179</v>
      </c>
      <c r="E715" s="374"/>
      <c r="F715" s="376"/>
      <c r="G715" s="376"/>
      <c r="H715" s="376"/>
      <c r="I715" s="377"/>
      <c r="J715" s="404"/>
      <c r="K715" s="404"/>
      <c r="Z715" s="364"/>
      <c r="AA715" s="364"/>
      <c r="AB715" s="364"/>
      <c r="AC715" s="364"/>
      <c r="AD715" s="364"/>
      <c r="AE715" s="364"/>
      <c r="AF715" s="364"/>
      <c r="AG715" s="364"/>
    </row>
    <row r="716" spans="1:33" ht="30" outlineLevel="1">
      <c r="A716" s="380" t="s">
        <v>3413</v>
      </c>
      <c r="B716" s="393" t="s">
        <v>177</v>
      </c>
      <c r="C716" s="394" t="s">
        <v>3414</v>
      </c>
      <c r="D716" s="366" t="s">
        <v>154</v>
      </c>
      <c r="E716" s="374"/>
      <c r="F716" s="376"/>
      <c r="G716" s="376"/>
      <c r="H716" s="376"/>
      <c r="I716" s="377"/>
      <c r="J716" s="425"/>
      <c r="K716" s="425"/>
      <c r="Z716" s="364"/>
      <c r="AA716" s="364"/>
      <c r="AB716" s="364"/>
      <c r="AC716" s="364"/>
      <c r="AD716" s="364"/>
      <c r="AE716" s="364"/>
      <c r="AF716" s="364"/>
      <c r="AG716" s="364"/>
    </row>
    <row r="717" spans="1:33" ht="75" outlineLevel="1">
      <c r="A717" s="380" t="s">
        <v>3415</v>
      </c>
      <c r="B717" s="398" t="s">
        <v>114</v>
      </c>
      <c r="C717" s="393" t="s">
        <v>3416</v>
      </c>
      <c r="D717" s="366" t="s">
        <v>154</v>
      </c>
      <c r="E717" s="374"/>
      <c r="F717" s="376"/>
      <c r="G717" s="376"/>
      <c r="H717" s="376"/>
      <c r="I717" s="377"/>
      <c r="J717" s="385"/>
      <c r="K717" s="385"/>
      <c r="Z717" s="364"/>
      <c r="AA717" s="364"/>
      <c r="AB717" s="364"/>
      <c r="AC717" s="364"/>
      <c r="AD717" s="364"/>
      <c r="AE717" s="364"/>
      <c r="AF717" s="364"/>
      <c r="AG717" s="364"/>
    </row>
    <row r="718" spans="1:33" ht="45" outlineLevel="1">
      <c r="A718" s="380" t="s">
        <v>3417</v>
      </c>
      <c r="B718" s="616" t="s">
        <v>122</v>
      </c>
      <c r="C718" s="394" t="s">
        <v>3232</v>
      </c>
      <c r="D718" s="382" t="s">
        <v>3418</v>
      </c>
      <c r="E718" s="374"/>
      <c r="F718" s="376"/>
      <c r="G718" s="376"/>
      <c r="H718" s="376"/>
      <c r="I718" s="377"/>
      <c r="J718" s="385"/>
      <c r="K718" s="385"/>
      <c r="Z718" s="364"/>
      <c r="AA718" s="364"/>
      <c r="AB718" s="364"/>
      <c r="AC718" s="364"/>
      <c r="AD718" s="364"/>
      <c r="AE718" s="364"/>
      <c r="AF718" s="364"/>
      <c r="AG718" s="364"/>
    </row>
    <row r="719" spans="1:33" ht="75" outlineLevel="1">
      <c r="A719" s="380" t="s">
        <v>3419</v>
      </c>
      <c r="B719" s="598"/>
      <c r="C719" s="366" t="s">
        <v>3420</v>
      </c>
      <c r="D719" s="382" t="s">
        <v>3421</v>
      </c>
      <c r="E719" s="374"/>
      <c r="F719" s="376"/>
      <c r="G719" s="376"/>
      <c r="H719" s="376"/>
      <c r="I719" s="377"/>
      <c r="J719" s="385"/>
      <c r="K719" s="385"/>
      <c r="Z719" s="364"/>
      <c r="AA719" s="364"/>
      <c r="AB719" s="364"/>
      <c r="AC719" s="364"/>
      <c r="AD719" s="364"/>
      <c r="AE719" s="364"/>
      <c r="AF719" s="364"/>
      <c r="AG719" s="364"/>
    </row>
    <row r="720" spans="1:33" outlineLevel="1">
      <c r="A720" s="380"/>
      <c r="B720" s="455" t="s">
        <v>1632</v>
      </c>
      <c r="C720" s="419"/>
      <c r="D720" s="420"/>
      <c r="E720" s="421"/>
      <c r="F720" s="420"/>
      <c r="G720" s="420"/>
      <c r="H720" s="420"/>
      <c r="I720" s="420"/>
      <c r="J720" s="420"/>
      <c r="K720" s="422"/>
      <c r="Z720" s="364"/>
      <c r="AA720" s="364"/>
      <c r="AB720" s="364"/>
      <c r="AC720" s="364"/>
      <c r="AD720" s="364"/>
      <c r="AE720" s="364"/>
      <c r="AF720" s="364"/>
      <c r="AG720" s="364"/>
    </row>
    <row r="721" spans="1:33" ht="45" outlineLevel="1">
      <c r="A721" s="380" t="s">
        <v>3422</v>
      </c>
      <c r="B721" s="382" t="s">
        <v>140</v>
      </c>
      <c r="C721" s="382" t="s">
        <v>3072</v>
      </c>
      <c r="D721" s="382" t="s">
        <v>3073</v>
      </c>
      <c r="E721" s="374"/>
      <c r="F721" s="376"/>
      <c r="G721" s="376"/>
      <c r="H721" s="376"/>
      <c r="I721" s="377"/>
      <c r="J721" s="385"/>
      <c r="K721" s="385"/>
      <c r="Z721" s="364"/>
      <c r="AA721" s="364"/>
      <c r="AB721" s="364"/>
      <c r="AC721" s="364"/>
      <c r="AD721" s="364"/>
      <c r="AE721" s="364"/>
      <c r="AF721" s="364"/>
      <c r="AG721" s="364"/>
    </row>
    <row r="722" spans="1:33" ht="45" outlineLevel="1">
      <c r="A722" s="380" t="s">
        <v>3423</v>
      </c>
      <c r="B722" s="400" t="s">
        <v>141</v>
      </c>
      <c r="C722" s="382" t="s">
        <v>3075</v>
      </c>
      <c r="D722" s="382" t="s">
        <v>3424</v>
      </c>
      <c r="E722" s="374"/>
      <c r="F722" s="376"/>
      <c r="G722" s="376"/>
      <c r="H722" s="376"/>
      <c r="I722" s="377"/>
      <c r="J722" s="385"/>
      <c r="K722" s="385"/>
      <c r="Z722" s="364"/>
      <c r="AA722" s="364"/>
      <c r="AB722" s="364"/>
      <c r="AC722" s="364"/>
      <c r="AD722" s="364"/>
      <c r="AE722" s="364"/>
      <c r="AF722" s="364"/>
      <c r="AG722" s="364"/>
    </row>
    <row r="723" spans="1:33" ht="90" outlineLevel="1">
      <c r="A723" s="380" t="s">
        <v>3425</v>
      </c>
      <c r="B723" s="401" t="s">
        <v>143</v>
      </c>
      <c r="C723" s="400" t="s">
        <v>3078</v>
      </c>
      <c r="D723" s="400" t="s">
        <v>3426</v>
      </c>
      <c r="E723" s="374"/>
      <c r="F723" s="376"/>
      <c r="G723" s="376"/>
      <c r="H723" s="376"/>
      <c r="I723" s="377"/>
      <c r="J723" s="424"/>
      <c r="K723" s="424"/>
      <c r="Z723" s="364"/>
      <c r="AA723" s="364"/>
      <c r="AB723" s="364"/>
      <c r="AC723" s="364"/>
      <c r="AD723" s="364"/>
      <c r="AE723" s="364"/>
      <c r="AF723" s="364"/>
      <c r="AG723" s="364"/>
    </row>
    <row r="724" spans="1:33" ht="45" outlineLevel="1">
      <c r="A724" s="380" t="s">
        <v>3427</v>
      </c>
      <c r="B724" s="388" t="s">
        <v>149</v>
      </c>
      <c r="C724" s="388" t="s">
        <v>3081</v>
      </c>
      <c r="D724" s="388" t="s">
        <v>3082</v>
      </c>
      <c r="E724" s="374"/>
      <c r="F724" s="376"/>
      <c r="G724" s="376"/>
      <c r="H724" s="376"/>
      <c r="I724" s="377"/>
      <c r="J724" s="425"/>
      <c r="K724" s="425"/>
      <c r="Z724" s="364"/>
      <c r="AA724" s="364"/>
      <c r="AB724" s="364"/>
      <c r="AC724" s="364"/>
      <c r="AD724" s="364"/>
      <c r="AE724" s="364"/>
      <c r="AF724" s="364"/>
      <c r="AG724" s="364"/>
    </row>
    <row r="725" spans="1:33" ht="45" outlineLevel="1">
      <c r="A725" s="380" t="s">
        <v>3428</v>
      </c>
      <c r="B725" s="366" t="s">
        <v>145</v>
      </c>
      <c r="C725" s="366" t="s">
        <v>3084</v>
      </c>
      <c r="D725" s="382" t="s">
        <v>3429</v>
      </c>
      <c r="E725" s="374"/>
      <c r="F725" s="376"/>
      <c r="G725" s="376"/>
      <c r="H725" s="376"/>
      <c r="I725" s="377"/>
      <c r="J725" s="385"/>
      <c r="K725" s="385"/>
      <c r="Z725" s="364"/>
      <c r="AA725" s="364"/>
      <c r="AB725" s="364"/>
      <c r="AC725" s="364"/>
      <c r="AD725" s="364"/>
      <c r="AE725" s="364"/>
      <c r="AF725" s="364"/>
      <c r="AG725" s="364"/>
    </row>
    <row r="726" spans="1:33" ht="75" outlineLevel="1">
      <c r="A726" s="380" t="s">
        <v>3430</v>
      </c>
      <c r="B726" s="393" t="s">
        <v>3087</v>
      </c>
      <c r="C726" s="393" t="s">
        <v>3088</v>
      </c>
      <c r="D726" s="382" t="s">
        <v>3431</v>
      </c>
      <c r="E726" s="374"/>
      <c r="F726" s="376"/>
      <c r="G726" s="376"/>
      <c r="H726" s="376"/>
      <c r="I726" s="377"/>
      <c r="J726" s="385"/>
      <c r="K726" s="385"/>
      <c r="Z726" s="364"/>
      <c r="AA726" s="364"/>
      <c r="AB726" s="364"/>
      <c r="AC726" s="364"/>
      <c r="AD726" s="364"/>
      <c r="AE726" s="364"/>
      <c r="AF726" s="364"/>
      <c r="AG726" s="364"/>
    </row>
    <row r="727" spans="1:33" ht="90" outlineLevel="1">
      <c r="A727" s="380" t="s">
        <v>3432</v>
      </c>
      <c r="B727" s="394" t="s">
        <v>117</v>
      </c>
      <c r="C727" s="394" t="s">
        <v>3090</v>
      </c>
      <c r="D727" s="382" t="s">
        <v>3426</v>
      </c>
      <c r="E727" s="374"/>
      <c r="F727" s="376"/>
      <c r="G727" s="376"/>
      <c r="H727" s="376"/>
      <c r="I727" s="377"/>
      <c r="J727" s="385"/>
      <c r="K727" s="385"/>
      <c r="Z727" s="364"/>
      <c r="AA727" s="364"/>
      <c r="AB727" s="364"/>
      <c r="AC727" s="364"/>
      <c r="AD727" s="364"/>
      <c r="AE727" s="364"/>
      <c r="AF727" s="364"/>
      <c r="AG727" s="364"/>
    </row>
    <row r="728" spans="1:33" ht="30" outlineLevel="1">
      <c r="A728" s="380" t="s">
        <v>3433</v>
      </c>
      <c r="B728" s="612" t="s">
        <v>148</v>
      </c>
      <c r="C728" s="366" t="s">
        <v>3434</v>
      </c>
      <c r="D728" s="366" t="s">
        <v>738</v>
      </c>
      <c r="E728" s="374"/>
      <c r="F728" s="376"/>
      <c r="G728" s="376"/>
      <c r="H728" s="376"/>
      <c r="I728" s="377"/>
      <c r="J728" s="385"/>
      <c r="K728" s="385"/>
      <c r="Z728" s="364"/>
      <c r="AA728" s="364"/>
      <c r="AB728" s="364"/>
      <c r="AC728" s="364"/>
      <c r="AD728" s="364"/>
      <c r="AE728" s="364"/>
      <c r="AF728" s="364"/>
      <c r="AG728" s="364"/>
    </row>
    <row r="729" spans="1:33" ht="70.5" customHeight="1" outlineLevel="1">
      <c r="A729" s="380" t="s">
        <v>3435</v>
      </c>
      <c r="B729" s="599"/>
      <c r="C729" s="366" t="s">
        <v>3436</v>
      </c>
      <c r="D729" s="382" t="s">
        <v>3426</v>
      </c>
      <c r="E729" s="374"/>
      <c r="F729" s="376"/>
      <c r="G729" s="376"/>
      <c r="H729" s="376"/>
      <c r="I729" s="377"/>
      <c r="J729" s="385"/>
      <c r="K729" s="385"/>
      <c r="Z729" s="364"/>
      <c r="AA729" s="364"/>
      <c r="AB729" s="364"/>
      <c r="AC729" s="364"/>
      <c r="AD729" s="364"/>
      <c r="AE729" s="364"/>
      <c r="AF729" s="364"/>
      <c r="AG729" s="364"/>
    </row>
    <row r="730" spans="1:33" ht="15.75" customHeight="1" outlineLevel="1">
      <c r="A730" s="380" t="s">
        <v>3437</v>
      </c>
      <c r="B730" s="366" t="s">
        <v>120</v>
      </c>
      <c r="C730" s="366" t="s">
        <v>3097</v>
      </c>
      <c r="D730" s="382" t="s">
        <v>3426</v>
      </c>
      <c r="E730" s="374"/>
      <c r="F730" s="376"/>
      <c r="G730" s="376"/>
      <c r="H730" s="376"/>
      <c r="I730" s="377"/>
      <c r="J730" s="385"/>
      <c r="K730" s="385"/>
      <c r="Z730" s="364"/>
      <c r="AA730" s="364"/>
      <c r="AB730" s="364"/>
      <c r="AC730" s="364"/>
      <c r="AD730" s="364"/>
      <c r="AE730" s="364"/>
      <c r="AF730" s="364"/>
      <c r="AG730" s="364"/>
    </row>
    <row r="731" spans="1:33" ht="45" outlineLevel="1">
      <c r="A731" s="380" t="s">
        <v>3438</v>
      </c>
      <c r="B731" s="366" t="s">
        <v>3099</v>
      </c>
      <c r="C731" s="366" t="s">
        <v>3100</v>
      </c>
      <c r="D731" s="366" t="s">
        <v>260</v>
      </c>
      <c r="E731" s="374"/>
      <c r="F731" s="376"/>
      <c r="G731" s="376"/>
      <c r="H731" s="376"/>
      <c r="I731" s="377"/>
      <c r="J731" s="385"/>
      <c r="K731" s="385"/>
      <c r="Z731" s="364"/>
      <c r="AA731" s="364"/>
      <c r="AB731" s="364"/>
      <c r="AC731" s="364"/>
      <c r="AD731" s="364"/>
      <c r="AE731" s="364"/>
      <c r="AF731" s="364"/>
      <c r="AG731" s="364"/>
    </row>
    <row r="732" spans="1:33" ht="90" outlineLevel="1">
      <c r="A732" s="380" t="s">
        <v>3439</v>
      </c>
      <c r="B732" s="366" t="s">
        <v>3102</v>
      </c>
      <c r="C732" s="366" t="s">
        <v>3103</v>
      </c>
      <c r="D732" s="382" t="s">
        <v>3440</v>
      </c>
      <c r="E732" s="374"/>
      <c r="F732" s="376"/>
      <c r="G732" s="376"/>
      <c r="H732" s="376"/>
      <c r="I732" s="377"/>
      <c r="J732" s="385"/>
      <c r="K732" s="385"/>
      <c r="Z732" s="364"/>
      <c r="AA732" s="364"/>
      <c r="AB732" s="364"/>
      <c r="AC732" s="364"/>
      <c r="AD732" s="364"/>
      <c r="AE732" s="364"/>
      <c r="AF732" s="364"/>
      <c r="AG732" s="364"/>
    </row>
    <row r="733" spans="1:33" ht="75" outlineLevel="1">
      <c r="A733" s="380" t="s">
        <v>3441</v>
      </c>
      <c r="B733" s="366" t="s">
        <v>3106</v>
      </c>
      <c r="C733" s="366" t="s">
        <v>3107</v>
      </c>
      <c r="D733" s="382" t="s">
        <v>3442</v>
      </c>
      <c r="E733" s="374"/>
      <c r="F733" s="376"/>
      <c r="G733" s="376"/>
      <c r="H733" s="376"/>
      <c r="I733" s="377"/>
      <c r="J733" s="385"/>
      <c r="K733" s="385"/>
      <c r="Z733" s="364"/>
      <c r="AA733" s="364"/>
      <c r="AB733" s="364"/>
      <c r="AC733" s="364"/>
      <c r="AD733" s="364"/>
      <c r="AE733" s="364"/>
      <c r="AF733" s="364"/>
      <c r="AG733" s="364"/>
    </row>
    <row r="734" spans="1:33" outlineLevel="1">
      <c r="A734" s="380"/>
      <c r="B734" s="419" t="s">
        <v>867</v>
      </c>
      <c r="C734" s="419"/>
      <c r="D734" s="420"/>
      <c r="E734" s="421"/>
      <c r="F734" s="420"/>
      <c r="G734" s="420"/>
      <c r="H734" s="420"/>
      <c r="I734" s="420"/>
      <c r="J734" s="420"/>
      <c r="K734" s="422"/>
      <c r="Z734" s="364"/>
      <c r="AA734" s="364"/>
      <c r="AB734" s="364"/>
      <c r="AC734" s="364"/>
      <c r="AD734" s="364"/>
      <c r="AE734" s="364"/>
      <c r="AF734" s="364"/>
      <c r="AG734" s="364"/>
    </row>
    <row r="735" spans="1:33" ht="45" outlineLevel="1">
      <c r="A735" s="380" t="s">
        <v>3443</v>
      </c>
      <c r="B735" s="382" t="s">
        <v>140</v>
      </c>
      <c r="C735" s="382" t="s">
        <v>3110</v>
      </c>
      <c r="D735" s="382" t="s">
        <v>3139</v>
      </c>
      <c r="E735" s="374"/>
      <c r="F735" s="376"/>
      <c r="G735" s="376"/>
      <c r="H735" s="376"/>
      <c r="I735" s="377"/>
      <c r="J735" s="385"/>
      <c r="K735" s="385"/>
      <c r="Z735" s="364"/>
      <c r="AA735" s="364"/>
      <c r="AB735" s="364"/>
      <c r="AC735" s="364"/>
      <c r="AD735" s="364"/>
      <c r="AE735" s="364"/>
      <c r="AF735" s="364"/>
      <c r="AG735" s="364"/>
    </row>
    <row r="736" spans="1:33" ht="45" outlineLevel="1">
      <c r="A736" s="380" t="s">
        <v>3444</v>
      </c>
      <c r="B736" s="400" t="s">
        <v>141</v>
      </c>
      <c r="C736" s="382" t="s">
        <v>3445</v>
      </c>
      <c r="D736" s="382" t="s">
        <v>3203</v>
      </c>
      <c r="E736" s="374"/>
      <c r="F736" s="376"/>
      <c r="G736" s="376"/>
      <c r="H736" s="376"/>
      <c r="I736" s="377"/>
      <c r="J736" s="385"/>
      <c r="K736" s="385"/>
      <c r="Z736" s="364"/>
      <c r="AA736" s="364"/>
      <c r="AB736" s="364"/>
      <c r="AC736" s="364"/>
      <c r="AD736" s="364"/>
      <c r="AE736" s="364"/>
      <c r="AF736" s="364"/>
      <c r="AG736" s="364"/>
    </row>
    <row r="737" spans="1:33" ht="60" outlineLevel="1">
      <c r="A737" s="380" t="s">
        <v>3446</v>
      </c>
      <c r="B737" s="394" t="s">
        <v>197</v>
      </c>
      <c r="C737" s="382" t="s">
        <v>3205</v>
      </c>
      <c r="D737" s="366" t="s">
        <v>2726</v>
      </c>
      <c r="E737" s="374"/>
      <c r="F737" s="376"/>
      <c r="G737" s="376"/>
      <c r="H737" s="376"/>
      <c r="I737" s="377"/>
      <c r="J737" s="385"/>
      <c r="K737" s="385"/>
      <c r="Z737" s="364"/>
      <c r="AA737" s="364"/>
      <c r="AB737" s="364"/>
      <c r="AC737" s="364"/>
      <c r="AD737" s="364"/>
      <c r="AE737" s="364"/>
      <c r="AF737" s="364"/>
      <c r="AG737" s="364"/>
    </row>
    <row r="738" spans="1:33" ht="60" outlineLevel="1">
      <c r="A738" s="380" t="s">
        <v>3447</v>
      </c>
      <c r="B738" s="612" t="s">
        <v>148</v>
      </c>
      <c r="C738" s="366" t="s">
        <v>3207</v>
      </c>
      <c r="D738" s="382" t="s">
        <v>3208</v>
      </c>
      <c r="E738" s="374"/>
      <c r="F738" s="376"/>
      <c r="G738" s="376"/>
      <c r="H738" s="376"/>
      <c r="I738" s="377"/>
      <c r="J738" s="385"/>
      <c r="K738" s="385"/>
      <c r="Z738" s="364"/>
      <c r="AA738" s="364"/>
      <c r="AB738" s="364"/>
      <c r="AC738" s="364"/>
      <c r="AD738" s="364"/>
      <c r="AE738" s="364"/>
      <c r="AF738" s="364"/>
      <c r="AG738" s="364"/>
    </row>
    <row r="739" spans="1:33" ht="30" outlineLevel="1">
      <c r="A739" s="380" t="s">
        <v>3448</v>
      </c>
      <c r="B739" s="599"/>
      <c r="C739" s="393" t="s">
        <v>3210</v>
      </c>
      <c r="D739" s="393" t="s">
        <v>198</v>
      </c>
      <c r="E739" s="374"/>
      <c r="F739" s="376"/>
      <c r="G739" s="376"/>
      <c r="H739" s="376"/>
      <c r="I739" s="377"/>
      <c r="J739" s="385"/>
      <c r="K739" s="385"/>
      <c r="Z739" s="364"/>
      <c r="AA739" s="364"/>
      <c r="AB739" s="364"/>
      <c r="AC739" s="364"/>
      <c r="AD739" s="364"/>
      <c r="AE739" s="364"/>
      <c r="AF739" s="364"/>
      <c r="AG739" s="364"/>
    </row>
    <row r="740" spans="1:33" ht="75" outlineLevel="1">
      <c r="A740" s="380" t="s">
        <v>3449</v>
      </c>
      <c r="B740" s="400" t="s">
        <v>143</v>
      </c>
      <c r="C740" s="388" t="s">
        <v>3212</v>
      </c>
      <c r="D740" s="388" t="s">
        <v>3213</v>
      </c>
      <c r="E740" s="374"/>
      <c r="F740" s="376"/>
      <c r="G740" s="376"/>
      <c r="H740" s="376"/>
      <c r="I740" s="377"/>
      <c r="J740" s="385"/>
      <c r="K740" s="385"/>
      <c r="Z740" s="364"/>
      <c r="AA740" s="364"/>
      <c r="AB740" s="364"/>
      <c r="AC740" s="364"/>
      <c r="AD740" s="364"/>
      <c r="AE740" s="364"/>
      <c r="AF740" s="364"/>
      <c r="AG740" s="364"/>
    </row>
    <row r="741" spans="1:33" ht="30" outlineLevel="1">
      <c r="A741" s="402" t="s">
        <v>3450</v>
      </c>
      <c r="B741" s="597" t="s">
        <v>199</v>
      </c>
      <c r="C741" s="366" t="s">
        <v>3215</v>
      </c>
      <c r="D741" s="366" t="s">
        <v>3216</v>
      </c>
      <c r="E741" s="374"/>
      <c r="F741" s="376"/>
      <c r="G741" s="376"/>
      <c r="H741" s="376"/>
      <c r="I741" s="377"/>
      <c r="J741" s="385"/>
      <c r="K741" s="385"/>
      <c r="Z741" s="364"/>
      <c r="AA741" s="364"/>
      <c r="AB741" s="364"/>
      <c r="AC741" s="364"/>
      <c r="AD741" s="364"/>
      <c r="AE741" s="364"/>
      <c r="AF741" s="364"/>
      <c r="AG741" s="364"/>
    </row>
    <row r="742" spans="1:33" ht="30" outlineLevel="1">
      <c r="A742" s="402" t="s">
        <v>3451</v>
      </c>
      <c r="B742" s="598"/>
      <c r="C742" s="366" t="s">
        <v>3218</v>
      </c>
      <c r="D742" s="366" t="s">
        <v>3216</v>
      </c>
      <c r="E742" s="374"/>
      <c r="F742" s="376"/>
      <c r="G742" s="376"/>
      <c r="H742" s="376"/>
      <c r="I742" s="377"/>
      <c r="J742" s="385"/>
      <c r="K742" s="385"/>
      <c r="Z742" s="364"/>
      <c r="AA742" s="364"/>
      <c r="AB742" s="364"/>
      <c r="AC742" s="364"/>
      <c r="AD742" s="364"/>
      <c r="AE742" s="364"/>
      <c r="AF742" s="364"/>
      <c r="AG742" s="364"/>
    </row>
    <row r="743" spans="1:33" ht="30" outlineLevel="1">
      <c r="A743" s="402" t="s">
        <v>3452</v>
      </c>
      <c r="B743" s="598"/>
      <c r="C743" s="366" t="s">
        <v>3220</v>
      </c>
      <c r="D743" s="366" t="s">
        <v>3221</v>
      </c>
      <c r="E743" s="374"/>
      <c r="F743" s="376"/>
      <c r="G743" s="376"/>
      <c r="H743" s="376"/>
      <c r="I743" s="377"/>
      <c r="J743" s="385"/>
      <c r="K743" s="385"/>
      <c r="Z743" s="364"/>
      <c r="AA743" s="364"/>
      <c r="AB743" s="364"/>
      <c r="AC743" s="364"/>
      <c r="AD743" s="364"/>
      <c r="AE743" s="364"/>
      <c r="AF743" s="364"/>
      <c r="AG743" s="364"/>
    </row>
    <row r="744" spans="1:33" ht="15.75" customHeight="1" outlineLevel="1">
      <c r="A744" s="402" t="s">
        <v>3453</v>
      </c>
      <c r="B744" s="598"/>
      <c r="C744" s="366" t="s">
        <v>3220</v>
      </c>
      <c r="D744" s="366" t="s">
        <v>3216</v>
      </c>
      <c r="E744" s="374"/>
      <c r="F744" s="376"/>
      <c r="G744" s="376"/>
      <c r="H744" s="376"/>
      <c r="I744" s="377"/>
      <c r="J744" s="385"/>
      <c r="K744" s="385"/>
      <c r="Z744" s="364"/>
      <c r="AA744" s="364"/>
      <c r="AB744" s="364"/>
      <c r="AC744" s="364"/>
      <c r="AD744" s="364"/>
      <c r="AE744" s="364"/>
      <c r="AF744" s="364"/>
      <c r="AG744" s="364"/>
    </row>
    <row r="745" spans="1:33" ht="45" outlineLevel="1">
      <c r="A745" s="402" t="s">
        <v>3454</v>
      </c>
      <c r="B745" s="598"/>
      <c r="C745" s="366" t="s">
        <v>3224</v>
      </c>
      <c r="D745" s="366" t="s">
        <v>3216</v>
      </c>
      <c r="E745" s="374"/>
      <c r="F745" s="376"/>
      <c r="G745" s="376"/>
      <c r="H745" s="376"/>
      <c r="I745" s="377"/>
      <c r="J745" s="385"/>
      <c r="K745" s="385"/>
      <c r="Z745" s="364"/>
      <c r="AA745" s="364"/>
      <c r="AB745" s="364"/>
      <c r="AC745" s="364"/>
      <c r="AD745" s="364"/>
      <c r="AE745" s="364"/>
      <c r="AF745" s="364"/>
      <c r="AG745" s="364"/>
    </row>
    <row r="746" spans="1:33" ht="30" outlineLevel="1">
      <c r="A746" s="402"/>
      <c r="B746" s="599"/>
      <c r="C746" s="366" t="s">
        <v>3225</v>
      </c>
      <c r="D746" s="366" t="s">
        <v>3216</v>
      </c>
      <c r="E746" s="374"/>
      <c r="F746" s="376"/>
      <c r="G746" s="376"/>
      <c r="H746" s="376"/>
      <c r="I746" s="377"/>
      <c r="J746" s="385"/>
      <c r="K746" s="385"/>
      <c r="Z746" s="364"/>
      <c r="AA746" s="364"/>
      <c r="AB746" s="364"/>
      <c r="AC746" s="364"/>
      <c r="AD746" s="364"/>
      <c r="AE746" s="364"/>
      <c r="AF746" s="364"/>
      <c r="AG746" s="364"/>
    </row>
    <row r="747" spans="1:33" ht="45" outlineLevel="1">
      <c r="A747" s="402" t="s">
        <v>3455</v>
      </c>
      <c r="B747" s="387" t="s">
        <v>773</v>
      </c>
      <c r="C747" s="366" t="s">
        <v>3227</v>
      </c>
      <c r="D747" s="382" t="s">
        <v>3228</v>
      </c>
      <c r="E747" s="374"/>
      <c r="F747" s="376"/>
      <c r="G747" s="376"/>
      <c r="H747" s="376"/>
      <c r="I747" s="377"/>
      <c r="J747" s="385"/>
      <c r="K747" s="385"/>
      <c r="Z747" s="364"/>
      <c r="AA747" s="364"/>
      <c r="AB747" s="364"/>
      <c r="AC747" s="364"/>
      <c r="AD747" s="364"/>
      <c r="AE747" s="364"/>
      <c r="AF747" s="364"/>
      <c r="AG747" s="364"/>
    </row>
    <row r="748" spans="1:33" ht="60" outlineLevel="1">
      <c r="A748" s="380" t="s">
        <v>3456</v>
      </c>
      <c r="B748" s="393" t="s">
        <v>288</v>
      </c>
      <c r="C748" s="366" t="s">
        <v>3230</v>
      </c>
      <c r="D748" s="382" t="s">
        <v>3228</v>
      </c>
      <c r="E748" s="374"/>
      <c r="F748" s="376"/>
      <c r="G748" s="376"/>
      <c r="H748" s="376"/>
      <c r="I748" s="377"/>
      <c r="J748" s="385"/>
      <c r="K748" s="385"/>
      <c r="Z748" s="364"/>
      <c r="AA748" s="364"/>
      <c r="AB748" s="364"/>
      <c r="AC748" s="364"/>
      <c r="AD748" s="364"/>
      <c r="AE748" s="364"/>
      <c r="AF748" s="364"/>
      <c r="AG748" s="364"/>
    </row>
    <row r="749" spans="1:33" ht="45" outlineLevel="1">
      <c r="A749" s="380" t="s">
        <v>3457</v>
      </c>
      <c r="B749" s="616" t="s">
        <v>122</v>
      </c>
      <c r="C749" s="366" t="s">
        <v>3232</v>
      </c>
      <c r="D749" s="366" t="s">
        <v>3458</v>
      </c>
      <c r="E749" s="374"/>
      <c r="F749" s="376"/>
      <c r="G749" s="376"/>
      <c r="H749" s="376"/>
      <c r="I749" s="377"/>
      <c r="J749" s="385"/>
      <c r="K749" s="385"/>
      <c r="Z749" s="364"/>
      <c r="AA749" s="364"/>
      <c r="AB749" s="364"/>
      <c r="AC749" s="364"/>
      <c r="AD749" s="364"/>
      <c r="AE749" s="364"/>
      <c r="AF749" s="364"/>
      <c r="AG749" s="364"/>
    </row>
    <row r="750" spans="1:33" ht="75" outlineLevel="1">
      <c r="A750" s="380" t="s">
        <v>3459</v>
      </c>
      <c r="B750" s="598"/>
      <c r="C750" s="366" t="s">
        <v>3235</v>
      </c>
      <c r="D750" s="366" t="s">
        <v>3460</v>
      </c>
      <c r="E750" s="374"/>
      <c r="F750" s="376"/>
      <c r="G750" s="376"/>
      <c r="H750" s="376"/>
      <c r="I750" s="377"/>
      <c r="J750" s="385"/>
      <c r="K750" s="385"/>
      <c r="Z750" s="364"/>
      <c r="AA750" s="364"/>
      <c r="AB750" s="364"/>
      <c r="AC750" s="364"/>
      <c r="AD750" s="364"/>
      <c r="AE750" s="364"/>
      <c r="AF750" s="364"/>
      <c r="AG750" s="364"/>
    </row>
    <row r="751" spans="1:33" ht="75" outlineLevel="1">
      <c r="A751" s="380" t="s">
        <v>3461</v>
      </c>
      <c r="B751" s="599"/>
      <c r="C751" s="366" t="s">
        <v>3238</v>
      </c>
      <c r="D751" s="382" t="s">
        <v>3228</v>
      </c>
      <c r="E751" s="374"/>
      <c r="F751" s="376"/>
      <c r="G751" s="376"/>
      <c r="H751" s="376"/>
      <c r="I751" s="377"/>
      <c r="J751" s="385"/>
      <c r="K751" s="385"/>
      <c r="Z751" s="364"/>
      <c r="AA751" s="364"/>
      <c r="AB751" s="364"/>
      <c r="AC751" s="364"/>
      <c r="AD751" s="364"/>
      <c r="AE751" s="364"/>
      <c r="AF751" s="364"/>
      <c r="AG751" s="364"/>
    </row>
    <row r="752" spans="1:33" outlineLevel="1">
      <c r="A752" s="380"/>
      <c r="B752" s="419" t="s">
        <v>2504</v>
      </c>
      <c r="C752" s="419"/>
      <c r="D752" s="420"/>
      <c r="E752" s="421"/>
      <c r="F752" s="420"/>
      <c r="G752" s="420"/>
      <c r="H752" s="420"/>
      <c r="I752" s="420"/>
      <c r="J752" s="420"/>
      <c r="K752" s="422"/>
      <c r="Z752" s="364"/>
      <c r="AA752" s="364"/>
      <c r="AB752" s="364"/>
      <c r="AC752" s="364"/>
      <c r="AD752" s="364"/>
      <c r="AE752" s="364"/>
      <c r="AF752" s="364"/>
      <c r="AG752" s="364"/>
    </row>
    <row r="753" spans="1:33" ht="45" outlineLevel="1">
      <c r="A753" s="380" t="s">
        <v>3462</v>
      </c>
      <c r="B753" s="382" t="s">
        <v>140</v>
      </c>
      <c r="C753" s="382" t="s">
        <v>3110</v>
      </c>
      <c r="D753" s="382" t="s">
        <v>3139</v>
      </c>
      <c r="E753" s="374"/>
      <c r="F753" s="376"/>
      <c r="G753" s="376"/>
      <c r="H753" s="376"/>
      <c r="I753" s="377"/>
      <c r="J753" s="385"/>
      <c r="K753" s="385"/>
      <c r="Z753" s="364"/>
      <c r="AA753" s="364"/>
      <c r="AB753" s="364"/>
      <c r="AC753" s="364"/>
      <c r="AD753" s="364"/>
      <c r="AE753" s="364"/>
      <c r="AF753" s="364"/>
      <c r="AG753" s="364"/>
    </row>
    <row r="754" spans="1:33" ht="60" outlineLevel="1">
      <c r="A754" s="380" t="s">
        <v>3463</v>
      </c>
      <c r="B754" s="400" t="s">
        <v>141</v>
      </c>
      <c r="C754" s="382" t="s">
        <v>3241</v>
      </c>
      <c r="D754" s="382" t="s">
        <v>3242</v>
      </c>
      <c r="E754" s="374"/>
      <c r="F754" s="376"/>
      <c r="G754" s="376"/>
      <c r="H754" s="376"/>
      <c r="I754" s="377"/>
      <c r="J754" s="385"/>
      <c r="K754" s="385"/>
      <c r="Z754" s="364"/>
      <c r="AA754" s="364"/>
      <c r="AB754" s="364"/>
      <c r="AC754" s="364"/>
      <c r="AD754" s="364"/>
      <c r="AE754" s="364"/>
      <c r="AF754" s="364"/>
      <c r="AG754" s="364"/>
    </row>
    <row r="755" spans="1:33" ht="60" outlineLevel="1">
      <c r="A755" s="380" t="s">
        <v>3464</v>
      </c>
      <c r="B755" s="394" t="s">
        <v>201</v>
      </c>
      <c r="C755" s="382" t="s">
        <v>3244</v>
      </c>
      <c r="D755" s="366" t="s">
        <v>3245</v>
      </c>
      <c r="E755" s="374"/>
      <c r="F755" s="376"/>
      <c r="G755" s="376"/>
      <c r="H755" s="376"/>
      <c r="I755" s="377"/>
      <c r="J755" s="385"/>
      <c r="K755" s="385"/>
      <c r="Z755" s="364"/>
      <c r="AA755" s="364"/>
      <c r="AB755" s="364"/>
      <c r="AC755" s="364"/>
      <c r="AD755" s="364"/>
      <c r="AE755" s="364"/>
      <c r="AF755" s="364"/>
      <c r="AG755" s="364"/>
    </row>
    <row r="756" spans="1:33" ht="60" outlineLevel="1">
      <c r="A756" s="380" t="s">
        <v>3465</v>
      </c>
      <c r="B756" s="382" t="s">
        <v>143</v>
      </c>
      <c r="C756" s="382" t="s">
        <v>3078</v>
      </c>
      <c r="D756" s="382" t="s">
        <v>3466</v>
      </c>
      <c r="E756" s="374"/>
      <c r="F756" s="376"/>
      <c r="G756" s="376"/>
      <c r="H756" s="376"/>
      <c r="I756" s="377"/>
      <c r="J756" s="385"/>
      <c r="K756" s="385"/>
      <c r="Z756" s="364"/>
      <c r="AA756" s="364"/>
      <c r="AB756" s="364"/>
      <c r="AC756" s="364"/>
      <c r="AD756" s="364"/>
      <c r="AE756" s="364"/>
      <c r="AF756" s="364"/>
      <c r="AG756" s="364"/>
    </row>
    <row r="757" spans="1:33" ht="60" outlineLevel="1">
      <c r="A757" s="380" t="s">
        <v>3467</v>
      </c>
      <c r="B757" s="366" t="s">
        <v>202</v>
      </c>
      <c r="C757" s="382" t="s">
        <v>3249</v>
      </c>
      <c r="D757" s="366" t="s">
        <v>2517</v>
      </c>
      <c r="E757" s="374"/>
      <c r="F757" s="376"/>
      <c r="G757" s="376"/>
      <c r="H757" s="376"/>
      <c r="I757" s="377"/>
      <c r="J757" s="385"/>
      <c r="K757" s="385"/>
      <c r="Z757" s="364"/>
      <c r="AA757" s="364"/>
      <c r="AB757" s="364"/>
      <c r="AC757" s="364"/>
      <c r="AD757" s="364"/>
      <c r="AE757" s="364"/>
      <c r="AF757" s="364"/>
      <c r="AG757" s="364"/>
    </row>
    <row r="758" spans="1:33" ht="45" outlineLevel="1">
      <c r="A758" s="380" t="s">
        <v>3468</v>
      </c>
      <c r="B758" s="393" t="s">
        <v>177</v>
      </c>
      <c r="C758" s="366" t="s">
        <v>3251</v>
      </c>
      <c r="D758" s="386" t="s">
        <v>890</v>
      </c>
      <c r="E758" s="374"/>
      <c r="F758" s="376"/>
      <c r="G758" s="376"/>
      <c r="H758" s="376"/>
      <c r="I758" s="377"/>
      <c r="J758" s="385"/>
      <c r="K758" s="385"/>
      <c r="Z758" s="364"/>
      <c r="AA758" s="364"/>
      <c r="AB758" s="364"/>
      <c r="AC758" s="364"/>
      <c r="AD758" s="364"/>
      <c r="AE758" s="364"/>
      <c r="AF758" s="364"/>
      <c r="AG758" s="364"/>
    </row>
    <row r="759" spans="1:33" ht="60" outlineLevel="1">
      <c r="A759" s="380" t="s">
        <v>3469</v>
      </c>
      <c r="B759" s="597" t="s">
        <v>178</v>
      </c>
      <c r="C759" s="366" t="s">
        <v>3253</v>
      </c>
      <c r="D759" s="388" t="s">
        <v>3254</v>
      </c>
      <c r="E759" s="374"/>
      <c r="F759" s="376"/>
      <c r="G759" s="376"/>
      <c r="H759" s="376"/>
      <c r="I759" s="377"/>
      <c r="J759" s="385"/>
      <c r="K759" s="385"/>
      <c r="Z759" s="364"/>
      <c r="AA759" s="364"/>
      <c r="AB759" s="364"/>
      <c r="AC759" s="364"/>
      <c r="AD759" s="364"/>
      <c r="AE759" s="364"/>
      <c r="AF759" s="364"/>
      <c r="AG759" s="364"/>
    </row>
    <row r="760" spans="1:33" ht="30" outlineLevel="1">
      <c r="A760" s="380" t="s">
        <v>3470</v>
      </c>
      <c r="B760" s="599"/>
      <c r="C760" s="393" t="s">
        <v>878</v>
      </c>
      <c r="D760" s="393" t="s">
        <v>179</v>
      </c>
      <c r="E760" s="374"/>
      <c r="F760" s="376"/>
      <c r="G760" s="376"/>
      <c r="H760" s="376"/>
      <c r="I760" s="377"/>
      <c r="J760" s="385"/>
      <c r="K760" s="385"/>
      <c r="Z760" s="364"/>
      <c r="AA760" s="364"/>
      <c r="AB760" s="364"/>
      <c r="AC760" s="364"/>
      <c r="AD760" s="364"/>
      <c r="AE760" s="364"/>
      <c r="AF760" s="364"/>
      <c r="AG760" s="364"/>
    </row>
    <row r="761" spans="1:33" ht="13.5" customHeight="1" outlineLevel="1">
      <c r="A761" s="380" t="s">
        <v>3471</v>
      </c>
      <c r="B761" s="366" t="s">
        <v>204</v>
      </c>
      <c r="C761" s="394" t="s">
        <v>3257</v>
      </c>
      <c r="D761" s="394" t="s">
        <v>3472</v>
      </c>
      <c r="E761" s="374"/>
      <c r="F761" s="376"/>
      <c r="G761" s="376"/>
      <c r="H761" s="376"/>
      <c r="I761" s="377"/>
      <c r="J761" s="385"/>
      <c r="K761" s="385"/>
      <c r="Z761" s="364"/>
      <c r="AA761" s="364"/>
      <c r="AB761" s="364"/>
      <c r="AC761" s="364"/>
      <c r="AD761" s="364"/>
      <c r="AE761" s="364"/>
      <c r="AF761" s="364"/>
      <c r="AG761" s="364"/>
    </row>
    <row r="762" spans="1:33" ht="60" outlineLevel="1">
      <c r="A762" s="380" t="s">
        <v>3473</v>
      </c>
      <c r="B762" s="393" t="s">
        <v>320</v>
      </c>
      <c r="C762" s="393" t="s">
        <v>3260</v>
      </c>
      <c r="D762" s="400" t="s">
        <v>3474</v>
      </c>
      <c r="E762" s="374"/>
      <c r="F762" s="376"/>
      <c r="G762" s="376"/>
      <c r="H762" s="376"/>
      <c r="I762" s="377"/>
      <c r="J762" s="424"/>
      <c r="K762" s="424"/>
      <c r="Z762" s="364"/>
      <c r="AA762" s="364"/>
      <c r="AB762" s="364"/>
      <c r="AC762" s="364"/>
      <c r="AD762" s="364"/>
      <c r="AE762" s="364"/>
      <c r="AF762" s="364"/>
      <c r="AG762" s="364"/>
    </row>
    <row r="763" spans="1:33" ht="45" outlineLevel="1">
      <c r="A763" s="402" t="s">
        <v>3475</v>
      </c>
      <c r="B763" s="616" t="s">
        <v>122</v>
      </c>
      <c r="C763" s="394" t="s">
        <v>3232</v>
      </c>
      <c r="D763" s="394" t="s">
        <v>880</v>
      </c>
      <c r="E763" s="374"/>
      <c r="F763" s="376"/>
      <c r="G763" s="376"/>
      <c r="H763" s="376"/>
      <c r="I763" s="377"/>
      <c r="J763" s="425"/>
      <c r="K763" s="425"/>
      <c r="Z763" s="364"/>
      <c r="AA763" s="364"/>
      <c r="AB763" s="364"/>
      <c r="AC763" s="364"/>
      <c r="AD763" s="364"/>
      <c r="AE763" s="364"/>
      <c r="AF763" s="364"/>
      <c r="AG763" s="364"/>
    </row>
    <row r="764" spans="1:33" ht="75" outlineLevel="1">
      <c r="A764" s="402" t="s">
        <v>3476</v>
      </c>
      <c r="B764" s="598"/>
      <c r="C764" s="366" t="s">
        <v>3264</v>
      </c>
      <c r="D764" s="366" t="s">
        <v>3477</v>
      </c>
      <c r="E764" s="374"/>
      <c r="F764" s="376"/>
      <c r="G764" s="376"/>
      <c r="H764" s="376"/>
      <c r="I764" s="377"/>
      <c r="J764" s="385"/>
      <c r="K764" s="385"/>
      <c r="Z764" s="364"/>
      <c r="AA764" s="364"/>
      <c r="AB764" s="364"/>
      <c r="AC764" s="364"/>
      <c r="AD764" s="364"/>
      <c r="AE764" s="364"/>
      <c r="AF764" s="364"/>
      <c r="AG764" s="364"/>
    </row>
    <row r="765" spans="1:33" ht="75" outlineLevel="1">
      <c r="A765" s="402" t="s">
        <v>3478</v>
      </c>
      <c r="B765" s="599"/>
      <c r="C765" s="366" t="s">
        <v>3238</v>
      </c>
      <c r="D765" s="382" t="s">
        <v>3261</v>
      </c>
      <c r="E765" s="374"/>
      <c r="F765" s="376"/>
      <c r="G765" s="376"/>
      <c r="H765" s="376"/>
      <c r="I765" s="377"/>
      <c r="J765" s="385"/>
      <c r="K765" s="385"/>
      <c r="Z765" s="364"/>
      <c r="AA765" s="364"/>
      <c r="AB765" s="364"/>
      <c r="AC765" s="364"/>
      <c r="AD765" s="364"/>
      <c r="AE765" s="364"/>
      <c r="AF765" s="364"/>
      <c r="AG765" s="364"/>
    </row>
    <row r="766" spans="1:33" outlineLevel="1">
      <c r="A766" s="380"/>
      <c r="B766" s="419" t="s">
        <v>195</v>
      </c>
      <c r="C766" s="419"/>
      <c r="D766" s="420"/>
      <c r="E766" s="421"/>
      <c r="F766" s="420"/>
      <c r="G766" s="420"/>
      <c r="H766" s="420"/>
      <c r="I766" s="420"/>
      <c r="J766" s="420"/>
      <c r="K766" s="422"/>
      <c r="Z766" s="364"/>
      <c r="AA766" s="364"/>
      <c r="AB766" s="364"/>
      <c r="AC766" s="364"/>
      <c r="AD766" s="364"/>
      <c r="AE766" s="364"/>
      <c r="AF766" s="364"/>
      <c r="AG766" s="364"/>
    </row>
    <row r="767" spans="1:33" ht="45" outlineLevel="1">
      <c r="A767" s="380" t="s">
        <v>3479</v>
      </c>
      <c r="B767" s="400" t="s">
        <v>140</v>
      </c>
      <c r="C767" s="382" t="s">
        <v>3110</v>
      </c>
      <c r="D767" s="382" t="s">
        <v>3268</v>
      </c>
      <c r="E767" s="374"/>
      <c r="F767" s="376"/>
      <c r="G767" s="376"/>
      <c r="H767" s="376"/>
      <c r="I767" s="377"/>
      <c r="J767" s="423"/>
      <c r="K767" s="423"/>
      <c r="Z767" s="364"/>
      <c r="AA767" s="364"/>
      <c r="AB767" s="364"/>
      <c r="AC767" s="364"/>
      <c r="AD767" s="364"/>
      <c r="AE767" s="364"/>
      <c r="AF767" s="364"/>
      <c r="AG767" s="364"/>
    </row>
    <row r="768" spans="1:33" ht="60" outlineLevel="1">
      <c r="A768" s="380" t="s">
        <v>3480</v>
      </c>
      <c r="B768" s="388" t="s">
        <v>141</v>
      </c>
      <c r="C768" s="382" t="s">
        <v>3270</v>
      </c>
      <c r="D768" s="382" t="s">
        <v>3481</v>
      </c>
      <c r="E768" s="374"/>
      <c r="F768" s="376"/>
      <c r="G768" s="376"/>
      <c r="H768" s="376"/>
      <c r="I768" s="377"/>
      <c r="J768" s="423"/>
      <c r="K768" s="423"/>
      <c r="Z768" s="364"/>
      <c r="AA768" s="364"/>
      <c r="AB768" s="364"/>
      <c r="AC768" s="364"/>
      <c r="AD768" s="364"/>
      <c r="AE768" s="364"/>
      <c r="AF768" s="364"/>
      <c r="AG768" s="364"/>
    </row>
    <row r="769" spans="1:33" ht="75" outlineLevel="1">
      <c r="A769" s="380" t="s">
        <v>3482</v>
      </c>
      <c r="B769" s="382" t="s">
        <v>143</v>
      </c>
      <c r="C769" s="382" t="s">
        <v>3078</v>
      </c>
      <c r="D769" s="382" t="s">
        <v>3483</v>
      </c>
      <c r="E769" s="374"/>
      <c r="F769" s="376"/>
      <c r="G769" s="376"/>
      <c r="H769" s="376"/>
      <c r="I769" s="377"/>
      <c r="J769" s="423"/>
      <c r="K769" s="423"/>
      <c r="Z769" s="364"/>
      <c r="AA769" s="364"/>
      <c r="AB769" s="364"/>
      <c r="AC769" s="364"/>
      <c r="AD769" s="364"/>
      <c r="AE769" s="364"/>
      <c r="AF769" s="364"/>
      <c r="AG769" s="364"/>
    </row>
    <row r="770" spans="1:33" ht="75" outlineLevel="1">
      <c r="A770" s="380" t="s">
        <v>3484</v>
      </c>
      <c r="B770" s="612" t="s">
        <v>148</v>
      </c>
      <c r="C770" s="366" t="s">
        <v>3275</v>
      </c>
      <c r="D770" s="382" t="s">
        <v>3485</v>
      </c>
      <c r="E770" s="374"/>
      <c r="F770" s="376"/>
      <c r="G770" s="376"/>
      <c r="H770" s="376"/>
      <c r="I770" s="377"/>
      <c r="J770" s="423"/>
      <c r="K770" s="423"/>
      <c r="Z770" s="364"/>
      <c r="AA770" s="364"/>
      <c r="AB770" s="364"/>
      <c r="AC770" s="364"/>
      <c r="AD770" s="364"/>
      <c r="AE770" s="364"/>
      <c r="AF770" s="364"/>
      <c r="AG770" s="364"/>
    </row>
    <row r="771" spans="1:33" ht="30" outlineLevel="1">
      <c r="A771" s="380" t="s">
        <v>3486</v>
      </c>
      <c r="B771" s="599"/>
      <c r="C771" s="393" t="s">
        <v>3277</v>
      </c>
      <c r="D771" s="393" t="s">
        <v>456</v>
      </c>
      <c r="E771" s="374"/>
      <c r="F771" s="376"/>
      <c r="G771" s="376"/>
      <c r="H771" s="376"/>
      <c r="I771" s="377"/>
      <c r="J771" s="385"/>
      <c r="K771" s="385"/>
      <c r="Z771" s="364"/>
      <c r="AA771" s="364"/>
      <c r="AB771" s="364"/>
      <c r="AC771" s="364"/>
      <c r="AD771" s="364"/>
      <c r="AE771" s="364"/>
      <c r="AF771" s="364"/>
      <c r="AG771" s="364"/>
    </row>
    <row r="772" spans="1:33" ht="60" outlineLevel="1">
      <c r="A772" s="380" t="s">
        <v>3487</v>
      </c>
      <c r="B772" s="394" t="s">
        <v>177</v>
      </c>
      <c r="C772" s="394" t="s">
        <v>3230</v>
      </c>
      <c r="D772" s="388" t="s">
        <v>3488</v>
      </c>
      <c r="E772" s="374"/>
      <c r="F772" s="376"/>
      <c r="G772" s="376"/>
      <c r="H772" s="376"/>
      <c r="I772" s="377"/>
      <c r="J772" s="385"/>
      <c r="K772" s="385"/>
      <c r="Z772" s="364"/>
      <c r="AA772" s="364"/>
      <c r="AB772" s="364"/>
      <c r="AC772" s="364"/>
      <c r="AD772" s="364"/>
      <c r="AE772" s="364"/>
      <c r="AF772" s="364"/>
      <c r="AG772" s="364"/>
    </row>
    <row r="773" spans="1:33" ht="90" outlineLevel="1">
      <c r="A773" s="380" t="s">
        <v>3489</v>
      </c>
      <c r="B773" s="393" t="s">
        <v>3281</v>
      </c>
      <c r="C773" s="393" t="s">
        <v>3282</v>
      </c>
      <c r="D773" s="382" t="s">
        <v>3490</v>
      </c>
      <c r="E773" s="374"/>
      <c r="F773" s="376"/>
      <c r="G773" s="376"/>
      <c r="H773" s="376"/>
      <c r="I773" s="377"/>
      <c r="J773" s="385"/>
      <c r="K773" s="385"/>
      <c r="Z773" s="364"/>
      <c r="AA773" s="364"/>
      <c r="AB773" s="364"/>
      <c r="AC773" s="364"/>
      <c r="AD773" s="364"/>
      <c r="AE773" s="364"/>
      <c r="AF773" s="364"/>
      <c r="AG773" s="364"/>
    </row>
    <row r="774" spans="1:33" ht="60" outlineLevel="1">
      <c r="A774" s="380" t="s">
        <v>3491</v>
      </c>
      <c r="B774" s="398" t="s">
        <v>288</v>
      </c>
      <c r="C774" s="398" t="s">
        <v>3285</v>
      </c>
      <c r="D774" s="400" t="s">
        <v>3492</v>
      </c>
      <c r="E774" s="374"/>
      <c r="F774" s="376"/>
      <c r="G774" s="376"/>
      <c r="H774" s="376"/>
      <c r="I774" s="377"/>
      <c r="J774" s="424"/>
      <c r="K774" s="424"/>
      <c r="Z774" s="364"/>
      <c r="AA774" s="364"/>
      <c r="AB774" s="364"/>
      <c r="AC774" s="364"/>
      <c r="AD774" s="364"/>
      <c r="AE774" s="364"/>
      <c r="AF774" s="364"/>
      <c r="AG774" s="364"/>
    </row>
    <row r="775" spans="1:33" ht="15" customHeight="1" outlineLevel="1">
      <c r="A775" s="380" t="s">
        <v>3493</v>
      </c>
      <c r="B775" s="394" t="s">
        <v>122</v>
      </c>
      <c r="C775" s="394" t="s">
        <v>3288</v>
      </c>
      <c r="D775" s="388" t="s">
        <v>3494</v>
      </c>
      <c r="E775" s="374"/>
      <c r="F775" s="376"/>
      <c r="G775" s="376"/>
      <c r="H775" s="376"/>
      <c r="I775" s="377"/>
      <c r="J775" s="425"/>
      <c r="K775" s="425"/>
      <c r="Z775" s="364"/>
      <c r="AA775" s="364"/>
      <c r="AB775" s="364"/>
      <c r="AC775" s="364"/>
      <c r="AD775" s="364"/>
      <c r="AE775" s="364"/>
      <c r="AF775" s="364"/>
      <c r="AG775" s="364"/>
    </row>
    <row r="776" spans="1:33" outlineLevel="1">
      <c r="A776" s="380"/>
      <c r="B776" s="419" t="s">
        <v>2608</v>
      </c>
      <c r="C776" s="419"/>
      <c r="D776" s="420"/>
      <c r="E776" s="421"/>
      <c r="F776" s="420"/>
      <c r="G776" s="420"/>
      <c r="H776" s="420"/>
      <c r="I776" s="420"/>
      <c r="J776" s="420"/>
      <c r="K776" s="422"/>
      <c r="Z776" s="364"/>
      <c r="AA776" s="364"/>
      <c r="AB776" s="364"/>
      <c r="AC776" s="364"/>
      <c r="AD776" s="364"/>
      <c r="AE776" s="364"/>
      <c r="AF776" s="364"/>
      <c r="AG776" s="364"/>
    </row>
    <row r="777" spans="1:33" ht="120" outlineLevel="1">
      <c r="A777" s="380" t="s">
        <v>3495</v>
      </c>
      <c r="B777" s="382" t="s">
        <v>140</v>
      </c>
      <c r="C777" s="382" t="s">
        <v>3110</v>
      </c>
      <c r="D777" s="382" t="s">
        <v>3292</v>
      </c>
      <c r="E777" s="374"/>
      <c r="F777" s="376"/>
      <c r="G777" s="376"/>
      <c r="H777" s="376"/>
      <c r="I777" s="377"/>
      <c r="J777" s="385"/>
      <c r="K777" s="385"/>
      <c r="Z777" s="364"/>
      <c r="AA777" s="364"/>
      <c r="AB777" s="364"/>
      <c r="AC777" s="364"/>
      <c r="AD777" s="364"/>
      <c r="AE777" s="364"/>
      <c r="AF777" s="364"/>
      <c r="AG777" s="364"/>
    </row>
    <row r="778" spans="1:33" ht="150" outlineLevel="1">
      <c r="A778" s="380" t="s">
        <v>3496</v>
      </c>
      <c r="B778" s="400" t="s">
        <v>141</v>
      </c>
      <c r="C778" s="382" t="s">
        <v>3497</v>
      </c>
      <c r="D778" s="400" t="s">
        <v>3498</v>
      </c>
      <c r="E778" s="374"/>
      <c r="F778" s="376"/>
      <c r="G778" s="376"/>
      <c r="H778" s="376"/>
      <c r="I778" s="377"/>
      <c r="J778" s="385"/>
      <c r="K778" s="385"/>
      <c r="Z778" s="364"/>
      <c r="AA778" s="364"/>
      <c r="AB778" s="364"/>
      <c r="AC778" s="364"/>
      <c r="AD778" s="364"/>
      <c r="AE778" s="364"/>
      <c r="AF778" s="364"/>
      <c r="AG778" s="364"/>
    </row>
    <row r="779" spans="1:33" ht="105" outlineLevel="1">
      <c r="A779" s="380" t="s">
        <v>3499</v>
      </c>
      <c r="B779" s="388" t="s">
        <v>207</v>
      </c>
      <c r="C779" s="456" t="s">
        <v>3297</v>
      </c>
      <c r="D779" s="403" t="s">
        <v>2616</v>
      </c>
      <c r="E779" s="374"/>
      <c r="F779" s="376"/>
      <c r="G779" s="376"/>
      <c r="H779" s="376"/>
      <c r="I779" s="377"/>
      <c r="J779" s="385"/>
      <c r="K779" s="385"/>
      <c r="Z779" s="364"/>
      <c r="AA779" s="364"/>
      <c r="AB779" s="364"/>
      <c r="AC779" s="364"/>
      <c r="AD779" s="364"/>
      <c r="AE779" s="364"/>
      <c r="AF779" s="364"/>
      <c r="AG779" s="364"/>
    </row>
    <row r="780" spans="1:33" ht="195" outlineLevel="1">
      <c r="A780" s="380" t="s">
        <v>3500</v>
      </c>
      <c r="B780" s="366" t="s">
        <v>330</v>
      </c>
      <c r="C780" s="428" t="s">
        <v>3501</v>
      </c>
      <c r="D780" s="452" t="s">
        <v>3502</v>
      </c>
      <c r="E780" s="374"/>
      <c r="F780" s="376"/>
      <c r="G780" s="376"/>
      <c r="H780" s="376"/>
      <c r="I780" s="377"/>
      <c r="J780" s="385"/>
      <c r="K780" s="385"/>
      <c r="Z780" s="364"/>
      <c r="AA780" s="364"/>
      <c r="AB780" s="364"/>
      <c r="AC780" s="364"/>
      <c r="AD780" s="364"/>
      <c r="AE780" s="364"/>
      <c r="AF780" s="364"/>
      <c r="AG780" s="364"/>
    </row>
    <row r="781" spans="1:33" ht="240" outlineLevel="1">
      <c r="A781" s="380" t="s">
        <v>3503</v>
      </c>
      <c r="B781" s="366" t="s">
        <v>458</v>
      </c>
      <c r="C781" s="366" t="s">
        <v>3302</v>
      </c>
      <c r="D781" s="366" t="s">
        <v>3504</v>
      </c>
      <c r="E781" s="374"/>
      <c r="F781" s="376"/>
      <c r="G781" s="376"/>
      <c r="H781" s="376"/>
      <c r="I781" s="377"/>
      <c r="J781" s="385"/>
      <c r="K781" s="385"/>
      <c r="Z781" s="364"/>
      <c r="AA781" s="364"/>
      <c r="AB781" s="364"/>
      <c r="AC781" s="364"/>
      <c r="AD781" s="364"/>
      <c r="AE781" s="364"/>
      <c r="AF781" s="364"/>
      <c r="AG781" s="364"/>
    </row>
    <row r="782" spans="1:33" ht="30" outlineLevel="1">
      <c r="A782" s="380" t="s">
        <v>3505</v>
      </c>
      <c r="B782" s="366" t="s">
        <v>113</v>
      </c>
      <c r="C782" s="366" t="s">
        <v>3305</v>
      </c>
      <c r="D782" s="366" t="s">
        <v>2625</v>
      </c>
      <c r="E782" s="374"/>
      <c r="F782" s="376"/>
      <c r="G782" s="376"/>
      <c r="H782" s="376"/>
      <c r="I782" s="377"/>
      <c r="J782" s="385"/>
      <c r="K782" s="385"/>
      <c r="Z782" s="364"/>
      <c r="AA782" s="364"/>
      <c r="AB782" s="364"/>
      <c r="AC782" s="364"/>
      <c r="AD782" s="364"/>
      <c r="AE782" s="364"/>
      <c r="AF782" s="364"/>
      <c r="AG782" s="364"/>
    </row>
    <row r="783" spans="1:33" ht="45" outlineLevel="1">
      <c r="A783" s="380" t="s">
        <v>3506</v>
      </c>
      <c r="B783" s="366" t="s">
        <v>114</v>
      </c>
      <c r="C783" s="366" t="s">
        <v>3118</v>
      </c>
      <c r="D783" s="366" t="s">
        <v>115</v>
      </c>
      <c r="E783" s="374"/>
      <c r="F783" s="376"/>
      <c r="G783" s="376"/>
      <c r="H783" s="376"/>
      <c r="I783" s="377"/>
      <c r="J783" s="385"/>
      <c r="K783" s="385"/>
      <c r="Z783" s="364"/>
      <c r="AA783" s="364"/>
      <c r="AB783" s="364"/>
      <c r="AC783" s="364"/>
      <c r="AD783" s="364"/>
      <c r="AE783" s="364"/>
      <c r="AF783" s="364"/>
      <c r="AG783" s="364"/>
    </row>
    <row r="784" spans="1:33" ht="30" outlineLevel="1">
      <c r="A784" s="380" t="s">
        <v>3507</v>
      </c>
      <c r="B784" s="393" t="s">
        <v>117</v>
      </c>
      <c r="C784" s="393" t="s">
        <v>3308</v>
      </c>
      <c r="D784" s="393" t="s">
        <v>115</v>
      </c>
      <c r="E784" s="374"/>
      <c r="F784" s="376"/>
      <c r="G784" s="376"/>
      <c r="H784" s="376"/>
      <c r="I784" s="377"/>
      <c r="J784" s="385"/>
      <c r="K784" s="385"/>
      <c r="Z784" s="364"/>
      <c r="AA784" s="364"/>
      <c r="AB784" s="364"/>
      <c r="AC784" s="364"/>
      <c r="AD784" s="364"/>
      <c r="AE784" s="364"/>
      <c r="AF784" s="364"/>
      <c r="AG784" s="364"/>
    </row>
    <row r="785" spans="1:33" ht="13.5" customHeight="1" outlineLevel="1">
      <c r="A785" s="380" t="s">
        <v>3508</v>
      </c>
      <c r="B785" s="394" t="s">
        <v>120</v>
      </c>
      <c r="C785" s="394" t="s">
        <v>3310</v>
      </c>
      <c r="D785" s="394" t="s">
        <v>2247</v>
      </c>
      <c r="E785" s="374"/>
      <c r="F785" s="376"/>
      <c r="G785" s="376"/>
      <c r="H785" s="376"/>
      <c r="I785" s="377"/>
      <c r="J785" s="385"/>
      <c r="K785" s="385"/>
      <c r="Z785" s="364"/>
      <c r="AA785" s="364"/>
      <c r="AB785" s="364"/>
      <c r="AC785" s="364"/>
      <c r="AD785" s="364"/>
      <c r="AE785" s="364"/>
      <c r="AF785" s="364"/>
      <c r="AG785" s="364"/>
    </row>
    <row r="786" spans="1:33" ht="30" outlineLevel="1">
      <c r="A786" s="380" t="s">
        <v>3509</v>
      </c>
      <c r="B786" s="366" t="s">
        <v>184</v>
      </c>
      <c r="C786" s="366" t="s">
        <v>3312</v>
      </c>
      <c r="D786" s="366" t="s">
        <v>185</v>
      </c>
      <c r="E786" s="374"/>
      <c r="F786" s="376"/>
      <c r="G786" s="376"/>
      <c r="H786" s="376"/>
      <c r="I786" s="377"/>
      <c r="J786" s="385"/>
      <c r="K786" s="385"/>
      <c r="Z786" s="364"/>
      <c r="AA786" s="364"/>
      <c r="AB786" s="364"/>
      <c r="AC786" s="364"/>
      <c r="AD786" s="364"/>
      <c r="AE786" s="364"/>
      <c r="AF786" s="364"/>
      <c r="AG786" s="364"/>
    </row>
    <row r="787" spans="1:33" ht="30" outlineLevel="1">
      <c r="A787" s="380" t="s">
        <v>3510</v>
      </c>
      <c r="B787" s="366" t="s">
        <v>186</v>
      </c>
      <c r="C787" s="366" t="s">
        <v>3312</v>
      </c>
      <c r="D787" s="382" t="s">
        <v>194</v>
      </c>
      <c r="E787" s="374"/>
      <c r="F787" s="376"/>
      <c r="G787" s="376"/>
      <c r="H787" s="376"/>
      <c r="I787" s="377"/>
      <c r="J787" s="385"/>
      <c r="K787" s="385"/>
      <c r="Z787" s="364"/>
      <c r="AA787" s="364"/>
      <c r="AB787" s="364"/>
      <c r="AC787" s="364"/>
      <c r="AD787" s="364"/>
      <c r="AE787" s="364"/>
      <c r="AF787" s="364"/>
      <c r="AG787" s="364"/>
    </row>
    <row r="788" spans="1:33" ht="30" outlineLevel="1">
      <c r="A788" s="380" t="s">
        <v>3511</v>
      </c>
      <c r="B788" s="366" t="s">
        <v>542</v>
      </c>
      <c r="C788" s="366" t="s">
        <v>3317</v>
      </c>
      <c r="D788" s="382" t="s">
        <v>1014</v>
      </c>
      <c r="E788" s="374"/>
      <c r="F788" s="376"/>
      <c r="G788" s="376"/>
      <c r="H788" s="376"/>
      <c r="I788" s="377"/>
      <c r="J788" s="385"/>
      <c r="K788" s="385"/>
      <c r="Z788" s="364"/>
      <c r="AA788" s="364"/>
      <c r="AB788" s="364"/>
      <c r="AC788" s="364"/>
      <c r="AD788" s="364"/>
      <c r="AE788" s="364"/>
      <c r="AF788" s="364"/>
      <c r="AG788" s="364"/>
    </row>
    <row r="789" spans="1:33" ht="30" outlineLevel="1">
      <c r="A789" s="380" t="s">
        <v>3512</v>
      </c>
      <c r="B789" s="366" t="s">
        <v>122</v>
      </c>
      <c r="C789" s="366" t="s">
        <v>3315</v>
      </c>
      <c r="D789" s="382" t="s">
        <v>188</v>
      </c>
      <c r="E789" s="374"/>
      <c r="F789" s="376"/>
      <c r="G789" s="376"/>
      <c r="H789" s="376"/>
      <c r="I789" s="377"/>
      <c r="J789" s="385"/>
      <c r="K789" s="385"/>
      <c r="Z789" s="364"/>
      <c r="AA789" s="364"/>
      <c r="AB789" s="364"/>
      <c r="AC789" s="364"/>
      <c r="AD789" s="364"/>
      <c r="AE789" s="364"/>
      <c r="AF789" s="364"/>
      <c r="AG789" s="364"/>
    </row>
    <row r="790" spans="1:33" ht="45" outlineLevel="1">
      <c r="A790" s="380" t="s">
        <v>3513</v>
      </c>
      <c r="B790" s="612" t="s">
        <v>122</v>
      </c>
      <c r="C790" s="366" t="s">
        <v>3319</v>
      </c>
      <c r="D790" s="366" t="s">
        <v>1014</v>
      </c>
      <c r="E790" s="374"/>
      <c r="F790" s="376"/>
      <c r="G790" s="376"/>
      <c r="H790" s="376"/>
      <c r="I790" s="377"/>
      <c r="J790" s="385"/>
      <c r="K790" s="385"/>
      <c r="Z790" s="364"/>
      <c r="AA790" s="364"/>
      <c r="AB790" s="364"/>
      <c r="AC790" s="364"/>
      <c r="AD790" s="364"/>
      <c r="AE790" s="364"/>
      <c r="AF790" s="364"/>
      <c r="AG790" s="364"/>
    </row>
    <row r="791" spans="1:33" ht="45" outlineLevel="1">
      <c r="A791" s="380" t="s">
        <v>3514</v>
      </c>
      <c r="B791" s="599"/>
      <c r="C791" s="366" t="s">
        <v>3321</v>
      </c>
      <c r="D791" s="366" t="s">
        <v>194</v>
      </c>
      <c r="E791" s="374"/>
      <c r="F791" s="376"/>
      <c r="G791" s="376"/>
      <c r="H791" s="376"/>
      <c r="I791" s="377"/>
      <c r="J791" s="385"/>
      <c r="K791" s="385"/>
      <c r="Z791" s="364"/>
      <c r="AA791" s="364"/>
      <c r="AB791" s="364"/>
      <c r="AC791" s="364"/>
      <c r="AD791" s="364"/>
      <c r="AE791" s="364"/>
      <c r="AF791" s="364"/>
      <c r="AG791" s="364"/>
    </row>
    <row r="792" spans="1:33" ht="42.75" outlineLevel="1">
      <c r="A792" s="380"/>
      <c r="B792" s="464" t="s">
        <v>3515</v>
      </c>
      <c r="C792" s="464"/>
      <c r="D792" s="465"/>
      <c r="E792" s="466"/>
      <c r="F792" s="465"/>
      <c r="G792" s="465"/>
      <c r="H792" s="465"/>
      <c r="I792" s="465"/>
      <c r="J792" s="465"/>
      <c r="K792" s="467"/>
      <c r="Z792" s="364"/>
      <c r="AA792" s="364"/>
      <c r="AB792" s="364"/>
      <c r="AC792" s="364"/>
      <c r="AD792" s="364"/>
      <c r="AE792" s="364"/>
      <c r="AF792" s="364"/>
      <c r="AG792" s="364"/>
    </row>
    <row r="793" spans="1:33" ht="30" outlineLevel="1">
      <c r="A793" s="380" t="s">
        <v>3516</v>
      </c>
      <c r="B793" s="388" t="s">
        <v>140</v>
      </c>
      <c r="C793" s="388" t="s">
        <v>140</v>
      </c>
      <c r="D793" s="401" t="s">
        <v>3517</v>
      </c>
      <c r="E793" s="374"/>
      <c r="F793" s="374"/>
      <c r="G793" s="374"/>
      <c r="H793" s="374"/>
      <c r="I793" s="390"/>
      <c r="J793" s="425"/>
      <c r="K793" s="425"/>
      <c r="Z793" s="364"/>
      <c r="AA793" s="364"/>
      <c r="AB793" s="364"/>
      <c r="AC793" s="364"/>
      <c r="AD793" s="364"/>
      <c r="AE793" s="364"/>
      <c r="AF793" s="364"/>
      <c r="AG793" s="364"/>
    </row>
    <row r="794" spans="1:33" outlineLevel="1">
      <c r="A794" s="380" t="s">
        <v>3518</v>
      </c>
      <c r="B794" s="366" t="s">
        <v>3325</v>
      </c>
      <c r="C794" s="366" t="s">
        <v>3326</v>
      </c>
      <c r="D794" s="394" t="s">
        <v>344</v>
      </c>
      <c r="E794" s="374"/>
      <c r="F794" s="376"/>
      <c r="G794" s="376"/>
      <c r="H794" s="376"/>
      <c r="I794" s="377"/>
      <c r="J794" s="385"/>
      <c r="K794" s="385"/>
      <c r="Z794" s="364"/>
      <c r="AA794" s="364"/>
      <c r="AB794" s="364"/>
      <c r="AC794" s="364"/>
      <c r="AD794" s="364"/>
      <c r="AE794" s="364"/>
      <c r="AF794" s="364"/>
      <c r="AG794" s="364"/>
    </row>
    <row r="795" spans="1:33" ht="45" outlineLevel="1">
      <c r="A795" s="380" t="s">
        <v>3519</v>
      </c>
      <c r="B795" s="366" t="s">
        <v>345</v>
      </c>
      <c r="C795" s="366" t="s">
        <v>3328</v>
      </c>
      <c r="D795" s="366" t="s">
        <v>3329</v>
      </c>
      <c r="E795" s="374"/>
      <c r="F795" s="376"/>
      <c r="G795" s="376"/>
      <c r="H795" s="376"/>
      <c r="I795" s="377"/>
      <c r="J795" s="385"/>
      <c r="K795" s="385"/>
      <c r="Z795" s="364"/>
      <c r="AA795" s="364"/>
      <c r="AB795" s="364"/>
      <c r="AC795" s="364"/>
      <c r="AD795" s="364"/>
      <c r="AE795" s="364"/>
      <c r="AF795" s="364"/>
      <c r="AG795" s="364"/>
    </row>
    <row r="796" spans="1:33" ht="30" outlineLevel="1">
      <c r="A796" s="380" t="s">
        <v>3520</v>
      </c>
      <c r="B796" s="366" t="s">
        <v>348</v>
      </c>
      <c r="C796" s="366" t="s">
        <v>3331</v>
      </c>
      <c r="D796" s="366" t="s">
        <v>350</v>
      </c>
      <c r="E796" s="374"/>
      <c r="F796" s="376"/>
      <c r="G796" s="376"/>
      <c r="H796" s="376"/>
      <c r="I796" s="377"/>
      <c r="J796" s="385"/>
      <c r="K796" s="385"/>
      <c r="Z796" s="364"/>
      <c r="AA796" s="364"/>
      <c r="AB796" s="364"/>
      <c r="AC796" s="364"/>
      <c r="AD796" s="364"/>
      <c r="AE796" s="364"/>
      <c r="AF796" s="364"/>
      <c r="AG796" s="364"/>
    </row>
    <row r="797" spans="1:33" ht="30" outlineLevel="1">
      <c r="A797" s="380" t="s">
        <v>3521</v>
      </c>
      <c r="B797" s="393" t="s">
        <v>351</v>
      </c>
      <c r="C797" s="366" t="s">
        <v>3333</v>
      </c>
      <c r="D797" s="366" t="s">
        <v>353</v>
      </c>
      <c r="E797" s="374"/>
      <c r="F797" s="376"/>
      <c r="G797" s="376"/>
      <c r="H797" s="376"/>
      <c r="I797" s="377"/>
      <c r="J797" s="385"/>
      <c r="K797" s="385"/>
      <c r="Z797" s="364"/>
      <c r="AA797" s="364"/>
      <c r="AB797" s="364"/>
      <c r="AC797" s="364"/>
      <c r="AD797" s="364"/>
      <c r="AE797" s="364"/>
      <c r="AF797" s="364"/>
      <c r="AG797" s="364"/>
    </row>
    <row r="798" spans="1:33" ht="30" outlineLevel="1">
      <c r="A798" s="380" t="s">
        <v>3522</v>
      </c>
      <c r="B798" s="398" t="s">
        <v>480</v>
      </c>
      <c r="C798" s="366" t="s">
        <v>3335</v>
      </c>
      <c r="D798" s="366" t="s">
        <v>3336</v>
      </c>
      <c r="E798" s="374"/>
      <c r="F798" s="376"/>
      <c r="G798" s="376"/>
      <c r="H798" s="376"/>
      <c r="I798" s="377"/>
      <c r="J798" s="385"/>
      <c r="K798" s="385"/>
      <c r="Z798" s="364"/>
      <c r="AA798" s="364"/>
      <c r="AB798" s="364"/>
      <c r="AC798" s="364"/>
      <c r="AD798" s="364"/>
      <c r="AE798" s="364"/>
      <c r="AF798" s="364"/>
      <c r="AG798" s="364"/>
    </row>
    <row r="799" spans="1:33" ht="45" outlineLevel="1">
      <c r="A799" s="380" t="s">
        <v>3523</v>
      </c>
      <c r="B799" s="388" t="s">
        <v>355</v>
      </c>
      <c r="C799" s="382" t="s">
        <v>3338</v>
      </c>
      <c r="D799" s="382" t="s">
        <v>3339</v>
      </c>
      <c r="E799" s="374"/>
      <c r="F799" s="376"/>
      <c r="G799" s="376"/>
      <c r="H799" s="376"/>
      <c r="I799" s="377"/>
      <c r="J799" s="385"/>
      <c r="K799" s="385"/>
      <c r="Z799" s="364"/>
      <c r="AA799" s="364"/>
      <c r="AB799" s="364"/>
      <c r="AC799" s="364"/>
      <c r="AD799" s="364"/>
      <c r="AE799" s="364"/>
      <c r="AF799" s="364"/>
      <c r="AG799" s="364"/>
    </row>
    <row r="800" spans="1:33" ht="15" customHeight="1" outlineLevel="1">
      <c r="A800" s="380" t="s">
        <v>3524</v>
      </c>
      <c r="B800" s="612" t="s">
        <v>357</v>
      </c>
      <c r="C800" s="366" t="s">
        <v>3341</v>
      </c>
      <c r="D800" s="366" t="s">
        <v>3342</v>
      </c>
      <c r="E800" s="374"/>
      <c r="F800" s="376"/>
      <c r="G800" s="376"/>
      <c r="H800" s="376"/>
      <c r="I800" s="377"/>
      <c r="J800" s="385"/>
      <c r="K800" s="385"/>
      <c r="Z800" s="364"/>
      <c r="AA800" s="364"/>
      <c r="AB800" s="364"/>
      <c r="AC800" s="364"/>
      <c r="AD800" s="364"/>
      <c r="AE800" s="364"/>
      <c r="AF800" s="364"/>
      <c r="AG800" s="364"/>
    </row>
    <row r="801" spans="1:33" ht="60" outlineLevel="1">
      <c r="A801" s="380" t="s">
        <v>3525</v>
      </c>
      <c r="B801" s="599"/>
      <c r="C801" s="366" t="s">
        <v>3344</v>
      </c>
      <c r="D801" s="366" t="s">
        <v>3345</v>
      </c>
      <c r="E801" s="374"/>
      <c r="F801" s="376"/>
      <c r="G801" s="376"/>
      <c r="H801" s="376"/>
      <c r="I801" s="377"/>
      <c r="J801" s="385"/>
      <c r="K801" s="385"/>
      <c r="Z801" s="364"/>
      <c r="AA801" s="364"/>
      <c r="AB801" s="364"/>
      <c r="AC801" s="364"/>
      <c r="AD801" s="364"/>
      <c r="AE801" s="364"/>
      <c r="AF801" s="364"/>
      <c r="AG801" s="364"/>
    </row>
    <row r="802" spans="1:33" ht="60" outlineLevel="1">
      <c r="A802" s="380" t="s">
        <v>3526</v>
      </c>
      <c r="B802" s="612" t="s">
        <v>359</v>
      </c>
      <c r="C802" s="452" t="s">
        <v>3347</v>
      </c>
      <c r="D802" s="366" t="s">
        <v>3348</v>
      </c>
      <c r="E802" s="374"/>
      <c r="F802" s="376"/>
      <c r="G802" s="376"/>
      <c r="H802" s="376"/>
      <c r="I802" s="377"/>
      <c r="J802" s="385"/>
      <c r="K802" s="385"/>
      <c r="Z802" s="364"/>
      <c r="AA802" s="364"/>
      <c r="AB802" s="364"/>
      <c r="AC802" s="364"/>
      <c r="AD802" s="364"/>
      <c r="AE802" s="364"/>
      <c r="AF802" s="364"/>
      <c r="AG802" s="364"/>
    </row>
    <row r="803" spans="1:33" ht="60" outlineLevel="1">
      <c r="A803" s="380" t="s">
        <v>3527</v>
      </c>
      <c r="B803" s="599"/>
      <c r="C803" s="452" t="s">
        <v>3350</v>
      </c>
      <c r="D803" s="393" t="s">
        <v>3528</v>
      </c>
      <c r="E803" s="374"/>
      <c r="F803" s="376"/>
      <c r="G803" s="376"/>
      <c r="H803" s="376"/>
      <c r="I803" s="377"/>
      <c r="J803" s="385"/>
      <c r="K803" s="385"/>
      <c r="Z803" s="364"/>
      <c r="AA803" s="364"/>
      <c r="AB803" s="364"/>
      <c r="AC803" s="364"/>
      <c r="AD803" s="364"/>
      <c r="AE803" s="364"/>
      <c r="AF803" s="364"/>
      <c r="AG803" s="364"/>
    </row>
    <row r="804" spans="1:33" ht="45" outlineLevel="1">
      <c r="A804" s="380" t="s">
        <v>3529</v>
      </c>
      <c r="B804" s="612" t="s">
        <v>362</v>
      </c>
      <c r="C804" s="366" t="s">
        <v>3353</v>
      </c>
      <c r="D804" s="394" t="s">
        <v>3354</v>
      </c>
      <c r="E804" s="374"/>
      <c r="F804" s="376"/>
      <c r="G804" s="376"/>
      <c r="H804" s="376"/>
      <c r="I804" s="377"/>
      <c r="J804" s="385"/>
      <c r="K804" s="385"/>
      <c r="Z804" s="364"/>
      <c r="AA804" s="364"/>
      <c r="AB804" s="364"/>
      <c r="AC804" s="364"/>
      <c r="AD804" s="364"/>
      <c r="AE804" s="364"/>
      <c r="AF804" s="364"/>
      <c r="AG804" s="364"/>
    </row>
    <row r="805" spans="1:33" ht="45" outlineLevel="1">
      <c r="A805" s="380" t="s">
        <v>3530</v>
      </c>
      <c r="B805" s="598"/>
      <c r="C805" s="366" t="s">
        <v>3356</v>
      </c>
      <c r="D805" s="366" t="s">
        <v>3354</v>
      </c>
      <c r="E805" s="374"/>
      <c r="F805" s="376"/>
      <c r="G805" s="376"/>
      <c r="H805" s="376"/>
      <c r="I805" s="377"/>
      <c r="J805" s="385"/>
      <c r="K805" s="385"/>
      <c r="Z805" s="364"/>
      <c r="AA805" s="364"/>
      <c r="AB805" s="364"/>
      <c r="AC805" s="364"/>
      <c r="AD805" s="364"/>
      <c r="AE805" s="364"/>
      <c r="AF805" s="364"/>
      <c r="AG805" s="364"/>
    </row>
    <row r="806" spans="1:33" ht="45" outlineLevel="1">
      <c r="A806" s="380" t="s">
        <v>3531</v>
      </c>
      <c r="B806" s="598"/>
      <c r="C806" s="366" t="s">
        <v>3358</v>
      </c>
      <c r="D806" s="366" t="s">
        <v>3354</v>
      </c>
      <c r="E806" s="374"/>
      <c r="F806" s="376"/>
      <c r="G806" s="376"/>
      <c r="H806" s="376"/>
      <c r="I806" s="377"/>
      <c r="J806" s="385"/>
      <c r="K806" s="385"/>
      <c r="Z806" s="364"/>
      <c r="AA806" s="364"/>
      <c r="AB806" s="364"/>
      <c r="AC806" s="364"/>
      <c r="AD806" s="364"/>
      <c r="AE806" s="364"/>
      <c r="AF806" s="364"/>
      <c r="AG806" s="364"/>
    </row>
    <row r="807" spans="1:33" ht="45" outlineLevel="1">
      <c r="A807" s="380" t="s">
        <v>3532</v>
      </c>
      <c r="B807" s="599"/>
      <c r="C807" s="366" t="s">
        <v>3360</v>
      </c>
      <c r="D807" s="366" t="s">
        <v>3348</v>
      </c>
      <c r="E807" s="374"/>
      <c r="F807" s="376"/>
      <c r="G807" s="376"/>
      <c r="H807" s="376"/>
      <c r="I807" s="377"/>
      <c r="J807" s="385"/>
      <c r="K807" s="385"/>
      <c r="Z807" s="364"/>
      <c r="AA807" s="364"/>
      <c r="AB807" s="364"/>
      <c r="AC807" s="364"/>
      <c r="AD807" s="364"/>
      <c r="AE807" s="364"/>
      <c r="AF807" s="364"/>
      <c r="AG807" s="364"/>
    </row>
    <row r="808" spans="1:33" ht="45" outlineLevel="1">
      <c r="A808" s="380" t="s">
        <v>3533</v>
      </c>
      <c r="B808" s="366" t="s">
        <v>368</v>
      </c>
      <c r="C808" s="382" t="s">
        <v>3362</v>
      </c>
      <c r="D808" s="366" t="s">
        <v>3348</v>
      </c>
      <c r="E808" s="374"/>
      <c r="F808" s="376"/>
      <c r="G808" s="376"/>
      <c r="H808" s="376"/>
      <c r="I808" s="377"/>
      <c r="J808" s="385"/>
      <c r="K808" s="385"/>
      <c r="Z808" s="364"/>
      <c r="AA808" s="364"/>
      <c r="AB808" s="364"/>
      <c r="AC808" s="364"/>
      <c r="AD808" s="364"/>
      <c r="AE808" s="364"/>
      <c r="AF808" s="364"/>
      <c r="AG808" s="364"/>
    </row>
    <row r="809" spans="1:33" ht="45" outlineLevel="1">
      <c r="A809" s="380" t="s">
        <v>3534</v>
      </c>
      <c r="B809" s="366" t="s">
        <v>3364</v>
      </c>
      <c r="C809" s="382" t="s">
        <v>3365</v>
      </c>
      <c r="D809" s="382" t="s">
        <v>3366</v>
      </c>
      <c r="E809" s="374"/>
      <c r="F809" s="376"/>
      <c r="G809" s="376"/>
      <c r="H809" s="376"/>
      <c r="I809" s="377"/>
      <c r="J809" s="385"/>
      <c r="K809" s="385"/>
      <c r="Z809" s="364"/>
      <c r="AA809" s="364"/>
      <c r="AB809" s="364"/>
      <c r="AC809" s="364"/>
      <c r="AD809" s="364"/>
      <c r="AE809" s="364"/>
      <c r="AF809" s="364"/>
      <c r="AG809" s="364"/>
    </row>
    <row r="810" spans="1:33" ht="75" outlineLevel="1">
      <c r="A810" s="380" t="s">
        <v>3535</v>
      </c>
      <c r="B810" s="612" t="s">
        <v>122</v>
      </c>
      <c r="C810" s="366" t="s">
        <v>3368</v>
      </c>
      <c r="D810" s="366" t="s">
        <v>3348</v>
      </c>
      <c r="E810" s="374"/>
      <c r="F810" s="376"/>
      <c r="G810" s="376"/>
      <c r="H810" s="376"/>
      <c r="I810" s="377"/>
      <c r="J810" s="385"/>
      <c r="K810" s="385"/>
      <c r="Z810" s="364"/>
      <c r="AA810" s="364"/>
      <c r="AB810" s="364"/>
      <c r="AC810" s="364"/>
      <c r="AD810" s="364"/>
      <c r="AE810" s="364"/>
      <c r="AF810" s="364"/>
      <c r="AG810" s="364"/>
    </row>
    <row r="811" spans="1:33" ht="45" outlineLevel="1">
      <c r="A811" s="380" t="s">
        <v>3536</v>
      </c>
      <c r="B811" s="599"/>
      <c r="C811" s="366" t="s">
        <v>3370</v>
      </c>
      <c r="D811" s="366" t="s">
        <v>3354</v>
      </c>
      <c r="E811" s="374"/>
      <c r="F811" s="376"/>
      <c r="G811" s="376"/>
      <c r="H811" s="376"/>
      <c r="I811" s="377"/>
      <c r="J811" s="385"/>
      <c r="K811" s="385"/>
      <c r="Z811" s="364"/>
      <c r="AA811" s="364"/>
      <c r="AB811" s="364"/>
      <c r="AC811" s="364"/>
      <c r="AD811" s="364"/>
      <c r="AE811" s="364"/>
      <c r="AF811" s="364"/>
      <c r="AG811" s="364"/>
    </row>
    <row r="812" spans="1:33" ht="42.75" outlineLevel="1">
      <c r="A812" s="380"/>
      <c r="B812" s="464" t="s">
        <v>3537</v>
      </c>
      <c r="C812" s="464"/>
      <c r="D812" s="465"/>
      <c r="E812" s="466"/>
      <c r="F812" s="465"/>
      <c r="G812" s="465"/>
      <c r="H812" s="465"/>
      <c r="I812" s="465"/>
      <c r="J812" s="465"/>
      <c r="K812" s="467"/>
      <c r="Z812" s="364"/>
      <c r="AA812" s="364"/>
      <c r="AB812" s="364"/>
      <c r="AC812" s="364"/>
      <c r="AD812" s="364"/>
      <c r="AE812" s="364"/>
      <c r="AF812" s="364"/>
      <c r="AG812" s="364"/>
    </row>
    <row r="813" spans="1:33" ht="30" outlineLevel="1">
      <c r="A813" s="380" t="s">
        <v>3538</v>
      </c>
      <c r="B813" s="388" t="s">
        <v>140</v>
      </c>
      <c r="C813" s="461" t="s">
        <v>140</v>
      </c>
      <c r="D813" s="403" t="s">
        <v>3372</v>
      </c>
      <c r="E813" s="374"/>
      <c r="F813" s="374"/>
      <c r="G813" s="374"/>
      <c r="H813" s="374"/>
      <c r="I813" s="390"/>
      <c r="J813" s="425"/>
      <c r="K813" s="425"/>
      <c r="Z813" s="364"/>
      <c r="AA813" s="364"/>
      <c r="AB813" s="364"/>
      <c r="AC813" s="364"/>
      <c r="AD813" s="364"/>
      <c r="AE813" s="364"/>
      <c r="AF813" s="364"/>
      <c r="AG813" s="364"/>
    </row>
    <row r="814" spans="1:33" ht="30" outlineLevel="1">
      <c r="A814" s="380" t="s">
        <v>3539</v>
      </c>
      <c r="B814" s="393" t="s">
        <v>480</v>
      </c>
      <c r="C814" s="428" t="s">
        <v>3335</v>
      </c>
      <c r="D814" s="452" t="s">
        <v>3336</v>
      </c>
      <c r="E814" s="374"/>
      <c r="F814" s="376"/>
      <c r="G814" s="376"/>
      <c r="H814" s="376"/>
      <c r="I814" s="377"/>
      <c r="J814" s="385"/>
      <c r="K814" s="385"/>
      <c r="Z814" s="364"/>
      <c r="AA814" s="364"/>
      <c r="AB814" s="364"/>
      <c r="AC814" s="364"/>
      <c r="AD814" s="364"/>
      <c r="AE814" s="364"/>
      <c r="AF814" s="364"/>
      <c r="AG814" s="364"/>
    </row>
    <row r="815" spans="1:33" ht="30" outlineLevel="1">
      <c r="A815" s="380" t="s">
        <v>3540</v>
      </c>
      <c r="B815" s="394" t="s">
        <v>348</v>
      </c>
      <c r="C815" s="366" t="s">
        <v>3331</v>
      </c>
      <c r="D815" s="366" t="s">
        <v>350</v>
      </c>
      <c r="E815" s="374"/>
      <c r="F815" s="376"/>
      <c r="G815" s="376"/>
      <c r="H815" s="376"/>
      <c r="I815" s="377"/>
      <c r="J815" s="385"/>
      <c r="K815" s="385"/>
      <c r="Z815" s="364"/>
      <c r="AA815" s="364"/>
      <c r="AB815" s="364"/>
      <c r="AC815" s="364"/>
      <c r="AD815" s="364"/>
      <c r="AE815" s="364"/>
      <c r="AF815" s="364"/>
      <c r="AG815" s="364"/>
    </row>
    <row r="816" spans="1:33" ht="30" outlineLevel="1">
      <c r="A816" s="380" t="s">
        <v>3541</v>
      </c>
      <c r="B816" s="393" t="s">
        <v>351</v>
      </c>
      <c r="C816" s="366" t="s">
        <v>3333</v>
      </c>
      <c r="D816" s="366" t="s">
        <v>353</v>
      </c>
      <c r="E816" s="374"/>
      <c r="F816" s="376"/>
      <c r="G816" s="376"/>
      <c r="H816" s="376"/>
      <c r="I816" s="377"/>
      <c r="J816" s="385"/>
      <c r="K816" s="385"/>
      <c r="Z816" s="364"/>
      <c r="AA816" s="364"/>
      <c r="AB816" s="364"/>
      <c r="AC816" s="364"/>
      <c r="AD816" s="364"/>
      <c r="AE816" s="364"/>
      <c r="AF816" s="364"/>
      <c r="AG816" s="364"/>
    </row>
    <row r="817" spans="1:33" ht="30" outlineLevel="1">
      <c r="A817" s="380" t="s">
        <v>3542</v>
      </c>
      <c r="B817" s="394" t="s">
        <v>1042</v>
      </c>
      <c r="C817" s="366" t="s">
        <v>3378</v>
      </c>
      <c r="D817" s="366" t="s">
        <v>3379</v>
      </c>
      <c r="E817" s="374"/>
      <c r="F817" s="376"/>
      <c r="G817" s="376"/>
      <c r="H817" s="376"/>
      <c r="I817" s="377"/>
      <c r="J817" s="385"/>
      <c r="K817" s="385"/>
      <c r="Z817" s="364"/>
      <c r="AA817" s="364"/>
      <c r="AB817" s="364"/>
      <c r="AC817" s="364"/>
      <c r="AD817" s="364"/>
      <c r="AE817" s="364"/>
      <c r="AF817" s="364"/>
      <c r="AG817" s="364"/>
    </row>
    <row r="818" spans="1:33" ht="45" outlineLevel="1">
      <c r="A818" s="380" t="s">
        <v>3543</v>
      </c>
      <c r="B818" s="366" t="s">
        <v>378</v>
      </c>
      <c r="C818" s="366" t="s">
        <v>3381</v>
      </c>
      <c r="D818" s="366" t="s">
        <v>3342</v>
      </c>
      <c r="E818" s="374"/>
      <c r="F818" s="376"/>
      <c r="G818" s="376"/>
      <c r="H818" s="376"/>
      <c r="I818" s="377"/>
      <c r="J818" s="385"/>
      <c r="K818" s="385"/>
      <c r="Z818" s="364"/>
      <c r="AA818" s="364"/>
      <c r="AB818" s="364"/>
      <c r="AC818" s="364"/>
      <c r="AD818" s="364"/>
      <c r="AE818" s="364"/>
      <c r="AF818" s="364"/>
      <c r="AG818" s="364"/>
    </row>
    <row r="819" spans="1:33" ht="60" outlineLevel="1">
      <c r="A819" s="380" t="s">
        <v>3544</v>
      </c>
      <c r="B819" s="366" t="s">
        <v>380</v>
      </c>
      <c r="C819" s="366" t="s">
        <v>3383</v>
      </c>
      <c r="D819" s="366" t="s">
        <v>3379</v>
      </c>
      <c r="E819" s="374"/>
      <c r="F819" s="376"/>
      <c r="G819" s="376"/>
      <c r="H819" s="376"/>
      <c r="I819" s="377"/>
      <c r="J819" s="385"/>
      <c r="K819" s="385"/>
      <c r="Z819" s="364"/>
      <c r="AA819" s="364"/>
      <c r="AB819" s="364"/>
      <c r="AC819" s="364"/>
      <c r="AD819" s="364"/>
      <c r="AE819" s="364"/>
      <c r="AF819" s="364"/>
      <c r="AG819" s="364"/>
    </row>
    <row r="820" spans="1:33" ht="13.5" customHeight="1" outlineLevel="1">
      <c r="A820" s="380" t="s">
        <v>3545</v>
      </c>
      <c r="B820" s="612" t="s">
        <v>357</v>
      </c>
      <c r="C820" s="366" t="s">
        <v>3341</v>
      </c>
      <c r="D820" s="366" t="s">
        <v>3342</v>
      </c>
      <c r="E820" s="374"/>
      <c r="F820" s="376"/>
      <c r="G820" s="376"/>
      <c r="H820" s="376"/>
      <c r="I820" s="377"/>
      <c r="J820" s="385"/>
      <c r="K820" s="385"/>
      <c r="Z820" s="364"/>
      <c r="AA820" s="364"/>
      <c r="AB820" s="364"/>
      <c r="AC820" s="364"/>
      <c r="AD820" s="364"/>
      <c r="AE820" s="364"/>
      <c r="AF820" s="364"/>
      <c r="AG820" s="364"/>
    </row>
    <row r="821" spans="1:33" ht="60" outlineLevel="1">
      <c r="A821" s="380" t="s">
        <v>3546</v>
      </c>
      <c r="B821" s="599"/>
      <c r="C821" s="366" t="s">
        <v>3344</v>
      </c>
      <c r="D821" s="366" t="s">
        <v>3345</v>
      </c>
      <c r="E821" s="374"/>
      <c r="F821" s="376"/>
      <c r="G821" s="376"/>
      <c r="H821" s="376"/>
      <c r="I821" s="377"/>
      <c r="J821" s="385"/>
      <c r="K821" s="385"/>
      <c r="Z821" s="364"/>
      <c r="AA821" s="364"/>
      <c r="AB821" s="364"/>
      <c r="AC821" s="364"/>
      <c r="AD821" s="364"/>
      <c r="AE821" s="364"/>
      <c r="AF821" s="364"/>
      <c r="AG821" s="364"/>
    </row>
    <row r="822" spans="1:33" ht="60" outlineLevel="1">
      <c r="A822" s="380" t="s">
        <v>3547</v>
      </c>
      <c r="B822" s="612" t="s">
        <v>359</v>
      </c>
      <c r="C822" s="366" t="s">
        <v>3347</v>
      </c>
      <c r="D822" s="366" t="s">
        <v>3348</v>
      </c>
      <c r="E822" s="374"/>
      <c r="F822" s="376"/>
      <c r="G822" s="376"/>
      <c r="H822" s="376"/>
      <c r="I822" s="377"/>
      <c r="J822" s="385"/>
      <c r="K822" s="385"/>
      <c r="Z822" s="364"/>
      <c r="AA822" s="364"/>
      <c r="AB822" s="364"/>
      <c r="AC822" s="364"/>
      <c r="AD822" s="364"/>
      <c r="AE822" s="364"/>
      <c r="AF822" s="364"/>
      <c r="AG822" s="364"/>
    </row>
    <row r="823" spans="1:33" ht="60" outlineLevel="1">
      <c r="A823" s="380" t="s">
        <v>3548</v>
      </c>
      <c r="B823" s="599"/>
      <c r="C823" s="366" t="s">
        <v>3350</v>
      </c>
      <c r="D823" s="393" t="s">
        <v>3528</v>
      </c>
      <c r="E823" s="374"/>
      <c r="F823" s="376"/>
      <c r="G823" s="376"/>
      <c r="H823" s="376"/>
      <c r="I823" s="377"/>
      <c r="J823" s="385"/>
      <c r="K823" s="385"/>
      <c r="Z823" s="364"/>
      <c r="AA823" s="364"/>
      <c r="AB823" s="364"/>
      <c r="AC823" s="364"/>
      <c r="AD823" s="364"/>
      <c r="AE823" s="364"/>
      <c r="AF823" s="364"/>
      <c r="AG823" s="364"/>
    </row>
    <row r="824" spans="1:33" ht="75" outlineLevel="1">
      <c r="A824" s="380" t="s">
        <v>3549</v>
      </c>
      <c r="B824" s="612" t="s">
        <v>122</v>
      </c>
      <c r="C824" s="366" t="s">
        <v>3389</v>
      </c>
      <c r="D824" s="394" t="s">
        <v>3348</v>
      </c>
      <c r="E824" s="374"/>
      <c r="F824" s="376"/>
      <c r="G824" s="376"/>
      <c r="H824" s="376"/>
      <c r="I824" s="377"/>
      <c r="J824" s="385"/>
      <c r="K824" s="385"/>
      <c r="Z824" s="364"/>
      <c r="AA824" s="364"/>
      <c r="AB824" s="364"/>
      <c r="AC824" s="364"/>
      <c r="AD824" s="364"/>
      <c r="AE824" s="364"/>
      <c r="AF824" s="364"/>
      <c r="AG824" s="364"/>
    </row>
    <row r="825" spans="1:33" ht="45" outlineLevel="1">
      <c r="A825" s="380" t="s">
        <v>3550</v>
      </c>
      <c r="B825" s="599"/>
      <c r="C825" s="366" t="s">
        <v>3391</v>
      </c>
      <c r="D825" s="366" t="s">
        <v>3354</v>
      </c>
      <c r="E825" s="374"/>
      <c r="F825" s="376"/>
      <c r="G825" s="376"/>
      <c r="H825" s="376"/>
      <c r="I825" s="377"/>
      <c r="J825" s="385"/>
      <c r="K825" s="385"/>
      <c r="Z825" s="364"/>
      <c r="AA825" s="364"/>
      <c r="AB825" s="364"/>
      <c r="AC825" s="364"/>
      <c r="AD825" s="364"/>
      <c r="AE825" s="364"/>
      <c r="AF825" s="364"/>
      <c r="AG825" s="364"/>
    </row>
    <row r="826" spans="1:33" outlineLevel="1">
      <c r="A826" s="380"/>
      <c r="B826" s="617" t="s">
        <v>526</v>
      </c>
      <c r="C826" s="601"/>
      <c r="D826" s="601"/>
      <c r="E826" s="601"/>
      <c r="F826" s="601"/>
      <c r="G826" s="601"/>
      <c r="H826" s="601"/>
      <c r="I826" s="601"/>
      <c r="J826" s="601"/>
      <c r="K826" s="601"/>
      <c r="Z826" s="364"/>
      <c r="AA826" s="364"/>
      <c r="AB826" s="364"/>
      <c r="AC826" s="364"/>
      <c r="AD826" s="364"/>
      <c r="AE826" s="364"/>
      <c r="AF826" s="364"/>
      <c r="AG826" s="364"/>
    </row>
    <row r="827" spans="1:33" outlineLevel="1">
      <c r="A827" s="380"/>
      <c r="B827" s="419" t="s">
        <v>699</v>
      </c>
      <c r="C827" s="419"/>
      <c r="D827" s="420"/>
      <c r="E827" s="421"/>
      <c r="F827" s="420"/>
      <c r="G827" s="420"/>
      <c r="H827" s="420"/>
      <c r="I827" s="420"/>
      <c r="J827" s="420"/>
      <c r="K827" s="422"/>
      <c r="Z827" s="364"/>
      <c r="AA827" s="364"/>
      <c r="AB827" s="364"/>
      <c r="AC827" s="364"/>
      <c r="AD827" s="364"/>
      <c r="AE827" s="364"/>
      <c r="AF827" s="364"/>
      <c r="AG827" s="364"/>
    </row>
    <row r="828" spans="1:33" ht="45" outlineLevel="1">
      <c r="A828" s="380" t="s">
        <v>3551</v>
      </c>
      <c r="B828" s="382" t="s">
        <v>140</v>
      </c>
      <c r="C828" s="382" t="s">
        <v>3110</v>
      </c>
      <c r="D828" s="382" t="s">
        <v>3393</v>
      </c>
      <c r="E828" s="374"/>
      <c r="F828" s="376"/>
      <c r="G828" s="376"/>
      <c r="H828" s="376"/>
      <c r="I828" s="377"/>
      <c r="J828" s="424"/>
      <c r="K828" s="424"/>
      <c r="Z828" s="364"/>
      <c r="AA828" s="364"/>
      <c r="AB828" s="364"/>
      <c r="AC828" s="364"/>
      <c r="AD828" s="364"/>
      <c r="AE828" s="364"/>
      <c r="AF828" s="364"/>
      <c r="AG828" s="364"/>
    </row>
    <row r="829" spans="1:33" ht="60" outlineLevel="1">
      <c r="A829" s="380" t="s">
        <v>3552</v>
      </c>
      <c r="B829" s="400" t="s">
        <v>141</v>
      </c>
      <c r="C829" s="382" t="s">
        <v>3395</v>
      </c>
      <c r="D829" s="382" t="s">
        <v>3396</v>
      </c>
      <c r="E829" s="374"/>
      <c r="F829" s="376"/>
      <c r="G829" s="376"/>
      <c r="H829" s="376"/>
      <c r="I829" s="377"/>
      <c r="J829" s="404"/>
      <c r="K829" s="404"/>
      <c r="Z829" s="364"/>
      <c r="AA829" s="364"/>
      <c r="AB829" s="364"/>
      <c r="AC829" s="364"/>
      <c r="AD829" s="364"/>
      <c r="AE829" s="364"/>
      <c r="AF829" s="364"/>
      <c r="AG829" s="364"/>
    </row>
    <row r="830" spans="1:33" ht="45" outlineLevel="1">
      <c r="A830" s="380" t="s">
        <v>3553</v>
      </c>
      <c r="B830" s="388" t="s">
        <v>143</v>
      </c>
      <c r="C830" s="382" t="s">
        <v>3078</v>
      </c>
      <c r="D830" s="382" t="s">
        <v>3398</v>
      </c>
      <c r="E830" s="374"/>
      <c r="F830" s="376"/>
      <c r="G830" s="376"/>
      <c r="H830" s="376"/>
      <c r="I830" s="377"/>
      <c r="J830" s="404"/>
      <c r="K830" s="404"/>
      <c r="Z830" s="364"/>
      <c r="AA830" s="364"/>
      <c r="AB830" s="364"/>
      <c r="AC830" s="364"/>
      <c r="AD830" s="364"/>
      <c r="AE830" s="364"/>
      <c r="AF830" s="364"/>
      <c r="AG830" s="364"/>
    </row>
    <row r="831" spans="1:33" ht="75" outlineLevel="1">
      <c r="A831" s="380" t="s">
        <v>3554</v>
      </c>
      <c r="B831" s="393" t="s">
        <v>871</v>
      </c>
      <c r="C831" s="382" t="s">
        <v>3403</v>
      </c>
      <c r="D831" s="366" t="s">
        <v>3555</v>
      </c>
      <c r="E831" s="374"/>
      <c r="F831" s="376"/>
      <c r="G831" s="376"/>
      <c r="H831" s="376"/>
      <c r="I831" s="377"/>
      <c r="J831" s="404"/>
      <c r="K831" s="404"/>
      <c r="Z831" s="364"/>
      <c r="AA831" s="364"/>
      <c r="AB831" s="364"/>
      <c r="AC831" s="364"/>
      <c r="AD831" s="364"/>
      <c r="AE831" s="364"/>
      <c r="AF831" s="364"/>
      <c r="AG831" s="364"/>
    </row>
    <row r="832" spans="1:33" ht="75" outlineLevel="1">
      <c r="A832" s="380" t="s">
        <v>3556</v>
      </c>
      <c r="B832" s="398" t="s">
        <v>2680</v>
      </c>
      <c r="C832" s="382" t="s">
        <v>3405</v>
      </c>
      <c r="D832" s="393" t="s">
        <v>3557</v>
      </c>
      <c r="E832" s="374"/>
      <c r="F832" s="376"/>
      <c r="G832" s="376"/>
      <c r="H832" s="376"/>
      <c r="I832" s="377"/>
      <c r="J832" s="404"/>
      <c r="K832" s="404"/>
      <c r="Z832" s="364"/>
      <c r="AA832" s="364"/>
      <c r="AB832" s="364"/>
      <c r="AC832" s="364"/>
      <c r="AD832" s="364"/>
      <c r="AE832" s="364"/>
      <c r="AF832" s="364"/>
      <c r="AG832" s="364"/>
    </row>
    <row r="833" spans="1:33" ht="45" outlineLevel="1">
      <c r="A833" s="380" t="s">
        <v>3558</v>
      </c>
      <c r="B833" s="398" t="s">
        <v>535</v>
      </c>
      <c r="C833" s="393" t="s">
        <v>3408</v>
      </c>
      <c r="D833" s="388" t="s">
        <v>3559</v>
      </c>
      <c r="E833" s="374"/>
      <c r="F833" s="376"/>
      <c r="G833" s="376"/>
      <c r="H833" s="376"/>
      <c r="I833" s="377"/>
      <c r="J833" s="404"/>
      <c r="K833" s="404"/>
      <c r="Z833" s="364"/>
      <c r="AA833" s="364"/>
      <c r="AB833" s="364"/>
      <c r="AC833" s="364"/>
      <c r="AD833" s="364"/>
      <c r="AE833" s="364"/>
      <c r="AF833" s="364"/>
      <c r="AG833" s="364"/>
    </row>
    <row r="834" spans="1:33" ht="60" outlineLevel="1">
      <c r="A834" s="380" t="s">
        <v>3560</v>
      </c>
      <c r="B834" s="597" t="s">
        <v>178</v>
      </c>
      <c r="C834" s="394" t="s">
        <v>3253</v>
      </c>
      <c r="D834" s="382" t="s">
        <v>3561</v>
      </c>
      <c r="E834" s="374"/>
      <c r="F834" s="376"/>
      <c r="G834" s="376"/>
      <c r="H834" s="376"/>
      <c r="I834" s="377"/>
      <c r="J834" s="404"/>
      <c r="K834" s="404"/>
      <c r="Z834" s="364"/>
      <c r="AA834" s="364"/>
      <c r="AB834" s="364"/>
      <c r="AC834" s="364"/>
      <c r="AD834" s="364"/>
      <c r="AE834" s="364"/>
      <c r="AF834" s="364"/>
      <c r="AG834" s="364"/>
    </row>
    <row r="835" spans="1:33" ht="15.75" customHeight="1" outlineLevel="1">
      <c r="A835" s="380" t="s">
        <v>3562</v>
      </c>
      <c r="B835" s="599"/>
      <c r="C835" s="393" t="s">
        <v>878</v>
      </c>
      <c r="D835" s="366" t="s">
        <v>179</v>
      </c>
      <c r="E835" s="374"/>
      <c r="F835" s="376"/>
      <c r="G835" s="376"/>
      <c r="H835" s="376"/>
      <c r="I835" s="377"/>
      <c r="J835" s="404"/>
      <c r="K835" s="404"/>
      <c r="Z835" s="364"/>
      <c r="AA835" s="364"/>
      <c r="AB835" s="364"/>
      <c r="AC835" s="364"/>
      <c r="AD835" s="364"/>
      <c r="AE835" s="364"/>
      <c r="AF835" s="364"/>
      <c r="AG835" s="364"/>
    </row>
    <row r="836" spans="1:33" ht="30" outlineLevel="1">
      <c r="A836" s="380" t="s">
        <v>3563</v>
      </c>
      <c r="B836" s="393" t="s">
        <v>177</v>
      </c>
      <c r="C836" s="394" t="s">
        <v>3414</v>
      </c>
      <c r="D836" s="366" t="s">
        <v>154</v>
      </c>
      <c r="E836" s="374"/>
      <c r="F836" s="376"/>
      <c r="G836" s="376"/>
      <c r="H836" s="376"/>
      <c r="I836" s="377"/>
      <c r="J836" s="425"/>
      <c r="K836" s="425"/>
      <c r="Z836" s="364"/>
      <c r="AA836" s="364"/>
      <c r="AB836" s="364"/>
      <c r="AC836" s="364"/>
      <c r="AD836" s="364"/>
      <c r="AE836" s="364"/>
      <c r="AF836" s="364"/>
      <c r="AG836" s="364"/>
    </row>
    <row r="837" spans="1:33" ht="75" outlineLevel="1">
      <c r="A837" s="380" t="s">
        <v>3564</v>
      </c>
      <c r="B837" s="398" t="s">
        <v>114</v>
      </c>
      <c r="C837" s="393" t="s">
        <v>3416</v>
      </c>
      <c r="D837" s="366" t="s">
        <v>154</v>
      </c>
      <c r="E837" s="374"/>
      <c r="F837" s="376"/>
      <c r="G837" s="376"/>
      <c r="H837" s="376"/>
      <c r="I837" s="377"/>
      <c r="J837" s="385"/>
      <c r="K837" s="385"/>
      <c r="Z837" s="364"/>
      <c r="AA837" s="364"/>
      <c r="AB837" s="364"/>
      <c r="AC837" s="364"/>
      <c r="AD837" s="364"/>
      <c r="AE837" s="364"/>
      <c r="AF837" s="364"/>
      <c r="AG837" s="364"/>
    </row>
    <row r="838" spans="1:33" ht="60" outlineLevel="1">
      <c r="A838" s="380" t="s">
        <v>3565</v>
      </c>
      <c r="B838" s="398" t="s">
        <v>180</v>
      </c>
      <c r="C838" s="398" t="s">
        <v>3566</v>
      </c>
      <c r="D838" s="382" t="s">
        <v>3567</v>
      </c>
      <c r="E838" s="374"/>
      <c r="F838" s="376"/>
      <c r="G838" s="376"/>
      <c r="H838" s="376"/>
      <c r="I838" s="377"/>
      <c r="J838" s="424"/>
      <c r="K838" s="424"/>
      <c r="Z838" s="364"/>
      <c r="AA838" s="364"/>
      <c r="AB838" s="364"/>
      <c r="AC838" s="364"/>
      <c r="AD838" s="364"/>
      <c r="AE838" s="364"/>
      <c r="AF838" s="364"/>
      <c r="AG838" s="364"/>
    </row>
    <row r="839" spans="1:33" ht="60" outlineLevel="1">
      <c r="A839" s="380" t="s">
        <v>3568</v>
      </c>
      <c r="B839" s="616" t="s">
        <v>122</v>
      </c>
      <c r="C839" s="394" t="s">
        <v>3569</v>
      </c>
      <c r="D839" s="382" t="s">
        <v>3559</v>
      </c>
      <c r="E839" s="374"/>
      <c r="F839" s="376"/>
      <c r="G839" s="376"/>
      <c r="H839" s="376"/>
      <c r="I839" s="377"/>
      <c r="J839" s="425"/>
      <c r="K839" s="425"/>
      <c r="Z839" s="364"/>
      <c r="AA839" s="364"/>
      <c r="AB839" s="364"/>
      <c r="AC839" s="364"/>
      <c r="AD839" s="364"/>
      <c r="AE839" s="364"/>
      <c r="AF839" s="364"/>
      <c r="AG839" s="364"/>
    </row>
    <row r="840" spans="1:33" ht="75" outlineLevel="1">
      <c r="A840" s="380" t="s">
        <v>3570</v>
      </c>
      <c r="B840" s="598"/>
      <c r="C840" s="366" t="s">
        <v>3420</v>
      </c>
      <c r="D840" s="382" t="s">
        <v>3559</v>
      </c>
      <c r="E840" s="374"/>
      <c r="F840" s="376"/>
      <c r="G840" s="376"/>
      <c r="H840" s="376"/>
      <c r="I840" s="377"/>
      <c r="J840" s="385"/>
      <c r="K840" s="385"/>
      <c r="Z840" s="364"/>
      <c r="AA840" s="364"/>
      <c r="AB840" s="364"/>
      <c r="AC840" s="364"/>
      <c r="AD840" s="364"/>
      <c r="AE840" s="364"/>
      <c r="AF840" s="364"/>
      <c r="AG840" s="364"/>
    </row>
    <row r="841" spans="1:33" ht="45" outlineLevel="1">
      <c r="A841" s="380" t="s">
        <v>3571</v>
      </c>
      <c r="B841" s="599"/>
      <c r="C841" s="366" t="s">
        <v>3572</v>
      </c>
      <c r="D841" s="366" t="s">
        <v>1027</v>
      </c>
      <c r="E841" s="374"/>
      <c r="F841" s="376"/>
      <c r="G841" s="376"/>
      <c r="H841" s="376"/>
      <c r="I841" s="377"/>
      <c r="J841" s="385"/>
      <c r="K841" s="385"/>
      <c r="Z841" s="364"/>
      <c r="AA841" s="364"/>
      <c r="AB841" s="364"/>
      <c r="AC841" s="364"/>
      <c r="AD841" s="364"/>
      <c r="AE841" s="364"/>
      <c r="AF841" s="364"/>
      <c r="AG841" s="364"/>
    </row>
    <row r="842" spans="1:33" outlineLevel="1">
      <c r="A842" s="380"/>
      <c r="B842" s="419" t="s">
        <v>1656</v>
      </c>
      <c r="C842" s="419"/>
      <c r="D842" s="420"/>
      <c r="E842" s="421"/>
      <c r="F842" s="420"/>
      <c r="G842" s="420"/>
      <c r="H842" s="420"/>
      <c r="I842" s="420"/>
      <c r="J842" s="420"/>
      <c r="K842" s="422"/>
      <c r="Z842" s="364"/>
      <c r="AA842" s="364"/>
      <c r="AB842" s="364"/>
      <c r="AC842" s="364"/>
      <c r="AD842" s="364"/>
      <c r="AE842" s="364"/>
      <c r="AF842" s="364"/>
      <c r="AG842" s="364"/>
    </row>
    <row r="843" spans="1:33" ht="45" outlineLevel="1">
      <c r="A843" s="380" t="s">
        <v>3573</v>
      </c>
      <c r="B843" s="382" t="s">
        <v>140</v>
      </c>
      <c r="C843" s="382" t="s">
        <v>3072</v>
      </c>
      <c r="D843" s="382" t="s">
        <v>3073</v>
      </c>
      <c r="E843" s="374"/>
      <c r="F843" s="376"/>
      <c r="G843" s="376"/>
      <c r="H843" s="376"/>
      <c r="I843" s="377"/>
      <c r="J843" s="385"/>
      <c r="K843" s="385"/>
      <c r="Z843" s="364"/>
      <c r="AA843" s="364"/>
      <c r="AB843" s="364"/>
      <c r="AC843" s="364"/>
      <c r="AD843" s="364"/>
      <c r="AE843" s="364"/>
      <c r="AF843" s="364"/>
      <c r="AG843" s="364"/>
    </row>
    <row r="844" spans="1:33" ht="45" outlineLevel="1">
      <c r="A844" s="380" t="s">
        <v>3574</v>
      </c>
      <c r="B844" s="400" t="s">
        <v>141</v>
      </c>
      <c r="C844" s="382" t="s">
        <v>3075</v>
      </c>
      <c r="D844" s="382" t="s">
        <v>3424</v>
      </c>
      <c r="E844" s="374"/>
      <c r="F844" s="376"/>
      <c r="G844" s="376"/>
      <c r="H844" s="376"/>
      <c r="I844" s="377"/>
      <c r="J844" s="385"/>
      <c r="K844" s="385"/>
      <c r="Z844" s="364"/>
      <c r="AA844" s="364"/>
      <c r="AB844" s="364"/>
      <c r="AC844" s="364"/>
      <c r="AD844" s="364"/>
      <c r="AE844" s="364"/>
      <c r="AF844" s="364"/>
      <c r="AG844" s="364"/>
    </row>
    <row r="845" spans="1:33" ht="90" outlineLevel="1">
      <c r="A845" s="380" t="s">
        <v>3575</v>
      </c>
      <c r="B845" s="401" t="s">
        <v>143</v>
      </c>
      <c r="C845" s="400" t="s">
        <v>3078</v>
      </c>
      <c r="D845" s="400" t="s">
        <v>3426</v>
      </c>
      <c r="E845" s="374"/>
      <c r="F845" s="376"/>
      <c r="G845" s="376"/>
      <c r="H845" s="376"/>
      <c r="I845" s="377"/>
      <c r="J845" s="424"/>
      <c r="K845" s="424"/>
      <c r="Z845" s="364"/>
      <c r="AA845" s="364"/>
      <c r="AB845" s="364"/>
      <c r="AC845" s="364"/>
      <c r="AD845" s="364"/>
      <c r="AE845" s="364"/>
      <c r="AF845" s="364"/>
      <c r="AG845" s="364"/>
    </row>
    <row r="846" spans="1:33" ht="45" outlineLevel="1">
      <c r="A846" s="380" t="s">
        <v>3576</v>
      </c>
      <c r="B846" s="388" t="s">
        <v>149</v>
      </c>
      <c r="C846" s="388" t="s">
        <v>3081</v>
      </c>
      <c r="D846" s="388" t="s">
        <v>3082</v>
      </c>
      <c r="E846" s="374"/>
      <c r="F846" s="376"/>
      <c r="G846" s="376"/>
      <c r="H846" s="376"/>
      <c r="I846" s="377"/>
      <c r="J846" s="425"/>
      <c r="K846" s="425"/>
      <c r="Z846" s="364"/>
      <c r="AA846" s="364"/>
      <c r="AB846" s="364"/>
      <c r="AC846" s="364"/>
      <c r="AD846" s="364"/>
      <c r="AE846" s="364"/>
      <c r="AF846" s="364"/>
      <c r="AG846" s="364"/>
    </row>
    <row r="847" spans="1:33" ht="45" outlineLevel="1">
      <c r="A847" s="380" t="s">
        <v>3577</v>
      </c>
      <c r="B847" s="366" t="s">
        <v>145</v>
      </c>
      <c r="C847" s="366" t="s">
        <v>3578</v>
      </c>
      <c r="D847" s="382" t="s">
        <v>3431</v>
      </c>
      <c r="E847" s="374"/>
      <c r="F847" s="376"/>
      <c r="G847" s="376"/>
      <c r="H847" s="376"/>
      <c r="I847" s="377"/>
      <c r="J847" s="385"/>
      <c r="K847" s="385"/>
      <c r="Z847" s="364"/>
      <c r="AA847" s="364"/>
      <c r="AB847" s="364"/>
      <c r="AC847" s="364"/>
      <c r="AD847" s="364"/>
      <c r="AE847" s="364"/>
      <c r="AF847" s="364"/>
      <c r="AG847" s="364"/>
    </row>
    <row r="848" spans="1:33" ht="75" outlineLevel="1">
      <c r="A848" s="380" t="s">
        <v>3579</v>
      </c>
      <c r="B848" s="393" t="s">
        <v>3087</v>
      </c>
      <c r="C848" s="393" t="s">
        <v>3088</v>
      </c>
      <c r="D848" s="382" t="s">
        <v>3431</v>
      </c>
      <c r="E848" s="374"/>
      <c r="F848" s="376"/>
      <c r="G848" s="376"/>
      <c r="H848" s="376"/>
      <c r="I848" s="377"/>
      <c r="J848" s="385"/>
      <c r="K848" s="385"/>
      <c r="Z848" s="364"/>
      <c r="AA848" s="364"/>
      <c r="AB848" s="364"/>
      <c r="AC848" s="364"/>
      <c r="AD848" s="364"/>
      <c r="AE848" s="364"/>
      <c r="AF848" s="364"/>
      <c r="AG848" s="364"/>
    </row>
    <row r="849" spans="1:33" ht="13.5" customHeight="1" outlineLevel="1">
      <c r="A849" s="380" t="s">
        <v>3580</v>
      </c>
      <c r="B849" s="394" t="s">
        <v>117</v>
      </c>
      <c r="C849" s="394" t="s">
        <v>3090</v>
      </c>
      <c r="D849" s="382" t="s">
        <v>3426</v>
      </c>
      <c r="E849" s="374"/>
      <c r="F849" s="376"/>
      <c r="G849" s="376"/>
      <c r="H849" s="376"/>
      <c r="I849" s="377"/>
      <c r="J849" s="385"/>
      <c r="K849" s="385"/>
      <c r="Z849" s="364"/>
      <c r="AA849" s="364"/>
      <c r="AB849" s="364"/>
      <c r="AC849" s="364"/>
      <c r="AD849" s="364"/>
      <c r="AE849" s="364"/>
      <c r="AF849" s="364"/>
      <c r="AG849" s="364"/>
    </row>
    <row r="850" spans="1:33" ht="30" outlineLevel="1">
      <c r="A850" s="380" t="s">
        <v>3581</v>
      </c>
      <c r="B850" s="612" t="s">
        <v>148</v>
      </c>
      <c r="C850" s="366" t="s">
        <v>3582</v>
      </c>
      <c r="D850" s="366" t="s">
        <v>738</v>
      </c>
      <c r="E850" s="374"/>
      <c r="F850" s="376"/>
      <c r="G850" s="376"/>
      <c r="H850" s="376"/>
      <c r="I850" s="377"/>
      <c r="J850" s="385"/>
      <c r="K850" s="385"/>
      <c r="Z850" s="364"/>
      <c r="AA850" s="364"/>
      <c r="AB850" s="364"/>
      <c r="AC850" s="364"/>
      <c r="AD850" s="364"/>
      <c r="AE850" s="364"/>
      <c r="AF850" s="364"/>
      <c r="AG850" s="364"/>
    </row>
    <row r="851" spans="1:33" ht="90" outlineLevel="1">
      <c r="A851" s="380" t="s">
        <v>3583</v>
      </c>
      <c r="B851" s="599"/>
      <c r="C851" s="366" t="s">
        <v>3436</v>
      </c>
      <c r="D851" s="382" t="s">
        <v>3426</v>
      </c>
      <c r="E851" s="374"/>
      <c r="F851" s="376"/>
      <c r="G851" s="376"/>
      <c r="H851" s="376"/>
      <c r="I851" s="377"/>
      <c r="J851" s="385"/>
      <c r="K851" s="385"/>
      <c r="Z851" s="364"/>
      <c r="AA851" s="364"/>
      <c r="AB851" s="364"/>
      <c r="AC851" s="364"/>
      <c r="AD851" s="364"/>
      <c r="AE851" s="364"/>
      <c r="AF851" s="364"/>
      <c r="AG851" s="364"/>
    </row>
    <row r="852" spans="1:33" ht="90" outlineLevel="1">
      <c r="A852" s="380" t="s">
        <v>3584</v>
      </c>
      <c r="B852" s="366" t="s">
        <v>120</v>
      </c>
      <c r="C852" s="366" t="s">
        <v>3097</v>
      </c>
      <c r="D852" s="382" t="s">
        <v>3426</v>
      </c>
      <c r="E852" s="374"/>
      <c r="F852" s="376"/>
      <c r="G852" s="376"/>
      <c r="H852" s="376"/>
      <c r="I852" s="377"/>
      <c r="J852" s="385"/>
      <c r="K852" s="385"/>
      <c r="Z852" s="364"/>
      <c r="AA852" s="364"/>
      <c r="AB852" s="364"/>
      <c r="AC852" s="364"/>
      <c r="AD852" s="364"/>
      <c r="AE852" s="364"/>
      <c r="AF852" s="364"/>
      <c r="AG852" s="364"/>
    </row>
    <row r="853" spans="1:33" ht="90" outlineLevel="1">
      <c r="A853" s="380"/>
      <c r="B853" s="366" t="s">
        <v>701</v>
      </c>
      <c r="C853" s="366" t="s">
        <v>3585</v>
      </c>
      <c r="D853" s="382" t="s">
        <v>3586</v>
      </c>
      <c r="E853" s="374"/>
      <c r="F853" s="376"/>
      <c r="G853" s="376"/>
      <c r="H853" s="376"/>
      <c r="I853" s="377"/>
      <c r="J853" s="385"/>
      <c r="K853" s="385"/>
      <c r="Z853" s="364"/>
      <c r="AA853" s="364"/>
      <c r="AB853" s="364"/>
      <c r="AC853" s="364"/>
      <c r="AD853" s="364"/>
      <c r="AE853" s="364"/>
      <c r="AF853" s="364"/>
      <c r="AG853" s="364"/>
    </row>
    <row r="854" spans="1:33" ht="45" outlineLevel="1">
      <c r="A854" s="380" t="s">
        <v>3587</v>
      </c>
      <c r="B854" s="366" t="s">
        <v>3099</v>
      </c>
      <c r="C854" s="366" t="s">
        <v>3100</v>
      </c>
      <c r="D854" s="366" t="s">
        <v>260</v>
      </c>
      <c r="E854" s="374"/>
      <c r="F854" s="376"/>
      <c r="G854" s="376"/>
      <c r="H854" s="376"/>
      <c r="I854" s="377"/>
      <c r="J854" s="385"/>
      <c r="K854" s="385"/>
      <c r="Z854" s="364"/>
      <c r="AA854" s="364"/>
      <c r="AB854" s="364"/>
      <c r="AC854" s="364"/>
      <c r="AD854" s="364"/>
      <c r="AE854" s="364"/>
      <c r="AF854" s="364"/>
      <c r="AG854" s="364"/>
    </row>
    <row r="855" spans="1:33" ht="90" outlineLevel="1">
      <c r="A855" s="380" t="s">
        <v>3588</v>
      </c>
      <c r="B855" s="366" t="s">
        <v>3102</v>
      </c>
      <c r="C855" s="366" t="s">
        <v>3103</v>
      </c>
      <c r="D855" s="382" t="s">
        <v>3440</v>
      </c>
      <c r="E855" s="374"/>
      <c r="F855" s="376"/>
      <c r="G855" s="376"/>
      <c r="H855" s="376"/>
      <c r="I855" s="377"/>
      <c r="J855" s="385"/>
      <c r="K855" s="385"/>
      <c r="Z855" s="364"/>
      <c r="AA855" s="364"/>
      <c r="AB855" s="364"/>
      <c r="AC855" s="364"/>
      <c r="AD855" s="364"/>
      <c r="AE855" s="364"/>
      <c r="AF855" s="364"/>
      <c r="AG855" s="364"/>
    </row>
    <row r="856" spans="1:33" ht="75" outlineLevel="1">
      <c r="A856" s="380" t="s">
        <v>3589</v>
      </c>
      <c r="B856" s="366" t="s">
        <v>3106</v>
      </c>
      <c r="C856" s="366" t="s">
        <v>3107</v>
      </c>
      <c r="D856" s="382" t="s">
        <v>3108</v>
      </c>
      <c r="E856" s="374"/>
      <c r="F856" s="376"/>
      <c r="G856" s="376"/>
      <c r="H856" s="376"/>
      <c r="I856" s="377"/>
      <c r="J856" s="385"/>
      <c r="K856" s="385"/>
      <c r="Z856" s="364"/>
      <c r="AA856" s="364"/>
      <c r="AB856" s="364"/>
      <c r="AC856" s="364"/>
      <c r="AD856" s="364"/>
      <c r="AE856" s="364"/>
      <c r="AF856" s="364"/>
      <c r="AG856" s="364"/>
    </row>
    <row r="857" spans="1:33" outlineLevel="1">
      <c r="A857" s="380"/>
      <c r="B857" s="419" t="s">
        <v>867</v>
      </c>
      <c r="C857" s="419"/>
      <c r="D857" s="420"/>
      <c r="E857" s="421"/>
      <c r="F857" s="420"/>
      <c r="G857" s="420"/>
      <c r="H857" s="420"/>
      <c r="I857" s="420"/>
      <c r="J857" s="420"/>
      <c r="K857" s="422"/>
      <c r="Z857" s="364"/>
      <c r="AA857" s="364"/>
      <c r="AB857" s="364"/>
      <c r="AC857" s="364"/>
      <c r="AD857" s="364"/>
      <c r="AE857" s="364"/>
      <c r="AF857" s="364"/>
      <c r="AG857" s="364"/>
    </row>
    <row r="858" spans="1:33" ht="45" outlineLevel="1">
      <c r="A858" s="380" t="s">
        <v>3590</v>
      </c>
      <c r="B858" s="382" t="s">
        <v>140</v>
      </c>
      <c r="C858" s="382" t="s">
        <v>3110</v>
      </c>
      <c r="D858" s="382" t="s">
        <v>3139</v>
      </c>
      <c r="E858" s="374"/>
      <c r="F858" s="376"/>
      <c r="G858" s="376"/>
      <c r="H858" s="376"/>
      <c r="I858" s="377"/>
      <c r="J858" s="385"/>
      <c r="K858" s="385"/>
      <c r="Z858" s="364"/>
      <c r="AA858" s="364"/>
      <c r="AB858" s="364"/>
      <c r="AC858" s="364"/>
      <c r="AD858" s="364"/>
      <c r="AE858" s="364"/>
      <c r="AF858" s="364"/>
      <c r="AG858" s="364"/>
    </row>
    <row r="859" spans="1:33" ht="45" outlineLevel="1">
      <c r="A859" s="380" t="s">
        <v>3591</v>
      </c>
      <c r="B859" s="400" t="s">
        <v>141</v>
      </c>
      <c r="C859" s="382" t="s">
        <v>3445</v>
      </c>
      <c r="D859" s="382" t="s">
        <v>3203</v>
      </c>
      <c r="E859" s="374"/>
      <c r="F859" s="376"/>
      <c r="G859" s="376"/>
      <c r="H859" s="376"/>
      <c r="I859" s="377"/>
      <c r="J859" s="385"/>
      <c r="K859" s="385"/>
      <c r="Z859" s="364"/>
      <c r="AA859" s="364"/>
      <c r="AB859" s="364"/>
      <c r="AC859" s="364"/>
      <c r="AD859" s="364"/>
      <c r="AE859" s="364"/>
      <c r="AF859" s="364"/>
      <c r="AG859" s="364"/>
    </row>
    <row r="860" spans="1:33" ht="60" outlineLevel="1">
      <c r="A860" s="380" t="s">
        <v>3592</v>
      </c>
      <c r="B860" s="394" t="s">
        <v>197</v>
      </c>
      <c r="C860" s="382" t="s">
        <v>3205</v>
      </c>
      <c r="D860" s="366" t="s">
        <v>2726</v>
      </c>
      <c r="E860" s="374"/>
      <c r="F860" s="376"/>
      <c r="G860" s="376"/>
      <c r="H860" s="376"/>
      <c r="I860" s="377"/>
      <c r="J860" s="385"/>
      <c r="K860" s="385"/>
      <c r="Z860" s="364"/>
      <c r="AA860" s="364"/>
      <c r="AB860" s="364"/>
      <c r="AC860" s="364"/>
      <c r="AD860" s="364"/>
      <c r="AE860" s="364"/>
      <c r="AF860" s="364"/>
      <c r="AG860" s="364"/>
    </row>
    <row r="861" spans="1:33" ht="60" outlineLevel="1">
      <c r="A861" s="380" t="s">
        <v>3593</v>
      </c>
      <c r="B861" s="612" t="s">
        <v>148</v>
      </c>
      <c r="C861" s="366" t="s">
        <v>3207</v>
      </c>
      <c r="D861" s="382" t="s">
        <v>3208</v>
      </c>
      <c r="E861" s="374"/>
      <c r="F861" s="376"/>
      <c r="G861" s="376"/>
      <c r="H861" s="376"/>
      <c r="I861" s="377"/>
      <c r="J861" s="385"/>
      <c r="K861" s="385"/>
      <c r="Z861" s="364"/>
      <c r="AA861" s="364"/>
      <c r="AB861" s="364"/>
      <c r="AC861" s="364"/>
      <c r="AD861" s="364"/>
      <c r="AE861" s="364"/>
      <c r="AF861" s="364"/>
      <c r="AG861" s="364"/>
    </row>
    <row r="862" spans="1:33" ht="30" outlineLevel="1">
      <c r="A862" s="380" t="s">
        <v>3594</v>
      </c>
      <c r="B862" s="599"/>
      <c r="C862" s="393" t="s">
        <v>3210</v>
      </c>
      <c r="D862" s="393" t="s">
        <v>198</v>
      </c>
      <c r="E862" s="374"/>
      <c r="F862" s="376"/>
      <c r="G862" s="376"/>
      <c r="H862" s="376"/>
      <c r="I862" s="377"/>
      <c r="J862" s="385"/>
      <c r="K862" s="385"/>
      <c r="Z862" s="364"/>
      <c r="AA862" s="364"/>
      <c r="AB862" s="364"/>
      <c r="AC862" s="364"/>
      <c r="AD862" s="364"/>
      <c r="AE862" s="364"/>
      <c r="AF862" s="364"/>
      <c r="AG862" s="364"/>
    </row>
    <row r="863" spans="1:33" ht="75" outlineLevel="1">
      <c r="A863" s="380" t="s">
        <v>3595</v>
      </c>
      <c r="B863" s="400" t="s">
        <v>143</v>
      </c>
      <c r="C863" s="388" t="s">
        <v>3212</v>
      </c>
      <c r="D863" s="388" t="s">
        <v>3213</v>
      </c>
      <c r="E863" s="374"/>
      <c r="F863" s="376"/>
      <c r="G863" s="376"/>
      <c r="H863" s="376"/>
      <c r="I863" s="377"/>
      <c r="J863" s="385"/>
      <c r="K863" s="385"/>
      <c r="Z863" s="364"/>
      <c r="AA863" s="364"/>
      <c r="AB863" s="364"/>
      <c r="AC863" s="364"/>
      <c r="AD863" s="364"/>
      <c r="AE863" s="364"/>
      <c r="AF863" s="364"/>
      <c r="AG863" s="364"/>
    </row>
    <row r="864" spans="1:33" ht="30" outlineLevel="1">
      <c r="A864" s="402" t="s">
        <v>3596</v>
      </c>
      <c r="B864" s="597" t="s">
        <v>199</v>
      </c>
      <c r="C864" s="366" t="s">
        <v>3215</v>
      </c>
      <c r="D864" s="366" t="s">
        <v>3216</v>
      </c>
      <c r="E864" s="374"/>
      <c r="F864" s="376"/>
      <c r="G864" s="376"/>
      <c r="H864" s="376"/>
      <c r="I864" s="377"/>
      <c r="J864" s="385"/>
      <c r="K864" s="385"/>
      <c r="Z864" s="364"/>
      <c r="AA864" s="364"/>
      <c r="AB864" s="364"/>
      <c r="AC864" s="364"/>
      <c r="AD864" s="364"/>
      <c r="AE864" s="364"/>
      <c r="AF864" s="364"/>
      <c r="AG864" s="364"/>
    </row>
    <row r="865" spans="1:33" ht="30" outlineLevel="1">
      <c r="A865" s="402" t="s">
        <v>3597</v>
      </c>
      <c r="B865" s="598"/>
      <c r="C865" s="366" t="s">
        <v>3218</v>
      </c>
      <c r="D865" s="366" t="s">
        <v>3216</v>
      </c>
      <c r="E865" s="374"/>
      <c r="F865" s="376"/>
      <c r="G865" s="376"/>
      <c r="H865" s="376"/>
      <c r="I865" s="377"/>
      <c r="J865" s="385"/>
      <c r="K865" s="385"/>
      <c r="Z865" s="364"/>
      <c r="AA865" s="364"/>
      <c r="AB865" s="364"/>
      <c r="AC865" s="364"/>
      <c r="AD865" s="364"/>
      <c r="AE865" s="364"/>
      <c r="AF865" s="364"/>
      <c r="AG865" s="364"/>
    </row>
    <row r="866" spans="1:33" ht="70.5" customHeight="1" outlineLevel="1">
      <c r="A866" s="402" t="s">
        <v>3598</v>
      </c>
      <c r="B866" s="598"/>
      <c r="C866" s="366" t="s">
        <v>3220</v>
      </c>
      <c r="D866" s="366" t="s">
        <v>3221</v>
      </c>
      <c r="E866" s="374"/>
      <c r="F866" s="376"/>
      <c r="G866" s="376"/>
      <c r="H866" s="376"/>
      <c r="I866" s="377"/>
      <c r="J866" s="385"/>
      <c r="K866" s="385"/>
      <c r="Z866" s="364"/>
      <c r="AA866" s="364"/>
      <c r="AB866" s="364"/>
      <c r="AC866" s="364"/>
      <c r="AD866" s="364"/>
      <c r="AE866" s="364"/>
      <c r="AF866" s="364"/>
      <c r="AG866" s="364"/>
    </row>
    <row r="867" spans="1:33" ht="15.75" customHeight="1" outlineLevel="1">
      <c r="A867" s="402" t="s">
        <v>3599</v>
      </c>
      <c r="B867" s="598"/>
      <c r="C867" s="366" t="s">
        <v>3220</v>
      </c>
      <c r="D867" s="366" t="s">
        <v>3216</v>
      </c>
      <c r="E867" s="374"/>
      <c r="F867" s="376"/>
      <c r="G867" s="376"/>
      <c r="H867" s="376"/>
      <c r="I867" s="377"/>
      <c r="J867" s="385"/>
      <c r="K867" s="385"/>
      <c r="Z867" s="364"/>
      <c r="AA867" s="364"/>
      <c r="AB867" s="364"/>
      <c r="AC867" s="364"/>
      <c r="AD867" s="364"/>
      <c r="AE867" s="364"/>
      <c r="AF867" s="364"/>
      <c r="AG867" s="364"/>
    </row>
    <row r="868" spans="1:33" ht="45" outlineLevel="1">
      <c r="A868" s="402" t="s">
        <v>3600</v>
      </c>
      <c r="B868" s="598"/>
      <c r="C868" s="366" t="s">
        <v>3224</v>
      </c>
      <c r="D868" s="366" t="s">
        <v>3216</v>
      </c>
      <c r="E868" s="374"/>
      <c r="F868" s="376"/>
      <c r="G868" s="376"/>
      <c r="H868" s="376"/>
      <c r="I868" s="377"/>
      <c r="J868" s="385"/>
      <c r="K868" s="385"/>
      <c r="Z868" s="364"/>
      <c r="AA868" s="364"/>
      <c r="AB868" s="364"/>
      <c r="AC868" s="364"/>
      <c r="AD868" s="364"/>
      <c r="AE868" s="364"/>
      <c r="AF868" s="364"/>
      <c r="AG868" s="364"/>
    </row>
    <row r="869" spans="1:33" ht="30" outlineLevel="1">
      <c r="A869" s="402" t="s">
        <v>3601</v>
      </c>
      <c r="B869" s="599"/>
      <c r="C869" s="366" t="s">
        <v>3225</v>
      </c>
      <c r="D869" s="366" t="s">
        <v>3216</v>
      </c>
      <c r="E869" s="374"/>
      <c r="F869" s="376"/>
      <c r="G869" s="376"/>
      <c r="H869" s="376"/>
      <c r="I869" s="377"/>
      <c r="J869" s="385"/>
      <c r="K869" s="385"/>
      <c r="Z869" s="364"/>
      <c r="AA869" s="364"/>
      <c r="AB869" s="364"/>
      <c r="AC869" s="364"/>
      <c r="AD869" s="364"/>
      <c r="AE869" s="364"/>
      <c r="AF869" s="364"/>
      <c r="AG869" s="364"/>
    </row>
    <row r="870" spans="1:33" ht="45" outlineLevel="1">
      <c r="A870" s="402" t="s">
        <v>3602</v>
      </c>
      <c r="B870" s="387" t="s">
        <v>773</v>
      </c>
      <c r="C870" s="366" t="s">
        <v>3227</v>
      </c>
      <c r="D870" s="382" t="s">
        <v>3228</v>
      </c>
      <c r="E870" s="374"/>
      <c r="F870" s="376"/>
      <c r="G870" s="376"/>
      <c r="H870" s="376"/>
      <c r="I870" s="377"/>
      <c r="J870" s="385"/>
      <c r="K870" s="385"/>
      <c r="Z870" s="364"/>
      <c r="AA870" s="364"/>
      <c r="AB870" s="364"/>
      <c r="AC870" s="364"/>
      <c r="AD870" s="364"/>
      <c r="AE870" s="364"/>
      <c r="AF870" s="364"/>
      <c r="AG870" s="364"/>
    </row>
    <row r="871" spans="1:33" ht="60" outlineLevel="1">
      <c r="A871" s="380" t="s">
        <v>3603</v>
      </c>
      <c r="B871" s="393" t="s">
        <v>288</v>
      </c>
      <c r="C871" s="366" t="s">
        <v>3230</v>
      </c>
      <c r="D871" s="382" t="s">
        <v>3228</v>
      </c>
      <c r="E871" s="374"/>
      <c r="F871" s="376"/>
      <c r="G871" s="376"/>
      <c r="H871" s="376"/>
      <c r="I871" s="377"/>
      <c r="J871" s="385"/>
      <c r="K871" s="385"/>
      <c r="Z871" s="364"/>
      <c r="AA871" s="364"/>
      <c r="AB871" s="364"/>
      <c r="AC871" s="364"/>
      <c r="AD871" s="364"/>
      <c r="AE871" s="364"/>
      <c r="AF871" s="364"/>
      <c r="AG871" s="364"/>
    </row>
    <row r="872" spans="1:33" ht="45" outlineLevel="1">
      <c r="A872" s="380" t="s">
        <v>3604</v>
      </c>
      <c r="B872" s="616" t="s">
        <v>122</v>
      </c>
      <c r="C872" s="366" t="s">
        <v>3232</v>
      </c>
      <c r="D872" s="366" t="s">
        <v>3233</v>
      </c>
      <c r="E872" s="374"/>
      <c r="F872" s="376"/>
      <c r="G872" s="376"/>
      <c r="H872" s="376"/>
      <c r="I872" s="377"/>
      <c r="J872" s="385"/>
      <c r="K872" s="385"/>
      <c r="Z872" s="364"/>
      <c r="AA872" s="364"/>
      <c r="AB872" s="364"/>
      <c r="AC872" s="364"/>
      <c r="AD872" s="364"/>
      <c r="AE872" s="364"/>
      <c r="AF872" s="364"/>
      <c r="AG872" s="364"/>
    </row>
    <row r="873" spans="1:33" ht="75" outlineLevel="1">
      <c r="A873" s="380" t="s">
        <v>3605</v>
      </c>
      <c r="B873" s="598"/>
      <c r="C873" s="366" t="s">
        <v>3235</v>
      </c>
      <c r="D873" s="366" t="s">
        <v>3606</v>
      </c>
      <c r="E873" s="374"/>
      <c r="F873" s="376"/>
      <c r="G873" s="376"/>
      <c r="H873" s="376"/>
      <c r="I873" s="377"/>
      <c r="J873" s="385"/>
      <c r="K873" s="385"/>
      <c r="Z873" s="364"/>
      <c r="AA873" s="364"/>
      <c r="AB873" s="364"/>
      <c r="AC873" s="364"/>
      <c r="AD873" s="364"/>
      <c r="AE873" s="364"/>
      <c r="AF873" s="364"/>
      <c r="AG873" s="364"/>
    </row>
    <row r="874" spans="1:33" ht="75" outlineLevel="1">
      <c r="A874" s="380" t="s">
        <v>3607</v>
      </c>
      <c r="B874" s="599"/>
      <c r="C874" s="366" t="s">
        <v>3238</v>
      </c>
      <c r="D874" s="382" t="s">
        <v>3228</v>
      </c>
      <c r="E874" s="374"/>
      <c r="F874" s="376"/>
      <c r="G874" s="376"/>
      <c r="H874" s="376"/>
      <c r="I874" s="377"/>
      <c r="J874" s="385"/>
      <c r="K874" s="385"/>
      <c r="Z874" s="364"/>
      <c r="AA874" s="364"/>
      <c r="AB874" s="364"/>
      <c r="AC874" s="364"/>
      <c r="AD874" s="364"/>
      <c r="AE874" s="364"/>
      <c r="AF874" s="364"/>
      <c r="AG874" s="364"/>
    </row>
    <row r="875" spans="1:33" outlineLevel="1">
      <c r="A875" s="380"/>
      <c r="B875" s="419" t="s">
        <v>2504</v>
      </c>
      <c r="C875" s="419"/>
      <c r="D875" s="420"/>
      <c r="E875" s="421"/>
      <c r="F875" s="420"/>
      <c r="G875" s="420"/>
      <c r="H875" s="420"/>
      <c r="I875" s="420"/>
      <c r="J875" s="420"/>
      <c r="K875" s="422"/>
      <c r="Z875" s="364"/>
      <c r="AA875" s="364"/>
      <c r="AB875" s="364"/>
      <c r="AC875" s="364"/>
      <c r="AD875" s="364"/>
      <c r="AE875" s="364"/>
      <c r="AF875" s="364"/>
      <c r="AG875" s="364"/>
    </row>
    <row r="876" spans="1:33" ht="45" outlineLevel="1">
      <c r="A876" s="380" t="s">
        <v>3608</v>
      </c>
      <c r="B876" s="382" t="s">
        <v>140</v>
      </c>
      <c r="C876" s="382" t="s">
        <v>3110</v>
      </c>
      <c r="D876" s="382" t="s">
        <v>3139</v>
      </c>
      <c r="E876" s="374"/>
      <c r="F876" s="376"/>
      <c r="G876" s="376"/>
      <c r="H876" s="376"/>
      <c r="I876" s="377"/>
      <c r="J876" s="385"/>
      <c r="K876" s="385"/>
      <c r="Z876" s="364"/>
      <c r="AA876" s="364"/>
      <c r="AB876" s="364"/>
      <c r="AC876" s="364"/>
      <c r="AD876" s="364"/>
      <c r="AE876" s="364"/>
      <c r="AF876" s="364"/>
      <c r="AG876" s="364"/>
    </row>
    <row r="877" spans="1:33" ht="60" outlineLevel="1">
      <c r="A877" s="380" t="s">
        <v>3609</v>
      </c>
      <c r="B877" s="400" t="s">
        <v>141</v>
      </c>
      <c r="C877" s="382" t="s">
        <v>3241</v>
      </c>
      <c r="D877" s="382" t="s">
        <v>3242</v>
      </c>
      <c r="E877" s="374"/>
      <c r="F877" s="376"/>
      <c r="G877" s="376"/>
      <c r="H877" s="376"/>
      <c r="I877" s="377"/>
      <c r="J877" s="385"/>
      <c r="K877" s="385"/>
      <c r="Z877" s="364"/>
      <c r="AA877" s="364"/>
      <c r="AB877" s="364"/>
      <c r="AC877" s="364"/>
      <c r="AD877" s="364"/>
      <c r="AE877" s="364"/>
      <c r="AF877" s="364"/>
      <c r="AG877" s="364"/>
    </row>
    <row r="878" spans="1:33" ht="60" outlineLevel="1">
      <c r="A878" s="380" t="s">
        <v>3610</v>
      </c>
      <c r="B878" s="394" t="s">
        <v>201</v>
      </c>
      <c r="C878" s="382" t="s">
        <v>3244</v>
      </c>
      <c r="D878" s="366" t="s">
        <v>3245</v>
      </c>
      <c r="E878" s="374"/>
      <c r="F878" s="376"/>
      <c r="G878" s="376"/>
      <c r="H878" s="376"/>
      <c r="I878" s="377"/>
      <c r="J878" s="385"/>
      <c r="K878" s="385"/>
      <c r="Z878" s="364"/>
      <c r="AA878" s="364"/>
      <c r="AB878" s="364"/>
      <c r="AC878" s="364"/>
      <c r="AD878" s="364"/>
      <c r="AE878" s="364"/>
      <c r="AF878" s="364"/>
      <c r="AG878" s="364"/>
    </row>
    <row r="879" spans="1:33" ht="60" outlineLevel="1">
      <c r="A879" s="380" t="s">
        <v>3611</v>
      </c>
      <c r="B879" s="382" t="s">
        <v>143</v>
      </c>
      <c r="C879" s="382" t="s">
        <v>3078</v>
      </c>
      <c r="D879" s="382" t="s">
        <v>3247</v>
      </c>
      <c r="E879" s="374"/>
      <c r="F879" s="376"/>
      <c r="G879" s="376"/>
      <c r="H879" s="376"/>
      <c r="I879" s="377"/>
      <c r="J879" s="385"/>
      <c r="K879" s="385"/>
      <c r="Z879" s="364"/>
      <c r="AA879" s="364"/>
      <c r="AB879" s="364"/>
      <c r="AC879" s="364"/>
      <c r="AD879" s="364"/>
      <c r="AE879" s="364"/>
      <c r="AF879" s="364"/>
      <c r="AG879" s="364"/>
    </row>
    <row r="880" spans="1:33" ht="60" outlineLevel="1">
      <c r="A880" s="380" t="s">
        <v>3612</v>
      </c>
      <c r="B880" s="366" t="s">
        <v>202</v>
      </c>
      <c r="C880" s="382" t="s">
        <v>3249</v>
      </c>
      <c r="D880" s="366" t="s">
        <v>2517</v>
      </c>
      <c r="E880" s="374"/>
      <c r="F880" s="376"/>
      <c r="G880" s="376"/>
      <c r="H880" s="376"/>
      <c r="I880" s="377"/>
      <c r="J880" s="385"/>
      <c r="K880" s="385"/>
      <c r="Z880" s="364"/>
      <c r="AA880" s="364"/>
      <c r="AB880" s="364"/>
      <c r="AC880" s="364"/>
      <c r="AD880" s="364"/>
      <c r="AE880" s="364"/>
      <c r="AF880" s="364"/>
      <c r="AG880" s="364"/>
    </row>
    <row r="881" spans="1:33" ht="45" outlineLevel="1">
      <c r="A881" s="380" t="s">
        <v>3613</v>
      </c>
      <c r="B881" s="393" t="s">
        <v>177</v>
      </c>
      <c r="C881" s="366" t="s">
        <v>3614</v>
      </c>
      <c r="D881" s="386" t="s">
        <v>890</v>
      </c>
      <c r="E881" s="374"/>
      <c r="F881" s="376"/>
      <c r="G881" s="376"/>
      <c r="H881" s="376"/>
      <c r="I881" s="377"/>
      <c r="J881" s="385"/>
      <c r="K881" s="385"/>
      <c r="Z881" s="364"/>
      <c r="AA881" s="364"/>
      <c r="AB881" s="364"/>
      <c r="AC881" s="364"/>
      <c r="AD881" s="364"/>
      <c r="AE881" s="364"/>
      <c r="AF881" s="364"/>
      <c r="AG881" s="364"/>
    </row>
    <row r="882" spans="1:33" ht="15.75" customHeight="1" outlineLevel="1">
      <c r="A882" s="380" t="s">
        <v>3615</v>
      </c>
      <c r="B882" s="597" t="s">
        <v>178</v>
      </c>
      <c r="C882" s="366" t="s">
        <v>3253</v>
      </c>
      <c r="D882" s="388" t="s">
        <v>3254</v>
      </c>
      <c r="E882" s="374"/>
      <c r="F882" s="376"/>
      <c r="G882" s="376"/>
      <c r="H882" s="376"/>
      <c r="I882" s="377"/>
      <c r="J882" s="385"/>
      <c r="K882" s="385"/>
      <c r="Z882" s="364"/>
      <c r="AA882" s="364"/>
      <c r="AB882" s="364"/>
      <c r="AC882" s="364"/>
      <c r="AD882" s="364"/>
      <c r="AE882" s="364"/>
      <c r="AF882" s="364"/>
      <c r="AG882" s="364"/>
    </row>
    <row r="883" spans="1:33" ht="30" outlineLevel="1">
      <c r="A883" s="380" t="s">
        <v>3616</v>
      </c>
      <c r="B883" s="599"/>
      <c r="C883" s="393" t="s">
        <v>878</v>
      </c>
      <c r="D883" s="393" t="s">
        <v>179</v>
      </c>
      <c r="E883" s="374"/>
      <c r="F883" s="376"/>
      <c r="G883" s="376"/>
      <c r="H883" s="376"/>
      <c r="I883" s="377"/>
      <c r="J883" s="385"/>
      <c r="K883" s="385"/>
      <c r="Z883" s="364"/>
      <c r="AA883" s="364"/>
      <c r="AB883" s="364"/>
      <c r="AC883" s="364"/>
      <c r="AD883" s="364"/>
      <c r="AE883" s="364"/>
      <c r="AF883" s="364"/>
      <c r="AG883" s="364"/>
    </row>
    <row r="884" spans="1:33" ht="60" outlineLevel="1">
      <c r="A884" s="380" t="s">
        <v>3617</v>
      </c>
      <c r="B884" s="366" t="s">
        <v>204</v>
      </c>
      <c r="C884" s="394" t="s">
        <v>3257</v>
      </c>
      <c r="D884" s="394" t="s">
        <v>3618</v>
      </c>
      <c r="E884" s="374"/>
      <c r="F884" s="376"/>
      <c r="G884" s="376"/>
      <c r="H884" s="376"/>
      <c r="I884" s="377"/>
      <c r="J884" s="385"/>
      <c r="K884" s="385"/>
      <c r="Z884" s="364"/>
      <c r="AA884" s="364"/>
      <c r="AB884" s="364"/>
      <c r="AC884" s="364"/>
      <c r="AD884" s="364"/>
      <c r="AE884" s="364"/>
      <c r="AF884" s="364"/>
      <c r="AG884" s="364"/>
    </row>
    <row r="885" spans="1:33" ht="60" outlineLevel="1">
      <c r="A885" s="380" t="s">
        <v>3619</v>
      </c>
      <c r="B885" s="393" t="s">
        <v>320</v>
      </c>
      <c r="C885" s="393" t="s">
        <v>3260</v>
      </c>
      <c r="D885" s="382" t="s">
        <v>3261</v>
      </c>
      <c r="E885" s="374"/>
      <c r="F885" s="376"/>
      <c r="G885" s="376"/>
      <c r="H885" s="376"/>
      <c r="I885" s="377"/>
      <c r="J885" s="424"/>
      <c r="K885" s="424"/>
      <c r="Z885" s="364"/>
      <c r="AA885" s="364"/>
      <c r="AB885" s="364"/>
      <c r="AC885" s="364"/>
      <c r="AD885" s="364"/>
      <c r="AE885" s="364"/>
      <c r="AF885" s="364"/>
      <c r="AG885" s="364"/>
    </row>
    <row r="886" spans="1:33" ht="45" outlineLevel="1">
      <c r="A886" s="380" t="s">
        <v>3620</v>
      </c>
      <c r="B886" s="616" t="s">
        <v>122</v>
      </c>
      <c r="C886" s="394" t="s">
        <v>3232</v>
      </c>
      <c r="D886" s="366" t="s">
        <v>880</v>
      </c>
      <c r="E886" s="374"/>
      <c r="F886" s="376"/>
      <c r="G886" s="376"/>
      <c r="H886" s="376"/>
      <c r="I886" s="377"/>
      <c r="J886" s="425"/>
      <c r="K886" s="425"/>
      <c r="Z886" s="364"/>
      <c r="AA886" s="364"/>
      <c r="AB886" s="364"/>
      <c r="AC886" s="364"/>
      <c r="AD886" s="364"/>
      <c r="AE886" s="364"/>
      <c r="AF886" s="364"/>
      <c r="AG886" s="364"/>
    </row>
    <row r="887" spans="1:33" ht="75" outlineLevel="1">
      <c r="A887" s="380" t="s">
        <v>3621</v>
      </c>
      <c r="B887" s="598"/>
      <c r="C887" s="366" t="s">
        <v>3264</v>
      </c>
      <c r="D887" s="366" t="s">
        <v>3265</v>
      </c>
      <c r="E887" s="374"/>
      <c r="F887" s="376"/>
      <c r="G887" s="376"/>
      <c r="H887" s="376"/>
      <c r="I887" s="377"/>
      <c r="J887" s="385"/>
      <c r="K887" s="385"/>
      <c r="Z887" s="364"/>
      <c r="AA887" s="364"/>
      <c r="AB887" s="364"/>
      <c r="AC887" s="364"/>
      <c r="AD887" s="364"/>
      <c r="AE887" s="364"/>
      <c r="AF887" s="364"/>
      <c r="AG887" s="364"/>
    </row>
    <row r="888" spans="1:33" ht="75" outlineLevel="1">
      <c r="A888" s="380" t="s">
        <v>3622</v>
      </c>
      <c r="B888" s="598"/>
      <c r="C888" s="393" t="s">
        <v>3238</v>
      </c>
      <c r="D888" s="382" t="s">
        <v>3261</v>
      </c>
      <c r="E888" s="374"/>
      <c r="F888" s="376"/>
      <c r="G888" s="376"/>
      <c r="H888" s="376"/>
      <c r="I888" s="377"/>
      <c r="J888" s="424"/>
      <c r="K888" s="424"/>
      <c r="Z888" s="364"/>
      <c r="AA888" s="364"/>
      <c r="AB888" s="364"/>
      <c r="AC888" s="364"/>
      <c r="AD888" s="364"/>
      <c r="AE888" s="364"/>
      <c r="AF888" s="364"/>
      <c r="AG888" s="364"/>
    </row>
    <row r="889" spans="1:33" ht="42.75" outlineLevel="1">
      <c r="A889" s="380"/>
      <c r="B889" s="419" t="s">
        <v>3623</v>
      </c>
      <c r="C889" s="419"/>
      <c r="D889" s="420"/>
      <c r="E889" s="421"/>
      <c r="F889" s="420"/>
      <c r="G889" s="420"/>
      <c r="H889" s="420"/>
      <c r="I889" s="420"/>
      <c r="J889" s="420"/>
      <c r="K889" s="422"/>
      <c r="Z889" s="364"/>
      <c r="AA889" s="364"/>
      <c r="AB889" s="364"/>
      <c r="AC889" s="364"/>
      <c r="AD889" s="364"/>
      <c r="AE889" s="364"/>
      <c r="AF889" s="364"/>
      <c r="AG889" s="364"/>
    </row>
    <row r="890" spans="1:33" ht="45" outlineLevel="1">
      <c r="A890" s="380" t="s">
        <v>3624</v>
      </c>
      <c r="B890" s="400" t="s">
        <v>140</v>
      </c>
      <c r="C890" s="382" t="s">
        <v>3110</v>
      </c>
      <c r="D890" s="382" t="s">
        <v>3268</v>
      </c>
      <c r="E890" s="374"/>
      <c r="F890" s="376"/>
      <c r="G890" s="376"/>
      <c r="H890" s="376"/>
      <c r="I890" s="377"/>
      <c r="J890" s="423"/>
      <c r="K890" s="423"/>
      <c r="Z890" s="364"/>
      <c r="AA890" s="364"/>
      <c r="AB890" s="364"/>
      <c r="AC890" s="364"/>
      <c r="AD890" s="364"/>
      <c r="AE890" s="364"/>
      <c r="AF890" s="364"/>
      <c r="AG890" s="364"/>
    </row>
    <row r="891" spans="1:33" ht="60" outlineLevel="1">
      <c r="A891" s="380" t="s">
        <v>3625</v>
      </c>
      <c r="B891" s="388" t="s">
        <v>141</v>
      </c>
      <c r="C891" s="382" t="s">
        <v>3270</v>
      </c>
      <c r="D891" s="382" t="s">
        <v>3271</v>
      </c>
      <c r="E891" s="374"/>
      <c r="F891" s="376"/>
      <c r="G891" s="376"/>
      <c r="H891" s="376"/>
      <c r="I891" s="377"/>
      <c r="J891" s="423"/>
      <c r="K891" s="423"/>
      <c r="Z891" s="364"/>
      <c r="AA891" s="364"/>
      <c r="AB891" s="364"/>
      <c r="AC891" s="364"/>
      <c r="AD891" s="364"/>
      <c r="AE891" s="364"/>
      <c r="AF891" s="364"/>
      <c r="AG891" s="364"/>
    </row>
    <row r="892" spans="1:33" ht="75" outlineLevel="1">
      <c r="A892" s="380" t="s">
        <v>3626</v>
      </c>
      <c r="B892" s="382" t="s">
        <v>143</v>
      </c>
      <c r="C892" s="382" t="s">
        <v>3078</v>
      </c>
      <c r="D892" s="382" t="s">
        <v>3627</v>
      </c>
      <c r="E892" s="374"/>
      <c r="F892" s="376"/>
      <c r="G892" s="376"/>
      <c r="H892" s="376"/>
      <c r="I892" s="377"/>
      <c r="J892" s="423"/>
      <c r="K892" s="423"/>
      <c r="Z892" s="364"/>
      <c r="AA892" s="364"/>
      <c r="AB892" s="364"/>
      <c r="AC892" s="364"/>
      <c r="AD892" s="364"/>
      <c r="AE892" s="364"/>
      <c r="AF892" s="364"/>
      <c r="AG892" s="364"/>
    </row>
    <row r="893" spans="1:33" ht="60" outlineLevel="1">
      <c r="A893" s="380" t="s">
        <v>3628</v>
      </c>
      <c r="B893" s="612" t="s">
        <v>148</v>
      </c>
      <c r="C893" s="366" t="s">
        <v>3275</v>
      </c>
      <c r="D893" s="382" t="s">
        <v>3271</v>
      </c>
      <c r="E893" s="374"/>
      <c r="F893" s="376"/>
      <c r="G893" s="376"/>
      <c r="H893" s="376"/>
      <c r="I893" s="377"/>
      <c r="J893" s="423"/>
      <c r="K893" s="423"/>
      <c r="Z893" s="364"/>
      <c r="AA893" s="364"/>
      <c r="AB893" s="364"/>
      <c r="AC893" s="364"/>
      <c r="AD893" s="364"/>
      <c r="AE893" s="364"/>
      <c r="AF893" s="364"/>
      <c r="AG893" s="364"/>
    </row>
    <row r="894" spans="1:33" ht="30" outlineLevel="1">
      <c r="A894" s="380" t="s">
        <v>3629</v>
      </c>
      <c r="B894" s="598"/>
      <c r="C894" s="393" t="s">
        <v>3277</v>
      </c>
      <c r="D894" s="393" t="s">
        <v>456</v>
      </c>
      <c r="E894" s="374"/>
      <c r="F894" s="376"/>
      <c r="G894" s="376"/>
      <c r="H894" s="376"/>
      <c r="I894" s="377"/>
      <c r="J894" s="385"/>
      <c r="K894" s="385"/>
      <c r="Z894" s="364"/>
      <c r="AA894" s="364"/>
      <c r="AB894" s="364"/>
      <c r="AC894" s="364"/>
      <c r="AD894" s="364"/>
      <c r="AE894" s="364"/>
      <c r="AF894" s="364"/>
      <c r="AG894" s="364"/>
    </row>
    <row r="895" spans="1:33" ht="60" outlineLevel="1">
      <c r="A895" s="380" t="s">
        <v>3630</v>
      </c>
      <c r="B895" s="394" t="s">
        <v>177</v>
      </c>
      <c r="C895" s="394" t="s">
        <v>3230</v>
      </c>
      <c r="D895" s="388" t="s">
        <v>3279</v>
      </c>
      <c r="E895" s="374"/>
      <c r="F895" s="376"/>
      <c r="G895" s="376"/>
      <c r="H895" s="376"/>
      <c r="I895" s="377"/>
      <c r="J895" s="385"/>
      <c r="K895" s="385"/>
      <c r="Z895" s="364"/>
      <c r="AA895" s="364"/>
      <c r="AB895" s="364"/>
      <c r="AC895" s="364"/>
      <c r="AD895" s="364"/>
      <c r="AE895" s="364"/>
      <c r="AF895" s="364"/>
      <c r="AG895" s="364"/>
    </row>
    <row r="896" spans="1:33" ht="90" outlineLevel="1">
      <c r="A896" s="380" t="s">
        <v>3631</v>
      </c>
      <c r="B896" s="393" t="s">
        <v>3281</v>
      </c>
      <c r="C896" s="393" t="s">
        <v>3282</v>
      </c>
      <c r="D896" s="382" t="s">
        <v>3490</v>
      </c>
      <c r="E896" s="374"/>
      <c r="F896" s="376"/>
      <c r="G896" s="376"/>
      <c r="H896" s="376"/>
      <c r="I896" s="377"/>
      <c r="J896" s="385"/>
      <c r="K896" s="385"/>
      <c r="Z896" s="364"/>
      <c r="AA896" s="364"/>
      <c r="AB896" s="364"/>
      <c r="AC896" s="364"/>
      <c r="AD896" s="364"/>
      <c r="AE896" s="364"/>
      <c r="AF896" s="364"/>
      <c r="AG896" s="364"/>
    </row>
    <row r="897" spans="1:33" ht="60" outlineLevel="1">
      <c r="A897" s="380" t="s">
        <v>3632</v>
      </c>
      <c r="B897" s="398" t="s">
        <v>288</v>
      </c>
      <c r="C897" s="398" t="s">
        <v>3285</v>
      </c>
      <c r="D897" s="400" t="s">
        <v>3633</v>
      </c>
      <c r="E897" s="374"/>
      <c r="F897" s="376"/>
      <c r="G897" s="376"/>
      <c r="H897" s="376"/>
      <c r="I897" s="377"/>
      <c r="J897" s="424"/>
      <c r="K897" s="424"/>
      <c r="Z897" s="364"/>
      <c r="AA897" s="364"/>
      <c r="AB897" s="364"/>
      <c r="AC897" s="364"/>
      <c r="AD897" s="364"/>
      <c r="AE897" s="364"/>
      <c r="AF897" s="364"/>
      <c r="AG897" s="364"/>
    </row>
    <row r="898" spans="1:33" ht="60" outlineLevel="1">
      <c r="A898" s="380" t="s">
        <v>3634</v>
      </c>
      <c r="B898" s="394" t="s">
        <v>122</v>
      </c>
      <c r="C898" s="394" t="s">
        <v>3288</v>
      </c>
      <c r="D898" s="388" t="s">
        <v>3289</v>
      </c>
      <c r="E898" s="374"/>
      <c r="F898" s="376"/>
      <c r="G898" s="376"/>
      <c r="H898" s="376"/>
      <c r="I898" s="377"/>
      <c r="J898" s="425"/>
      <c r="K898" s="425"/>
      <c r="Z898" s="364"/>
      <c r="AA898" s="364"/>
      <c r="AB898" s="364"/>
      <c r="AC898" s="364"/>
      <c r="AD898" s="364"/>
      <c r="AE898" s="364"/>
      <c r="AF898" s="364"/>
      <c r="AG898" s="364"/>
    </row>
    <row r="899" spans="1:33" ht="13.5" customHeight="1" outlineLevel="1">
      <c r="A899" s="380"/>
      <c r="B899" s="419" t="s">
        <v>3635</v>
      </c>
      <c r="C899" s="419"/>
      <c r="D899" s="420"/>
      <c r="E899" s="421"/>
      <c r="F899" s="420"/>
      <c r="G899" s="420"/>
      <c r="H899" s="420"/>
      <c r="I899" s="420"/>
      <c r="J899" s="420"/>
      <c r="K899" s="422"/>
      <c r="Z899" s="364"/>
      <c r="AA899" s="364"/>
      <c r="AB899" s="364"/>
      <c r="AC899" s="364"/>
      <c r="AD899" s="364"/>
      <c r="AE899" s="364"/>
      <c r="AF899" s="364"/>
      <c r="AG899" s="364"/>
    </row>
    <row r="900" spans="1:33" ht="135" outlineLevel="1">
      <c r="A900" s="380" t="s">
        <v>3636</v>
      </c>
      <c r="B900" s="382" t="s">
        <v>140</v>
      </c>
      <c r="C900" s="382" t="s">
        <v>3110</v>
      </c>
      <c r="D900" s="382" t="s">
        <v>3637</v>
      </c>
      <c r="E900" s="374"/>
      <c r="F900" s="376"/>
      <c r="G900" s="376"/>
      <c r="H900" s="376"/>
      <c r="I900" s="377"/>
      <c r="J900" s="385"/>
      <c r="K900" s="385"/>
      <c r="Z900" s="364"/>
      <c r="AA900" s="364"/>
      <c r="AB900" s="364"/>
      <c r="AC900" s="364"/>
      <c r="AD900" s="364"/>
      <c r="AE900" s="364"/>
      <c r="AF900" s="364"/>
      <c r="AG900" s="364"/>
    </row>
    <row r="901" spans="1:33" ht="165" outlineLevel="1">
      <c r="A901" s="380" t="s">
        <v>3638</v>
      </c>
      <c r="B901" s="400" t="s">
        <v>141</v>
      </c>
      <c r="C901" s="382" t="s">
        <v>3497</v>
      </c>
      <c r="D901" s="382" t="s">
        <v>3639</v>
      </c>
      <c r="E901" s="374"/>
      <c r="F901" s="376"/>
      <c r="G901" s="376"/>
      <c r="H901" s="376"/>
      <c r="I901" s="377"/>
      <c r="J901" s="385"/>
      <c r="K901" s="385"/>
      <c r="Z901" s="364"/>
      <c r="AA901" s="364"/>
      <c r="AB901" s="364"/>
      <c r="AC901" s="364"/>
      <c r="AD901" s="364"/>
      <c r="AE901" s="364"/>
      <c r="AF901" s="364"/>
      <c r="AG901" s="364"/>
    </row>
    <row r="902" spans="1:33" ht="135" outlineLevel="1">
      <c r="A902" s="380" t="s">
        <v>3640</v>
      </c>
      <c r="B902" s="388" t="s">
        <v>207</v>
      </c>
      <c r="C902" s="382" t="s">
        <v>3297</v>
      </c>
      <c r="D902" s="382" t="s">
        <v>3641</v>
      </c>
      <c r="E902" s="374"/>
      <c r="F902" s="376"/>
      <c r="G902" s="376"/>
      <c r="H902" s="376"/>
      <c r="I902" s="377"/>
      <c r="J902" s="385"/>
      <c r="K902" s="385"/>
      <c r="Z902" s="364"/>
      <c r="AA902" s="364"/>
      <c r="AB902" s="364"/>
      <c r="AC902" s="364"/>
      <c r="AD902" s="364"/>
      <c r="AE902" s="364"/>
      <c r="AF902" s="364"/>
      <c r="AG902" s="364"/>
    </row>
    <row r="903" spans="1:33" ht="195" outlineLevel="1">
      <c r="A903" s="380" t="s">
        <v>3642</v>
      </c>
      <c r="B903" s="366" t="s">
        <v>330</v>
      </c>
      <c r="C903" s="366" t="s">
        <v>3501</v>
      </c>
      <c r="D903" s="366" t="s">
        <v>3643</v>
      </c>
      <c r="E903" s="374"/>
      <c r="F903" s="376"/>
      <c r="G903" s="376"/>
      <c r="H903" s="376"/>
      <c r="I903" s="377"/>
      <c r="J903" s="385"/>
      <c r="K903" s="385"/>
      <c r="Z903" s="364"/>
      <c r="AA903" s="364"/>
      <c r="AB903" s="364"/>
      <c r="AC903" s="364"/>
      <c r="AD903" s="364"/>
      <c r="AE903" s="364"/>
      <c r="AF903" s="364"/>
      <c r="AG903" s="364"/>
    </row>
    <row r="904" spans="1:33" ht="240" outlineLevel="1">
      <c r="A904" s="380" t="s">
        <v>3644</v>
      </c>
      <c r="B904" s="366" t="s">
        <v>458</v>
      </c>
      <c r="C904" s="366" t="s">
        <v>3302</v>
      </c>
      <c r="D904" s="366" t="s">
        <v>3645</v>
      </c>
      <c r="E904" s="374"/>
      <c r="F904" s="376"/>
      <c r="G904" s="376"/>
      <c r="H904" s="376"/>
      <c r="I904" s="377"/>
      <c r="J904" s="385"/>
      <c r="K904" s="385"/>
      <c r="Z904" s="364"/>
      <c r="AA904" s="364"/>
      <c r="AB904" s="364"/>
      <c r="AC904" s="364"/>
      <c r="AD904" s="364"/>
      <c r="AE904" s="364"/>
      <c r="AF904" s="364"/>
      <c r="AG904" s="364"/>
    </row>
    <row r="905" spans="1:33" ht="30" outlineLevel="1">
      <c r="A905" s="380" t="s">
        <v>3646</v>
      </c>
      <c r="B905" s="366" t="s">
        <v>113</v>
      </c>
      <c r="C905" s="366" t="s">
        <v>3305</v>
      </c>
      <c r="D905" s="366" t="s">
        <v>2625</v>
      </c>
      <c r="E905" s="374"/>
      <c r="F905" s="376"/>
      <c r="G905" s="376"/>
      <c r="H905" s="376"/>
      <c r="I905" s="377"/>
      <c r="J905" s="385"/>
      <c r="K905" s="385"/>
      <c r="Z905" s="364"/>
      <c r="AA905" s="364"/>
      <c r="AB905" s="364"/>
      <c r="AC905" s="364"/>
      <c r="AD905" s="364"/>
      <c r="AE905" s="364"/>
      <c r="AF905" s="364"/>
      <c r="AG905" s="364"/>
    </row>
    <row r="906" spans="1:33" ht="45" outlineLevel="1">
      <c r="A906" s="380" t="s">
        <v>3647</v>
      </c>
      <c r="B906" s="366" t="s">
        <v>114</v>
      </c>
      <c r="C906" s="366" t="s">
        <v>3118</v>
      </c>
      <c r="D906" s="366" t="s">
        <v>115</v>
      </c>
      <c r="E906" s="374"/>
      <c r="F906" s="376"/>
      <c r="G906" s="376"/>
      <c r="H906" s="376"/>
      <c r="I906" s="377"/>
      <c r="J906" s="385"/>
      <c r="K906" s="385"/>
      <c r="Z906" s="364"/>
      <c r="AA906" s="364"/>
      <c r="AB906" s="364"/>
      <c r="AC906" s="364"/>
      <c r="AD906" s="364"/>
      <c r="AE906" s="364"/>
      <c r="AF906" s="364"/>
      <c r="AG906" s="364"/>
    </row>
    <row r="907" spans="1:33" ht="30" outlineLevel="1">
      <c r="A907" s="380" t="s">
        <v>3648</v>
      </c>
      <c r="B907" s="393" t="s">
        <v>117</v>
      </c>
      <c r="C907" s="393" t="s">
        <v>3308</v>
      </c>
      <c r="D907" s="393" t="s">
        <v>115</v>
      </c>
      <c r="E907" s="374"/>
      <c r="F907" s="376"/>
      <c r="G907" s="376"/>
      <c r="H907" s="376"/>
      <c r="I907" s="377"/>
      <c r="J907" s="385"/>
      <c r="K907" s="385"/>
      <c r="Z907" s="364"/>
      <c r="AA907" s="364"/>
      <c r="AB907" s="364"/>
      <c r="AC907" s="364"/>
      <c r="AD907" s="364"/>
      <c r="AE907" s="364"/>
      <c r="AF907" s="364"/>
      <c r="AG907" s="364"/>
    </row>
    <row r="908" spans="1:33" ht="30" outlineLevel="1">
      <c r="A908" s="380" t="s">
        <v>3649</v>
      </c>
      <c r="B908" s="394" t="s">
        <v>120</v>
      </c>
      <c r="C908" s="394" t="s">
        <v>3310</v>
      </c>
      <c r="D908" s="394" t="s">
        <v>2247</v>
      </c>
      <c r="E908" s="374"/>
      <c r="F908" s="376"/>
      <c r="G908" s="376"/>
      <c r="H908" s="376"/>
      <c r="I908" s="377"/>
      <c r="J908" s="385"/>
      <c r="K908" s="385"/>
      <c r="Z908" s="364"/>
      <c r="AA908" s="364"/>
      <c r="AB908" s="364"/>
      <c r="AC908" s="364"/>
      <c r="AD908" s="364"/>
      <c r="AE908" s="364"/>
      <c r="AF908" s="364"/>
      <c r="AG908" s="364"/>
    </row>
    <row r="909" spans="1:33" ht="30" outlineLevel="1">
      <c r="A909" s="380" t="s">
        <v>3650</v>
      </c>
      <c r="B909" s="366" t="s">
        <v>184</v>
      </c>
      <c r="C909" s="366" t="s">
        <v>3312</v>
      </c>
      <c r="D909" s="366" t="s">
        <v>185</v>
      </c>
      <c r="E909" s="374"/>
      <c r="F909" s="376"/>
      <c r="G909" s="376"/>
      <c r="H909" s="376"/>
      <c r="I909" s="377"/>
      <c r="J909" s="385"/>
      <c r="K909" s="385"/>
      <c r="Z909" s="364"/>
      <c r="AA909" s="364"/>
      <c r="AB909" s="364"/>
      <c r="AC909" s="364"/>
      <c r="AD909" s="364"/>
      <c r="AE909" s="364"/>
      <c r="AF909" s="364"/>
      <c r="AG909" s="364"/>
    </row>
    <row r="910" spans="1:33" ht="30" outlineLevel="1">
      <c r="A910" s="380" t="s">
        <v>3651</v>
      </c>
      <c r="B910" s="366" t="s">
        <v>186</v>
      </c>
      <c r="C910" s="366" t="s">
        <v>3312</v>
      </c>
      <c r="D910" s="382" t="s">
        <v>194</v>
      </c>
      <c r="E910" s="374"/>
      <c r="F910" s="376"/>
      <c r="G910" s="376"/>
      <c r="H910" s="376"/>
      <c r="I910" s="377"/>
      <c r="J910" s="385"/>
      <c r="K910" s="385"/>
      <c r="Z910" s="364"/>
      <c r="AA910" s="364"/>
      <c r="AB910" s="364"/>
      <c r="AC910" s="364"/>
      <c r="AD910" s="364"/>
      <c r="AE910" s="364"/>
      <c r="AF910" s="364"/>
      <c r="AG910" s="364"/>
    </row>
    <row r="911" spans="1:33" ht="30" outlineLevel="1">
      <c r="A911" s="380" t="s">
        <v>3652</v>
      </c>
      <c r="B911" s="366" t="s">
        <v>542</v>
      </c>
      <c r="C911" s="366" t="s">
        <v>3317</v>
      </c>
      <c r="D911" s="382" t="s">
        <v>1014</v>
      </c>
      <c r="E911" s="374"/>
      <c r="F911" s="376"/>
      <c r="G911" s="376"/>
      <c r="H911" s="376"/>
      <c r="I911" s="377"/>
      <c r="J911" s="385"/>
      <c r="K911" s="385"/>
      <c r="Z911" s="364"/>
      <c r="AA911" s="364"/>
      <c r="AB911" s="364"/>
      <c r="AC911" s="364"/>
      <c r="AD911" s="364"/>
      <c r="AE911" s="364"/>
      <c r="AF911" s="364"/>
      <c r="AG911" s="364"/>
    </row>
    <row r="912" spans="1:33" ht="30" outlineLevel="1">
      <c r="A912" s="380" t="s">
        <v>3653</v>
      </c>
      <c r="B912" s="366" t="s">
        <v>122</v>
      </c>
      <c r="C912" s="366" t="s">
        <v>3315</v>
      </c>
      <c r="D912" s="382" t="s">
        <v>188</v>
      </c>
      <c r="E912" s="374"/>
      <c r="F912" s="376"/>
      <c r="G912" s="376"/>
      <c r="H912" s="376"/>
      <c r="I912" s="377"/>
      <c r="J912" s="385"/>
      <c r="K912" s="385"/>
      <c r="Z912" s="364"/>
      <c r="AA912" s="364"/>
      <c r="AB912" s="364"/>
      <c r="AC912" s="364"/>
      <c r="AD912" s="364"/>
      <c r="AE912" s="364"/>
      <c r="AF912" s="364"/>
      <c r="AG912" s="364"/>
    </row>
    <row r="913" spans="1:33" ht="15" customHeight="1" outlineLevel="1">
      <c r="A913" s="380" t="s">
        <v>3654</v>
      </c>
      <c r="B913" s="612" t="s">
        <v>122</v>
      </c>
      <c r="C913" s="366" t="s">
        <v>3319</v>
      </c>
      <c r="D913" s="366" t="s">
        <v>1014</v>
      </c>
      <c r="E913" s="374"/>
      <c r="F913" s="376"/>
      <c r="G913" s="376"/>
      <c r="H913" s="376"/>
      <c r="I913" s="377"/>
      <c r="J913" s="385"/>
      <c r="K913" s="385"/>
      <c r="Z913" s="364"/>
      <c r="AA913" s="364"/>
      <c r="AB913" s="364"/>
      <c r="AC913" s="364"/>
      <c r="AD913" s="364"/>
      <c r="AE913" s="364"/>
      <c r="AF913" s="364"/>
      <c r="AG913" s="364"/>
    </row>
    <row r="914" spans="1:33" ht="45" outlineLevel="1">
      <c r="A914" s="380" t="s">
        <v>3655</v>
      </c>
      <c r="B914" s="599"/>
      <c r="C914" s="366" t="s">
        <v>3321</v>
      </c>
      <c r="D914" s="366" t="s">
        <v>194</v>
      </c>
      <c r="E914" s="374"/>
      <c r="F914" s="376"/>
      <c r="G914" s="376"/>
      <c r="H914" s="376"/>
      <c r="I914" s="377"/>
      <c r="J914" s="385"/>
      <c r="K914" s="385"/>
      <c r="Z914" s="364"/>
      <c r="AA914" s="364"/>
      <c r="AB914" s="364"/>
      <c r="AC914" s="364"/>
      <c r="AD914" s="364"/>
      <c r="AE914" s="364"/>
      <c r="AF914" s="364"/>
      <c r="AG914" s="364"/>
    </row>
    <row r="915" spans="1:33" ht="42.75" outlineLevel="1">
      <c r="A915" s="380"/>
      <c r="B915" s="464" t="s">
        <v>3515</v>
      </c>
      <c r="C915" s="464"/>
      <c r="D915" s="465"/>
      <c r="E915" s="466"/>
      <c r="F915" s="465"/>
      <c r="G915" s="465"/>
      <c r="H915" s="465"/>
      <c r="I915" s="465"/>
      <c r="J915" s="465"/>
      <c r="K915" s="467"/>
      <c r="Z915" s="364"/>
      <c r="AA915" s="364"/>
      <c r="AB915" s="364"/>
      <c r="AC915" s="364"/>
      <c r="AD915" s="364"/>
      <c r="AE915" s="364"/>
      <c r="AF915" s="364"/>
      <c r="AG915" s="364"/>
    </row>
    <row r="916" spans="1:33" ht="30" outlineLevel="1">
      <c r="A916" s="380" t="s">
        <v>3656</v>
      </c>
      <c r="B916" s="388" t="s">
        <v>140</v>
      </c>
      <c r="C916" s="388" t="s">
        <v>140</v>
      </c>
      <c r="D916" s="401" t="s">
        <v>3657</v>
      </c>
      <c r="E916" s="374"/>
      <c r="F916" s="374"/>
      <c r="G916" s="374"/>
      <c r="H916" s="374"/>
      <c r="I916" s="390"/>
      <c r="J916" s="425"/>
      <c r="K916" s="425"/>
      <c r="Z916" s="364"/>
      <c r="AA916" s="364"/>
      <c r="AB916" s="364"/>
      <c r="AC916" s="364"/>
      <c r="AD916" s="364"/>
      <c r="AE916" s="364"/>
      <c r="AF916" s="364"/>
      <c r="AG916" s="364"/>
    </row>
    <row r="917" spans="1:33" outlineLevel="1">
      <c r="A917" s="380" t="s">
        <v>3658</v>
      </c>
      <c r="B917" s="366" t="s">
        <v>3325</v>
      </c>
      <c r="C917" s="366" t="s">
        <v>3326</v>
      </c>
      <c r="D917" s="394" t="s">
        <v>344</v>
      </c>
      <c r="E917" s="374"/>
      <c r="F917" s="376"/>
      <c r="G917" s="376"/>
      <c r="H917" s="376"/>
      <c r="I917" s="377"/>
      <c r="J917" s="385"/>
      <c r="K917" s="385"/>
      <c r="Z917" s="364"/>
      <c r="AA917" s="364"/>
      <c r="AB917" s="364"/>
      <c r="AC917" s="364"/>
      <c r="AD917" s="364"/>
      <c r="AE917" s="364"/>
      <c r="AF917" s="364"/>
      <c r="AG917" s="364"/>
    </row>
    <row r="918" spans="1:33" ht="45" outlineLevel="1">
      <c r="A918" s="380" t="s">
        <v>3659</v>
      </c>
      <c r="B918" s="366" t="s">
        <v>345</v>
      </c>
      <c r="C918" s="366" t="s">
        <v>3328</v>
      </c>
      <c r="D918" s="366" t="s">
        <v>3329</v>
      </c>
      <c r="E918" s="374"/>
      <c r="F918" s="376"/>
      <c r="G918" s="376"/>
      <c r="H918" s="376"/>
      <c r="I918" s="377"/>
      <c r="J918" s="385"/>
      <c r="K918" s="385"/>
      <c r="Z918" s="364"/>
      <c r="AA918" s="364"/>
      <c r="AB918" s="364"/>
      <c r="AC918" s="364"/>
      <c r="AD918" s="364"/>
      <c r="AE918" s="364"/>
      <c r="AF918" s="364"/>
      <c r="AG918" s="364"/>
    </row>
    <row r="919" spans="1:33" ht="30" outlineLevel="1">
      <c r="A919" s="380" t="s">
        <v>3660</v>
      </c>
      <c r="B919" s="366" t="s">
        <v>348</v>
      </c>
      <c r="C919" s="366" t="s">
        <v>3331</v>
      </c>
      <c r="D919" s="366" t="s">
        <v>350</v>
      </c>
      <c r="E919" s="374"/>
      <c r="F919" s="376"/>
      <c r="G919" s="376"/>
      <c r="H919" s="376"/>
      <c r="I919" s="377"/>
      <c r="J919" s="385"/>
      <c r="K919" s="385"/>
      <c r="Z919" s="364"/>
      <c r="AA919" s="364"/>
      <c r="AB919" s="364"/>
      <c r="AC919" s="364"/>
      <c r="AD919" s="364"/>
      <c r="AE919" s="364"/>
      <c r="AF919" s="364"/>
      <c r="AG919" s="364"/>
    </row>
    <row r="920" spans="1:33" ht="30" outlineLevel="1">
      <c r="A920" s="380" t="s">
        <v>3661</v>
      </c>
      <c r="B920" s="393" t="s">
        <v>351</v>
      </c>
      <c r="C920" s="366" t="s">
        <v>3333</v>
      </c>
      <c r="D920" s="366" t="s">
        <v>353</v>
      </c>
      <c r="E920" s="374"/>
      <c r="F920" s="376"/>
      <c r="G920" s="376"/>
      <c r="H920" s="376"/>
      <c r="I920" s="377"/>
      <c r="J920" s="385"/>
      <c r="K920" s="385"/>
      <c r="Z920" s="364"/>
      <c r="AA920" s="364"/>
      <c r="AB920" s="364"/>
      <c r="AC920" s="364"/>
      <c r="AD920" s="364"/>
      <c r="AE920" s="364"/>
      <c r="AF920" s="364"/>
      <c r="AG920" s="364"/>
    </row>
    <row r="921" spans="1:33" ht="30" outlineLevel="1">
      <c r="A921" s="380" t="s">
        <v>3662</v>
      </c>
      <c r="B921" s="398" t="s">
        <v>480</v>
      </c>
      <c r="C921" s="366" t="s">
        <v>3335</v>
      </c>
      <c r="D921" s="366" t="s">
        <v>3336</v>
      </c>
      <c r="E921" s="374"/>
      <c r="F921" s="376"/>
      <c r="G921" s="376"/>
      <c r="H921" s="376"/>
      <c r="I921" s="377"/>
      <c r="J921" s="385"/>
      <c r="K921" s="385"/>
      <c r="Z921" s="364"/>
      <c r="AA921" s="364"/>
      <c r="AB921" s="364"/>
      <c r="AC921" s="364"/>
      <c r="AD921" s="364"/>
      <c r="AE921" s="364"/>
      <c r="AF921" s="364"/>
      <c r="AG921" s="364"/>
    </row>
    <row r="922" spans="1:33" ht="45" outlineLevel="1">
      <c r="A922" s="380" t="s">
        <v>3663</v>
      </c>
      <c r="B922" s="388" t="s">
        <v>355</v>
      </c>
      <c r="C922" s="382" t="s">
        <v>3338</v>
      </c>
      <c r="D922" s="382" t="s">
        <v>3339</v>
      </c>
      <c r="E922" s="374"/>
      <c r="F922" s="376"/>
      <c r="G922" s="376"/>
      <c r="H922" s="376"/>
      <c r="I922" s="377"/>
      <c r="J922" s="385"/>
      <c r="K922" s="385"/>
      <c r="Z922" s="364"/>
      <c r="AA922" s="364"/>
      <c r="AB922" s="364"/>
      <c r="AC922" s="364"/>
      <c r="AD922" s="364"/>
      <c r="AE922" s="364"/>
      <c r="AF922" s="364"/>
      <c r="AG922" s="364"/>
    </row>
    <row r="923" spans="1:33" ht="13.5" customHeight="1" outlineLevel="1">
      <c r="A923" s="380" t="s">
        <v>3664</v>
      </c>
      <c r="B923" s="612" t="s">
        <v>357</v>
      </c>
      <c r="C923" s="366" t="s">
        <v>3341</v>
      </c>
      <c r="D923" s="366" t="s">
        <v>3342</v>
      </c>
      <c r="E923" s="374"/>
      <c r="F923" s="376"/>
      <c r="G923" s="376"/>
      <c r="H923" s="376"/>
      <c r="I923" s="377"/>
      <c r="J923" s="385"/>
      <c r="K923" s="385"/>
      <c r="Z923" s="364"/>
      <c r="AA923" s="364"/>
      <c r="AB923" s="364"/>
      <c r="AC923" s="364"/>
      <c r="AD923" s="364"/>
      <c r="AE923" s="364"/>
      <c r="AF923" s="364"/>
      <c r="AG923" s="364"/>
    </row>
    <row r="924" spans="1:33" ht="60" outlineLevel="1">
      <c r="A924" s="380" t="s">
        <v>3665</v>
      </c>
      <c r="B924" s="599"/>
      <c r="C924" s="366" t="s">
        <v>3344</v>
      </c>
      <c r="D924" s="366" t="s">
        <v>3345</v>
      </c>
      <c r="E924" s="374"/>
      <c r="F924" s="376"/>
      <c r="G924" s="376"/>
      <c r="H924" s="376"/>
      <c r="I924" s="377"/>
      <c r="J924" s="385"/>
      <c r="K924" s="385"/>
      <c r="Z924" s="364"/>
      <c r="AA924" s="364"/>
      <c r="AB924" s="364"/>
      <c r="AC924" s="364"/>
      <c r="AD924" s="364"/>
      <c r="AE924" s="364"/>
      <c r="AF924" s="364"/>
      <c r="AG924" s="364"/>
    </row>
    <row r="925" spans="1:33" ht="60" outlineLevel="1">
      <c r="A925" s="380" t="s">
        <v>3666</v>
      </c>
      <c r="B925" s="612" t="s">
        <v>359</v>
      </c>
      <c r="C925" s="452" t="s">
        <v>3347</v>
      </c>
      <c r="D925" s="366" t="s">
        <v>3348</v>
      </c>
      <c r="E925" s="374"/>
      <c r="F925" s="376"/>
      <c r="G925" s="376"/>
      <c r="H925" s="376"/>
      <c r="I925" s="377"/>
      <c r="J925" s="385"/>
      <c r="K925" s="385"/>
      <c r="Z925" s="364"/>
      <c r="AA925" s="364"/>
      <c r="AB925" s="364"/>
      <c r="AC925" s="364"/>
      <c r="AD925" s="364"/>
      <c r="AE925" s="364"/>
      <c r="AF925" s="364"/>
      <c r="AG925" s="364"/>
    </row>
    <row r="926" spans="1:33" ht="60" outlineLevel="1">
      <c r="A926" s="380" t="s">
        <v>3667</v>
      </c>
      <c r="B926" s="599"/>
      <c r="C926" s="452" t="s">
        <v>3350</v>
      </c>
      <c r="D926" s="393" t="s">
        <v>3668</v>
      </c>
      <c r="E926" s="374"/>
      <c r="F926" s="376"/>
      <c r="G926" s="376"/>
      <c r="H926" s="376"/>
      <c r="I926" s="377"/>
      <c r="J926" s="385"/>
      <c r="K926" s="385"/>
      <c r="Z926" s="364"/>
      <c r="AA926" s="364"/>
      <c r="AB926" s="364"/>
      <c r="AC926" s="364"/>
      <c r="AD926" s="364"/>
      <c r="AE926" s="364"/>
      <c r="AF926" s="364"/>
      <c r="AG926" s="364"/>
    </row>
    <row r="927" spans="1:33" ht="45" outlineLevel="1">
      <c r="A927" s="380" t="s">
        <v>3669</v>
      </c>
      <c r="B927" s="612" t="s">
        <v>362</v>
      </c>
      <c r="C927" s="366" t="s">
        <v>3353</v>
      </c>
      <c r="D927" s="394" t="s">
        <v>3354</v>
      </c>
      <c r="E927" s="374"/>
      <c r="F927" s="376"/>
      <c r="G927" s="376"/>
      <c r="H927" s="376"/>
      <c r="I927" s="377"/>
      <c r="J927" s="385"/>
      <c r="K927" s="385"/>
      <c r="Z927" s="364"/>
      <c r="AA927" s="364"/>
      <c r="AB927" s="364"/>
      <c r="AC927" s="364"/>
      <c r="AD927" s="364"/>
      <c r="AE927" s="364"/>
      <c r="AF927" s="364"/>
      <c r="AG927" s="364"/>
    </row>
    <row r="928" spans="1:33" ht="45" outlineLevel="1">
      <c r="A928" s="380" t="s">
        <v>3670</v>
      </c>
      <c r="B928" s="598"/>
      <c r="C928" s="366" t="s">
        <v>3356</v>
      </c>
      <c r="D928" s="366" t="s">
        <v>3354</v>
      </c>
      <c r="E928" s="374"/>
      <c r="F928" s="376"/>
      <c r="G928" s="376"/>
      <c r="H928" s="376"/>
      <c r="I928" s="377"/>
      <c r="J928" s="385"/>
      <c r="K928" s="385"/>
      <c r="Z928" s="364"/>
      <c r="AA928" s="364"/>
      <c r="AB928" s="364"/>
      <c r="AC928" s="364"/>
      <c r="AD928" s="364"/>
      <c r="AE928" s="364"/>
      <c r="AF928" s="364"/>
      <c r="AG928" s="364"/>
    </row>
    <row r="929" spans="1:33" ht="45" outlineLevel="1">
      <c r="A929" s="380" t="s">
        <v>3671</v>
      </c>
      <c r="B929" s="598"/>
      <c r="C929" s="366" t="s">
        <v>3358</v>
      </c>
      <c r="D929" s="366" t="s">
        <v>3354</v>
      </c>
      <c r="E929" s="374"/>
      <c r="F929" s="376"/>
      <c r="G929" s="376"/>
      <c r="H929" s="376"/>
      <c r="I929" s="377"/>
      <c r="J929" s="385"/>
      <c r="K929" s="385"/>
      <c r="Z929" s="364"/>
      <c r="AA929" s="364"/>
      <c r="AB929" s="364"/>
      <c r="AC929" s="364"/>
      <c r="AD929" s="364"/>
      <c r="AE929" s="364"/>
      <c r="AF929" s="364"/>
      <c r="AG929" s="364"/>
    </row>
    <row r="930" spans="1:33" ht="45" outlineLevel="1">
      <c r="A930" s="380" t="s">
        <v>3672</v>
      </c>
      <c r="B930" s="599"/>
      <c r="C930" s="366" t="s">
        <v>3360</v>
      </c>
      <c r="D930" s="366" t="s">
        <v>3348</v>
      </c>
      <c r="E930" s="374"/>
      <c r="F930" s="376"/>
      <c r="G930" s="376"/>
      <c r="H930" s="376"/>
      <c r="I930" s="377"/>
      <c r="J930" s="385"/>
      <c r="K930" s="385"/>
      <c r="Z930" s="364"/>
      <c r="AA930" s="364"/>
      <c r="AB930" s="364"/>
      <c r="AC930" s="364"/>
      <c r="AD930" s="364"/>
      <c r="AE930" s="364"/>
      <c r="AF930" s="364"/>
      <c r="AG930" s="364"/>
    </row>
    <row r="931" spans="1:33" ht="45" outlineLevel="1">
      <c r="A931" s="380" t="s">
        <v>3673</v>
      </c>
      <c r="B931" s="366" t="s">
        <v>368</v>
      </c>
      <c r="C931" s="382" t="s">
        <v>3362</v>
      </c>
      <c r="D931" s="366" t="s">
        <v>3348</v>
      </c>
      <c r="E931" s="374"/>
      <c r="F931" s="376"/>
      <c r="G931" s="376"/>
      <c r="H931" s="376"/>
      <c r="I931" s="377"/>
      <c r="J931" s="385"/>
      <c r="K931" s="385"/>
      <c r="Z931" s="364"/>
      <c r="AA931" s="364"/>
      <c r="AB931" s="364"/>
      <c r="AC931" s="364"/>
      <c r="AD931" s="364"/>
      <c r="AE931" s="364"/>
      <c r="AF931" s="364"/>
      <c r="AG931" s="364"/>
    </row>
    <row r="932" spans="1:33" ht="45" outlineLevel="1">
      <c r="A932" s="380" t="s">
        <v>3674</v>
      </c>
      <c r="B932" s="366" t="s">
        <v>3364</v>
      </c>
      <c r="C932" s="382" t="s">
        <v>3365</v>
      </c>
      <c r="D932" s="382" t="s">
        <v>3366</v>
      </c>
      <c r="E932" s="374"/>
      <c r="F932" s="376"/>
      <c r="G932" s="376"/>
      <c r="H932" s="376"/>
      <c r="I932" s="377"/>
      <c r="J932" s="385"/>
      <c r="K932" s="385"/>
      <c r="Z932" s="364"/>
      <c r="AA932" s="364"/>
      <c r="AB932" s="364"/>
      <c r="AC932" s="364"/>
      <c r="AD932" s="364"/>
      <c r="AE932" s="364"/>
      <c r="AF932" s="364"/>
      <c r="AG932" s="364"/>
    </row>
    <row r="933" spans="1:33" ht="75" outlineLevel="1">
      <c r="A933" s="380" t="s">
        <v>3675</v>
      </c>
      <c r="B933" s="612" t="s">
        <v>122</v>
      </c>
      <c r="C933" s="366" t="s">
        <v>3368</v>
      </c>
      <c r="D933" s="366" t="s">
        <v>3348</v>
      </c>
      <c r="E933" s="374"/>
      <c r="F933" s="376"/>
      <c r="G933" s="376"/>
      <c r="H933" s="376"/>
      <c r="I933" s="377"/>
      <c r="J933" s="385"/>
      <c r="K933" s="385"/>
      <c r="Z933" s="364"/>
      <c r="AA933" s="364"/>
      <c r="AB933" s="364"/>
      <c r="AC933" s="364"/>
      <c r="AD933" s="364"/>
      <c r="AE933" s="364"/>
      <c r="AF933" s="364"/>
      <c r="AG933" s="364"/>
    </row>
    <row r="934" spans="1:33" ht="45" outlineLevel="1">
      <c r="A934" s="380" t="s">
        <v>3676</v>
      </c>
      <c r="B934" s="599"/>
      <c r="C934" s="366" t="s">
        <v>3370</v>
      </c>
      <c r="D934" s="366" t="s">
        <v>3354</v>
      </c>
      <c r="E934" s="374"/>
      <c r="F934" s="376"/>
      <c r="G934" s="376"/>
      <c r="H934" s="376"/>
      <c r="I934" s="377"/>
      <c r="J934" s="385"/>
      <c r="K934" s="385"/>
      <c r="Z934" s="364"/>
      <c r="AA934" s="364"/>
      <c r="AB934" s="364"/>
      <c r="AC934" s="364"/>
      <c r="AD934" s="364"/>
      <c r="AE934" s="364"/>
      <c r="AF934" s="364"/>
      <c r="AG934" s="364"/>
    </row>
    <row r="935" spans="1:33" ht="42.75" outlineLevel="1">
      <c r="A935" s="380"/>
      <c r="B935" s="464" t="s">
        <v>3537</v>
      </c>
      <c r="C935" s="464"/>
      <c r="D935" s="465"/>
      <c r="E935" s="466"/>
      <c r="F935" s="465"/>
      <c r="G935" s="465"/>
      <c r="H935" s="465"/>
      <c r="I935" s="465"/>
      <c r="J935" s="465"/>
      <c r="K935" s="467"/>
      <c r="Z935" s="364"/>
      <c r="AA935" s="364"/>
      <c r="AB935" s="364"/>
      <c r="AC935" s="364"/>
      <c r="AD935" s="364"/>
      <c r="AE935" s="364"/>
      <c r="AF935" s="364"/>
      <c r="AG935" s="364"/>
    </row>
    <row r="936" spans="1:33" ht="30" outlineLevel="1">
      <c r="A936" s="380" t="s">
        <v>3677</v>
      </c>
      <c r="B936" s="388" t="s">
        <v>140</v>
      </c>
      <c r="C936" s="388" t="s">
        <v>140</v>
      </c>
      <c r="D936" s="401" t="s">
        <v>3678</v>
      </c>
      <c r="E936" s="374"/>
      <c r="F936" s="374"/>
      <c r="G936" s="374"/>
      <c r="H936" s="374"/>
      <c r="I936" s="390"/>
      <c r="J936" s="425"/>
      <c r="K936" s="425"/>
      <c r="Z936" s="364"/>
      <c r="AA936" s="364"/>
      <c r="AB936" s="364"/>
      <c r="AC936" s="364"/>
      <c r="AD936" s="364"/>
      <c r="AE936" s="364"/>
      <c r="AF936" s="364"/>
      <c r="AG936" s="364"/>
    </row>
    <row r="937" spans="1:33" ht="30" outlineLevel="1">
      <c r="A937" s="380" t="s">
        <v>3679</v>
      </c>
      <c r="B937" s="393" t="s">
        <v>480</v>
      </c>
      <c r="C937" s="366" t="s">
        <v>3335</v>
      </c>
      <c r="D937" s="386" t="s">
        <v>3336</v>
      </c>
      <c r="E937" s="374"/>
      <c r="F937" s="376"/>
      <c r="G937" s="376"/>
      <c r="H937" s="376"/>
      <c r="I937" s="377"/>
      <c r="J937" s="385"/>
      <c r="K937" s="385"/>
      <c r="Z937" s="364"/>
      <c r="AA937" s="364"/>
      <c r="AB937" s="364"/>
      <c r="AC937" s="364"/>
      <c r="AD937" s="364"/>
      <c r="AE937" s="364"/>
      <c r="AF937" s="364"/>
      <c r="AG937" s="364"/>
    </row>
    <row r="938" spans="1:33" ht="15" customHeight="1" outlineLevel="1">
      <c r="A938" s="380" t="s">
        <v>3680</v>
      </c>
      <c r="B938" s="394" t="s">
        <v>348</v>
      </c>
      <c r="C938" s="366" t="s">
        <v>3331</v>
      </c>
      <c r="D938" s="394" t="s">
        <v>350</v>
      </c>
      <c r="E938" s="374"/>
      <c r="F938" s="376"/>
      <c r="G938" s="376"/>
      <c r="H938" s="376"/>
      <c r="I938" s="377"/>
      <c r="J938" s="385"/>
      <c r="K938" s="385"/>
      <c r="Z938" s="364"/>
      <c r="AA938" s="364"/>
      <c r="AB938" s="364"/>
      <c r="AC938" s="364"/>
      <c r="AD938" s="364"/>
      <c r="AE938" s="364"/>
      <c r="AF938" s="364"/>
      <c r="AG938" s="364"/>
    </row>
    <row r="939" spans="1:33" ht="30" outlineLevel="1">
      <c r="A939" s="380" t="s">
        <v>3681</v>
      </c>
      <c r="B939" s="393" t="s">
        <v>351</v>
      </c>
      <c r="C939" s="366" t="s">
        <v>3333</v>
      </c>
      <c r="D939" s="366" t="s">
        <v>353</v>
      </c>
      <c r="E939" s="374"/>
      <c r="F939" s="376"/>
      <c r="G939" s="376"/>
      <c r="H939" s="376"/>
      <c r="I939" s="377"/>
      <c r="J939" s="385"/>
      <c r="K939" s="385"/>
      <c r="Z939" s="364"/>
      <c r="AA939" s="364"/>
      <c r="AB939" s="364"/>
      <c r="AC939" s="364"/>
      <c r="AD939" s="364"/>
      <c r="AE939" s="364"/>
      <c r="AF939" s="364"/>
      <c r="AG939" s="364"/>
    </row>
    <row r="940" spans="1:33" ht="30" outlineLevel="1">
      <c r="A940" s="380" t="s">
        <v>3682</v>
      </c>
      <c r="B940" s="394" t="s">
        <v>1042</v>
      </c>
      <c r="C940" s="366" t="s">
        <v>3378</v>
      </c>
      <c r="D940" s="366" t="s">
        <v>3379</v>
      </c>
      <c r="E940" s="374"/>
      <c r="F940" s="376"/>
      <c r="G940" s="376"/>
      <c r="H940" s="376"/>
      <c r="I940" s="377"/>
      <c r="J940" s="385"/>
      <c r="K940" s="385"/>
      <c r="Z940" s="364"/>
      <c r="AA940" s="364"/>
      <c r="AB940" s="364"/>
      <c r="AC940" s="364"/>
      <c r="AD940" s="364"/>
      <c r="AE940" s="364"/>
      <c r="AF940" s="364"/>
      <c r="AG940" s="364"/>
    </row>
    <row r="941" spans="1:33" ht="45" outlineLevel="1">
      <c r="A941" s="380" t="s">
        <v>3683</v>
      </c>
      <c r="B941" s="366" t="s">
        <v>378</v>
      </c>
      <c r="C941" s="366" t="s">
        <v>3381</v>
      </c>
      <c r="D941" s="366" t="s">
        <v>3342</v>
      </c>
      <c r="E941" s="374"/>
      <c r="F941" s="376"/>
      <c r="G941" s="376"/>
      <c r="H941" s="376"/>
      <c r="I941" s="377"/>
      <c r="J941" s="385"/>
      <c r="K941" s="385"/>
      <c r="Z941" s="364"/>
      <c r="AA941" s="364"/>
      <c r="AB941" s="364"/>
      <c r="AC941" s="364"/>
      <c r="AD941" s="364"/>
      <c r="AE941" s="364"/>
      <c r="AF941" s="364"/>
      <c r="AG941" s="364"/>
    </row>
    <row r="942" spans="1:33" ht="60" outlineLevel="1">
      <c r="A942" s="380" t="s">
        <v>3684</v>
      </c>
      <c r="B942" s="366" t="s">
        <v>380</v>
      </c>
      <c r="C942" s="366" t="s">
        <v>3383</v>
      </c>
      <c r="D942" s="366" t="s">
        <v>3379</v>
      </c>
      <c r="E942" s="374"/>
      <c r="F942" s="376"/>
      <c r="G942" s="376"/>
      <c r="H942" s="376"/>
      <c r="I942" s="377"/>
      <c r="J942" s="385"/>
      <c r="K942" s="385"/>
      <c r="Z942" s="364"/>
      <c r="AA942" s="364"/>
      <c r="AB942" s="364"/>
      <c r="AC942" s="364"/>
      <c r="AD942" s="364"/>
      <c r="AE942" s="364"/>
      <c r="AF942" s="364"/>
      <c r="AG942" s="364"/>
    </row>
    <row r="943" spans="1:33" ht="60" outlineLevel="1">
      <c r="A943" s="380" t="s">
        <v>3685</v>
      </c>
      <c r="B943" s="612" t="s">
        <v>357</v>
      </c>
      <c r="C943" s="366" t="s">
        <v>3341</v>
      </c>
      <c r="D943" s="366" t="s">
        <v>3342</v>
      </c>
      <c r="E943" s="374"/>
      <c r="F943" s="376"/>
      <c r="G943" s="376"/>
      <c r="H943" s="376"/>
      <c r="I943" s="377"/>
      <c r="J943" s="385"/>
      <c r="K943" s="385"/>
      <c r="Z943" s="364"/>
      <c r="AA943" s="364"/>
      <c r="AB943" s="364"/>
      <c r="AC943" s="364"/>
      <c r="AD943" s="364"/>
      <c r="AE943" s="364"/>
      <c r="AF943" s="364"/>
      <c r="AG943" s="364"/>
    </row>
    <row r="944" spans="1:33" ht="60" outlineLevel="1">
      <c r="A944" s="380" t="s">
        <v>3686</v>
      </c>
      <c r="B944" s="599"/>
      <c r="C944" s="366" t="s">
        <v>3344</v>
      </c>
      <c r="D944" s="366" t="s">
        <v>3345</v>
      </c>
      <c r="E944" s="374"/>
      <c r="F944" s="376"/>
      <c r="G944" s="376"/>
      <c r="H944" s="376"/>
      <c r="I944" s="377"/>
      <c r="J944" s="385"/>
      <c r="K944" s="385"/>
      <c r="Z944" s="364"/>
      <c r="AA944" s="364"/>
      <c r="AB944" s="364"/>
      <c r="AC944" s="364"/>
      <c r="AD944" s="364"/>
      <c r="AE944" s="364"/>
      <c r="AF944" s="364"/>
      <c r="AG944" s="364"/>
    </row>
    <row r="945" spans="1:33" ht="60" outlineLevel="1">
      <c r="A945" s="380" t="s">
        <v>3687</v>
      </c>
      <c r="B945" s="612" t="s">
        <v>359</v>
      </c>
      <c r="C945" s="452" t="s">
        <v>3347</v>
      </c>
      <c r="D945" s="366" t="s">
        <v>3348</v>
      </c>
      <c r="E945" s="374"/>
      <c r="F945" s="376"/>
      <c r="G945" s="376"/>
      <c r="H945" s="376"/>
      <c r="I945" s="377"/>
      <c r="J945" s="385"/>
      <c r="K945" s="385"/>
      <c r="Z945" s="364"/>
      <c r="AA945" s="364"/>
      <c r="AB945" s="364"/>
      <c r="AC945" s="364"/>
      <c r="AD945" s="364"/>
      <c r="AE945" s="364"/>
      <c r="AF945" s="364"/>
      <c r="AG945" s="364"/>
    </row>
    <row r="946" spans="1:33" ht="60" outlineLevel="1">
      <c r="A946" s="380" t="s">
        <v>3688</v>
      </c>
      <c r="B946" s="599"/>
      <c r="C946" s="452" t="s">
        <v>3350</v>
      </c>
      <c r="D946" s="393" t="s">
        <v>3668</v>
      </c>
      <c r="E946" s="374"/>
      <c r="F946" s="376"/>
      <c r="G946" s="376"/>
      <c r="H946" s="376"/>
      <c r="I946" s="377"/>
      <c r="J946" s="385"/>
      <c r="K946" s="385"/>
      <c r="Z946" s="364"/>
      <c r="AA946" s="364"/>
      <c r="AB946" s="364"/>
      <c r="AC946" s="364"/>
      <c r="AD946" s="364"/>
      <c r="AE946" s="364"/>
      <c r="AF946" s="364"/>
      <c r="AG946" s="364"/>
    </row>
    <row r="947" spans="1:33" ht="75" outlineLevel="1">
      <c r="A947" s="380" t="s">
        <v>3689</v>
      </c>
      <c r="B947" s="612" t="s">
        <v>122</v>
      </c>
      <c r="C947" s="366" t="s">
        <v>3389</v>
      </c>
      <c r="D947" s="394" t="s">
        <v>3348</v>
      </c>
      <c r="E947" s="374"/>
      <c r="F947" s="376"/>
      <c r="G947" s="376"/>
      <c r="H947" s="376"/>
      <c r="I947" s="377"/>
      <c r="J947" s="385"/>
      <c r="K947" s="385"/>
      <c r="Z947" s="364"/>
      <c r="AA947" s="364"/>
      <c r="AB947" s="364"/>
      <c r="AC947" s="364"/>
      <c r="AD947" s="364"/>
      <c r="AE947" s="364"/>
      <c r="AF947" s="364"/>
      <c r="AG947" s="364"/>
    </row>
    <row r="948" spans="1:33" ht="45" outlineLevel="1">
      <c r="A948" s="380" t="s">
        <v>3690</v>
      </c>
      <c r="B948" s="599"/>
      <c r="C948" s="366" t="s">
        <v>3391</v>
      </c>
      <c r="D948" s="366" t="s">
        <v>3354</v>
      </c>
      <c r="E948" s="374"/>
      <c r="F948" s="376"/>
      <c r="G948" s="376"/>
      <c r="H948" s="376"/>
      <c r="I948" s="377"/>
      <c r="J948" s="385"/>
      <c r="K948" s="385"/>
      <c r="Z948" s="364"/>
      <c r="AA948" s="364"/>
      <c r="AB948" s="364"/>
      <c r="AC948" s="364"/>
      <c r="AD948" s="364"/>
      <c r="AE948" s="364"/>
      <c r="AF948" s="364"/>
      <c r="AG948" s="364"/>
    </row>
    <row r="949" spans="1:33" outlineLevel="1">
      <c r="A949" s="380"/>
      <c r="B949" s="600" t="s">
        <v>215</v>
      </c>
      <c r="C949" s="601"/>
      <c r="D949" s="601"/>
      <c r="E949" s="601"/>
      <c r="F949" s="601"/>
      <c r="G949" s="601"/>
      <c r="H949" s="601"/>
      <c r="I949" s="601"/>
      <c r="J949" s="601"/>
      <c r="K949" s="601"/>
      <c r="Z949" s="364"/>
      <c r="AA949" s="364"/>
      <c r="AB949" s="364"/>
      <c r="AC949" s="364"/>
      <c r="AD949" s="364"/>
      <c r="AE949" s="364"/>
      <c r="AF949" s="364"/>
      <c r="AG949" s="364"/>
    </row>
    <row r="950" spans="1:33" ht="105" outlineLevel="1">
      <c r="A950" s="380" t="s">
        <v>3691</v>
      </c>
      <c r="B950" s="400" t="s">
        <v>216</v>
      </c>
      <c r="C950" s="400" t="s">
        <v>3692</v>
      </c>
      <c r="D950" s="400" t="s">
        <v>3693</v>
      </c>
      <c r="E950" s="374"/>
      <c r="F950" s="376"/>
      <c r="G950" s="376"/>
      <c r="H950" s="376"/>
      <c r="I950" s="377"/>
      <c r="J950" s="400"/>
      <c r="K950" s="400"/>
      <c r="Z950" s="364"/>
      <c r="AA950" s="364"/>
      <c r="AB950" s="364"/>
      <c r="AC950" s="364"/>
      <c r="AD950" s="364"/>
      <c r="AE950" s="364"/>
      <c r="AF950" s="364"/>
      <c r="AG950" s="364"/>
    </row>
    <row r="951" spans="1:33" ht="90" outlineLevel="1">
      <c r="A951" s="380" t="s">
        <v>3694</v>
      </c>
      <c r="B951" s="388" t="s">
        <v>217</v>
      </c>
      <c r="C951" s="388" t="s">
        <v>3695</v>
      </c>
      <c r="D951" s="388" t="s">
        <v>3696</v>
      </c>
      <c r="E951" s="374"/>
      <c r="F951" s="376"/>
      <c r="G951" s="376"/>
      <c r="H951" s="376"/>
      <c r="I951" s="377"/>
      <c r="J951" s="425"/>
      <c r="K951" s="425"/>
      <c r="Z951" s="364"/>
      <c r="AA951" s="364"/>
      <c r="AB951" s="364"/>
      <c r="AC951" s="364"/>
      <c r="AD951" s="364"/>
      <c r="AE951" s="364"/>
      <c r="AF951" s="364"/>
      <c r="AG951" s="364"/>
    </row>
    <row r="952" spans="1:33" ht="90" outlineLevel="1">
      <c r="A952" s="380" t="s">
        <v>3697</v>
      </c>
      <c r="B952" s="382" t="s">
        <v>481</v>
      </c>
      <c r="C952" s="382" t="s">
        <v>3698</v>
      </c>
      <c r="D952" s="382" t="s">
        <v>3696</v>
      </c>
      <c r="E952" s="374"/>
      <c r="F952" s="376"/>
      <c r="G952" s="376"/>
      <c r="H952" s="376"/>
      <c r="I952" s="377"/>
      <c r="J952" s="385"/>
      <c r="K952" s="385"/>
      <c r="Z952" s="364"/>
      <c r="AA952" s="364"/>
      <c r="AB952" s="364"/>
      <c r="AC952" s="364"/>
      <c r="AD952" s="364"/>
      <c r="AE952" s="364"/>
      <c r="AF952" s="364"/>
      <c r="AG952" s="364"/>
    </row>
    <row r="953" spans="1:33" ht="90" outlineLevel="1">
      <c r="A953" s="380" t="s">
        <v>3699</v>
      </c>
      <c r="B953" s="382" t="s">
        <v>462</v>
      </c>
      <c r="C953" s="382" t="s">
        <v>3700</v>
      </c>
      <c r="D953" s="382" t="s">
        <v>3701</v>
      </c>
      <c r="E953" s="374"/>
      <c r="F953" s="376"/>
      <c r="G953" s="376"/>
      <c r="H953" s="376"/>
      <c r="I953" s="377"/>
      <c r="J953" s="385"/>
      <c r="K953" s="385"/>
      <c r="Z953" s="364"/>
      <c r="AA953" s="364"/>
      <c r="AB953" s="364"/>
      <c r="AC953" s="364"/>
      <c r="AD953" s="364"/>
      <c r="AE953" s="364"/>
      <c r="AF953" s="364"/>
      <c r="AG953" s="364"/>
    </row>
    <row r="954" spans="1:33" ht="75" outlineLevel="1">
      <c r="A954" s="380" t="s">
        <v>3702</v>
      </c>
      <c r="B954" s="382" t="s">
        <v>463</v>
      </c>
      <c r="C954" s="382" t="s">
        <v>3703</v>
      </c>
      <c r="D954" s="382" t="s">
        <v>3704</v>
      </c>
      <c r="E954" s="374"/>
      <c r="F954" s="376"/>
      <c r="G954" s="376"/>
      <c r="H954" s="376"/>
      <c r="I954" s="377"/>
      <c r="J954" s="385"/>
      <c r="K954" s="385"/>
      <c r="Z954" s="364"/>
      <c r="AA954" s="364"/>
      <c r="AB954" s="364"/>
      <c r="AC954" s="364"/>
      <c r="AD954" s="364"/>
      <c r="AE954" s="364"/>
      <c r="AF954" s="364"/>
      <c r="AG954" s="364"/>
    </row>
    <row r="955" spans="1:33" ht="45" outlineLevel="1">
      <c r="A955" s="380" t="s">
        <v>3705</v>
      </c>
      <c r="B955" s="382" t="s">
        <v>482</v>
      </c>
      <c r="C955" s="382" t="s">
        <v>3706</v>
      </c>
      <c r="D955" s="366" t="s">
        <v>3707</v>
      </c>
      <c r="E955" s="374"/>
      <c r="F955" s="376"/>
      <c r="G955" s="376"/>
      <c r="H955" s="376"/>
      <c r="I955" s="377"/>
      <c r="J955" s="385"/>
      <c r="K955" s="385"/>
      <c r="Z955" s="364"/>
      <c r="AA955" s="364"/>
      <c r="AB955" s="364"/>
      <c r="AC955" s="364"/>
      <c r="AD955" s="364"/>
      <c r="AE955" s="364"/>
      <c r="AF955" s="364"/>
      <c r="AG955" s="364"/>
    </row>
    <row r="956" spans="1:33" ht="45" outlineLevel="1">
      <c r="A956" s="380" t="s">
        <v>3708</v>
      </c>
      <c r="B956" s="382" t="s">
        <v>3709</v>
      </c>
      <c r="C956" s="382" t="s">
        <v>3710</v>
      </c>
      <c r="D956" s="366" t="s">
        <v>3354</v>
      </c>
      <c r="E956" s="374"/>
      <c r="F956" s="376"/>
      <c r="G956" s="376"/>
      <c r="H956" s="376"/>
      <c r="I956" s="377"/>
      <c r="J956" s="385"/>
      <c r="K956" s="385"/>
      <c r="Z956" s="364"/>
      <c r="AA956" s="364"/>
      <c r="AB956" s="364"/>
      <c r="AC956" s="364"/>
      <c r="AD956" s="364"/>
      <c r="AE956" s="364"/>
      <c r="AF956" s="364"/>
      <c r="AG956" s="364"/>
    </row>
    <row r="957" spans="1:33" ht="90" outlineLevel="1">
      <c r="A957" s="380" t="s">
        <v>3711</v>
      </c>
      <c r="B957" s="382" t="s">
        <v>483</v>
      </c>
      <c r="C957" s="382" t="s">
        <v>3712</v>
      </c>
      <c r="D957" s="366" t="s">
        <v>3713</v>
      </c>
      <c r="E957" s="374"/>
      <c r="F957" s="376"/>
      <c r="G957" s="376"/>
      <c r="H957" s="376"/>
      <c r="I957" s="377"/>
      <c r="J957" s="385"/>
      <c r="K957" s="385"/>
      <c r="Z957" s="364"/>
      <c r="AA957" s="364"/>
      <c r="AB957" s="364"/>
      <c r="AC957" s="364"/>
      <c r="AD957" s="364"/>
      <c r="AE957" s="364"/>
      <c r="AF957" s="364"/>
      <c r="AG957" s="364"/>
    </row>
    <row r="958" spans="1:33" ht="13.5" customHeight="1" outlineLevel="1">
      <c r="A958" s="380" t="s">
        <v>3714</v>
      </c>
      <c r="B958" s="382" t="s">
        <v>397</v>
      </c>
      <c r="C958" s="382" t="s">
        <v>3715</v>
      </c>
      <c r="D958" s="382" t="s">
        <v>399</v>
      </c>
      <c r="E958" s="374"/>
      <c r="F958" s="376"/>
      <c r="G958" s="376"/>
      <c r="H958" s="376"/>
      <c r="I958" s="377"/>
      <c r="J958" s="385"/>
      <c r="K958" s="385"/>
      <c r="Z958" s="364"/>
      <c r="AA958" s="364"/>
      <c r="AB958" s="364"/>
      <c r="AC958" s="364"/>
      <c r="AD958" s="364"/>
      <c r="AE958" s="364"/>
      <c r="AF958" s="364"/>
      <c r="AG958" s="364"/>
    </row>
    <row r="959" spans="1:33" ht="60" outlineLevel="1">
      <c r="A959" s="380" t="s">
        <v>3716</v>
      </c>
      <c r="B959" s="613" t="s">
        <v>400</v>
      </c>
      <c r="C959" s="382" t="s">
        <v>3717</v>
      </c>
      <c r="D959" s="382" t="s">
        <v>3718</v>
      </c>
      <c r="E959" s="374"/>
      <c r="F959" s="376"/>
      <c r="G959" s="376"/>
      <c r="H959" s="376"/>
      <c r="I959" s="377"/>
      <c r="J959" s="385"/>
      <c r="K959" s="385"/>
      <c r="Z959" s="364"/>
      <c r="AA959" s="364"/>
      <c r="AB959" s="364"/>
      <c r="AC959" s="364"/>
      <c r="AD959" s="364"/>
      <c r="AE959" s="364"/>
      <c r="AF959" s="364"/>
      <c r="AG959" s="364"/>
    </row>
    <row r="960" spans="1:33" ht="60" outlineLevel="1">
      <c r="A960" s="380" t="s">
        <v>3719</v>
      </c>
      <c r="B960" s="599"/>
      <c r="C960" s="382" t="s">
        <v>3720</v>
      </c>
      <c r="D960" s="382" t="s">
        <v>3718</v>
      </c>
      <c r="E960" s="374"/>
      <c r="F960" s="376"/>
      <c r="G960" s="376"/>
      <c r="H960" s="376"/>
      <c r="I960" s="377"/>
      <c r="J960" s="385"/>
      <c r="K960" s="385"/>
      <c r="Z960" s="364"/>
      <c r="AA960" s="364"/>
      <c r="AB960" s="364"/>
      <c r="AC960" s="364"/>
      <c r="AD960" s="364"/>
      <c r="AE960" s="364"/>
      <c r="AF960" s="364"/>
      <c r="AG960" s="364"/>
    </row>
    <row r="961" spans="1:33" ht="60" outlineLevel="1">
      <c r="A961" s="380" t="s">
        <v>3721</v>
      </c>
      <c r="B961" s="382" t="s">
        <v>404</v>
      </c>
      <c r="C961" s="382" t="s">
        <v>3722</v>
      </c>
      <c r="D961" s="382" t="s">
        <v>3723</v>
      </c>
      <c r="E961" s="374"/>
      <c r="F961" s="376"/>
      <c r="G961" s="376"/>
      <c r="H961" s="376"/>
      <c r="I961" s="377"/>
      <c r="J961" s="385"/>
      <c r="K961" s="385"/>
      <c r="Z961" s="364"/>
      <c r="AA961" s="364"/>
      <c r="AB961" s="364"/>
      <c r="AC961" s="364"/>
      <c r="AD961" s="364"/>
      <c r="AE961" s="364"/>
      <c r="AF961" s="364"/>
      <c r="AG961" s="364"/>
    </row>
    <row r="962" spans="1:33" ht="60" outlineLevel="1">
      <c r="A962" s="380" t="s">
        <v>3724</v>
      </c>
      <c r="B962" s="382" t="s">
        <v>406</v>
      </c>
      <c r="C962" s="382" t="s">
        <v>3725</v>
      </c>
      <c r="D962" s="382" t="s">
        <v>3726</v>
      </c>
      <c r="E962" s="374"/>
      <c r="F962" s="376"/>
      <c r="G962" s="376"/>
      <c r="H962" s="376"/>
      <c r="I962" s="377"/>
      <c r="J962" s="385"/>
      <c r="K962" s="385"/>
      <c r="Z962" s="364"/>
      <c r="AA962" s="364"/>
      <c r="AB962" s="364"/>
      <c r="AC962" s="364"/>
      <c r="AD962" s="364"/>
      <c r="AE962" s="364"/>
      <c r="AF962" s="364"/>
      <c r="AG962" s="364"/>
    </row>
    <row r="963" spans="1:33" ht="45" outlineLevel="1">
      <c r="A963" s="380" t="s">
        <v>3727</v>
      </c>
      <c r="B963" s="382" t="s">
        <v>408</v>
      </c>
      <c r="C963" s="382" t="s">
        <v>3728</v>
      </c>
      <c r="D963" s="382" t="s">
        <v>3729</v>
      </c>
      <c r="E963" s="374"/>
      <c r="F963" s="376"/>
      <c r="G963" s="376"/>
      <c r="H963" s="376"/>
      <c r="I963" s="377"/>
      <c r="J963" s="385"/>
      <c r="K963" s="385"/>
      <c r="Z963" s="364"/>
      <c r="AA963" s="364"/>
      <c r="AB963" s="364"/>
      <c r="AC963" s="364"/>
      <c r="AD963" s="364"/>
      <c r="AE963" s="364"/>
      <c r="AF963" s="364"/>
      <c r="AG963" s="364"/>
    </row>
    <row r="964" spans="1:33" ht="45" outlineLevel="1">
      <c r="A964" s="380" t="s">
        <v>3730</v>
      </c>
      <c r="B964" s="382" t="s">
        <v>409</v>
      </c>
      <c r="C964" s="382" t="s">
        <v>3731</v>
      </c>
      <c r="D964" s="382" t="s">
        <v>410</v>
      </c>
      <c r="E964" s="374"/>
      <c r="F964" s="376"/>
      <c r="G964" s="376"/>
      <c r="H964" s="376"/>
      <c r="I964" s="377"/>
      <c r="J964" s="385"/>
      <c r="K964" s="385"/>
      <c r="Z964" s="364"/>
      <c r="AA964" s="364"/>
      <c r="AB964" s="364"/>
      <c r="AC964" s="364"/>
      <c r="AD964" s="364"/>
      <c r="AE964" s="364"/>
      <c r="AF964" s="364"/>
      <c r="AG964" s="364"/>
    </row>
    <row r="965" spans="1:33" ht="30" outlineLevel="1">
      <c r="A965" s="380" t="s">
        <v>3732</v>
      </c>
      <c r="B965" s="382" t="s">
        <v>945</v>
      </c>
      <c r="C965" s="366" t="s">
        <v>3733</v>
      </c>
      <c r="D965" s="366" t="s">
        <v>946</v>
      </c>
      <c r="E965" s="374"/>
      <c r="F965" s="376"/>
      <c r="G965" s="376"/>
      <c r="H965" s="376"/>
      <c r="I965" s="377"/>
      <c r="J965" s="385"/>
      <c r="K965" s="385"/>
      <c r="Z965" s="364"/>
      <c r="AA965" s="364"/>
      <c r="AB965" s="364"/>
      <c r="AC965" s="364"/>
      <c r="AD965" s="364"/>
      <c r="AE965" s="364"/>
      <c r="AF965" s="364"/>
      <c r="AG965" s="364"/>
    </row>
    <row r="966" spans="1:33" ht="30" outlineLevel="1">
      <c r="A966" s="380" t="s">
        <v>3734</v>
      </c>
      <c r="B966" s="382" t="s">
        <v>848</v>
      </c>
      <c r="C966" s="456" t="s">
        <v>3735</v>
      </c>
      <c r="D966" s="387" t="s">
        <v>851</v>
      </c>
      <c r="E966" s="374"/>
      <c r="F966" s="376"/>
      <c r="G966" s="376"/>
      <c r="H966" s="376"/>
      <c r="I966" s="377"/>
      <c r="J966" s="385"/>
      <c r="K966" s="385"/>
      <c r="Z966" s="364"/>
      <c r="AA966" s="364"/>
      <c r="AB966" s="364"/>
      <c r="AC966" s="364"/>
      <c r="AD966" s="364"/>
      <c r="AE966" s="364"/>
      <c r="AF966" s="364"/>
      <c r="AG966" s="364"/>
    </row>
    <row r="967" spans="1:33" ht="45" outlineLevel="1">
      <c r="A967" s="380" t="s">
        <v>3736</v>
      </c>
      <c r="B967" s="382" t="s">
        <v>391</v>
      </c>
      <c r="C967" s="382" t="s">
        <v>3737</v>
      </c>
      <c r="D967" s="382" t="s">
        <v>3729</v>
      </c>
      <c r="E967" s="374"/>
      <c r="F967" s="376"/>
      <c r="G967" s="376"/>
      <c r="H967" s="376"/>
      <c r="I967" s="377"/>
      <c r="J967" s="385"/>
      <c r="K967" s="385"/>
      <c r="Z967" s="364"/>
      <c r="AA967" s="364"/>
      <c r="AB967" s="364"/>
      <c r="AC967" s="364"/>
      <c r="AD967" s="364"/>
      <c r="AE967" s="364"/>
      <c r="AF967" s="364"/>
      <c r="AG967" s="364"/>
    </row>
    <row r="968" spans="1:33" ht="45" outlineLevel="1">
      <c r="A968" s="380" t="s">
        <v>3738</v>
      </c>
      <c r="B968" s="382" t="s">
        <v>392</v>
      </c>
      <c r="C968" s="382" t="s">
        <v>3739</v>
      </c>
      <c r="D968" s="382" t="s">
        <v>3740</v>
      </c>
      <c r="E968" s="374"/>
      <c r="F968" s="376"/>
      <c r="G968" s="376"/>
      <c r="H968" s="376"/>
      <c r="I968" s="377"/>
      <c r="J968" s="385"/>
      <c r="K968" s="385"/>
      <c r="Z968" s="364"/>
      <c r="AA968" s="364"/>
      <c r="AB968" s="364"/>
      <c r="AC968" s="364"/>
      <c r="AD968" s="364"/>
      <c r="AE968" s="364"/>
      <c r="AF968" s="364"/>
      <c r="AG968" s="364"/>
    </row>
    <row r="969" spans="1:33" ht="45" outlineLevel="1">
      <c r="A969" s="380" t="s">
        <v>3741</v>
      </c>
      <c r="B969" s="382" t="s">
        <v>393</v>
      </c>
      <c r="C969" s="382" t="s">
        <v>3742</v>
      </c>
      <c r="D969" s="382" t="s">
        <v>394</v>
      </c>
      <c r="E969" s="374"/>
      <c r="F969" s="376"/>
      <c r="G969" s="376"/>
      <c r="H969" s="376"/>
      <c r="I969" s="377"/>
      <c r="J969" s="385"/>
      <c r="K969" s="385"/>
      <c r="Z969" s="364"/>
      <c r="AA969" s="364"/>
      <c r="AB969" s="364"/>
      <c r="AC969" s="364"/>
      <c r="AD969" s="364"/>
      <c r="AE969" s="364"/>
      <c r="AF969" s="364"/>
      <c r="AG969" s="364"/>
    </row>
    <row r="970" spans="1:33" ht="45" outlineLevel="1">
      <c r="A970" s="380" t="s">
        <v>3743</v>
      </c>
      <c r="B970" s="612" t="s">
        <v>484</v>
      </c>
      <c r="C970" s="366" t="s">
        <v>3744</v>
      </c>
      <c r="D970" s="366" t="s">
        <v>3745</v>
      </c>
      <c r="E970" s="374"/>
      <c r="F970" s="376"/>
      <c r="G970" s="376"/>
      <c r="H970" s="376"/>
      <c r="I970" s="377"/>
      <c r="J970" s="385"/>
      <c r="K970" s="385"/>
      <c r="Z970" s="364"/>
      <c r="AA970" s="364"/>
      <c r="AB970" s="364"/>
      <c r="AC970" s="364"/>
      <c r="AD970" s="364"/>
      <c r="AE970" s="364"/>
      <c r="AF970" s="364"/>
      <c r="AG970" s="364"/>
    </row>
    <row r="971" spans="1:33" ht="30" outlineLevel="1">
      <c r="A971" s="380" t="s">
        <v>3746</v>
      </c>
      <c r="B971" s="599"/>
      <c r="C971" s="366" t="s">
        <v>3747</v>
      </c>
      <c r="D971" s="366" t="s">
        <v>3748</v>
      </c>
      <c r="E971" s="374"/>
      <c r="F971" s="376"/>
      <c r="G971" s="376"/>
      <c r="H971" s="376"/>
      <c r="I971" s="377"/>
      <c r="J971" s="385"/>
      <c r="K971" s="385"/>
      <c r="Z971" s="364"/>
      <c r="AA971" s="364"/>
      <c r="AB971" s="364"/>
      <c r="AC971" s="364"/>
      <c r="AD971" s="364"/>
      <c r="AE971" s="364"/>
      <c r="AF971" s="364"/>
      <c r="AG971" s="364"/>
    </row>
    <row r="972" spans="1:33" ht="30" outlineLevel="1">
      <c r="A972" s="380" t="s">
        <v>3749</v>
      </c>
      <c r="B972" s="382" t="s">
        <v>942</v>
      </c>
      <c r="C972" s="366" t="s">
        <v>3750</v>
      </c>
      <c r="D972" s="366" t="s">
        <v>944</v>
      </c>
      <c r="E972" s="374"/>
      <c r="F972" s="376"/>
      <c r="G972" s="376"/>
      <c r="H972" s="376"/>
      <c r="I972" s="377"/>
      <c r="J972" s="385"/>
      <c r="K972" s="385"/>
      <c r="Z972" s="364"/>
      <c r="AA972" s="364"/>
      <c r="AB972" s="364"/>
      <c r="AC972" s="364"/>
      <c r="AD972" s="364"/>
      <c r="AE972" s="364"/>
      <c r="AF972" s="364"/>
      <c r="AG972" s="364"/>
    </row>
    <row r="973" spans="1:33" ht="45" outlineLevel="1">
      <c r="A973" s="380" t="s">
        <v>3751</v>
      </c>
      <c r="B973" s="382" t="s">
        <v>705</v>
      </c>
      <c r="C973" s="382" t="s">
        <v>3752</v>
      </c>
      <c r="D973" s="366" t="s">
        <v>3753</v>
      </c>
      <c r="E973" s="374"/>
      <c r="F973" s="376"/>
      <c r="G973" s="376"/>
      <c r="H973" s="376"/>
      <c r="I973" s="377"/>
      <c r="J973" s="385"/>
      <c r="K973" s="385"/>
      <c r="Z973" s="364"/>
      <c r="AA973" s="364"/>
      <c r="AB973" s="364"/>
      <c r="AC973" s="364"/>
      <c r="AD973" s="364"/>
      <c r="AE973" s="364"/>
      <c r="AF973" s="364"/>
      <c r="AG973" s="364"/>
    </row>
    <row r="974" spans="1:33" ht="60" outlineLevel="1">
      <c r="A974" s="380" t="s">
        <v>3754</v>
      </c>
      <c r="B974" s="366" t="s">
        <v>411</v>
      </c>
      <c r="C974" s="428" t="s">
        <v>3755</v>
      </c>
      <c r="D974" s="452" t="s">
        <v>3006</v>
      </c>
      <c r="E974" s="374"/>
      <c r="F974" s="376"/>
      <c r="G974" s="376"/>
      <c r="H974" s="376"/>
      <c r="I974" s="377"/>
      <c r="J974" s="385"/>
      <c r="K974" s="385"/>
      <c r="Z974" s="364"/>
      <c r="AA974" s="364"/>
      <c r="AB974" s="364"/>
      <c r="AC974" s="364"/>
      <c r="AD974" s="364"/>
      <c r="AE974" s="364"/>
      <c r="AF974" s="364"/>
      <c r="AG974" s="364"/>
    </row>
    <row r="975" spans="1:33" ht="30" outlineLevel="1">
      <c r="A975" s="380" t="s">
        <v>3756</v>
      </c>
      <c r="B975" s="393" t="s">
        <v>413</v>
      </c>
      <c r="C975" s="386" t="s">
        <v>3757</v>
      </c>
      <c r="D975" s="368" t="s">
        <v>3758</v>
      </c>
      <c r="E975" s="374"/>
      <c r="F975" s="376"/>
      <c r="G975" s="376"/>
      <c r="H975" s="376"/>
      <c r="I975" s="377"/>
      <c r="J975" s="393"/>
      <c r="K975" s="405"/>
      <c r="L975" s="381"/>
      <c r="M975" s="468"/>
      <c r="N975" s="468"/>
      <c r="O975" s="468"/>
      <c r="P975" s="468"/>
      <c r="Q975" s="468"/>
      <c r="R975" s="468"/>
      <c r="S975" s="468"/>
      <c r="T975" s="468"/>
      <c r="U975" s="468"/>
      <c r="V975" s="468"/>
      <c r="W975" s="468"/>
      <c r="X975" s="468"/>
      <c r="Y975" s="468"/>
      <c r="Z975" s="364"/>
      <c r="AA975" s="364"/>
      <c r="AB975" s="364"/>
      <c r="AC975" s="364"/>
      <c r="AD975" s="364"/>
      <c r="AE975" s="364"/>
      <c r="AF975" s="364"/>
      <c r="AG975" s="364"/>
    </row>
    <row r="976" spans="1:33" outlineLevel="1">
      <c r="A976" s="380"/>
      <c r="B976" s="614" t="s">
        <v>586</v>
      </c>
      <c r="C976" s="601"/>
      <c r="D976" s="601"/>
      <c r="E976" s="615"/>
      <c r="F976" s="376"/>
      <c r="G976" s="376"/>
      <c r="H976" s="376"/>
      <c r="I976" s="377"/>
      <c r="J976" s="425"/>
      <c r="K976" s="425"/>
      <c r="Z976" s="364"/>
      <c r="AA976" s="364"/>
      <c r="AB976" s="364"/>
      <c r="AC976" s="364"/>
      <c r="AD976" s="364"/>
      <c r="AE976" s="364"/>
      <c r="AF976" s="364"/>
      <c r="AG976" s="364"/>
    </row>
    <row r="977" spans="1:33" outlineLevel="1">
      <c r="A977" s="380" t="s">
        <v>3759</v>
      </c>
      <c r="B977" s="469"/>
      <c r="C977" s="248" t="s">
        <v>746</v>
      </c>
      <c r="D977" s="119" t="s">
        <v>747</v>
      </c>
      <c r="E977" s="376"/>
      <c r="F977" s="376"/>
      <c r="G977" s="376"/>
      <c r="H977" s="376"/>
      <c r="I977" s="377"/>
      <c r="J977" s="385"/>
      <c r="K977" s="385"/>
      <c r="Z977" s="364"/>
      <c r="AA977" s="364"/>
      <c r="AB977" s="364"/>
      <c r="AC977" s="364"/>
      <c r="AD977" s="364"/>
      <c r="AE977" s="364"/>
      <c r="AF977" s="364"/>
      <c r="AG977" s="364"/>
    </row>
    <row r="978" spans="1:33" outlineLevel="1">
      <c r="A978" s="402" t="s">
        <v>3760</v>
      </c>
      <c r="B978" s="417"/>
      <c r="C978" s="125" t="s">
        <v>520</v>
      </c>
      <c r="D978" s="249" t="s">
        <v>750</v>
      </c>
      <c r="E978" s="376"/>
      <c r="F978" s="376"/>
      <c r="G978" s="376"/>
      <c r="H978" s="376"/>
      <c r="I978" s="377"/>
      <c r="J978" s="385"/>
      <c r="K978" s="385"/>
      <c r="Z978" s="364"/>
      <c r="AA978" s="364"/>
      <c r="AB978" s="364"/>
      <c r="AC978" s="364"/>
      <c r="AD978" s="364"/>
      <c r="AE978" s="364"/>
      <c r="AF978" s="364"/>
      <c r="AG978" s="364"/>
    </row>
    <row r="979" spans="1:33" outlineLevel="1">
      <c r="A979" s="402"/>
      <c r="B979" s="458"/>
      <c r="C979" s="125" t="s">
        <v>1462</v>
      </c>
      <c r="D979" s="215" t="s">
        <v>1463</v>
      </c>
      <c r="E979" s="376"/>
      <c r="F979" s="376"/>
      <c r="G979" s="376"/>
      <c r="H979" s="376"/>
      <c r="I979" s="377"/>
      <c r="J979" s="385"/>
      <c r="K979" s="385"/>
      <c r="Z979" s="364"/>
      <c r="AA979" s="364"/>
      <c r="AB979" s="364"/>
      <c r="AC979" s="364"/>
      <c r="AD979" s="364"/>
      <c r="AE979" s="364"/>
      <c r="AF979" s="364"/>
      <c r="AG979" s="364"/>
    </row>
    <row r="980" spans="1:33" outlineLevel="1">
      <c r="A980" s="402" t="s">
        <v>3761</v>
      </c>
      <c r="B980" s="458"/>
      <c r="C980" s="160" t="s">
        <v>748</v>
      </c>
      <c r="D980" s="249" t="s">
        <v>584</v>
      </c>
      <c r="E980" s="376"/>
      <c r="F980" s="376"/>
      <c r="G980" s="376"/>
      <c r="H980" s="376"/>
      <c r="I980" s="377"/>
      <c r="J980" s="385"/>
      <c r="K980" s="385"/>
      <c r="Z980" s="364"/>
      <c r="AA980" s="364"/>
      <c r="AB980" s="364"/>
      <c r="AC980" s="364"/>
      <c r="AD980" s="364"/>
      <c r="AE980" s="364"/>
      <c r="AF980" s="364"/>
      <c r="AG980" s="364"/>
    </row>
    <row r="981" spans="1:33" outlineLevel="1">
      <c r="A981" s="380" t="s">
        <v>3762</v>
      </c>
      <c r="B981" s="385"/>
      <c r="C981" s="189" t="s">
        <v>228</v>
      </c>
      <c r="D981" s="109" t="s">
        <v>585</v>
      </c>
      <c r="E981" s="376"/>
      <c r="F981" s="376"/>
      <c r="G981" s="376"/>
      <c r="H981" s="376"/>
      <c r="I981" s="377"/>
      <c r="J981" s="385"/>
      <c r="K981" s="385"/>
      <c r="Z981" s="364"/>
      <c r="AA981" s="364"/>
      <c r="AB981" s="364"/>
      <c r="AC981" s="364"/>
      <c r="AD981" s="364"/>
      <c r="AE981" s="364"/>
      <c r="AF981" s="364"/>
      <c r="AG981" s="364"/>
    </row>
    <row r="982" spans="1:33" ht="30" outlineLevel="1">
      <c r="A982" s="380" t="s">
        <v>3763</v>
      </c>
      <c r="B982" s="385"/>
      <c r="C982" s="107" t="s">
        <v>230</v>
      </c>
      <c r="D982" s="109" t="s">
        <v>588</v>
      </c>
      <c r="E982" s="376"/>
      <c r="F982" s="376"/>
      <c r="G982" s="376"/>
      <c r="H982" s="376"/>
      <c r="I982" s="377"/>
      <c r="J982" s="385"/>
      <c r="K982" s="385"/>
      <c r="Z982" s="364"/>
      <c r="AA982" s="364"/>
      <c r="AB982" s="364"/>
      <c r="AC982" s="364"/>
      <c r="AD982" s="364"/>
      <c r="AE982" s="364"/>
      <c r="AF982" s="364"/>
      <c r="AG982" s="364"/>
    </row>
    <row r="983" spans="1:33" ht="30" outlineLevel="1">
      <c r="A983" s="380" t="s">
        <v>3764</v>
      </c>
      <c r="B983" s="385"/>
      <c r="C983" s="107" t="s">
        <v>521</v>
      </c>
      <c r="D983" s="216" t="s">
        <v>587</v>
      </c>
      <c r="E983" s="376"/>
      <c r="F983" s="376"/>
      <c r="G983" s="376"/>
      <c r="H983" s="376"/>
      <c r="I983" s="377"/>
      <c r="J983" s="385"/>
      <c r="K983" s="385"/>
      <c r="Z983" s="364"/>
      <c r="AA983" s="364"/>
      <c r="AB983" s="364"/>
      <c r="AC983" s="364"/>
      <c r="AD983" s="364"/>
      <c r="AE983" s="364"/>
      <c r="AF983" s="364"/>
      <c r="AG983" s="364"/>
    </row>
    <row r="984" spans="1:33" ht="30" outlineLevel="1">
      <c r="A984" s="380" t="s">
        <v>3765</v>
      </c>
      <c r="B984" s="385"/>
      <c r="C984" s="107" t="s">
        <v>231</v>
      </c>
      <c r="D984" s="216" t="s">
        <v>589</v>
      </c>
      <c r="E984" s="376"/>
      <c r="F984" s="376"/>
      <c r="G984" s="376"/>
      <c r="H984" s="376"/>
      <c r="I984" s="377"/>
      <c r="J984" s="385"/>
      <c r="K984" s="385"/>
      <c r="Z984" s="364"/>
      <c r="AA984" s="364"/>
      <c r="AB984" s="364"/>
      <c r="AC984" s="364"/>
      <c r="AD984" s="364"/>
      <c r="AE984" s="364"/>
      <c r="AF984" s="364"/>
      <c r="AG984" s="364"/>
    </row>
    <row r="985" spans="1:33" ht="45" outlineLevel="1">
      <c r="A985" s="380" t="s">
        <v>3766</v>
      </c>
      <c r="B985" s="385"/>
      <c r="C985" s="107" t="s">
        <v>232</v>
      </c>
      <c r="D985" s="216" t="s">
        <v>601</v>
      </c>
      <c r="E985" s="376"/>
      <c r="F985" s="376"/>
      <c r="G985" s="376"/>
      <c r="H985" s="376"/>
      <c r="I985" s="377"/>
      <c r="J985" s="385"/>
      <c r="K985" s="385"/>
      <c r="Z985" s="364"/>
      <c r="AA985" s="364"/>
      <c r="AB985" s="364"/>
      <c r="AC985" s="364"/>
      <c r="AD985" s="364"/>
      <c r="AE985" s="364"/>
      <c r="AF985" s="364"/>
      <c r="AG985" s="364"/>
    </row>
    <row r="986" spans="1:33" ht="30" outlineLevel="1">
      <c r="A986" s="380" t="s">
        <v>3767</v>
      </c>
      <c r="B986" s="385"/>
      <c r="C986" s="107" t="s">
        <v>233</v>
      </c>
      <c r="D986" s="216" t="s">
        <v>600</v>
      </c>
      <c r="E986" s="376"/>
      <c r="F986" s="376"/>
      <c r="G986" s="376"/>
      <c r="H986" s="376"/>
      <c r="I986" s="377"/>
      <c r="J986" s="385"/>
      <c r="K986" s="385"/>
      <c r="Z986" s="364"/>
      <c r="AA986" s="364"/>
      <c r="AB986" s="364"/>
      <c r="AC986" s="364"/>
      <c r="AD986" s="364"/>
      <c r="AE986" s="364"/>
      <c r="AF986" s="364"/>
      <c r="AG986" s="364"/>
    </row>
    <row r="987" spans="1:33" outlineLevel="1">
      <c r="A987" s="380" t="s">
        <v>3768</v>
      </c>
      <c r="B987" s="385"/>
      <c r="C987" s="107" t="s">
        <v>234</v>
      </c>
      <c r="D987" s="216" t="s">
        <v>590</v>
      </c>
      <c r="E987" s="376"/>
      <c r="F987" s="376"/>
      <c r="G987" s="376"/>
      <c r="H987" s="376"/>
      <c r="I987" s="377"/>
      <c r="J987" s="385"/>
      <c r="K987" s="385"/>
      <c r="Z987" s="364"/>
      <c r="AA987" s="364"/>
      <c r="AB987" s="364"/>
      <c r="AC987" s="364"/>
      <c r="AD987" s="364"/>
      <c r="AE987" s="364"/>
      <c r="AF987" s="364"/>
      <c r="AG987" s="364"/>
    </row>
    <row r="988" spans="1:33" outlineLevel="1">
      <c r="A988" s="380" t="s">
        <v>3769</v>
      </c>
      <c r="B988" s="385"/>
      <c r="C988" s="107" t="s">
        <v>236</v>
      </c>
      <c r="D988" s="216" t="s">
        <v>591</v>
      </c>
      <c r="E988" s="376"/>
      <c r="F988" s="376"/>
      <c r="G988" s="376"/>
      <c r="H988" s="376"/>
      <c r="I988" s="377"/>
      <c r="J988" s="385"/>
      <c r="K988" s="385"/>
      <c r="Z988" s="364"/>
      <c r="AA988" s="364"/>
      <c r="AB988" s="364"/>
      <c r="AC988" s="364"/>
      <c r="AD988" s="364"/>
      <c r="AE988" s="364"/>
      <c r="AF988" s="364"/>
      <c r="AG988" s="364"/>
    </row>
    <row r="989" spans="1:33" outlineLevel="1">
      <c r="A989" s="380" t="s">
        <v>3770</v>
      </c>
      <c r="B989" s="385"/>
      <c r="C989" s="127" t="s">
        <v>567</v>
      </c>
      <c r="D989" s="216" t="s">
        <v>592</v>
      </c>
      <c r="E989" s="376"/>
      <c r="F989" s="376"/>
      <c r="G989" s="376"/>
      <c r="H989" s="376"/>
      <c r="I989" s="377"/>
      <c r="J989" s="385"/>
      <c r="K989" s="385"/>
      <c r="Z989" s="364"/>
      <c r="AA989" s="364"/>
      <c r="AB989" s="364"/>
      <c r="AC989" s="364"/>
      <c r="AD989" s="364"/>
      <c r="AE989" s="364"/>
      <c r="AF989" s="364"/>
      <c r="AG989" s="364"/>
    </row>
    <row r="990" spans="1:33" ht="30" outlineLevel="1">
      <c r="A990" s="380" t="s">
        <v>3771</v>
      </c>
      <c r="B990" s="385"/>
      <c r="C990" s="250" t="s">
        <v>1470</v>
      </c>
      <c r="D990" s="216" t="s">
        <v>593</v>
      </c>
      <c r="E990" s="376"/>
      <c r="F990" s="376"/>
      <c r="G990" s="376"/>
      <c r="H990" s="376"/>
      <c r="I990" s="377"/>
      <c r="J990" s="385"/>
      <c r="K990" s="385"/>
      <c r="Z990" s="364"/>
      <c r="AA990" s="364"/>
      <c r="AB990" s="364"/>
      <c r="AC990" s="364"/>
      <c r="AD990" s="364"/>
      <c r="AE990" s="364"/>
      <c r="AF990" s="364"/>
      <c r="AG990" s="364"/>
    </row>
    <row r="991" spans="1:33" outlineLevel="1">
      <c r="A991" s="380" t="s">
        <v>3772</v>
      </c>
      <c r="B991" s="385"/>
      <c r="C991" s="189" t="s">
        <v>240</v>
      </c>
      <c r="D991" s="216" t="s">
        <v>568</v>
      </c>
      <c r="E991" s="376"/>
      <c r="F991" s="376"/>
      <c r="G991" s="376"/>
      <c r="H991" s="376"/>
      <c r="I991" s="377"/>
      <c r="J991" s="385"/>
      <c r="K991" s="385"/>
      <c r="Z991" s="364"/>
      <c r="AA991" s="364"/>
      <c r="AB991" s="364"/>
      <c r="AC991" s="364"/>
      <c r="AD991" s="364"/>
      <c r="AE991" s="364"/>
      <c r="AF991" s="364"/>
      <c r="AG991" s="364"/>
    </row>
    <row r="992" spans="1:33" ht="45" outlineLevel="1">
      <c r="A992" s="380" t="s">
        <v>3773</v>
      </c>
      <c r="B992" s="385"/>
      <c r="C992" s="127" t="s">
        <v>719</v>
      </c>
      <c r="D992" s="216" t="s">
        <v>720</v>
      </c>
      <c r="E992" s="376"/>
      <c r="F992" s="376"/>
      <c r="G992" s="376"/>
      <c r="H992" s="376"/>
      <c r="I992" s="377"/>
      <c r="J992" s="385"/>
      <c r="K992" s="385"/>
      <c r="Z992" s="364"/>
      <c r="AA992" s="364"/>
      <c r="AB992" s="364"/>
      <c r="AC992" s="364"/>
      <c r="AD992" s="364"/>
      <c r="AE992" s="364"/>
      <c r="AF992" s="364"/>
      <c r="AG992" s="364"/>
    </row>
    <row r="993" spans="1:33" ht="30" outlineLevel="1">
      <c r="A993" s="380" t="s">
        <v>3774</v>
      </c>
      <c r="B993" s="385"/>
      <c r="C993" s="157" t="s">
        <v>241</v>
      </c>
      <c r="D993" s="251" t="s">
        <v>594</v>
      </c>
      <c r="E993" s="376"/>
      <c r="F993" s="376"/>
      <c r="G993" s="376"/>
      <c r="H993" s="376"/>
      <c r="I993" s="377"/>
      <c r="J993" s="385"/>
      <c r="K993" s="385"/>
      <c r="Z993" s="364"/>
      <c r="AA993" s="364"/>
      <c r="AB993" s="364"/>
      <c r="AC993" s="364"/>
      <c r="AD993" s="364"/>
      <c r="AE993" s="364"/>
      <c r="AF993" s="364"/>
      <c r="AG993" s="364"/>
    </row>
    <row r="994" spans="1:33" outlineLevel="1">
      <c r="A994" s="380" t="s">
        <v>3775</v>
      </c>
      <c r="B994" s="430"/>
      <c r="C994" s="125" t="s">
        <v>1503</v>
      </c>
      <c r="D994" s="182" t="s">
        <v>595</v>
      </c>
      <c r="E994" s="376"/>
      <c r="F994" s="376"/>
      <c r="G994" s="376"/>
      <c r="H994" s="376"/>
      <c r="I994" s="377"/>
      <c r="J994" s="385"/>
      <c r="K994" s="385"/>
      <c r="Z994" s="364"/>
      <c r="AA994" s="364"/>
      <c r="AB994" s="364"/>
      <c r="AC994" s="364"/>
      <c r="AD994" s="364"/>
      <c r="AE994" s="364"/>
      <c r="AF994" s="364"/>
      <c r="AG994" s="364"/>
    </row>
    <row r="995" spans="1:33" outlineLevel="1">
      <c r="A995" s="380" t="s">
        <v>3776</v>
      </c>
      <c r="B995" s="430"/>
      <c r="C995" s="125" t="s">
        <v>1504</v>
      </c>
      <c r="D995" s="182" t="s">
        <v>1464</v>
      </c>
      <c r="E995" s="376"/>
      <c r="F995" s="376"/>
      <c r="G995" s="376"/>
      <c r="H995" s="376"/>
      <c r="I995" s="377"/>
      <c r="J995" s="385"/>
      <c r="K995" s="385"/>
      <c r="Z995" s="364"/>
      <c r="AA995" s="364"/>
      <c r="AB995" s="364"/>
      <c r="AC995" s="364"/>
      <c r="AD995" s="364"/>
      <c r="AE995" s="364"/>
      <c r="AF995" s="364"/>
      <c r="AG995" s="364"/>
    </row>
    <row r="996" spans="1:33" outlineLevel="1">
      <c r="A996" s="380" t="s">
        <v>3777</v>
      </c>
      <c r="B996" s="424"/>
      <c r="C996" s="252" t="s">
        <v>243</v>
      </c>
      <c r="D996" s="253" t="s">
        <v>596</v>
      </c>
      <c r="E996" s="376"/>
      <c r="F996" s="376"/>
      <c r="G996" s="376"/>
      <c r="H996" s="376"/>
      <c r="I996" s="377"/>
      <c r="J996" s="385"/>
      <c r="K996" s="385"/>
      <c r="Z996" s="364"/>
      <c r="AA996" s="364"/>
      <c r="AB996" s="364"/>
      <c r="AC996" s="364"/>
      <c r="AD996" s="364"/>
      <c r="AE996" s="364"/>
      <c r="AF996" s="364"/>
      <c r="AG996" s="364"/>
    </row>
    <row r="997" spans="1:33" ht="30" outlineLevel="1">
      <c r="A997" s="402" t="s">
        <v>3778</v>
      </c>
      <c r="B997" s="417"/>
      <c r="C997" s="160" t="s">
        <v>245</v>
      </c>
      <c r="D997" s="182" t="s">
        <v>661</v>
      </c>
      <c r="E997" s="376"/>
      <c r="F997" s="376"/>
      <c r="G997" s="376"/>
      <c r="H997" s="376"/>
      <c r="I997" s="377"/>
      <c r="J997" s="385"/>
      <c r="K997" s="385"/>
      <c r="Z997" s="364"/>
      <c r="AA997" s="364"/>
      <c r="AB997" s="364"/>
      <c r="AC997" s="364"/>
      <c r="AD997" s="364"/>
      <c r="AE997" s="364"/>
      <c r="AF997" s="364"/>
      <c r="AG997" s="364"/>
    </row>
    <row r="998" spans="1:33" ht="60" outlineLevel="1">
      <c r="A998" s="402" t="s">
        <v>3779</v>
      </c>
      <c r="B998" s="458"/>
      <c r="C998" s="160" t="s">
        <v>1465</v>
      </c>
      <c r="D998" s="182" t="s">
        <v>1466</v>
      </c>
      <c r="E998" s="376"/>
      <c r="F998" s="376"/>
      <c r="G998" s="376"/>
      <c r="H998" s="376"/>
      <c r="I998" s="377"/>
      <c r="J998" s="385"/>
      <c r="K998" s="385"/>
      <c r="Z998" s="364"/>
      <c r="AA998" s="364"/>
      <c r="AB998" s="364"/>
      <c r="AC998" s="364"/>
      <c r="AD998" s="364"/>
      <c r="AE998" s="364"/>
      <c r="AF998" s="364"/>
      <c r="AG998" s="364"/>
    </row>
    <row r="999" spans="1:33" ht="30" outlineLevel="1">
      <c r="A999" s="402" t="s">
        <v>3780</v>
      </c>
      <c r="B999" s="458"/>
      <c r="C999" s="220" t="s">
        <v>1467</v>
      </c>
      <c r="D999" s="257" t="s">
        <v>1468</v>
      </c>
      <c r="E999" s="459"/>
      <c r="F999" s="459"/>
      <c r="G999" s="459"/>
      <c r="H999" s="459"/>
      <c r="I999" s="460"/>
      <c r="J999" s="385"/>
      <c r="K999" s="385"/>
      <c r="Z999" s="364"/>
      <c r="AA999" s="364"/>
      <c r="AB999" s="364"/>
      <c r="AC999" s="364"/>
      <c r="AD999" s="364"/>
      <c r="AE999" s="364"/>
      <c r="AF999" s="364"/>
      <c r="AG999" s="364"/>
    </row>
    <row r="1000" spans="1:33" ht="30" outlineLevel="1">
      <c r="A1000" s="402" t="s">
        <v>3781</v>
      </c>
      <c r="B1000" s="458"/>
      <c r="C1000" s="160" t="s">
        <v>1469</v>
      </c>
      <c r="D1000" s="254" t="s">
        <v>1468</v>
      </c>
      <c r="E1000" s="410"/>
      <c r="F1000" s="374"/>
      <c r="G1000" s="374"/>
      <c r="H1000" s="374"/>
      <c r="I1000" s="390"/>
      <c r="J1000" s="385"/>
      <c r="K1000" s="385"/>
      <c r="Z1000" s="364"/>
      <c r="AA1000" s="364"/>
      <c r="AB1000" s="364"/>
      <c r="AC1000" s="364"/>
      <c r="AD1000" s="364"/>
      <c r="AE1000" s="364"/>
      <c r="AF1000" s="364"/>
      <c r="AG1000" s="364"/>
    </row>
    <row r="1001" spans="1:33" outlineLevel="1">
      <c r="A1001" s="402" t="s">
        <v>3782</v>
      </c>
      <c r="B1001" s="458"/>
      <c r="C1001" s="160" t="s">
        <v>1471</v>
      </c>
      <c r="D1001" s="254" t="s">
        <v>1472</v>
      </c>
      <c r="E1001" s="410"/>
      <c r="F1001" s="376"/>
      <c r="G1001" s="376"/>
      <c r="H1001" s="376"/>
      <c r="I1001" s="377"/>
      <c r="J1001" s="385"/>
      <c r="K1001" s="385"/>
      <c r="Z1001" s="364"/>
      <c r="AA1001" s="364"/>
      <c r="AB1001" s="364"/>
      <c r="AC1001" s="364"/>
      <c r="AD1001" s="364"/>
      <c r="AE1001" s="364"/>
      <c r="AF1001" s="364"/>
      <c r="AG1001" s="364"/>
    </row>
    <row r="1002" spans="1:33" ht="30" outlineLevel="1">
      <c r="A1002" s="402" t="s">
        <v>3783</v>
      </c>
      <c r="B1002" s="462"/>
      <c r="C1002" s="117" t="s">
        <v>1473</v>
      </c>
      <c r="D1002" s="182" t="s">
        <v>1474</v>
      </c>
      <c r="E1002" s="410"/>
      <c r="F1002" s="376"/>
      <c r="G1002" s="376"/>
      <c r="H1002" s="376"/>
      <c r="I1002" s="377"/>
      <c r="J1002" s="385"/>
      <c r="K1002" s="385"/>
      <c r="Z1002" s="470"/>
      <c r="AA1002" s="470"/>
      <c r="AB1002" s="470"/>
      <c r="AC1002" s="470"/>
      <c r="AD1002" s="470"/>
      <c r="AE1002" s="470"/>
      <c r="AF1002" s="470"/>
      <c r="AG1002" s="470"/>
    </row>
    <row r="1003" spans="1:33" ht="30" outlineLevel="1">
      <c r="A1003" s="402" t="s">
        <v>3784</v>
      </c>
      <c r="B1003" s="417"/>
      <c r="C1003" s="661" t="s">
        <v>1475</v>
      </c>
      <c r="D1003" s="182" t="s">
        <v>1481</v>
      </c>
      <c r="E1003" s="410"/>
      <c r="F1003" s="376"/>
      <c r="G1003" s="376"/>
      <c r="H1003" s="376"/>
      <c r="I1003" s="377"/>
      <c r="J1003" s="385"/>
      <c r="K1003" s="385"/>
      <c r="Z1003" s="364"/>
      <c r="AA1003" s="364"/>
      <c r="AB1003" s="364"/>
      <c r="AC1003" s="364"/>
      <c r="AD1003" s="364"/>
      <c r="AE1003" s="364"/>
      <c r="AF1003" s="364"/>
      <c r="AG1003" s="364"/>
    </row>
    <row r="1004" spans="1:33" ht="30" outlineLevel="1">
      <c r="A1004" s="402" t="s">
        <v>3785</v>
      </c>
      <c r="B1004" s="458"/>
      <c r="C1004" s="661" t="s">
        <v>1476</v>
      </c>
      <c r="D1004" s="182" t="s">
        <v>1482</v>
      </c>
      <c r="E1004" s="410"/>
      <c r="F1004" s="376"/>
      <c r="G1004" s="376"/>
      <c r="H1004" s="376"/>
      <c r="I1004" s="377"/>
      <c r="J1004" s="385"/>
      <c r="K1004" s="385"/>
      <c r="Z1004" s="364"/>
      <c r="AA1004" s="364"/>
      <c r="AB1004" s="364"/>
      <c r="AC1004" s="364"/>
      <c r="AD1004" s="364"/>
      <c r="AE1004" s="364"/>
      <c r="AF1004" s="364"/>
      <c r="AG1004" s="364"/>
    </row>
    <row r="1005" spans="1:33" ht="30" outlineLevel="1">
      <c r="A1005" s="402" t="s">
        <v>3786</v>
      </c>
      <c r="B1005" s="458"/>
      <c r="C1005" s="661" t="s">
        <v>1477</v>
      </c>
      <c r="D1005" s="182" t="s">
        <v>1483</v>
      </c>
      <c r="E1005" s="410"/>
      <c r="F1005" s="376"/>
      <c r="G1005" s="376"/>
      <c r="H1005" s="376"/>
      <c r="I1005" s="377"/>
      <c r="J1005" s="385"/>
      <c r="K1005" s="385"/>
      <c r="Z1005" s="364"/>
      <c r="AA1005" s="364"/>
      <c r="AB1005" s="364"/>
      <c r="AC1005" s="364"/>
      <c r="AD1005" s="364"/>
      <c r="AE1005" s="364"/>
      <c r="AF1005" s="364"/>
      <c r="AG1005" s="364"/>
    </row>
    <row r="1006" spans="1:33" ht="15.75" customHeight="1" outlineLevel="1">
      <c r="A1006" s="402" t="s">
        <v>3787</v>
      </c>
      <c r="B1006" s="458"/>
      <c r="C1006" s="661" t="s">
        <v>1478</v>
      </c>
      <c r="D1006" s="182" t="s">
        <v>1484</v>
      </c>
      <c r="E1006" s="410"/>
      <c r="F1006" s="376"/>
      <c r="G1006" s="376"/>
      <c r="H1006" s="376"/>
      <c r="I1006" s="377"/>
      <c r="J1006" s="385"/>
      <c r="K1006" s="385"/>
      <c r="Z1006" s="364"/>
      <c r="AA1006" s="364"/>
      <c r="AB1006" s="364"/>
      <c r="AC1006" s="364"/>
      <c r="AD1006" s="364"/>
      <c r="AE1006" s="364"/>
      <c r="AF1006" s="364"/>
      <c r="AG1006" s="364"/>
    </row>
    <row r="1007" spans="1:33" ht="15.75" customHeight="1" outlineLevel="1">
      <c r="A1007" s="402" t="s">
        <v>3788</v>
      </c>
      <c r="B1007" s="458"/>
      <c r="C1007" s="661" t="s">
        <v>1479</v>
      </c>
      <c r="D1007" s="182" t="s">
        <v>1485</v>
      </c>
      <c r="E1007" s="410"/>
      <c r="F1007" s="376"/>
      <c r="G1007" s="376"/>
      <c r="H1007" s="376"/>
      <c r="I1007" s="377"/>
      <c r="J1007" s="385"/>
      <c r="K1007" s="385"/>
      <c r="Z1007" s="364"/>
      <c r="AA1007" s="364"/>
      <c r="AB1007" s="364"/>
      <c r="AC1007" s="364"/>
      <c r="AD1007" s="364"/>
      <c r="AE1007" s="364"/>
      <c r="AF1007" s="364"/>
      <c r="AG1007" s="364"/>
    </row>
    <row r="1008" spans="1:33" ht="15.75" customHeight="1" outlineLevel="1">
      <c r="A1008" s="402" t="s">
        <v>3789</v>
      </c>
      <c r="B1008" s="458"/>
      <c r="C1008" s="661" t="s">
        <v>1480</v>
      </c>
      <c r="D1008" s="662" t="s">
        <v>1486</v>
      </c>
      <c r="E1008" s="410"/>
      <c r="F1008" s="376"/>
      <c r="G1008" s="376"/>
      <c r="H1008" s="376"/>
      <c r="I1008" s="377"/>
      <c r="J1008" s="385"/>
      <c r="K1008" s="385"/>
      <c r="Z1008" s="364"/>
      <c r="AA1008" s="364"/>
      <c r="AB1008" s="364"/>
      <c r="AC1008" s="364"/>
      <c r="AD1008" s="364"/>
      <c r="AE1008" s="364"/>
      <c r="AF1008" s="364"/>
      <c r="AG1008" s="364"/>
    </row>
    <row r="1009" spans="1:33" ht="15.75" customHeight="1" outlineLevel="1">
      <c r="A1009" s="380" t="s">
        <v>3790</v>
      </c>
      <c r="B1009" s="385"/>
      <c r="C1009" s="125" t="s">
        <v>575</v>
      </c>
      <c r="D1009" s="254" t="s">
        <v>597</v>
      </c>
      <c r="E1009" s="410"/>
      <c r="F1009" s="376"/>
      <c r="G1009" s="376"/>
      <c r="H1009" s="376"/>
      <c r="I1009" s="377"/>
      <c r="J1009" s="385"/>
      <c r="K1009" s="385"/>
      <c r="Z1009" s="364"/>
      <c r="AA1009" s="364"/>
      <c r="AB1009" s="364"/>
      <c r="AC1009" s="364"/>
      <c r="AD1009" s="364"/>
      <c r="AE1009" s="364"/>
      <c r="AF1009" s="364"/>
      <c r="AG1009" s="364"/>
    </row>
    <row r="1010" spans="1:33" ht="15.75" customHeight="1" outlineLevel="1">
      <c r="A1010" s="380" t="s">
        <v>3791</v>
      </c>
      <c r="B1010" s="385"/>
      <c r="C1010" s="255" t="s">
        <v>491</v>
      </c>
      <c r="D1010" s="256" t="s">
        <v>599</v>
      </c>
      <c r="E1010" s="410"/>
      <c r="F1010" s="376"/>
      <c r="G1010" s="376"/>
      <c r="H1010" s="376"/>
      <c r="I1010" s="377"/>
      <c r="J1010" s="385"/>
      <c r="K1010" s="385"/>
      <c r="Z1010" s="364"/>
      <c r="AA1010" s="364"/>
      <c r="AB1010" s="364"/>
      <c r="AC1010" s="364"/>
      <c r="AD1010" s="364"/>
      <c r="AE1010" s="364"/>
      <c r="AF1010" s="364"/>
      <c r="AG1010" s="364"/>
    </row>
    <row r="1011" spans="1:33" ht="15.75" customHeight="1" outlineLevel="1">
      <c r="A1011" s="402"/>
      <c r="B1011" s="604" t="s">
        <v>805</v>
      </c>
      <c r="C1011" s="605"/>
      <c r="D1011" s="605"/>
      <c r="E1011" s="606"/>
      <c r="F1011" s="459"/>
      <c r="G1011" s="459"/>
      <c r="H1011" s="459"/>
      <c r="I1011" s="460"/>
      <c r="J1011" s="385"/>
      <c r="K1011" s="385"/>
      <c r="Z1011" s="364"/>
      <c r="AA1011" s="364"/>
      <c r="AB1011" s="364"/>
      <c r="AC1011" s="364"/>
      <c r="AD1011" s="364"/>
      <c r="AE1011" s="364"/>
      <c r="AF1011" s="364"/>
      <c r="AG1011" s="364"/>
    </row>
    <row r="1012" spans="1:33" ht="34.5" customHeight="1" outlineLevel="1">
      <c r="A1012" s="402" t="s">
        <v>3792</v>
      </c>
      <c r="B1012" s="417"/>
      <c r="C1012" s="388" t="s">
        <v>571</v>
      </c>
      <c r="D1012" s="182" t="s">
        <v>808</v>
      </c>
      <c r="E1012" s="374"/>
      <c r="F1012" s="374"/>
      <c r="G1012" s="374"/>
      <c r="H1012" s="374"/>
      <c r="I1012" s="390"/>
      <c r="J1012" s="424"/>
      <c r="K1012" s="424"/>
      <c r="Z1012" s="364"/>
      <c r="AA1012" s="364"/>
      <c r="AB1012" s="364"/>
      <c r="AC1012" s="364"/>
      <c r="AD1012" s="364"/>
      <c r="AE1012" s="364"/>
      <c r="AF1012" s="364"/>
      <c r="AG1012" s="364"/>
    </row>
    <row r="1013" spans="1:33" ht="25.5" customHeight="1" outlineLevel="1">
      <c r="A1013" s="402" t="s">
        <v>3793</v>
      </c>
      <c r="B1013" s="458"/>
      <c r="C1013" s="382" t="s">
        <v>520</v>
      </c>
      <c r="D1013" s="182" t="s">
        <v>809</v>
      </c>
      <c r="E1013" s="374"/>
      <c r="F1013" s="376"/>
      <c r="G1013" s="376"/>
      <c r="H1013" s="376"/>
      <c r="I1013" s="377"/>
      <c r="J1013" s="404"/>
      <c r="K1013" s="404"/>
      <c r="Z1013" s="364"/>
      <c r="AA1013" s="364"/>
      <c r="AB1013" s="364"/>
      <c r="AC1013" s="364"/>
      <c r="AD1013" s="364"/>
      <c r="AE1013" s="364"/>
      <c r="AF1013" s="364"/>
      <c r="AG1013" s="364"/>
    </row>
    <row r="1014" spans="1:33" ht="15.75" customHeight="1" outlineLevel="1">
      <c r="A1014" s="402"/>
      <c r="B1014" s="607" t="s">
        <v>806</v>
      </c>
      <c r="C1014" s="608"/>
      <c r="D1014" s="608"/>
      <c r="E1014" s="609"/>
      <c r="F1014" s="376"/>
      <c r="G1014" s="376"/>
      <c r="H1014" s="376"/>
      <c r="I1014" s="377"/>
      <c r="J1014" s="425"/>
      <c r="K1014" s="425"/>
      <c r="Z1014" s="364"/>
      <c r="AA1014" s="364"/>
      <c r="AB1014" s="364"/>
      <c r="AC1014" s="364"/>
      <c r="AD1014" s="364"/>
      <c r="AE1014" s="364"/>
      <c r="AF1014" s="364"/>
      <c r="AG1014" s="364"/>
    </row>
    <row r="1015" spans="1:33" ht="23.25" customHeight="1" outlineLevel="1">
      <c r="A1015" s="402" t="s">
        <v>3794</v>
      </c>
      <c r="B1015" s="417"/>
      <c r="C1015" s="388" t="s">
        <v>746</v>
      </c>
      <c r="D1015" s="182" t="s">
        <v>804</v>
      </c>
      <c r="E1015" s="376"/>
      <c r="F1015" s="376"/>
      <c r="G1015" s="376"/>
      <c r="H1015" s="376"/>
      <c r="I1015" s="377"/>
      <c r="J1015" s="424"/>
      <c r="K1015" s="424"/>
      <c r="Z1015" s="364"/>
      <c r="AA1015" s="364"/>
      <c r="AB1015" s="364"/>
      <c r="AC1015" s="364"/>
      <c r="AD1015" s="364"/>
      <c r="AE1015" s="364"/>
      <c r="AF1015" s="364"/>
      <c r="AG1015" s="364"/>
    </row>
    <row r="1016" spans="1:33" ht="23.25" customHeight="1" outlineLevel="1">
      <c r="A1016" s="402" t="s">
        <v>3795</v>
      </c>
      <c r="B1016" s="458"/>
      <c r="C1016" s="382" t="s">
        <v>520</v>
      </c>
      <c r="D1016" s="182" t="s">
        <v>809</v>
      </c>
      <c r="E1016" s="459"/>
      <c r="F1016" s="459"/>
      <c r="G1016" s="459"/>
      <c r="H1016" s="459"/>
      <c r="I1016" s="460"/>
      <c r="J1016" s="404"/>
      <c r="K1016" s="404"/>
      <c r="Z1016" s="364"/>
      <c r="AA1016" s="364"/>
      <c r="AB1016" s="364"/>
      <c r="AC1016" s="364"/>
      <c r="AD1016" s="364"/>
      <c r="AE1016" s="364"/>
      <c r="AF1016" s="364"/>
      <c r="AG1016" s="364"/>
    </row>
    <row r="1017" spans="1:33" ht="23.25" customHeight="1" outlineLevel="1">
      <c r="A1017" s="402" t="s">
        <v>3796</v>
      </c>
      <c r="B1017" s="462"/>
      <c r="C1017" s="400" t="s">
        <v>230</v>
      </c>
      <c r="D1017" s="257" t="s">
        <v>807</v>
      </c>
      <c r="E1017" s="410"/>
      <c r="F1017" s="374"/>
      <c r="G1017" s="374"/>
      <c r="H1017" s="374"/>
      <c r="I1017" s="390"/>
      <c r="J1017" s="404"/>
      <c r="K1017" s="404"/>
      <c r="Z1017" s="364"/>
      <c r="AA1017" s="364"/>
      <c r="AB1017" s="364"/>
      <c r="AC1017" s="364"/>
      <c r="AD1017" s="364"/>
      <c r="AE1017" s="364"/>
      <c r="AF1017" s="364"/>
      <c r="AG1017" s="364"/>
    </row>
    <row r="1018" spans="1:33" ht="23.25" customHeight="1" outlineLevel="1">
      <c r="A1018" s="402"/>
      <c r="B1018" s="471"/>
      <c r="C1018" s="401" t="s">
        <v>245</v>
      </c>
      <c r="D1018" s="257" t="s">
        <v>661</v>
      </c>
      <c r="E1018" s="410"/>
      <c r="F1018" s="376"/>
      <c r="G1018" s="376"/>
      <c r="H1018" s="376"/>
      <c r="I1018" s="377"/>
      <c r="J1018" s="404"/>
      <c r="K1018" s="404"/>
      <c r="Z1018" s="364"/>
      <c r="AA1018" s="364"/>
      <c r="AB1018" s="364"/>
      <c r="AC1018" s="364"/>
      <c r="AD1018" s="364"/>
      <c r="AE1018" s="364"/>
      <c r="AF1018" s="364"/>
      <c r="AG1018" s="364"/>
    </row>
    <row r="1019" spans="1:33" ht="23.25" customHeight="1" outlineLevel="1">
      <c r="A1019" s="402"/>
      <c r="B1019" s="417"/>
      <c r="C1019" s="388" t="s">
        <v>575</v>
      </c>
      <c r="D1019" s="182" t="s">
        <v>597</v>
      </c>
      <c r="E1019" s="410"/>
      <c r="F1019" s="376"/>
      <c r="G1019" s="376"/>
      <c r="H1019" s="376"/>
      <c r="I1019" s="377"/>
      <c r="J1019" s="404"/>
      <c r="K1019" s="404"/>
      <c r="Z1019" s="364"/>
      <c r="AA1019" s="364"/>
      <c r="AB1019" s="364"/>
      <c r="AC1019" s="364"/>
      <c r="AD1019" s="364"/>
      <c r="AE1019" s="364"/>
      <c r="AF1019" s="364"/>
      <c r="AG1019" s="364"/>
    </row>
    <row r="1020" spans="1:33" ht="23.25" customHeight="1" outlineLevel="1">
      <c r="A1020" s="402"/>
      <c r="B1020" s="458"/>
      <c r="C1020" s="382" t="s">
        <v>1240</v>
      </c>
      <c r="D1020" s="182" t="s">
        <v>1505</v>
      </c>
      <c r="E1020" s="410"/>
      <c r="F1020" s="376"/>
      <c r="G1020" s="376"/>
      <c r="H1020" s="376"/>
      <c r="I1020" s="377"/>
      <c r="J1020" s="404"/>
      <c r="K1020" s="404"/>
      <c r="Z1020" s="364"/>
      <c r="AA1020" s="364"/>
      <c r="AB1020" s="364"/>
      <c r="AC1020" s="364"/>
      <c r="AD1020" s="364"/>
      <c r="AE1020" s="364"/>
      <c r="AF1020" s="364"/>
      <c r="AG1020" s="364"/>
    </row>
    <row r="1021" spans="1:33" ht="15.75" customHeight="1" outlineLevel="1">
      <c r="A1021" s="402"/>
      <c r="B1021" s="607" t="s">
        <v>576</v>
      </c>
      <c r="C1021" s="608"/>
      <c r="D1021" s="608"/>
      <c r="E1021" s="609"/>
      <c r="F1021" s="459"/>
      <c r="G1021" s="459"/>
      <c r="H1021" s="459"/>
      <c r="I1021" s="460"/>
      <c r="J1021" s="404"/>
      <c r="K1021" s="404"/>
      <c r="Z1021" s="364"/>
      <c r="AA1021" s="364"/>
      <c r="AB1021" s="364"/>
      <c r="AC1021" s="364"/>
      <c r="AD1021" s="364"/>
      <c r="AE1021" s="364"/>
      <c r="AF1021" s="364"/>
      <c r="AG1021" s="364"/>
    </row>
    <row r="1022" spans="1:33" ht="27.75" customHeight="1" outlineLevel="1">
      <c r="A1022" s="402" t="s">
        <v>3797</v>
      </c>
      <c r="B1022" s="417"/>
      <c r="C1022" s="388" t="s">
        <v>569</v>
      </c>
      <c r="D1022" s="182" t="s">
        <v>577</v>
      </c>
      <c r="E1022" s="426"/>
      <c r="F1022" s="374"/>
      <c r="G1022" s="374"/>
      <c r="H1022" s="374"/>
      <c r="I1022" s="390"/>
      <c r="J1022" s="425"/>
      <c r="K1022" s="425"/>
      <c r="Z1022" s="364"/>
      <c r="AA1022" s="364"/>
      <c r="AB1022" s="364"/>
      <c r="AC1022" s="364"/>
      <c r="AD1022" s="364"/>
      <c r="AE1022" s="364"/>
      <c r="AF1022" s="364"/>
      <c r="AG1022" s="364"/>
    </row>
    <row r="1023" spans="1:33" ht="27.75" customHeight="1" outlineLevel="1">
      <c r="A1023" s="402" t="s">
        <v>3798</v>
      </c>
      <c r="B1023" s="458"/>
      <c r="C1023" s="382" t="s">
        <v>570</v>
      </c>
      <c r="D1023" s="182" t="s">
        <v>578</v>
      </c>
      <c r="E1023" s="426"/>
      <c r="F1023" s="376"/>
      <c r="G1023" s="376"/>
      <c r="H1023" s="376"/>
      <c r="I1023" s="377"/>
      <c r="J1023" s="385"/>
      <c r="K1023" s="385"/>
      <c r="Z1023" s="364"/>
      <c r="AA1023" s="364"/>
      <c r="AB1023" s="364"/>
      <c r="AC1023" s="364"/>
      <c r="AD1023" s="364"/>
      <c r="AE1023" s="364"/>
      <c r="AF1023" s="364"/>
      <c r="AG1023" s="364"/>
    </row>
    <row r="1024" spans="1:33" ht="27.75" customHeight="1" outlineLevel="1">
      <c r="A1024" s="402" t="s">
        <v>3799</v>
      </c>
      <c r="B1024" s="458"/>
      <c r="C1024" s="382" t="s">
        <v>572</v>
      </c>
      <c r="D1024" s="182" t="s">
        <v>579</v>
      </c>
      <c r="E1024" s="426"/>
      <c r="F1024" s="376"/>
      <c r="G1024" s="376"/>
      <c r="H1024" s="376"/>
      <c r="I1024" s="377"/>
      <c r="J1024" s="385"/>
      <c r="K1024" s="385"/>
      <c r="Z1024" s="364"/>
      <c r="AA1024" s="364"/>
      <c r="AB1024" s="364"/>
      <c r="AC1024" s="364"/>
      <c r="AD1024" s="364"/>
      <c r="AE1024" s="364"/>
      <c r="AF1024" s="364"/>
      <c r="AG1024" s="364"/>
    </row>
    <row r="1025" spans="1:33" ht="27.75" customHeight="1" outlineLevel="1">
      <c r="A1025" s="402" t="s">
        <v>3800</v>
      </c>
      <c r="B1025" s="458"/>
      <c r="C1025" s="382" t="s">
        <v>573</v>
      </c>
      <c r="D1025" s="182" t="s">
        <v>580</v>
      </c>
      <c r="E1025" s="426"/>
      <c r="F1025" s="376"/>
      <c r="G1025" s="376"/>
      <c r="H1025" s="376"/>
      <c r="I1025" s="377"/>
      <c r="J1025" s="385"/>
      <c r="K1025" s="385"/>
      <c r="Z1025" s="364"/>
      <c r="AA1025" s="364"/>
      <c r="AB1025" s="364"/>
      <c r="AC1025" s="364"/>
      <c r="AD1025" s="364"/>
      <c r="AE1025" s="364"/>
      <c r="AF1025" s="364"/>
      <c r="AG1025" s="364"/>
    </row>
    <row r="1026" spans="1:33" ht="27.75" customHeight="1" outlineLevel="1">
      <c r="A1026" s="402" t="s">
        <v>3801</v>
      </c>
      <c r="B1026" s="458"/>
      <c r="C1026" s="382" t="s">
        <v>574</v>
      </c>
      <c r="D1026" s="182" t="s">
        <v>581</v>
      </c>
      <c r="E1026" s="426"/>
      <c r="F1026" s="376"/>
      <c r="G1026" s="376"/>
      <c r="H1026" s="376"/>
      <c r="I1026" s="377"/>
      <c r="J1026" s="385"/>
      <c r="K1026" s="385"/>
      <c r="Z1026" s="364"/>
      <c r="AA1026" s="364"/>
      <c r="AB1026" s="364"/>
      <c r="AC1026" s="364"/>
      <c r="AD1026" s="364"/>
      <c r="AE1026" s="364"/>
      <c r="AF1026" s="364"/>
      <c r="AG1026" s="364"/>
    </row>
    <row r="1027" spans="1:33" ht="27.75" customHeight="1" outlineLevel="1">
      <c r="A1027" s="402" t="s">
        <v>3802</v>
      </c>
      <c r="B1027" s="458"/>
      <c r="C1027" s="382" t="s">
        <v>245</v>
      </c>
      <c r="D1027" s="216" t="s">
        <v>661</v>
      </c>
      <c r="E1027" s="426"/>
      <c r="F1027" s="376"/>
      <c r="G1027" s="376"/>
      <c r="H1027" s="376"/>
      <c r="I1027" s="377"/>
      <c r="J1027" s="385"/>
      <c r="K1027" s="385"/>
      <c r="Z1027" s="364"/>
      <c r="AA1027" s="364"/>
      <c r="AB1027" s="364"/>
      <c r="AC1027" s="364"/>
      <c r="AD1027" s="364"/>
      <c r="AE1027" s="364"/>
      <c r="AF1027" s="364"/>
      <c r="AG1027" s="364"/>
    </row>
    <row r="1028" spans="1:33" ht="27.75" customHeight="1" outlineLevel="1">
      <c r="A1028" s="402" t="s">
        <v>3803</v>
      </c>
      <c r="B1028" s="458"/>
      <c r="C1028" s="382" t="s">
        <v>575</v>
      </c>
      <c r="D1028" s="182" t="s">
        <v>582</v>
      </c>
      <c r="E1028" s="426"/>
      <c r="F1028" s="376"/>
      <c r="G1028" s="376"/>
      <c r="H1028" s="376"/>
      <c r="I1028" s="377"/>
      <c r="J1028" s="385"/>
      <c r="K1028" s="385"/>
      <c r="Z1028" s="364"/>
      <c r="AA1028" s="364"/>
      <c r="AB1028" s="364"/>
      <c r="AC1028" s="364"/>
      <c r="AD1028" s="364"/>
      <c r="AE1028" s="364"/>
      <c r="AF1028" s="364"/>
      <c r="AG1028" s="364"/>
    </row>
    <row r="1029" spans="1:33" ht="27.75" customHeight="1" outlineLevel="1">
      <c r="A1029" s="402" t="s">
        <v>3804</v>
      </c>
      <c r="B1029" s="458"/>
      <c r="C1029" s="382" t="s">
        <v>520</v>
      </c>
      <c r="D1029" s="182" t="s">
        <v>583</v>
      </c>
      <c r="E1029" s="426"/>
      <c r="F1029" s="376"/>
      <c r="G1029" s="376"/>
      <c r="H1029" s="376"/>
      <c r="I1029" s="377"/>
      <c r="J1029" s="385"/>
      <c r="K1029" s="385"/>
      <c r="Z1029" s="364"/>
      <c r="AA1029" s="364"/>
      <c r="AB1029" s="364"/>
      <c r="AC1029" s="364"/>
      <c r="AD1029" s="364"/>
      <c r="AE1029" s="364"/>
      <c r="AF1029" s="364"/>
      <c r="AG1029" s="364"/>
    </row>
    <row r="1030" spans="1:33" ht="15.75" customHeight="1" outlineLevel="1">
      <c r="A1030" s="380"/>
      <c r="B1030" s="602" t="s">
        <v>416</v>
      </c>
      <c r="C1030" s="603"/>
      <c r="D1030" s="603"/>
      <c r="E1030" s="603"/>
      <c r="F1030" s="603"/>
      <c r="G1030" s="603"/>
      <c r="H1030" s="603"/>
      <c r="I1030" s="603"/>
      <c r="J1030" s="603"/>
      <c r="K1030" s="603"/>
      <c r="Z1030" s="364"/>
      <c r="AA1030" s="364"/>
      <c r="AB1030" s="364"/>
      <c r="AC1030" s="364"/>
      <c r="AD1030" s="364"/>
      <c r="AE1030" s="364"/>
      <c r="AF1030" s="364"/>
      <c r="AG1030" s="364"/>
    </row>
    <row r="1031" spans="1:33" ht="15.75" customHeight="1" outlineLevel="1">
      <c r="A1031" s="380"/>
      <c r="B1031" s="610" t="s">
        <v>66</v>
      </c>
      <c r="C1031" s="601"/>
      <c r="D1031" s="601"/>
      <c r="E1031" s="601"/>
      <c r="F1031" s="601"/>
      <c r="G1031" s="601"/>
      <c r="H1031" s="601"/>
      <c r="I1031" s="601"/>
      <c r="J1031" s="601"/>
      <c r="K1031" s="601"/>
      <c r="L1031" s="381"/>
      <c r="M1031" s="381"/>
      <c r="N1031" s="381"/>
      <c r="O1031" s="381"/>
      <c r="P1031" s="381"/>
      <c r="Q1031" s="381"/>
      <c r="R1031" s="381"/>
      <c r="S1031" s="381"/>
      <c r="T1031" s="381"/>
      <c r="U1031" s="381"/>
      <c r="V1031" s="381"/>
      <c r="W1031" s="381"/>
      <c r="X1031" s="381"/>
      <c r="Y1031" s="381"/>
      <c r="Z1031" s="364"/>
      <c r="AA1031" s="364"/>
      <c r="AB1031" s="364"/>
      <c r="AC1031" s="364"/>
      <c r="AD1031" s="364"/>
      <c r="AE1031" s="364"/>
      <c r="AF1031" s="364"/>
      <c r="AG1031" s="364"/>
    </row>
    <row r="1032" spans="1:33" ht="18.75" customHeight="1" outlineLevel="1">
      <c r="A1032" s="380"/>
      <c r="B1032" s="611" t="s">
        <v>3059</v>
      </c>
      <c r="C1032" s="605"/>
      <c r="D1032" s="605"/>
      <c r="E1032" s="605"/>
      <c r="F1032" s="605"/>
      <c r="G1032" s="605"/>
      <c r="H1032" s="605"/>
      <c r="I1032" s="605"/>
      <c r="J1032" s="605"/>
      <c r="K1032" s="605"/>
      <c r="Z1032" s="364"/>
      <c r="AA1032" s="364"/>
      <c r="AB1032" s="364"/>
      <c r="AC1032" s="364"/>
      <c r="AD1032" s="364"/>
      <c r="AE1032" s="364"/>
      <c r="AF1032" s="364"/>
      <c r="AG1032" s="364"/>
    </row>
    <row r="1033" spans="1:33" ht="41.25" customHeight="1" outlineLevel="1">
      <c r="A1033" s="380" t="s">
        <v>3805</v>
      </c>
      <c r="B1033" s="597" t="s">
        <v>68</v>
      </c>
      <c r="C1033" s="388" t="s">
        <v>3061</v>
      </c>
      <c r="D1033" s="388" t="s">
        <v>3806</v>
      </c>
      <c r="E1033" s="472"/>
      <c r="F1033" s="374"/>
      <c r="G1033" s="374"/>
      <c r="H1033" s="374"/>
      <c r="I1033" s="390"/>
      <c r="J1033" s="425"/>
      <c r="K1033" s="388" t="s">
        <v>1653</v>
      </c>
      <c r="Z1033" s="364"/>
      <c r="AA1033" s="364"/>
      <c r="AB1033" s="364"/>
      <c r="AC1033" s="364"/>
      <c r="AD1033" s="364"/>
      <c r="AE1033" s="364"/>
      <c r="AF1033" s="364"/>
      <c r="AG1033" s="364"/>
    </row>
    <row r="1034" spans="1:33" ht="41.25" customHeight="1" outlineLevel="1">
      <c r="A1034" s="380" t="s">
        <v>3807</v>
      </c>
      <c r="B1034" s="598"/>
      <c r="C1034" s="382" t="s">
        <v>3064</v>
      </c>
      <c r="D1034" s="382" t="s">
        <v>3808</v>
      </c>
      <c r="E1034" s="374"/>
      <c r="F1034" s="376"/>
      <c r="G1034" s="376"/>
      <c r="H1034" s="376"/>
      <c r="I1034" s="377"/>
      <c r="J1034" s="385"/>
      <c r="K1034" s="385"/>
      <c r="Z1034" s="364"/>
      <c r="AA1034" s="364"/>
      <c r="AB1034" s="364"/>
      <c r="AC1034" s="364"/>
      <c r="AD1034" s="364"/>
      <c r="AE1034" s="364"/>
      <c r="AF1034" s="364"/>
      <c r="AG1034" s="364"/>
    </row>
    <row r="1035" spans="1:33" ht="41.25" customHeight="1">
      <c r="A1035" s="380"/>
      <c r="B1035" s="599"/>
      <c r="C1035" s="382" t="s">
        <v>3066</v>
      </c>
      <c r="D1035" s="382" t="s">
        <v>3808</v>
      </c>
      <c r="E1035" s="374"/>
      <c r="F1035" s="376"/>
      <c r="G1035" s="376"/>
      <c r="H1035" s="376"/>
      <c r="I1035" s="377"/>
      <c r="J1035" s="385"/>
      <c r="K1035" s="385"/>
      <c r="Z1035" s="364"/>
      <c r="AA1035" s="364"/>
      <c r="AB1035" s="364"/>
      <c r="AC1035" s="364"/>
      <c r="AD1035" s="364"/>
      <c r="AE1035" s="364"/>
      <c r="AF1035" s="364"/>
      <c r="AG1035" s="364"/>
    </row>
    <row r="1036" spans="1:33" ht="41.25" customHeight="1" outlineLevel="1">
      <c r="A1036" s="380" t="s">
        <v>3809</v>
      </c>
      <c r="B1036" s="382" t="s">
        <v>69</v>
      </c>
      <c r="C1036" s="382" t="s">
        <v>2206</v>
      </c>
      <c r="D1036" s="382" t="s">
        <v>2367</v>
      </c>
      <c r="E1036" s="374"/>
      <c r="F1036" s="376"/>
      <c r="G1036" s="376"/>
      <c r="H1036" s="376"/>
      <c r="I1036" s="377"/>
      <c r="J1036" s="384"/>
      <c r="K1036" s="384"/>
      <c r="Z1036" s="363"/>
      <c r="AA1036" s="363"/>
      <c r="AB1036" s="363"/>
      <c r="AC1036" s="363"/>
      <c r="AD1036" s="363"/>
      <c r="AE1036" s="363"/>
      <c r="AF1036" s="363"/>
      <c r="AG1036" s="363"/>
    </row>
    <row r="1037" spans="1:33" ht="41.25" customHeight="1" outlineLevel="1">
      <c r="A1037" s="380" t="s">
        <v>3810</v>
      </c>
      <c r="B1037" s="382" t="s">
        <v>71</v>
      </c>
      <c r="C1037" s="382" t="s">
        <v>2209</v>
      </c>
      <c r="D1037" s="366" t="s">
        <v>73</v>
      </c>
      <c r="E1037" s="374"/>
      <c r="F1037" s="376"/>
      <c r="G1037" s="376"/>
      <c r="H1037" s="376"/>
      <c r="I1037" s="377"/>
      <c r="J1037" s="384"/>
      <c r="K1037" s="384"/>
      <c r="Z1037" s="364"/>
      <c r="AA1037" s="364"/>
      <c r="AB1037" s="364"/>
      <c r="AC1037" s="364"/>
      <c r="AD1037" s="364"/>
      <c r="AE1037" s="364"/>
      <c r="AF1037" s="364"/>
      <c r="AG1037" s="364"/>
    </row>
    <row r="1038" spans="1:33" ht="41.25" customHeight="1" outlineLevel="1">
      <c r="A1038" s="380" t="s">
        <v>3811</v>
      </c>
      <c r="B1038" s="382" t="s">
        <v>74</v>
      </c>
      <c r="C1038" s="382" t="s">
        <v>75</v>
      </c>
      <c r="D1038" s="382" t="s">
        <v>76</v>
      </c>
      <c r="E1038" s="374"/>
      <c r="F1038" s="376"/>
      <c r="G1038" s="376"/>
      <c r="H1038" s="376"/>
      <c r="I1038" s="377"/>
      <c r="J1038" s="384"/>
      <c r="K1038" s="384"/>
      <c r="Z1038" s="364"/>
      <c r="AA1038" s="364"/>
      <c r="AB1038" s="364"/>
      <c r="AC1038" s="364"/>
      <c r="AD1038" s="364"/>
      <c r="AE1038" s="364"/>
      <c r="AF1038" s="364"/>
      <c r="AG1038" s="364"/>
    </row>
    <row r="1039" spans="1:33" ht="41.25" customHeight="1" outlineLevel="1">
      <c r="A1039" s="380"/>
      <c r="B1039" s="600" t="s">
        <v>215</v>
      </c>
      <c r="C1039" s="601"/>
      <c r="D1039" s="601"/>
      <c r="E1039" s="601"/>
      <c r="F1039" s="601"/>
      <c r="G1039" s="601"/>
      <c r="H1039" s="601"/>
      <c r="I1039" s="601"/>
      <c r="J1039" s="601"/>
      <c r="K1039" s="601"/>
      <c r="Z1039" s="364"/>
      <c r="AA1039" s="364"/>
      <c r="AB1039" s="364"/>
      <c r="AC1039" s="364"/>
      <c r="AD1039" s="364"/>
      <c r="AE1039" s="364"/>
      <c r="AF1039" s="364"/>
      <c r="AG1039" s="364"/>
    </row>
    <row r="1040" spans="1:33" ht="41.25" customHeight="1" outlineLevel="1">
      <c r="A1040" s="380" t="s">
        <v>3812</v>
      </c>
      <c r="B1040" s="382" t="s">
        <v>485</v>
      </c>
      <c r="C1040" s="382" t="s">
        <v>3813</v>
      </c>
      <c r="D1040" s="382" t="s">
        <v>486</v>
      </c>
      <c r="E1040" s="374"/>
      <c r="F1040" s="376"/>
      <c r="G1040" s="376"/>
      <c r="H1040" s="376"/>
      <c r="I1040" s="377"/>
      <c r="J1040" s="385"/>
      <c r="K1040" s="385"/>
      <c r="Z1040" s="364"/>
      <c r="AA1040" s="364"/>
      <c r="AB1040" s="364"/>
      <c r="AC1040" s="364"/>
      <c r="AD1040" s="364"/>
      <c r="AE1040" s="364"/>
      <c r="AF1040" s="364"/>
      <c r="AG1040" s="364"/>
    </row>
    <row r="1041" spans="1:33" ht="41.25" customHeight="1" outlineLevel="1">
      <c r="A1041" s="380" t="s">
        <v>3814</v>
      </c>
      <c r="B1041" s="382" t="s">
        <v>487</v>
      </c>
      <c r="C1041" s="382" t="s">
        <v>3815</v>
      </c>
      <c r="D1041" s="382" t="s">
        <v>3816</v>
      </c>
      <c r="E1041" s="374"/>
      <c r="F1041" s="376"/>
      <c r="G1041" s="376"/>
      <c r="H1041" s="376"/>
      <c r="I1041" s="377"/>
      <c r="J1041" s="385"/>
      <c r="K1041" s="385"/>
      <c r="Z1041" s="364"/>
      <c r="AA1041" s="364"/>
      <c r="AB1041" s="364"/>
      <c r="AC1041" s="364"/>
      <c r="AD1041" s="364"/>
      <c r="AE1041" s="364"/>
      <c r="AF1041" s="364"/>
      <c r="AG1041" s="364"/>
    </row>
    <row r="1042" spans="1:33" ht="41.25" customHeight="1" outlineLevel="1">
      <c r="A1042" s="380" t="s">
        <v>3817</v>
      </c>
      <c r="B1042" s="382" t="s">
        <v>420</v>
      </c>
      <c r="C1042" s="382" t="s">
        <v>3818</v>
      </c>
      <c r="D1042" s="382" t="s">
        <v>3819</v>
      </c>
      <c r="E1042" s="374"/>
      <c r="F1042" s="376"/>
      <c r="G1042" s="376"/>
      <c r="H1042" s="376"/>
      <c r="I1042" s="377"/>
      <c r="J1042" s="385"/>
      <c r="K1042" s="385"/>
      <c r="Z1042" s="364"/>
      <c r="AA1042" s="364"/>
      <c r="AB1042" s="364"/>
      <c r="AC1042" s="364"/>
      <c r="AD1042" s="364"/>
      <c r="AE1042" s="364"/>
      <c r="AF1042" s="364"/>
      <c r="AG1042" s="364"/>
    </row>
    <row r="1043" spans="1:33" ht="41.25" customHeight="1" outlineLevel="1">
      <c r="A1043" s="380" t="s">
        <v>3820</v>
      </c>
      <c r="B1043" s="382" t="s">
        <v>422</v>
      </c>
      <c r="C1043" s="382" t="s">
        <v>3821</v>
      </c>
      <c r="D1043" s="382" t="s">
        <v>424</v>
      </c>
      <c r="E1043" s="374"/>
      <c r="F1043" s="376"/>
      <c r="G1043" s="376"/>
      <c r="H1043" s="376"/>
      <c r="I1043" s="377"/>
      <c r="J1043" s="385"/>
      <c r="K1043" s="385"/>
      <c r="Z1043" s="364"/>
      <c r="AA1043" s="364"/>
      <c r="AB1043" s="364"/>
      <c r="AC1043" s="364"/>
      <c r="AD1043" s="364"/>
      <c r="AE1043" s="364"/>
      <c r="AF1043" s="364"/>
      <c r="AG1043" s="364"/>
    </row>
    <row r="1044" spans="1:33" ht="41.25" customHeight="1" outlineLevel="1">
      <c r="A1044" s="380" t="s">
        <v>3822</v>
      </c>
      <c r="B1044" s="382" t="s">
        <v>425</v>
      </c>
      <c r="C1044" s="382" t="s">
        <v>3823</v>
      </c>
      <c r="D1044" s="382" t="s">
        <v>1451</v>
      </c>
      <c r="E1044" s="374"/>
      <c r="F1044" s="376"/>
      <c r="G1044" s="376"/>
      <c r="H1044" s="376"/>
      <c r="I1044" s="377"/>
      <c r="J1044" s="385"/>
      <c r="K1044" s="385"/>
      <c r="Z1044" s="364"/>
      <c r="AA1044" s="364"/>
      <c r="AB1044" s="364"/>
      <c r="AC1044" s="364"/>
      <c r="AD1044" s="364"/>
      <c r="AE1044" s="364"/>
      <c r="AF1044" s="364"/>
      <c r="AG1044" s="364"/>
    </row>
    <row r="1045" spans="1:33" ht="41.25" customHeight="1" outlineLevel="1">
      <c r="A1045" s="380" t="s">
        <v>3824</v>
      </c>
      <c r="B1045" s="400" t="s">
        <v>388</v>
      </c>
      <c r="C1045" s="400" t="s">
        <v>3825</v>
      </c>
      <c r="D1045" s="400" t="s">
        <v>3826</v>
      </c>
      <c r="E1045" s="374"/>
      <c r="F1045" s="376"/>
      <c r="G1045" s="376"/>
      <c r="H1045" s="376"/>
      <c r="I1045" s="377"/>
      <c r="J1045" s="424"/>
      <c r="K1045" s="424"/>
      <c r="Z1045" s="364"/>
      <c r="AA1045" s="364"/>
      <c r="AB1045" s="364"/>
      <c r="AC1045" s="364"/>
      <c r="AD1045" s="364"/>
      <c r="AE1045" s="364"/>
      <c r="AF1045" s="364"/>
      <c r="AG1045" s="364"/>
    </row>
    <row r="1046" spans="1:33" ht="41.25" customHeight="1" outlineLevel="1">
      <c r="A1046" s="380" t="s">
        <v>3827</v>
      </c>
      <c r="B1046" s="388" t="s">
        <v>668</v>
      </c>
      <c r="C1046" s="388" t="s">
        <v>3828</v>
      </c>
      <c r="D1046" s="388" t="s">
        <v>892</v>
      </c>
      <c r="E1046" s="374"/>
      <c r="F1046" s="376"/>
      <c r="G1046" s="376"/>
      <c r="H1046" s="376"/>
      <c r="I1046" s="377"/>
      <c r="J1046" s="425"/>
      <c r="K1046" s="425"/>
      <c r="Z1046" s="364"/>
      <c r="AA1046" s="364"/>
      <c r="AB1046" s="364"/>
      <c r="AC1046" s="364"/>
      <c r="AD1046" s="364"/>
      <c r="AE1046" s="364"/>
      <c r="AF1046" s="364"/>
      <c r="AG1046" s="364"/>
    </row>
    <row r="1047" spans="1:33" ht="41.25" customHeight="1" outlineLevel="1">
      <c r="A1047" s="402" t="s">
        <v>3829</v>
      </c>
      <c r="B1047" s="387" t="s">
        <v>702</v>
      </c>
      <c r="C1047" s="382" t="s">
        <v>3830</v>
      </c>
      <c r="D1047" s="382" t="s">
        <v>703</v>
      </c>
      <c r="E1047" s="374"/>
      <c r="F1047" s="376"/>
      <c r="G1047" s="376"/>
      <c r="H1047" s="376"/>
      <c r="I1047" s="377"/>
      <c r="J1047" s="385"/>
      <c r="K1047" s="385"/>
      <c r="Z1047" s="364"/>
      <c r="AA1047" s="364"/>
      <c r="AB1047" s="364"/>
      <c r="AC1047" s="364"/>
      <c r="AD1047" s="364"/>
      <c r="AE1047" s="364"/>
      <c r="AF1047" s="364"/>
      <c r="AG1047" s="364"/>
    </row>
    <row r="1048" spans="1:33" ht="41.25" customHeight="1" outlineLevel="1">
      <c r="A1048" s="380"/>
      <c r="B1048" s="602" t="s">
        <v>429</v>
      </c>
      <c r="C1048" s="603"/>
      <c r="D1048" s="603"/>
      <c r="E1048" s="603"/>
      <c r="F1048" s="603"/>
      <c r="G1048" s="603"/>
      <c r="H1048" s="603"/>
      <c r="I1048" s="603"/>
      <c r="J1048" s="603"/>
      <c r="K1048" s="603"/>
      <c r="Z1048" s="364"/>
      <c r="AA1048" s="364"/>
      <c r="AB1048" s="364"/>
      <c r="AC1048" s="364"/>
      <c r="AD1048" s="364"/>
      <c r="AE1048" s="364"/>
      <c r="AF1048" s="364"/>
      <c r="AG1048" s="364"/>
    </row>
    <row r="1049" spans="1:33" ht="41.25" customHeight="1" outlineLevel="1">
      <c r="A1049" s="380" t="s">
        <v>3831</v>
      </c>
      <c r="B1049" s="382" t="s">
        <v>430</v>
      </c>
      <c r="C1049" s="382" t="s">
        <v>3832</v>
      </c>
      <c r="D1049" s="382" t="s">
        <v>3833</v>
      </c>
      <c r="E1049" s="374"/>
      <c r="F1049" s="376"/>
      <c r="G1049" s="376"/>
      <c r="H1049" s="376"/>
      <c r="I1049" s="377"/>
      <c r="J1049" s="385"/>
      <c r="K1049" s="385"/>
      <c r="Z1049" s="364"/>
      <c r="AA1049" s="364"/>
      <c r="AB1049" s="364"/>
      <c r="AC1049" s="364"/>
      <c r="AD1049" s="364"/>
      <c r="AE1049" s="364"/>
      <c r="AF1049" s="364"/>
      <c r="AG1049" s="364"/>
    </row>
    <row r="1050" spans="1:33" ht="41.25" customHeight="1" outlineLevel="1">
      <c r="A1050" s="380" t="s">
        <v>3834</v>
      </c>
      <c r="B1050" s="382" t="s">
        <v>432</v>
      </c>
      <c r="C1050" s="382" t="s">
        <v>3835</v>
      </c>
      <c r="D1050" s="382" t="s">
        <v>3836</v>
      </c>
      <c r="E1050" s="374"/>
      <c r="F1050" s="376"/>
      <c r="G1050" s="376"/>
      <c r="H1050" s="376"/>
      <c r="I1050" s="377"/>
      <c r="J1050" s="385"/>
      <c r="K1050" s="385"/>
      <c r="L1050" s="392"/>
      <c r="Z1050" s="364"/>
      <c r="AA1050" s="364"/>
      <c r="AB1050" s="364"/>
      <c r="AC1050" s="364"/>
      <c r="AD1050" s="364"/>
      <c r="AE1050" s="364"/>
      <c r="AF1050" s="364"/>
      <c r="AG1050" s="364"/>
    </row>
    <row r="1051" spans="1:33" ht="41.25" customHeight="1" outlineLevel="1">
      <c r="A1051" s="380" t="s">
        <v>3837</v>
      </c>
      <c r="B1051" s="382" t="s">
        <v>434</v>
      </c>
      <c r="C1051" s="382" t="s">
        <v>3838</v>
      </c>
      <c r="D1051" s="382" t="s">
        <v>3839</v>
      </c>
      <c r="E1051" s="374"/>
      <c r="F1051" s="376"/>
      <c r="G1051" s="376"/>
      <c r="H1051" s="376"/>
      <c r="I1051" s="377"/>
      <c r="J1051" s="385"/>
      <c r="K1051" s="385"/>
      <c r="Z1051" s="364"/>
      <c r="AA1051" s="364"/>
      <c r="AB1051" s="364"/>
      <c r="AC1051" s="364"/>
      <c r="AD1051" s="364"/>
      <c r="AE1051" s="364"/>
      <c r="AF1051" s="364"/>
      <c r="AG1051" s="364"/>
    </row>
    <row r="1052" spans="1:33" ht="41.25" customHeight="1">
      <c r="A1052" s="380" t="s">
        <v>3840</v>
      </c>
      <c r="B1052" s="382" t="s">
        <v>434</v>
      </c>
      <c r="C1052" s="382" t="s">
        <v>3841</v>
      </c>
      <c r="D1052" s="382" t="s">
        <v>3839</v>
      </c>
      <c r="E1052" s="374"/>
      <c r="F1052" s="376"/>
      <c r="G1052" s="376"/>
      <c r="H1052" s="376"/>
      <c r="I1052" s="377"/>
      <c r="J1052" s="385"/>
      <c r="K1052" s="385"/>
      <c r="Z1052" s="364"/>
      <c r="AA1052" s="364"/>
      <c r="AB1052" s="364"/>
      <c r="AC1052" s="364"/>
      <c r="AD1052" s="364"/>
      <c r="AE1052" s="364"/>
      <c r="AF1052" s="364"/>
      <c r="AG1052" s="364"/>
    </row>
    <row r="1053" spans="1:33" ht="41.25" customHeight="1" outlineLevel="1">
      <c r="A1053" s="380" t="s">
        <v>3842</v>
      </c>
      <c r="B1053" s="382" t="s">
        <v>438</v>
      </c>
      <c r="C1053" s="382" t="s">
        <v>3843</v>
      </c>
      <c r="D1053" s="382" t="s">
        <v>3844</v>
      </c>
      <c r="E1053" s="374"/>
      <c r="F1053" s="376"/>
      <c r="G1053" s="376"/>
      <c r="H1053" s="376"/>
      <c r="I1053" s="377"/>
      <c r="J1053" s="385"/>
      <c r="K1053" s="385"/>
      <c r="Z1053" s="364"/>
      <c r="AA1053" s="364"/>
      <c r="AB1053" s="364"/>
      <c r="AC1053" s="364"/>
      <c r="AD1053" s="364"/>
      <c r="AE1053" s="364"/>
      <c r="AF1053" s="364"/>
      <c r="AG1053" s="364"/>
    </row>
    <row r="1054" spans="1:33" ht="41.25" customHeight="1" outlineLevel="1">
      <c r="A1054" s="380" t="s">
        <v>3845</v>
      </c>
      <c r="B1054" s="382" t="s">
        <v>440</v>
      </c>
      <c r="C1054" s="382" t="s">
        <v>3846</v>
      </c>
      <c r="D1054" s="382" t="s">
        <v>3847</v>
      </c>
      <c r="E1054" s="374"/>
      <c r="F1054" s="376"/>
      <c r="G1054" s="376"/>
      <c r="H1054" s="376"/>
      <c r="I1054" s="377"/>
      <c r="J1054" s="385"/>
      <c r="K1054" s="385"/>
      <c r="Z1054" s="364"/>
      <c r="AA1054" s="364"/>
      <c r="AB1054" s="364"/>
      <c r="AC1054" s="364"/>
      <c r="AD1054" s="364"/>
      <c r="AE1054" s="364"/>
      <c r="AF1054" s="364"/>
      <c r="AG1054" s="364"/>
    </row>
    <row r="1055" spans="1:33" ht="41.25" customHeight="1" outlineLevel="1">
      <c r="A1055" s="380" t="s">
        <v>3848</v>
      </c>
      <c r="B1055" s="382" t="s">
        <v>443</v>
      </c>
      <c r="C1055" s="382" t="s">
        <v>3849</v>
      </c>
      <c r="D1055" s="382" t="s">
        <v>3850</v>
      </c>
      <c r="E1055" s="374"/>
      <c r="F1055" s="376"/>
      <c r="G1055" s="376"/>
      <c r="H1055" s="376"/>
      <c r="I1055" s="377"/>
      <c r="J1055" s="385"/>
      <c r="K1055" s="385"/>
      <c r="Z1055" s="364"/>
      <c r="AA1055" s="364"/>
      <c r="AB1055" s="364"/>
      <c r="AC1055" s="364"/>
      <c r="AD1055" s="364"/>
      <c r="AE1055" s="364"/>
      <c r="AF1055" s="364"/>
      <c r="AG1055" s="364"/>
    </row>
    <row r="1056" spans="1:33" ht="41.25" customHeight="1" outlineLevel="1">
      <c r="A1056" s="380" t="s">
        <v>3851</v>
      </c>
      <c r="B1056" s="382" t="s">
        <v>665</v>
      </c>
      <c r="C1056" s="382" t="s">
        <v>3852</v>
      </c>
      <c r="D1056" s="382" t="s">
        <v>3853</v>
      </c>
      <c r="E1056" s="374"/>
      <c r="F1056" s="376"/>
      <c r="G1056" s="376"/>
      <c r="H1056" s="376"/>
      <c r="I1056" s="377"/>
      <c r="J1056" s="385"/>
      <c r="K1056" s="385"/>
      <c r="Z1056" s="364"/>
      <c r="AA1056" s="364"/>
      <c r="AB1056" s="364"/>
      <c r="AC1056" s="364"/>
      <c r="AD1056" s="364"/>
      <c r="AE1056" s="364"/>
      <c r="AF1056" s="364"/>
      <c r="AG1056" s="364"/>
    </row>
    <row r="1057" spans="1:33" ht="41.25" customHeight="1" outlineLevel="1">
      <c r="A1057" s="380" t="s">
        <v>3854</v>
      </c>
      <c r="B1057" s="382" t="s">
        <v>443</v>
      </c>
      <c r="C1057" s="382" t="s">
        <v>3855</v>
      </c>
      <c r="D1057" s="382" t="s">
        <v>3850</v>
      </c>
      <c r="E1057" s="374"/>
      <c r="F1057" s="376"/>
      <c r="G1057" s="376"/>
      <c r="H1057" s="376"/>
      <c r="I1057" s="377"/>
      <c r="J1057" s="385"/>
      <c r="K1057" s="385"/>
      <c r="Z1057" s="364"/>
      <c r="AA1057" s="364"/>
      <c r="AB1057" s="364"/>
      <c r="AC1057" s="364"/>
      <c r="AD1057" s="364"/>
      <c r="AE1057" s="364"/>
      <c r="AF1057" s="364"/>
      <c r="AG1057" s="364"/>
    </row>
    <row r="1058" spans="1:33" ht="15.75" customHeight="1" outlineLevel="1">
      <c r="B1058" s="371"/>
      <c r="C1058" s="371"/>
      <c r="E1058" s="372"/>
      <c r="Z1058" s="364"/>
      <c r="AA1058" s="364"/>
      <c r="AB1058" s="364"/>
      <c r="AC1058" s="364"/>
      <c r="AD1058" s="364"/>
      <c r="AE1058" s="364"/>
      <c r="AF1058" s="364"/>
      <c r="AG1058" s="364"/>
    </row>
    <row r="1059" spans="1:33" ht="15.75" customHeight="1" outlineLevel="1">
      <c r="B1059" s="371"/>
      <c r="C1059" s="371"/>
      <c r="E1059" s="372"/>
      <c r="Z1059" s="364"/>
      <c r="AA1059" s="364"/>
      <c r="AB1059" s="364"/>
      <c r="AC1059" s="364"/>
      <c r="AD1059" s="364"/>
      <c r="AE1059" s="364"/>
      <c r="AF1059" s="364"/>
      <c r="AG1059" s="364"/>
    </row>
    <row r="1060" spans="1:33" ht="15.75" customHeight="1" outlineLevel="1">
      <c r="B1060" s="371"/>
      <c r="C1060" s="371"/>
      <c r="E1060" s="372"/>
      <c r="Z1060" s="364"/>
      <c r="AA1060" s="364"/>
      <c r="AB1060" s="364"/>
      <c r="AC1060" s="364"/>
      <c r="AD1060" s="364"/>
      <c r="AE1060" s="364"/>
      <c r="AF1060" s="364"/>
      <c r="AG1060" s="364"/>
    </row>
    <row r="1061" spans="1:33" ht="15.75" customHeight="1" outlineLevel="1">
      <c r="B1061" s="371"/>
      <c r="C1061" s="371"/>
      <c r="E1061" s="372"/>
      <c r="Z1061" s="364"/>
      <c r="AA1061" s="364"/>
      <c r="AB1061" s="364"/>
      <c r="AC1061" s="364"/>
      <c r="AD1061" s="364"/>
      <c r="AE1061" s="364"/>
      <c r="AF1061" s="364"/>
      <c r="AG1061" s="364"/>
    </row>
    <row r="1062" spans="1:33" ht="15.75" customHeight="1">
      <c r="B1062" s="371"/>
      <c r="C1062" s="371"/>
      <c r="E1062" s="372"/>
      <c r="Z1062" s="364"/>
      <c r="AA1062" s="364"/>
      <c r="AB1062" s="364"/>
      <c r="AC1062" s="364"/>
      <c r="AD1062" s="364"/>
      <c r="AE1062" s="364"/>
      <c r="AF1062" s="364"/>
      <c r="AG1062" s="364"/>
    </row>
    <row r="1063" spans="1:33" ht="15.75" customHeight="1">
      <c r="B1063" s="371"/>
      <c r="C1063" s="371"/>
      <c r="E1063" s="372"/>
      <c r="Z1063" s="364"/>
      <c r="AA1063" s="364"/>
      <c r="AB1063" s="364"/>
      <c r="AC1063" s="364"/>
      <c r="AD1063" s="364"/>
      <c r="AE1063" s="364"/>
      <c r="AF1063" s="364"/>
      <c r="AG1063" s="364"/>
    </row>
    <row r="1064" spans="1:33" ht="15.75" customHeight="1">
      <c r="B1064" s="371"/>
      <c r="C1064" s="371"/>
      <c r="E1064" s="372"/>
      <c r="Z1064" s="364"/>
      <c r="AA1064" s="364"/>
      <c r="AB1064" s="364"/>
      <c r="AC1064" s="364"/>
      <c r="AD1064" s="364"/>
      <c r="AE1064" s="364"/>
      <c r="AF1064" s="364"/>
      <c r="AG1064" s="364"/>
    </row>
    <row r="1065" spans="1:33" ht="15.75" customHeight="1">
      <c r="B1065" s="371"/>
      <c r="C1065" s="371"/>
      <c r="E1065" s="372"/>
      <c r="Z1065" s="364"/>
      <c r="AA1065" s="364"/>
      <c r="AB1065" s="364"/>
      <c r="AC1065" s="364"/>
      <c r="AD1065" s="364"/>
      <c r="AE1065" s="364"/>
      <c r="AF1065" s="364"/>
      <c r="AG1065" s="364"/>
    </row>
    <row r="1066" spans="1:33" ht="15.75" customHeight="1">
      <c r="B1066" s="371"/>
      <c r="C1066" s="371"/>
      <c r="E1066" s="372"/>
      <c r="Z1066" s="364"/>
      <c r="AA1066" s="364"/>
      <c r="AB1066" s="364"/>
      <c r="AC1066" s="364"/>
      <c r="AD1066" s="364"/>
      <c r="AE1066" s="364"/>
      <c r="AF1066" s="364"/>
      <c r="AG1066" s="364"/>
    </row>
    <row r="1067" spans="1:33" ht="15.75" customHeight="1">
      <c r="B1067" s="371"/>
      <c r="C1067" s="371"/>
      <c r="E1067" s="372"/>
      <c r="Z1067" s="364"/>
      <c r="AA1067" s="364"/>
      <c r="AB1067" s="364"/>
      <c r="AC1067" s="364"/>
      <c r="AD1067" s="364"/>
      <c r="AE1067" s="364"/>
      <c r="AF1067" s="364"/>
      <c r="AG1067" s="364"/>
    </row>
    <row r="1068" spans="1:33" ht="15.75" customHeight="1">
      <c r="B1068" s="371"/>
      <c r="C1068" s="371"/>
      <c r="E1068" s="372"/>
      <c r="Z1068" s="364"/>
      <c r="AA1068" s="364"/>
      <c r="AB1068" s="364"/>
      <c r="AC1068" s="364"/>
      <c r="AD1068" s="364"/>
      <c r="AE1068" s="364"/>
      <c r="AF1068" s="364"/>
      <c r="AG1068" s="364"/>
    </row>
    <row r="1069" spans="1:33" ht="15.75" customHeight="1">
      <c r="B1069" s="371"/>
      <c r="C1069" s="371"/>
      <c r="E1069" s="372"/>
      <c r="Z1069" s="364"/>
      <c r="AA1069" s="364"/>
      <c r="AB1069" s="364"/>
      <c r="AC1069" s="364"/>
      <c r="AD1069" s="364"/>
      <c r="AE1069" s="364"/>
      <c r="AF1069" s="364"/>
      <c r="AG1069" s="364"/>
    </row>
    <row r="1070" spans="1:33" ht="15.75" customHeight="1">
      <c r="B1070" s="371"/>
      <c r="C1070" s="371"/>
      <c r="E1070" s="372"/>
      <c r="Z1070" s="364"/>
      <c r="AA1070" s="364"/>
      <c r="AB1070" s="364"/>
      <c r="AC1070" s="364"/>
      <c r="AD1070" s="364"/>
      <c r="AE1070" s="364"/>
      <c r="AF1070" s="364"/>
      <c r="AG1070" s="364"/>
    </row>
    <row r="1071" spans="1:33" ht="15.75" customHeight="1">
      <c r="B1071" s="371"/>
      <c r="C1071" s="371"/>
      <c r="E1071" s="372"/>
      <c r="Z1071" s="364"/>
      <c r="AA1071" s="364"/>
      <c r="AB1071" s="364"/>
      <c r="AC1071" s="364"/>
      <c r="AD1071" s="364"/>
      <c r="AE1071" s="364"/>
      <c r="AF1071" s="364"/>
      <c r="AG1071" s="364"/>
    </row>
    <row r="1072" spans="1:33" ht="15.75" customHeight="1">
      <c r="B1072" s="371"/>
      <c r="C1072" s="371"/>
      <c r="E1072" s="372"/>
      <c r="Z1072" s="364"/>
      <c r="AA1072" s="364"/>
      <c r="AB1072" s="364"/>
      <c r="AC1072" s="364"/>
      <c r="AD1072" s="364"/>
      <c r="AE1072" s="364"/>
      <c r="AF1072" s="364"/>
      <c r="AG1072" s="364"/>
    </row>
    <row r="1073" spans="2:33" ht="15.75" customHeight="1">
      <c r="B1073" s="371"/>
      <c r="C1073" s="371"/>
      <c r="E1073" s="372"/>
      <c r="Z1073" s="364"/>
      <c r="AA1073" s="364"/>
      <c r="AB1073" s="364"/>
      <c r="AC1073" s="364"/>
      <c r="AD1073" s="364"/>
      <c r="AE1073" s="364"/>
      <c r="AF1073" s="364"/>
      <c r="AG1073" s="364"/>
    </row>
    <row r="1074" spans="2:33" ht="15.75" customHeight="1">
      <c r="B1074" s="371"/>
      <c r="C1074" s="371"/>
      <c r="E1074" s="372"/>
      <c r="Z1074" s="364"/>
      <c r="AA1074" s="364"/>
      <c r="AB1074" s="364"/>
      <c r="AC1074" s="364"/>
      <c r="AD1074" s="364"/>
      <c r="AE1074" s="364"/>
      <c r="AF1074" s="364"/>
      <c r="AG1074" s="364"/>
    </row>
    <row r="1075" spans="2:33" ht="15.75" customHeight="1">
      <c r="B1075" s="371"/>
      <c r="C1075" s="371"/>
      <c r="E1075" s="372"/>
      <c r="Z1075" s="364"/>
      <c r="AA1075" s="364"/>
      <c r="AB1075" s="364"/>
      <c r="AC1075" s="364"/>
      <c r="AD1075" s="364"/>
      <c r="AE1075" s="364"/>
      <c r="AF1075" s="364"/>
      <c r="AG1075" s="364"/>
    </row>
    <row r="1076" spans="2:33" ht="15.75" customHeight="1">
      <c r="B1076" s="371"/>
      <c r="C1076" s="371"/>
      <c r="E1076" s="372"/>
      <c r="Z1076" s="364"/>
      <c r="AA1076" s="364"/>
      <c r="AB1076" s="364"/>
      <c r="AC1076" s="364"/>
      <c r="AD1076" s="364"/>
      <c r="AE1076" s="364"/>
      <c r="AF1076" s="364"/>
      <c r="AG1076" s="364"/>
    </row>
    <row r="1077" spans="2:33" ht="15.75" customHeight="1">
      <c r="B1077" s="371"/>
      <c r="C1077" s="371"/>
      <c r="E1077" s="372"/>
      <c r="Z1077" s="364"/>
      <c r="AA1077" s="364"/>
      <c r="AB1077" s="364"/>
      <c r="AC1077" s="364"/>
      <c r="AD1077" s="364"/>
      <c r="AE1077" s="364"/>
      <c r="AF1077" s="364"/>
      <c r="AG1077" s="364"/>
    </row>
    <row r="1078" spans="2:33" ht="15.75" customHeight="1">
      <c r="B1078" s="371"/>
      <c r="C1078" s="371"/>
      <c r="E1078" s="372"/>
      <c r="Z1078" s="364"/>
      <c r="AA1078" s="364"/>
      <c r="AB1078" s="364"/>
      <c r="AC1078" s="364"/>
      <c r="AD1078" s="364"/>
      <c r="AE1078" s="364"/>
      <c r="AF1078" s="364"/>
      <c r="AG1078" s="364"/>
    </row>
    <row r="1079" spans="2:33" ht="15.75" customHeight="1">
      <c r="B1079" s="371"/>
      <c r="C1079" s="371"/>
      <c r="E1079" s="372"/>
      <c r="Z1079" s="364"/>
      <c r="AA1079" s="364"/>
      <c r="AB1079" s="364"/>
      <c r="AC1079" s="364"/>
      <c r="AD1079" s="364"/>
      <c r="AE1079" s="364"/>
      <c r="AF1079" s="364"/>
      <c r="AG1079" s="364"/>
    </row>
    <row r="1080" spans="2:33" ht="15.75" customHeight="1">
      <c r="B1080" s="371"/>
      <c r="C1080" s="371"/>
      <c r="E1080" s="372"/>
      <c r="Z1080" s="364"/>
      <c r="AA1080" s="364"/>
      <c r="AB1080" s="364"/>
      <c r="AC1080" s="364"/>
      <c r="AD1080" s="364"/>
      <c r="AE1080" s="364"/>
      <c r="AF1080" s="364"/>
      <c r="AG1080" s="364"/>
    </row>
    <row r="1081" spans="2:33" ht="15.75" customHeight="1">
      <c r="B1081" s="371"/>
      <c r="C1081" s="371"/>
      <c r="E1081" s="372"/>
      <c r="Z1081" s="364"/>
      <c r="AA1081" s="364"/>
      <c r="AB1081" s="364"/>
      <c r="AC1081" s="364"/>
      <c r="AD1081" s="364"/>
      <c r="AE1081" s="364"/>
      <c r="AF1081" s="364"/>
      <c r="AG1081" s="364"/>
    </row>
    <row r="1082" spans="2:33" ht="15.75" customHeight="1">
      <c r="B1082" s="371"/>
      <c r="C1082" s="371"/>
      <c r="E1082" s="372"/>
      <c r="Z1082" s="364"/>
      <c r="AA1082" s="364"/>
      <c r="AB1082" s="364"/>
      <c r="AC1082" s="364"/>
      <c r="AD1082" s="364"/>
      <c r="AE1082" s="364"/>
      <c r="AF1082" s="364"/>
      <c r="AG1082" s="364"/>
    </row>
    <row r="1083" spans="2:33" ht="15.75" customHeight="1">
      <c r="B1083" s="371"/>
      <c r="C1083" s="371"/>
      <c r="E1083" s="372"/>
      <c r="Z1083" s="364"/>
      <c r="AA1083" s="364"/>
      <c r="AB1083" s="364"/>
      <c r="AC1083" s="364"/>
      <c r="AD1083" s="364"/>
      <c r="AE1083" s="364"/>
      <c r="AF1083" s="364"/>
      <c r="AG1083" s="364"/>
    </row>
    <row r="1084" spans="2:33" ht="15.75" customHeight="1">
      <c r="B1084" s="371"/>
      <c r="C1084" s="371"/>
      <c r="E1084" s="372"/>
      <c r="Z1084" s="364"/>
      <c r="AA1084" s="364"/>
      <c r="AB1084" s="364"/>
      <c r="AC1084" s="364"/>
      <c r="AD1084" s="364"/>
      <c r="AE1084" s="364"/>
      <c r="AF1084" s="364"/>
      <c r="AG1084" s="364"/>
    </row>
    <row r="1085" spans="2:33" ht="15.75" customHeight="1">
      <c r="B1085" s="371"/>
      <c r="C1085" s="371"/>
      <c r="E1085" s="372"/>
      <c r="Z1085" s="364"/>
      <c r="AA1085" s="364"/>
      <c r="AB1085" s="364"/>
      <c r="AC1085" s="364"/>
      <c r="AD1085" s="364"/>
      <c r="AE1085" s="364"/>
      <c r="AF1085" s="364"/>
      <c r="AG1085" s="364"/>
    </row>
    <row r="1086" spans="2:33" ht="15.75" customHeight="1">
      <c r="B1086" s="371"/>
      <c r="C1086" s="371"/>
      <c r="E1086" s="372"/>
      <c r="Z1086" s="364"/>
      <c r="AA1086" s="364"/>
      <c r="AB1086" s="364"/>
      <c r="AC1086" s="364"/>
      <c r="AD1086" s="364"/>
      <c r="AE1086" s="364"/>
      <c r="AF1086" s="364"/>
      <c r="AG1086" s="364"/>
    </row>
    <row r="1087" spans="2:33" ht="15.75" customHeight="1">
      <c r="B1087" s="371"/>
      <c r="C1087" s="371"/>
      <c r="E1087" s="372"/>
      <c r="Z1087" s="364"/>
      <c r="AA1087" s="364"/>
      <c r="AB1087" s="364"/>
      <c r="AC1087" s="364"/>
      <c r="AD1087" s="364"/>
      <c r="AE1087" s="364"/>
      <c r="AF1087" s="364"/>
      <c r="AG1087" s="364"/>
    </row>
    <row r="1088" spans="2:33" ht="15.75" customHeight="1">
      <c r="B1088" s="371"/>
      <c r="C1088" s="371"/>
      <c r="E1088" s="372"/>
      <c r="Z1088" s="364"/>
      <c r="AA1088" s="364"/>
      <c r="AB1088" s="364"/>
      <c r="AC1088" s="364"/>
      <c r="AD1088" s="364"/>
      <c r="AE1088" s="364"/>
      <c r="AF1088" s="364"/>
      <c r="AG1088" s="364"/>
    </row>
    <row r="1089" spans="2:33" ht="15.75" customHeight="1">
      <c r="B1089" s="371"/>
      <c r="C1089" s="371"/>
      <c r="E1089" s="372"/>
      <c r="Z1089" s="364"/>
      <c r="AA1089" s="364"/>
      <c r="AB1089" s="364"/>
      <c r="AC1089" s="364"/>
      <c r="AD1089" s="364"/>
      <c r="AE1089" s="364"/>
      <c r="AF1089" s="364"/>
      <c r="AG1089" s="364"/>
    </row>
    <row r="1090" spans="2:33" ht="15.75" customHeight="1">
      <c r="B1090" s="371"/>
      <c r="C1090" s="371"/>
      <c r="E1090" s="372"/>
      <c r="Z1090" s="364"/>
      <c r="AA1090" s="364"/>
      <c r="AB1090" s="364"/>
      <c r="AC1090" s="364"/>
      <c r="AD1090" s="364"/>
      <c r="AE1090" s="364"/>
      <c r="AF1090" s="364"/>
      <c r="AG1090" s="364"/>
    </row>
    <row r="1091" spans="2:33" ht="15.75" customHeight="1">
      <c r="B1091" s="371"/>
      <c r="C1091" s="371"/>
      <c r="E1091" s="372"/>
      <c r="Z1091" s="364"/>
      <c r="AA1091" s="364"/>
      <c r="AB1091" s="364"/>
      <c r="AC1091" s="364"/>
      <c r="AD1091" s="364"/>
      <c r="AE1091" s="364"/>
      <c r="AF1091" s="364"/>
      <c r="AG1091" s="364"/>
    </row>
    <row r="1092" spans="2:33" ht="15.75" customHeight="1">
      <c r="B1092" s="371"/>
      <c r="C1092" s="371"/>
      <c r="E1092" s="372"/>
      <c r="Z1092" s="364"/>
      <c r="AA1092" s="364"/>
      <c r="AB1092" s="364"/>
      <c r="AC1092" s="364"/>
      <c r="AD1092" s="364"/>
      <c r="AE1092" s="364"/>
      <c r="AF1092" s="364"/>
      <c r="AG1092" s="364"/>
    </row>
    <row r="1093" spans="2:33" ht="15.75" customHeight="1">
      <c r="B1093" s="371"/>
      <c r="C1093" s="371"/>
      <c r="E1093" s="372"/>
      <c r="Z1093" s="364"/>
      <c r="AA1093" s="364"/>
      <c r="AB1093" s="364"/>
      <c r="AC1093" s="364"/>
      <c r="AD1093" s="364"/>
      <c r="AE1093" s="364"/>
      <c r="AF1093" s="364"/>
      <c r="AG1093" s="364"/>
    </row>
    <row r="1094" spans="2:33" ht="15.75" customHeight="1">
      <c r="B1094" s="371"/>
      <c r="C1094" s="371"/>
      <c r="E1094" s="372"/>
      <c r="Z1094" s="364"/>
      <c r="AA1094" s="364"/>
      <c r="AB1094" s="364"/>
      <c r="AC1094" s="364"/>
      <c r="AD1094" s="364"/>
      <c r="AE1094" s="364"/>
      <c r="AF1094" s="364"/>
      <c r="AG1094" s="364"/>
    </row>
    <row r="1095" spans="2:33" ht="15.75" customHeight="1">
      <c r="B1095" s="371"/>
      <c r="C1095" s="371"/>
      <c r="E1095" s="372"/>
      <c r="Z1095" s="364"/>
      <c r="AA1095" s="364"/>
      <c r="AB1095" s="364"/>
      <c r="AC1095" s="364"/>
      <c r="AD1095" s="364"/>
      <c r="AE1095" s="364"/>
      <c r="AF1095" s="364"/>
      <c r="AG1095" s="364"/>
    </row>
    <row r="1096" spans="2:33" ht="15.75" customHeight="1">
      <c r="B1096" s="371"/>
      <c r="C1096" s="371"/>
      <c r="E1096" s="372"/>
      <c r="Z1096" s="364"/>
      <c r="AA1096" s="364"/>
      <c r="AB1096" s="364"/>
      <c r="AC1096" s="364"/>
      <c r="AD1096" s="364"/>
      <c r="AE1096" s="364"/>
      <c r="AF1096" s="364"/>
      <c r="AG1096" s="364"/>
    </row>
    <row r="1097" spans="2:33" ht="15.75" customHeight="1">
      <c r="B1097" s="371"/>
      <c r="C1097" s="371"/>
      <c r="E1097" s="372"/>
      <c r="Z1097" s="364"/>
      <c r="AA1097" s="364"/>
      <c r="AB1097" s="364"/>
      <c r="AC1097" s="364"/>
      <c r="AD1097" s="364"/>
      <c r="AE1097" s="364"/>
      <c r="AF1097" s="364"/>
      <c r="AG1097" s="364"/>
    </row>
    <row r="1098" spans="2:33" ht="15.75" customHeight="1">
      <c r="B1098" s="371"/>
      <c r="C1098" s="371"/>
      <c r="E1098" s="372"/>
      <c r="Z1098" s="364"/>
      <c r="AA1098" s="364"/>
      <c r="AB1098" s="364"/>
      <c r="AC1098" s="364"/>
      <c r="AD1098" s="364"/>
      <c r="AE1098" s="364"/>
      <c r="AF1098" s="364"/>
      <c r="AG1098" s="364"/>
    </row>
    <row r="1099" spans="2:33" ht="15.75" customHeight="1">
      <c r="B1099" s="371"/>
      <c r="C1099" s="371"/>
      <c r="E1099" s="372"/>
      <c r="Z1099" s="364"/>
      <c r="AA1099" s="364"/>
      <c r="AB1099" s="364"/>
      <c r="AC1099" s="364"/>
      <c r="AD1099" s="364"/>
      <c r="AE1099" s="364"/>
      <c r="AF1099" s="364"/>
      <c r="AG1099" s="364"/>
    </row>
    <row r="1100" spans="2:33" ht="15.75" customHeight="1">
      <c r="B1100" s="371"/>
      <c r="C1100" s="371"/>
      <c r="E1100" s="372"/>
      <c r="Z1100" s="364"/>
      <c r="AA1100" s="364"/>
      <c r="AB1100" s="364"/>
      <c r="AC1100" s="364"/>
      <c r="AD1100" s="364"/>
      <c r="AE1100" s="364"/>
      <c r="AF1100" s="364"/>
      <c r="AG1100" s="364"/>
    </row>
    <row r="1101" spans="2:33" ht="15.75" customHeight="1">
      <c r="B1101" s="371"/>
      <c r="C1101" s="371"/>
      <c r="E1101" s="372"/>
      <c r="Z1101" s="364"/>
      <c r="AA1101" s="364"/>
      <c r="AB1101" s="364"/>
      <c r="AC1101" s="364"/>
      <c r="AD1101" s="364"/>
      <c r="AE1101" s="364"/>
      <c r="AF1101" s="364"/>
      <c r="AG1101" s="364"/>
    </row>
    <row r="1102" spans="2:33" ht="15.75" customHeight="1">
      <c r="B1102" s="371"/>
      <c r="C1102" s="371"/>
      <c r="E1102" s="372"/>
      <c r="Z1102" s="364"/>
      <c r="AA1102" s="364"/>
      <c r="AB1102" s="364"/>
      <c r="AC1102" s="364"/>
      <c r="AD1102" s="364"/>
      <c r="AE1102" s="364"/>
      <c r="AF1102" s="364"/>
      <c r="AG1102" s="364"/>
    </row>
    <row r="1103" spans="2:33" ht="15.75" customHeight="1">
      <c r="B1103" s="371"/>
      <c r="C1103" s="371"/>
      <c r="E1103" s="372"/>
      <c r="Z1103" s="364"/>
      <c r="AA1103" s="364"/>
      <c r="AB1103" s="364"/>
      <c r="AC1103" s="364"/>
      <c r="AD1103" s="364"/>
      <c r="AE1103" s="364"/>
      <c r="AF1103" s="364"/>
      <c r="AG1103" s="364"/>
    </row>
    <row r="1104" spans="2:33" ht="15.75" customHeight="1">
      <c r="B1104" s="371"/>
      <c r="C1104" s="371"/>
      <c r="E1104" s="372"/>
      <c r="Z1104" s="364"/>
      <c r="AA1104" s="364"/>
      <c r="AB1104" s="364"/>
      <c r="AC1104" s="364"/>
      <c r="AD1104" s="364"/>
      <c r="AE1104" s="364"/>
      <c r="AF1104" s="364"/>
      <c r="AG1104" s="364"/>
    </row>
    <row r="1105" spans="2:33" ht="15.75" customHeight="1">
      <c r="B1105" s="371"/>
      <c r="C1105" s="371"/>
      <c r="E1105" s="372"/>
      <c r="Z1105" s="364"/>
      <c r="AA1105" s="364"/>
      <c r="AB1105" s="364"/>
      <c r="AC1105" s="364"/>
      <c r="AD1105" s="364"/>
      <c r="AE1105" s="364"/>
      <c r="AF1105" s="364"/>
      <c r="AG1105" s="364"/>
    </row>
    <row r="1106" spans="2:33" ht="15.75" customHeight="1">
      <c r="B1106" s="371"/>
      <c r="C1106" s="371"/>
      <c r="E1106" s="372"/>
      <c r="Z1106" s="364"/>
      <c r="AA1106" s="364"/>
      <c r="AB1106" s="364"/>
      <c r="AC1106" s="364"/>
      <c r="AD1106" s="364"/>
      <c r="AE1106" s="364"/>
      <c r="AF1106" s="364"/>
      <c r="AG1106" s="364"/>
    </row>
    <row r="1107" spans="2:33" ht="15.75" customHeight="1">
      <c r="B1107" s="371"/>
      <c r="C1107" s="371"/>
      <c r="E1107" s="372"/>
      <c r="Z1107" s="364"/>
      <c r="AA1107" s="364"/>
      <c r="AB1107" s="364"/>
      <c r="AC1107" s="364"/>
      <c r="AD1107" s="364"/>
      <c r="AE1107" s="364"/>
      <c r="AF1107" s="364"/>
      <c r="AG1107" s="364"/>
    </row>
    <row r="1108" spans="2:33" ht="15.75" customHeight="1">
      <c r="B1108" s="371"/>
      <c r="C1108" s="371"/>
      <c r="E1108" s="372"/>
      <c r="Z1108" s="364"/>
      <c r="AA1108" s="364"/>
      <c r="AB1108" s="364"/>
      <c r="AC1108" s="364"/>
      <c r="AD1108" s="364"/>
      <c r="AE1108" s="364"/>
      <c r="AF1108" s="364"/>
      <c r="AG1108" s="364"/>
    </row>
    <row r="1109" spans="2:33" ht="15.75" customHeight="1">
      <c r="B1109" s="371"/>
      <c r="C1109" s="371"/>
      <c r="E1109" s="372"/>
      <c r="Z1109" s="364"/>
      <c r="AA1109" s="364"/>
      <c r="AB1109" s="364"/>
      <c r="AC1109" s="364"/>
      <c r="AD1109" s="364"/>
      <c r="AE1109" s="364"/>
      <c r="AF1109" s="364"/>
      <c r="AG1109" s="364"/>
    </row>
    <row r="1110" spans="2:33" ht="15.75" customHeight="1">
      <c r="B1110" s="371"/>
      <c r="C1110" s="371"/>
      <c r="E1110" s="372"/>
      <c r="Z1110" s="364"/>
      <c r="AA1110" s="364"/>
      <c r="AB1110" s="364"/>
      <c r="AC1110" s="364"/>
      <c r="AD1110" s="364"/>
      <c r="AE1110" s="364"/>
      <c r="AF1110" s="364"/>
      <c r="AG1110" s="364"/>
    </row>
    <row r="1111" spans="2:33" ht="15.75" customHeight="1">
      <c r="B1111" s="371"/>
      <c r="C1111" s="371"/>
      <c r="E1111" s="372"/>
      <c r="Z1111" s="364"/>
      <c r="AA1111" s="364"/>
      <c r="AB1111" s="364"/>
      <c r="AC1111" s="364"/>
      <c r="AD1111" s="364"/>
      <c r="AE1111" s="364"/>
      <c r="AF1111" s="364"/>
      <c r="AG1111" s="364"/>
    </row>
    <row r="1112" spans="2:33" ht="15.75" customHeight="1">
      <c r="B1112" s="371"/>
      <c r="C1112" s="371"/>
      <c r="E1112" s="372"/>
      <c r="Z1112" s="364"/>
      <c r="AA1112" s="364"/>
      <c r="AB1112" s="364"/>
      <c r="AC1112" s="364"/>
      <c r="AD1112" s="364"/>
      <c r="AE1112" s="364"/>
      <c r="AF1112" s="364"/>
      <c r="AG1112" s="364"/>
    </row>
    <row r="1113" spans="2:33" ht="15.75" customHeight="1">
      <c r="B1113" s="371"/>
      <c r="C1113" s="371"/>
      <c r="E1113" s="372"/>
      <c r="Z1113" s="364"/>
      <c r="AA1113" s="364"/>
      <c r="AB1113" s="364"/>
      <c r="AC1113" s="364"/>
      <c r="AD1113" s="364"/>
      <c r="AE1113" s="364"/>
      <c r="AF1113" s="364"/>
      <c r="AG1113" s="364"/>
    </row>
    <row r="1114" spans="2:33" ht="15.75" customHeight="1">
      <c r="B1114" s="371"/>
      <c r="C1114" s="371"/>
      <c r="E1114" s="372"/>
      <c r="Z1114" s="364"/>
      <c r="AA1114" s="364"/>
      <c r="AB1114" s="364"/>
      <c r="AC1114" s="364"/>
      <c r="AD1114" s="364"/>
      <c r="AE1114" s="364"/>
      <c r="AF1114" s="364"/>
      <c r="AG1114" s="364"/>
    </row>
    <row r="1115" spans="2:33" ht="15.75" customHeight="1">
      <c r="B1115" s="371"/>
      <c r="C1115" s="371"/>
      <c r="E1115" s="372"/>
      <c r="Z1115" s="364"/>
      <c r="AA1115" s="364"/>
      <c r="AB1115" s="364"/>
      <c r="AC1115" s="364"/>
      <c r="AD1115" s="364"/>
      <c r="AE1115" s="364"/>
      <c r="AF1115" s="364"/>
      <c r="AG1115" s="364"/>
    </row>
    <row r="1116" spans="2:33" ht="15.75" customHeight="1">
      <c r="B1116" s="371"/>
      <c r="C1116" s="371"/>
      <c r="E1116" s="372"/>
      <c r="Z1116" s="364"/>
      <c r="AA1116" s="364"/>
      <c r="AB1116" s="364"/>
      <c r="AC1116" s="364"/>
      <c r="AD1116" s="364"/>
      <c r="AE1116" s="364"/>
      <c r="AF1116" s="364"/>
      <c r="AG1116" s="364"/>
    </row>
    <row r="1117" spans="2:33" ht="15.75" customHeight="1">
      <c r="B1117" s="371"/>
      <c r="C1117" s="371"/>
      <c r="E1117" s="372"/>
      <c r="Z1117" s="364"/>
      <c r="AA1117" s="364"/>
      <c r="AB1117" s="364"/>
      <c r="AC1117" s="364"/>
      <c r="AD1117" s="364"/>
      <c r="AE1117" s="364"/>
      <c r="AF1117" s="364"/>
      <c r="AG1117" s="364"/>
    </row>
    <row r="1118" spans="2:33" ht="15.75" customHeight="1">
      <c r="B1118" s="371"/>
      <c r="C1118" s="371"/>
      <c r="E1118" s="372"/>
      <c r="Z1118" s="364"/>
      <c r="AA1118" s="364"/>
      <c r="AB1118" s="364"/>
      <c r="AC1118" s="364"/>
      <c r="AD1118" s="364"/>
      <c r="AE1118" s="364"/>
      <c r="AF1118" s="364"/>
      <c r="AG1118" s="364"/>
    </row>
    <row r="1119" spans="2:33" ht="15.75" customHeight="1">
      <c r="B1119" s="371"/>
      <c r="C1119" s="371"/>
      <c r="E1119" s="372"/>
      <c r="Z1119" s="364"/>
      <c r="AA1119" s="364"/>
      <c r="AB1119" s="364"/>
      <c r="AC1119" s="364"/>
      <c r="AD1119" s="364"/>
      <c r="AE1119" s="364"/>
      <c r="AF1119" s="364"/>
      <c r="AG1119" s="364"/>
    </row>
    <row r="1120" spans="2:33" ht="15.75" customHeight="1">
      <c r="B1120" s="371"/>
      <c r="C1120" s="371"/>
      <c r="E1120" s="372"/>
      <c r="Z1120" s="364"/>
      <c r="AA1120" s="364"/>
      <c r="AB1120" s="364"/>
      <c r="AC1120" s="364"/>
      <c r="AD1120" s="364"/>
      <c r="AE1120" s="364"/>
      <c r="AF1120" s="364"/>
      <c r="AG1120" s="364"/>
    </row>
    <row r="1121" spans="2:33" ht="15.75" customHeight="1">
      <c r="B1121" s="371"/>
      <c r="C1121" s="371"/>
      <c r="E1121" s="372"/>
      <c r="Z1121" s="364"/>
      <c r="AA1121" s="364"/>
      <c r="AB1121" s="364"/>
      <c r="AC1121" s="364"/>
      <c r="AD1121" s="364"/>
      <c r="AE1121" s="364"/>
      <c r="AF1121" s="364"/>
      <c r="AG1121" s="364"/>
    </row>
    <row r="1122" spans="2:33" ht="15.75" customHeight="1">
      <c r="B1122" s="371"/>
      <c r="C1122" s="371"/>
      <c r="E1122" s="372"/>
      <c r="Z1122" s="364"/>
      <c r="AA1122" s="364"/>
      <c r="AB1122" s="364"/>
      <c r="AC1122" s="364"/>
      <c r="AD1122" s="364"/>
      <c r="AE1122" s="364"/>
      <c r="AF1122" s="364"/>
      <c r="AG1122" s="364"/>
    </row>
    <row r="1123" spans="2:33" ht="15.75" customHeight="1">
      <c r="B1123" s="371"/>
      <c r="C1123" s="371"/>
      <c r="E1123" s="372"/>
      <c r="Z1123" s="364"/>
      <c r="AA1123" s="364"/>
      <c r="AB1123" s="364"/>
      <c r="AC1123" s="364"/>
      <c r="AD1123" s="364"/>
      <c r="AE1123" s="364"/>
      <c r="AF1123" s="364"/>
      <c r="AG1123" s="364"/>
    </row>
    <row r="1124" spans="2:33" ht="15.75" customHeight="1">
      <c r="B1124" s="371"/>
      <c r="C1124" s="371"/>
      <c r="E1124" s="372"/>
      <c r="Z1124" s="364"/>
      <c r="AA1124" s="364"/>
      <c r="AB1124" s="364"/>
      <c r="AC1124" s="364"/>
      <c r="AD1124" s="364"/>
      <c r="AE1124" s="364"/>
      <c r="AF1124" s="364"/>
      <c r="AG1124" s="364"/>
    </row>
    <row r="1125" spans="2:33" ht="15.75" customHeight="1">
      <c r="B1125" s="371"/>
      <c r="C1125" s="371"/>
      <c r="E1125" s="372"/>
      <c r="Z1125" s="364"/>
      <c r="AA1125" s="364"/>
      <c r="AB1125" s="364"/>
      <c r="AC1125" s="364"/>
      <c r="AD1125" s="364"/>
      <c r="AE1125" s="364"/>
      <c r="AF1125" s="364"/>
      <c r="AG1125" s="364"/>
    </row>
    <row r="1126" spans="2:33" ht="15.75" customHeight="1">
      <c r="B1126" s="371"/>
      <c r="C1126" s="371"/>
      <c r="E1126" s="372"/>
      <c r="Z1126" s="364"/>
      <c r="AA1126" s="364"/>
      <c r="AB1126" s="364"/>
      <c r="AC1126" s="364"/>
      <c r="AD1126" s="364"/>
      <c r="AE1126" s="364"/>
      <c r="AF1126" s="364"/>
      <c r="AG1126" s="364"/>
    </row>
    <row r="1127" spans="2:33" ht="15.75" customHeight="1">
      <c r="B1127" s="371"/>
      <c r="C1127" s="371"/>
      <c r="E1127" s="372"/>
      <c r="Z1127" s="364"/>
      <c r="AA1127" s="364"/>
      <c r="AB1127" s="364"/>
      <c r="AC1127" s="364"/>
      <c r="AD1127" s="364"/>
      <c r="AE1127" s="364"/>
      <c r="AF1127" s="364"/>
      <c r="AG1127" s="364"/>
    </row>
    <row r="1128" spans="2:33" ht="15.75" customHeight="1">
      <c r="B1128" s="371"/>
      <c r="C1128" s="371"/>
      <c r="E1128" s="372"/>
      <c r="Z1128" s="364"/>
      <c r="AA1128" s="364"/>
      <c r="AB1128" s="364"/>
      <c r="AC1128" s="364"/>
      <c r="AD1128" s="364"/>
      <c r="AE1128" s="364"/>
      <c r="AF1128" s="364"/>
      <c r="AG1128" s="364"/>
    </row>
    <row r="1129" spans="2:33" ht="15.75" customHeight="1">
      <c r="B1129" s="371"/>
      <c r="C1129" s="371"/>
      <c r="E1129" s="372"/>
      <c r="Z1129" s="364"/>
      <c r="AA1129" s="364"/>
      <c r="AB1129" s="364"/>
      <c r="AC1129" s="364"/>
      <c r="AD1129" s="364"/>
      <c r="AE1129" s="364"/>
      <c r="AF1129" s="364"/>
      <c r="AG1129" s="364"/>
    </row>
    <row r="1130" spans="2:33" ht="15.75" customHeight="1">
      <c r="B1130" s="371"/>
      <c r="C1130" s="371"/>
      <c r="E1130" s="372"/>
      <c r="Z1130" s="364"/>
      <c r="AA1130" s="364"/>
      <c r="AB1130" s="364"/>
      <c r="AC1130" s="364"/>
      <c r="AD1130" s="364"/>
      <c r="AE1130" s="364"/>
      <c r="AF1130" s="364"/>
      <c r="AG1130" s="364"/>
    </row>
    <row r="1131" spans="2:33" ht="15.75" customHeight="1">
      <c r="B1131" s="371"/>
      <c r="C1131" s="371"/>
      <c r="E1131" s="372"/>
      <c r="Z1131" s="364"/>
      <c r="AA1131" s="364"/>
      <c r="AB1131" s="364"/>
      <c r="AC1131" s="364"/>
      <c r="AD1131" s="364"/>
      <c r="AE1131" s="364"/>
      <c r="AF1131" s="364"/>
      <c r="AG1131" s="364"/>
    </row>
    <row r="1132" spans="2:33" ht="15.75" customHeight="1">
      <c r="B1132" s="371"/>
      <c r="C1132" s="371"/>
      <c r="E1132" s="372"/>
      <c r="Z1132" s="364"/>
      <c r="AA1132" s="364"/>
      <c r="AB1132" s="364"/>
      <c r="AC1132" s="364"/>
      <c r="AD1132" s="364"/>
      <c r="AE1132" s="364"/>
      <c r="AF1132" s="364"/>
      <c r="AG1132" s="364"/>
    </row>
    <row r="1133" spans="2:33" ht="15.75" customHeight="1">
      <c r="B1133" s="371"/>
      <c r="C1133" s="371"/>
      <c r="E1133" s="372"/>
      <c r="Z1133" s="364"/>
      <c r="AA1133" s="364"/>
      <c r="AB1133" s="364"/>
      <c r="AC1133" s="364"/>
      <c r="AD1133" s="364"/>
      <c r="AE1133" s="364"/>
      <c r="AF1133" s="364"/>
      <c r="AG1133" s="364"/>
    </row>
    <row r="1134" spans="2:33" ht="15.75" customHeight="1">
      <c r="B1134" s="371"/>
      <c r="C1134" s="371"/>
      <c r="E1134" s="372"/>
      <c r="Z1134" s="364"/>
      <c r="AA1134" s="364"/>
      <c r="AB1134" s="364"/>
      <c r="AC1134" s="364"/>
      <c r="AD1134" s="364"/>
      <c r="AE1134" s="364"/>
      <c r="AF1134" s="364"/>
      <c r="AG1134" s="364"/>
    </row>
    <row r="1135" spans="2:33" ht="15.75" customHeight="1">
      <c r="B1135" s="371"/>
      <c r="C1135" s="371"/>
      <c r="E1135" s="372"/>
      <c r="Z1135" s="364"/>
      <c r="AA1135" s="364"/>
      <c r="AB1135" s="364"/>
      <c r="AC1135" s="364"/>
      <c r="AD1135" s="364"/>
      <c r="AE1135" s="364"/>
      <c r="AF1135" s="364"/>
      <c r="AG1135" s="364"/>
    </row>
    <row r="1136" spans="2:33" ht="15.75" customHeight="1">
      <c r="B1136" s="371"/>
      <c r="C1136" s="371"/>
      <c r="E1136" s="372"/>
      <c r="Z1136" s="364"/>
      <c r="AA1136" s="364"/>
      <c r="AB1136" s="364"/>
      <c r="AC1136" s="364"/>
      <c r="AD1136" s="364"/>
      <c r="AE1136" s="364"/>
      <c r="AF1136" s="364"/>
      <c r="AG1136" s="364"/>
    </row>
    <row r="1137" spans="2:33" ht="15.75" customHeight="1">
      <c r="B1137" s="371"/>
      <c r="C1137" s="371"/>
      <c r="E1137" s="372"/>
      <c r="Z1137" s="364"/>
      <c r="AA1137" s="364"/>
      <c r="AB1137" s="364"/>
      <c r="AC1137" s="364"/>
      <c r="AD1137" s="364"/>
      <c r="AE1137" s="364"/>
      <c r="AF1137" s="364"/>
      <c r="AG1137" s="364"/>
    </row>
    <row r="1138" spans="2:33" ht="15.75" customHeight="1">
      <c r="B1138" s="371"/>
      <c r="C1138" s="371"/>
      <c r="E1138" s="372"/>
      <c r="Z1138" s="364"/>
      <c r="AA1138" s="364"/>
      <c r="AB1138" s="364"/>
      <c r="AC1138" s="364"/>
      <c r="AD1138" s="364"/>
      <c r="AE1138" s="364"/>
      <c r="AF1138" s="364"/>
      <c r="AG1138" s="364"/>
    </row>
    <row r="1139" spans="2:33" ht="15.75" customHeight="1">
      <c r="B1139" s="371"/>
      <c r="C1139" s="371"/>
      <c r="E1139" s="372"/>
      <c r="Z1139" s="364"/>
      <c r="AA1139" s="364"/>
      <c r="AB1139" s="364"/>
      <c r="AC1139" s="364"/>
      <c r="AD1139" s="364"/>
      <c r="AE1139" s="364"/>
      <c r="AF1139" s="364"/>
      <c r="AG1139" s="364"/>
    </row>
    <row r="1140" spans="2:33" ht="15.75" customHeight="1">
      <c r="B1140" s="371"/>
      <c r="C1140" s="371"/>
      <c r="E1140" s="372"/>
      <c r="Z1140" s="364"/>
      <c r="AA1140" s="364"/>
      <c r="AB1140" s="364"/>
      <c r="AC1140" s="364"/>
      <c r="AD1140" s="364"/>
      <c r="AE1140" s="364"/>
      <c r="AF1140" s="364"/>
      <c r="AG1140" s="364"/>
    </row>
    <row r="1141" spans="2:33" ht="15.75" customHeight="1">
      <c r="B1141" s="371"/>
      <c r="C1141" s="371"/>
      <c r="E1141" s="372"/>
      <c r="Z1141" s="364"/>
      <c r="AA1141" s="364"/>
      <c r="AB1141" s="364"/>
      <c r="AC1141" s="364"/>
      <c r="AD1141" s="364"/>
      <c r="AE1141" s="364"/>
      <c r="AF1141" s="364"/>
      <c r="AG1141" s="364"/>
    </row>
    <row r="1142" spans="2:33" ht="15.75" customHeight="1">
      <c r="B1142" s="371"/>
      <c r="C1142" s="371"/>
      <c r="E1142" s="372"/>
      <c r="Z1142" s="364"/>
      <c r="AA1142" s="364"/>
      <c r="AB1142" s="364"/>
      <c r="AC1142" s="364"/>
      <c r="AD1142" s="364"/>
      <c r="AE1142" s="364"/>
      <c r="AF1142" s="364"/>
      <c r="AG1142" s="364"/>
    </row>
    <row r="1143" spans="2:33" ht="15.75" customHeight="1">
      <c r="B1143" s="371"/>
      <c r="C1143" s="371"/>
      <c r="E1143" s="372"/>
      <c r="Z1143" s="364"/>
      <c r="AA1143" s="364"/>
      <c r="AB1143" s="364"/>
      <c r="AC1143" s="364"/>
      <c r="AD1143" s="364"/>
      <c r="AE1143" s="364"/>
      <c r="AF1143" s="364"/>
      <c r="AG1143" s="364"/>
    </row>
    <row r="1144" spans="2:33" ht="15.75" customHeight="1">
      <c r="B1144" s="371"/>
      <c r="C1144" s="371"/>
      <c r="E1144" s="372"/>
      <c r="Z1144" s="364"/>
      <c r="AA1144" s="364"/>
      <c r="AB1144" s="364"/>
      <c r="AC1144" s="364"/>
      <c r="AD1144" s="364"/>
      <c r="AE1144" s="364"/>
      <c r="AF1144" s="364"/>
      <c r="AG1144" s="364"/>
    </row>
    <row r="1145" spans="2:33" ht="15.75" customHeight="1">
      <c r="B1145" s="371"/>
      <c r="C1145" s="371"/>
      <c r="E1145" s="372"/>
      <c r="Z1145" s="364"/>
      <c r="AA1145" s="364"/>
      <c r="AB1145" s="364"/>
      <c r="AC1145" s="364"/>
      <c r="AD1145" s="364"/>
      <c r="AE1145" s="364"/>
      <c r="AF1145" s="364"/>
      <c r="AG1145" s="364"/>
    </row>
    <row r="1146" spans="2:33" ht="15.75" customHeight="1">
      <c r="B1146" s="371"/>
      <c r="C1146" s="371"/>
      <c r="E1146" s="372"/>
      <c r="Z1146" s="364"/>
      <c r="AA1146" s="364"/>
      <c r="AB1146" s="364"/>
      <c r="AC1146" s="364"/>
      <c r="AD1146" s="364"/>
      <c r="AE1146" s="364"/>
      <c r="AF1146" s="364"/>
      <c r="AG1146" s="364"/>
    </row>
    <row r="1147" spans="2:33" ht="15.75" customHeight="1">
      <c r="B1147" s="371"/>
      <c r="C1147" s="371"/>
      <c r="E1147" s="372"/>
      <c r="Z1147" s="364"/>
      <c r="AA1147" s="364"/>
      <c r="AB1147" s="364"/>
      <c r="AC1147" s="364"/>
      <c r="AD1147" s="364"/>
      <c r="AE1147" s="364"/>
      <c r="AF1147" s="364"/>
      <c r="AG1147" s="364"/>
    </row>
    <row r="1148" spans="2:33" ht="15.75" customHeight="1">
      <c r="B1148" s="371"/>
      <c r="C1148" s="371"/>
      <c r="E1148" s="372"/>
      <c r="Z1148" s="364"/>
      <c r="AA1148" s="364"/>
      <c r="AB1148" s="364"/>
      <c r="AC1148" s="364"/>
      <c r="AD1148" s="364"/>
      <c r="AE1148" s="364"/>
      <c r="AF1148" s="364"/>
      <c r="AG1148" s="364"/>
    </row>
    <row r="1149" spans="2:33" ht="15.75" customHeight="1">
      <c r="B1149" s="371"/>
      <c r="C1149" s="371"/>
      <c r="E1149" s="372"/>
      <c r="Z1149" s="364"/>
      <c r="AA1149" s="364"/>
      <c r="AB1149" s="364"/>
      <c r="AC1149" s="364"/>
      <c r="AD1149" s="364"/>
      <c r="AE1149" s="364"/>
      <c r="AF1149" s="364"/>
      <c r="AG1149" s="364"/>
    </row>
    <row r="1150" spans="2:33" ht="15.75" customHeight="1">
      <c r="B1150" s="371"/>
      <c r="C1150" s="371"/>
      <c r="E1150" s="372"/>
      <c r="Z1150" s="364"/>
      <c r="AA1150" s="364"/>
      <c r="AB1150" s="364"/>
      <c r="AC1150" s="364"/>
      <c r="AD1150" s="364"/>
      <c r="AE1150" s="364"/>
      <c r="AF1150" s="364"/>
      <c r="AG1150" s="364"/>
    </row>
    <row r="1151" spans="2:33" ht="15.75" customHeight="1">
      <c r="B1151" s="371"/>
      <c r="C1151" s="371"/>
      <c r="E1151" s="372"/>
      <c r="Z1151" s="364"/>
      <c r="AA1151" s="364"/>
      <c r="AB1151" s="364"/>
      <c r="AC1151" s="364"/>
      <c r="AD1151" s="364"/>
      <c r="AE1151" s="364"/>
      <c r="AF1151" s="364"/>
      <c r="AG1151" s="364"/>
    </row>
    <row r="1152" spans="2:33" ht="15.75" customHeight="1">
      <c r="B1152" s="371"/>
      <c r="C1152" s="371"/>
      <c r="E1152" s="372"/>
      <c r="Z1152" s="364"/>
      <c r="AA1152" s="364"/>
      <c r="AB1152" s="364"/>
      <c r="AC1152" s="364"/>
      <c r="AD1152" s="364"/>
      <c r="AE1152" s="364"/>
      <c r="AF1152" s="364"/>
      <c r="AG1152" s="364"/>
    </row>
    <row r="1153" spans="2:33" ht="15.75" customHeight="1">
      <c r="B1153" s="371"/>
      <c r="C1153" s="371"/>
      <c r="E1153" s="372"/>
      <c r="Z1153" s="364"/>
      <c r="AA1153" s="364"/>
      <c r="AB1153" s="364"/>
      <c r="AC1153" s="364"/>
      <c r="AD1153" s="364"/>
      <c r="AE1153" s="364"/>
      <c r="AF1153" s="364"/>
      <c r="AG1153" s="364"/>
    </row>
    <row r="1154" spans="2:33" ht="15.75" customHeight="1">
      <c r="B1154" s="371"/>
      <c r="C1154" s="371"/>
      <c r="E1154" s="372"/>
      <c r="Z1154" s="364"/>
      <c r="AA1154" s="364"/>
      <c r="AB1154" s="364"/>
      <c r="AC1154" s="364"/>
      <c r="AD1154" s="364"/>
      <c r="AE1154" s="364"/>
      <c r="AF1154" s="364"/>
      <c r="AG1154" s="364"/>
    </row>
    <row r="1155" spans="2:33" ht="15.75" customHeight="1">
      <c r="B1155" s="371"/>
      <c r="C1155" s="371"/>
      <c r="E1155" s="372"/>
      <c r="Z1155" s="364"/>
      <c r="AA1155" s="364"/>
      <c r="AB1155" s="364"/>
      <c r="AC1155" s="364"/>
      <c r="AD1155" s="364"/>
      <c r="AE1155" s="364"/>
      <c r="AF1155" s="364"/>
      <c r="AG1155" s="364"/>
    </row>
    <row r="1156" spans="2:33" ht="15.75" customHeight="1">
      <c r="B1156" s="371"/>
      <c r="C1156" s="371"/>
      <c r="E1156" s="372"/>
      <c r="Z1156" s="364"/>
      <c r="AA1156" s="364"/>
      <c r="AB1156" s="364"/>
      <c r="AC1156" s="364"/>
      <c r="AD1156" s="364"/>
      <c r="AE1156" s="364"/>
      <c r="AF1156" s="364"/>
      <c r="AG1156" s="364"/>
    </row>
    <row r="1157" spans="2:33" ht="15.75" customHeight="1">
      <c r="B1157" s="371"/>
      <c r="C1157" s="371"/>
      <c r="E1157" s="372"/>
      <c r="Z1157" s="364"/>
      <c r="AA1157" s="364"/>
      <c r="AB1157" s="364"/>
      <c r="AC1157" s="364"/>
      <c r="AD1157" s="364"/>
      <c r="AE1157" s="364"/>
      <c r="AF1157" s="364"/>
      <c r="AG1157" s="364"/>
    </row>
    <row r="1158" spans="2:33" ht="15.75" customHeight="1">
      <c r="B1158" s="371"/>
      <c r="C1158" s="371"/>
      <c r="E1158" s="372"/>
      <c r="Z1158" s="364"/>
      <c r="AA1158" s="364"/>
      <c r="AB1158" s="364"/>
      <c r="AC1158" s="364"/>
      <c r="AD1158" s="364"/>
      <c r="AE1158" s="364"/>
      <c r="AF1158" s="364"/>
      <c r="AG1158" s="364"/>
    </row>
    <row r="1159" spans="2:33" ht="15.75" customHeight="1">
      <c r="B1159" s="371"/>
      <c r="C1159" s="371"/>
      <c r="E1159" s="372"/>
      <c r="Z1159" s="364"/>
      <c r="AA1159" s="364"/>
      <c r="AB1159" s="364"/>
      <c r="AC1159" s="364"/>
      <c r="AD1159" s="364"/>
      <c r="AE1159" s="364"/>
      <c r="AF1159" s="364"/>
      <c r="AG1159" s="364"/>
    </row>
    <row r="1160" spans="2:33" ht="15.75" customHeight="1">
      <c r="B1160" s="371"/>
      <c r="C1160" s="371"/>
      <c r="E1160" s="372"/>
      <c r="Z1160" s="364"/>
      <c r="AA1160" s="364"/>
      <c r="AB1160" s="364"/>
      <c r="AC1160" s="364"/>
      <c r="AD1160" s="364"/>
      <c r="AE1160" s="364"/>
      <c r="AF1160" s="364"/>
      <c r="AG1160" s="364"/>
    </row>
    <row r="1161" spans="2:33" ht="15.75" customHeight="1">
      <c r="B1161" s="371"/>
      <c r="C1161" s="371"/>
      <c r="E1161" s="372"/>
      <c r="Z1161" s="364"/>
      <c r="AA1161" s="364"/>
      <c r="AB1161" s="364"/>
      <c r="AC1161" s="364"/>
      <c r="AD1161" s="364"/>
      <c r="AE1161" s="364"/>
      <c r="AF1161" s="364"/>
      <c r="AG1161" s="364"/>
    </row>
    <row r="1162" spans="2:33" ht="15.75" customHeight="1">
      <c r="B1162" s="371"/>
      <c r="C1162" s="371"/>
      <c r="E1162" s="372"/>
      <c r="Z1162" s="364"/>
      <c r="AA1162" s="364"/>
      <c r="AB1162" s="364"/>
      <c r="AC1162" s="364"/>
      <c r="AD1162" s="364"/>
      <c r="AE1162" s="364"/>
      <c r="AF1162" s="364"/>
      <c r="AG1162" s="364"/>
    </row>
    <row r="1163" spans="2:33" ht="15.75" customHeight="1">
      <c r="B1163" s="371"/>
      <c r="C1163" s="371"/>
      <c r="E1163" s="372"/>
      <c r="Z1163" s="364"/>
      <c r="AA1163" s="364"/>
      <c r="AB1163" s="364"/>
      <c r="AC1163" s="364"/>
      <c r="AD1163" s="364"/>
      <c r="AE1163" s="364"/>
      <c r="AF1163" s="364"/>
      <c r="AG1163" s="364"/>
    </row>
    <row r="1164" spans="2:33" ht="15.75" customHeight="1">
      <c r="B1164" s="371"/>
      <c r="C1164" s="371"/>
      <c r="E1164" s="372"/>
      <c r="Z1164" s="364"/>
      <c r="AA1164" s="364"/>
      <c r="AB1164" s="364"/>
      <c r="AC1164" s="364"/>
      <c r="AD1164" s="364"/>
      <c r="AE1164" s="364"/>
      <c r="AF1164" s="364"/>
      <c r="AG1164" s="364"/>
    </row>
    <row r="1165" spans="2:33" ht="15.75" customHeight="1">
      <c r="B1165" s="371"/>
      <c r="C1165" s="371"/>
      <c r="E1165" s="372"/>
      <c r="Z1165" s="364"/>
      <c r="AA1165" s="364"/>
      <c r="AB1165" s="364"/>
      <c r="AC1165" s="364"/>
      <c r="AD1165" s="364"/>
      <c r="AE1165" s="364"/>
      <c r="AF1165" s="364"/>
      <c r="AG1165" s="364"/>
    </row>
    <row r="1166" spans="2:33" ht="15.75" customHeight="1">
      <c r="B1166" s="371"/>
      <c r="C1166" s="371"/>
      <c r="E1166" s="372"/>
      <c r="Z1166" s="364"/>
      <c r="AA1166" s="364"/>
      <c r="AB1166" s="364"/>
      <c r="AC1166" s="364"/>
      <c r="AD1166" s="364"/>
      <c r="AE1166" s="364"/>
      <c r="AF1166" s="364"/>
      <c r="AG1166" s="364"/>
    </row>
    <row r="1167" spans="2:33" ht="15.75" customHeight="1">
      <c r="B1167" s="371"/>
      <c r="C1167" s="371"/>
      <c r="E1167" s="372"/>
      <c r="Z1167" s="364"/>
      <c r="AA1167" s="364"/>
      <c r="AB1167" s="364"/>
      <c r="AC1167" s="364"/>
      <c r="AD1167" s="364"/>
      <c r="AE1167" s="364"/>
      <c r="AF1167" s="364"/>
      <c r="AG1167" s="364"/>
    </row>
    <row r="1168" spans="2:33" ht="15.75" customHeight="1">
      <c r="B1168" s="371"/>
      <c r="C1168" s="371"/>
      <c r="E1168" s="372"/>
      <c r="Z1168" s="364"/>
      <c r="AA1168" s="364"/>
      <c r="AB1168" s="364"/>
      <c r="AC1168" s="364"/>
      <c r="AD1168" s="364"/>
      <c r="AE1168" s="364"/>
      <c r="AF1168" s="364"/>
      <c r="AG1168" s="364"/>
    </row>
    <row r="1169" spans="2:33" ht="15.75" customHeight="1">
      <c r="B1169" s="371"/>
      <c r="C1169" s="371"/>
      <c r="E1169" s="372"/>
      <c r="Z1169" s="364"/>
      <c r="AA1169" s="364"/>
      <c r="AB1169" s="364"/>
      <c r="AC1169" s="364"/>
      <c r="AD1169" s="364"/>
      <c r="AE1169" s="364"/>
      <c r="AF1169" s="364"/>
      <c r="AG1169" s="364"/>
    </row>
    <row r="1170" spans="2:33" ht="15.75" customHeight="1">
      <c r="B1170" s="371"/>
      <c r="C1170" s="371"/>
      <c r="E1170" s="372"/>
      <c r="Z1170" s="364"/>
      <c r="AA1170" s="364"/>
      <c r="AB1170" s="364"/>
      <c r="AC1170" s="364"/>
      <c r="AD1170" s="364"/>
      <c r="AE1170" s="364"/>
      <c r="AF1170" s="364"/>
      <c r="AG1170" s="364"/>
    </row>
    <row r="1171" spans="2:33" ht="15.75" customHeight="1">
      <c r="B1171" s="371"/>
      <c r="C1171" s="371"/>
      <c r="E1171" s="372"/>
      <c r="Z1171" s="364"/>
      <c r="AA1171" s="364"/>
      <c r="AB1171" s="364"/>
      <c r="AC1171" s="364"/>
      <c r="AD1171" s="364"/>
      <c r="AE1171" s="364"/>
      <c r="AF1171" s="364"/>
      <c r="AG1171" s="364"/>
    </row>
    <row r="1172" spans="2:33" ht="15.75" customHeight="1">
      <c r="B1172" s="371"/>
      <c r="C1172" s="371"/>
      <c r="E1172" s="372"/>
      <c r="Z1172" s="364"/>
      <c r="AA1172" s="364"/>
      <c r="AB1172" s="364"/>
      <c r="AC1172" s="364"/>
      <c r="AD1172" s="364"/>
      <c r="AE1172" s="364"/>
      <c r="AF1172" s="364"/>
      <c r="AG1172" s="364"/>
    </row>
    <row r="1173" spans="2:33" ht="15.75" customHeight="1">
      <c r="B1173" s="371"/>
      <c r="C1173" s="371"/>
      <c r="E1173" s="372"/>
      <c r="Z1173" s="364"/>
      <c r="AA1173" s="364"/>
      <c r="AB1173" s="364"/>
      <c r="AC1173" s="364"/>
      <c r="AD1173" s="364"/>
      <c r="AE1173" s="364"/>
      <c r="AF1173" s="364"/>
      <c r="AG1173" s="364"/>
    </row>
    <row r="1174" spans="2:33" ht="15.75" customHeight="1">
      <c r="B1174" s="371"/>
      <c r="C1174" s="371"/>
      <c r="E1174" s="372"/>
      <c r="Z1174" s="364"/>
      <c r="AA1174" s="364"/>
      <c r="AB1174" s="364"/>
      <c r="AC1174" s="364"/>
      <c r="AD1174" s="364"/>
      <c r="AE1174" s="364"/>
      <c r="AF1174" s="364"/>
      <c r="AG1174" s="364"/>
    </row>
    <row r="1175" spans="2:33" ht="15.75" customHeight="1">
      <c r="B1175" s="371"/>
      <c r="C1175" s="371"/>
      <c r="E1175" s="372"/>
      <c r="Z1175" s="364"/>
      <c r="AA1175" s="364"/>
      <c r="AB1175" s="364"/>
      <c r="AC1175" s="364"/>
      <c r="AD1175" s="364"/>
      <c r="AE1175" s="364"/>
      <c r="AF1175" s="364"/>
      <c r="AG1175" s="364"/>
    </row>
    <row r="1176" spans="2:33" ht="15.75" customHeight="1">
      <c r="B1176" s="371"/>
      <c r="C1176" s="371"/>
      <c r="E1176" s="372"/>
      <c r="Z1176" s="364"/>
      <c r="AA1176" s="364"/>
      <c r="AB1176" s="364"/>
      <c r="AC1176" s="364"/>
      <c r="AD1176" s="364"/>
      <c r="AE1176" s="364"/>
      <c r="AF1176" s="364"/>
      <c r="AG1176" s="364"/>
    </row>
    <row r="1177" spans="2:33" ht="15.75" customHeight="1">
      <c r="B1177" s="371"/>
      <c r="C1177" s="371"/>
      <c r="E1177" s="372"/>
      <c r="Z1177" s="364"/>
      <c r="AA1177" s="364"/>
      <c r="AB1177" s="364"/>
      <c r="AC1177" s="364"/>
      <c r="AD1177" s="364"/>
      <c r="AE1177" s="364"/>
      <c r="AF1177" s="364"/>
      <c r="AG1177" s="364"/>
    </row>
    <row r="1178" spans="2:33" ht="15.75" customHeight="1">
      <c r="B1178" s="371"/>
      <c r="C1178" s="371"/>
      <c r="E1178" s="372"/>
      <c r="Z1178" s="364"/>
      <c r="AA1178" s="364"/>
      <c r="AB1178" s="364"/>
      <c r="AC1178" s="364"/>
      <c r="AD1178" s="364"/>
      <c r="AE1178" s="364"/>
      <c r="AF1178" s="364"/>
      <c r="AG1178" s="364"/>
    </row>
    <row r="1179" spans="2:33" ht="15.75" customHeight="1">
      <c r="B1179" s="371"/>
      <c r="C1179" s="371"/>
      <c r="E1179" s="372"/>
      <c r="Z1179" s="364"/>
      <c r="AA1179" s="364"/>
      <c r="AB1179" s="364"/>
      <c r="AC1179" s="364"/>
      <c r="AD1179" s="364"/>
      <c r="AE1179" s="364"/>
      <c r="AF1179" s="364"/>
      <c r="AG1179" s="364"/>
    </row>
    <row r="1180" spans="2:33" ht="15.75" customHeight="1">
      <c r="B1180" s="371"/>
      <c r="C1180" s="371"/>
      <c r="E1180" s="372"/>
      <c r="Z1180" s="364"/>
      <c r="AA1180" s="364"/>
      <c r="AB1180" s="364"/>
      <c r="AC1180" s="364"/>
      <c r="AD1180" s="364"/>
      <c r="AE1180" s="364"/>
      <c r="AF1180" s="364"/>
      <c r="AG1180" s="364"/>
    </row>
    <row r="1181" spans="2:33" ht="15.75" customHeight="1">
      <c r="B1181" s="371"/>
      <c r="C1181" s="371"/>
      <c r="E1181" s="372"/>
      <c r="Z1181" s="364"/>
      <c r="AA1181" s="364"/>
      <c r="AB1181" s="364"/>
      <c r="AC1181" s="364"/>
      <c r="AD1181" s="364"/>
      <c r="AE1181" s="364"/>
      <c r="AF1181" s="364"/>
      <c r="AG1181" s="364"/>
    </row>
    <row r="1182" spans="2:33" ht="15.75" customHeight="1">
      <c r="B1182" s="371"/>
      <c r="C1182" s="371"/>
      <c r="E1182" s="372"/>
      <c r="Z1182" s="364"/>
      <c r="AA1182" s="364"/>
      <c r="AB1182" s="364"/>
      <c r="AC1182" s="364"/>
      <c r="AD1182" s="364"/>
      <c r="AE1182" s="364"/>
      <c r="AF1182" s="364"/>
      <c r="AG1182" s="364"/>
    </row>
    <row r="1183" spans="2:33" ht="15.75" customHeight="1">
      <c r="B1183" s="371"/>
      <c r="C1183" s="371"/>
      <c r="E1183" s="372"/>
      <c r="Z1183" s="364"/>
      <c r="AA1183" s="364"/>
      <c r="AB1183" s="364"/>
      <c r="AC1183" s="364"/>
      <c r="AD1183" s="364"/>
      <c r="AE1183" s="364"/>
      <c r="AF1183" s="364"/>
      <c r="AG1183" s="364"/>
    </row>
    <row r="1184" spans="2:33" ht="15.75" customHeight="1">
      <c r="B1184" s="371"/>
      <c r="C1184" s="371"/>
      <c r="E1184" s="372"/>
      <c r="Z1184" s="364"/>
      <c r="AA1184" s="364"/>
      <c r="AB1184" s="364"/>
      <c r="AC1184" s="364"/>
      <c r="AD1184" s="364"/>
      <c r="AE1184" s="364"/>
      <c r="AF1184" s="364"/>
      <c r="AG1184" s="364"/>
    </row>
    <row r="1185" spans="2:33" ht="15.75" customHeight="1">
      <c r="B1185" s="371"/>
      <c r="C1185" s="371"/>
      <c r="E1185" s="372"/>
      <c r="Z1185" s="364"/>
      <c r="AA1185" s="364"/>
      <c r="AB1185" s="364"/>
      <c r="AC1185" s="364"/>
      <c r="AD1185" s="364"/>
      <c r="AE1185" s="364"/>
      <c r="AF1185" s="364"/>
      <c r="AG1185" s="364"/>
    </row>
    <row r="1186" spans="2:33" ht="15.75" customHeight="1">
      <c r="B1186" s="371"/>
      <c r="C1186" s="371"/>
      <c r="E1186" s="372"/>
      <c r="Z1186" s="364"/>
      <c r="AA1186" s="364"/>
      <c r="AB1186" s="364"/>
      <c r="AC1186" s="364"/>
      <c r="AD1186" s="364"/>
      <c r="AE1186" s="364"/>
      <c r="AF1186" s="364"/>
      <c r="AG1186" s="364"/>
    </row>
    <row r="1187" spans="2:33" ht="15.75" customHeight="1">
      <c r="B1187" s="371"/>
      <c r="C1187" s="371"/>
      <c r="E1187" s="372"/>
      <c r="Z1187" s="364"/>
      <c r="AA1187" s="364"/>
      <c r="AB1187" s="364"/>
      <c r="AC1187" s="364"/>
      <c r="AD1187" s="364"/>
      <c r="AE1187" s="364"/>
      <c r="AF1187" s="364"/>
      <c r="AG1187" s="364"/>
    </row>
    <row r="1188" spans="2:33" ht="15.75" customHeight="1">
      <c r="B1188" s="371"/>
      <c r="C1188" s="371"/>
      <c r="E1188" s="372"/>
      <c r="Z1188" s="364"/>
      <c r="AA1188" s="364"/>
      <c r="AB1188" s="364"/>
      <c r="AC1188" s="364"/>
      <c r="AD1188" s="364"/>
      <c r="AE1188" s="364"/>
      <c r="AF1188" s="364"/>
      <c r="AG1188" s="364"/>
    </row>
    <row r="1189" spans="2:33" ht="15.75" customHeight="1">
      <c r="B1189" s="371"/>
      <c r="C1189" s="371"/>
      <c r="E1189" s="372"/>
      <c r="Z1189" s="364"/>
      <c r="AA1189" s="364"/>
      <c r="AB1189" s="364"/>
      <c r="AC1189" s="364"/>
      <c r="AD1189" s="364"/>
      <c r="AE1189" s="364"/>
      <c r="AF1189" s="364"/>
      <c r="AG1189" s="364"/>
    </row>
    <row r="1190" spans="2:33" ht="15.75" customHeight="1">
      <c r="B1190" s="371"/>
      <c r="C1190" s="371"/>
      <c r="E1190" s="372"/>
      <c r="Z1190" s="364"/>
      <c r="AA1190" s="364"/>
      <c r="AB1190" s="364"/>
      <c r="AC1190" s="364"/>
      <c r="AD1190" s="364"/>
      <c r="AE1190" s="364"/>
      <c r="AF1190" s="364"/>
      <c r="AG1190" s="364"/>
    </row>
    <row r="1191" spans="2:33" ht="15.75" customHeight="1">
      <c r="B1191" s="371"/>
      <c r="C1191" s="371"/>
      <c r="E1191" s="372"/>
      <c r="Z1191" s="364"/>
      <c r="AA1191" s="364"/>
      <c r="AB1191" s="364"/>
      <c r="AC1191" s="364"/>
      <c r="AD1191" s="364"/>
      <c r="AE1191" s="364"/>
      <c r="AF1191" s="364"/>
      <c r="AG1191" s="364"/>
    </row>
    <row r="1192" spans="2:33" ht="15.75" customHeight="1">
      <c r="B1192" s="371"/>
      <c r="C1192" s="371"/>
      <c r="E1192" s="372"/>
      <c r="Z1192" s="364"/>
      <c r="AA1192" s="364"/>
      <c r="AB1192" s="364"/>
      <c r="AC1192" s="364"/>
      <c r="AD1192" s="364"/>
      <c r="AE1192" s="364"/>
      <c r="AF1192" s="364"/>
      <c r="AG1192" s="364"/>
    </row>
    <row r="1193" spans="2:33" ht="15.75" customHeight="1">
      <c r="B1193" s="371"/>
      <c r="C1193" s="371"/>
      <c r="E1193" s="372"/>
      <c r="Z1193" s="364"/>
      <c r="AA1193" s="364"/>
      <c r="AB1193" s="364"/>
      <c r="AC1193" s="364"/>
      <c r="AD1193" s="364"/>
      <c r="AE1193" s="364"/>
      <c r="AF1193" s="364"/>
      <c r="AG1193" s="364"/>
    </row>
    <row r="1194" spans="2:33" ht="15.75" customHeight="1">
      <c r="B1194" s="371"/>
      <c r="C1194" s="371"/>
      <c r="E1194" s="372"/>
      <c r="Z1194" s="364"/>
      <c r="AA1194" s="364"/>
      <c r="AB1194" s="364"/>
      <c r="AC1194" s="364"/>
      <c r="AD1194" s="364"/>
      <c r="AE1194" s="364"/>
      <c r="AF1194" s="364"/>
      <c r="AG1194" s="364"/>
    </row>
    <row r="1195" spans="2:33" ht="15.75" customHeight="1">
      <c r="B1195" s="371"/>
      <c r="C1195" s="371"/>
      <c r="E1195" s="372"/>
      <c r="Z1195" s="364"/>
      <c r="AA1195" s="364"/>
      <c r="AB1195" s="364"/>
      <c r="AC1195" s="364"/>
      <c r="AD1195" s="364"/>
      <c r="AE1195" s="364"/>
      <c r="AF1195" s="364"/>
      <c r="AG1195" s="364"/>
    </row>
    <row r="1196" spans="2:33" ht="15.75" customHeight="1">
      <c r="B1196" s="371"/>
      <c r="C1196" s="371"/>
      <c r="E1196" s="372"/>
      <c r="Z1196" s="364"/>
      <c r="AA1196" s="364"/>
      <c r="AB1196" s="364"/>
      <c r="AC1196" s="364"/>
      <c r="AD1196" s="364"/>
      <c r="AE1196" s="364"/>
      <c r="AF1196" s="364"/>
      <c r="AG1196" s="364"/>
    </row>
    <row r="1197" spans="2:33" ht="15.75" customHeight="1">
      <c r="B1197" s="371"/>
      <c r="C1197" s="371"/>
      <c r="E1197" s="372"/>
      <c r="Z1197" s="364"/>
      <c r="AA1197" s="364"/>
      <c r="AB1197" s="364"/>
      <c r="AC1197" s="364"/>
      <c r="AD1197" s="364"/>
      <c r="AE1197" s="364"/>
      <c r="AF1197" s="364"/>
      <c r="AG1197" s="364"/>
    </row>
    <row r="1198" spans="2:33" ht="15.75" customHeight="1">
      <c r="B1198" s="371"/>
      <c r="C1198" s="371"/>
      <c r="E1198" s="372"/>
      <c r="Z1198" s="364"/>
      <c r="AA1198" s="364"/>
      <c r="AB1198" s="364"/>
      <c r="AC1198" s="364"/>
      <c r="AD1198" s="364"/>
      <c r="AE1198" s="364"/>
      <c r="AF1198" s="364"/>
      <c r="AG1198" s="364"/>
    </row>
    <row r="1199" spans="2:33" ht="15.75" customHeight="1">
      <c r="B1199" s="371"/>
      <c r="C1199" s="371"/>
      <c r="E1199" s="372"/>
      <c r="Z1199" s="364"/>
      <c r="AA1199" s="364"/>
      <c r="AB1199" s="364"/>
      <c r="AC1199" s="364"/>
      <c r="AD1199" s="364"/>
      <c r="AE1199" s="364"/>
      <c r="AF1199" s="364"/>
      <c r="AG1199" s="364"/>
    </row>
    <row r="1200" spans="2:33" ht="15.75" customHeight="1">
      <c r="B1200" s="371"/>
      <c r="C1200" s="371"/>
      <c r="E1200" s="372"/>
      <c r="Z1200" s="364"/>
      <c r="AA1200" s="364"/>
      <c r="AB1200" s="364"/>
      <c r="AC1200" s="364"/>
      <c r="AD1200" s="364"/>
      <c r="AE1200" s="364"/>
      <c r="AF1200" s="364"/>
      <c r="AG1200" s="364"/>
    </row>
    <row r="1201" spans="2:33" ht="15.75" customHeight="1">
      <c r="B1201" s="371"/>
      <c r="C1201" s="371"/>
      <c r="E1201" s="372"/>
      <c r="Z1201" s="364"/>
      <c r="AA1201" s="364"/>
      <c r="AB1201" s="364"/>
      <c r="AC1201" s="364"/>
      <c r="AD1201" s="364"/>
      <c r="AE1201" s="364"/>
      <c r="AF1201" s="364"/>
      <c r="AG1201" s="364"/>
    </row>
    <row r="1202" spans="2:33" ht="15.75" customHeight="1">
      <c r="B1202" s="371"/>
      <c r="C1202" s="371"/>
      <c r="E1202" s="372"/>
      <c r="Z1202" s="364"/>
      <c r="AA1202" s="364"/>
      <c r="AB1202" s="364"/>
      <c r="AC1202" s="364"/>
      <c r="AD1202" s="364"/>
      <c r="AE1202" s="364"/>
      <c r="AF1202" s="364"/>
      <c r="AG1202" s="364"/>
    </row>
    <row r="1203" spans="2:33" ht="15.75" customHeight="1">
      <c r="B1203" s="371"/>
      <c r="C1203" s="371"/>
      <c r="E1203" s="372"/>
      <c r="Z1203" s="364"/>
      <c r="AA1203" s="364"/>
      <c r="AB1203" s="364"/>
      <c r="AC1203" s="364"/>
      <c r="AD1203" s="364"/>
      <c r="AE1203" s="364"/>
      <c r="AF1203" s="364"/>
      <c r="AG1203" s="364"/>
    </row>
    <row r="1204" spans="2:33" ht="15.75" customHeight="1">
      <c r="B1204" s="371"/>
      <c r="C1204" s="371"/>
      <c r="E1204" s="372"/>
      <c r="Z1204" s="364"/>
      <c r="AA1204" s="364"/>
      <c r="AB1204" s="364"/>
      <c r="AC1204" s="364"/>
      <c r="AD1204" s="364"/>
      <c r="AE1204" s="364"/>
      <c r="AF1204" s="364"/>
      <c r="AG1204" s="364"/>
    </row>
    <row r="1205" spans="2:33" ht="15.75" customHeight="1">
      <c r="B1205" s="371"/>
      <c r="C1205" s="371"/>
      <c r="E1205" s="372"/>
      <c r="Z1205" s="364"/>
      <c r="AA1205" s="364"/>
      <c r="AB1205" s="364"/>
      <c r="AC1205" s="364"/>
      <c r="AD1205" s="364"/>
      <c r="AE1205" s="364"/>
      <c r="AF1205" s="364"/>
      <c r="AG1205" s="364"/>
    </row>
    <row r="1206" spans="2:33" ht="15.75" customHeight="1">
      <c r="B1206" s="371"/>
      <c r="C1206" s="371"/>
      <c r="E1206" s="372"/>
      <c r="Z1206" s="364"/>
      <c r="AA1206" s="364"/>
      <c r="AB1206" s="364"/>
      <c r="AC1206" s="364"/>
      <c r="AD1206" s="364"/>
      <c r="AE1206" s="364"/>
      <c r="AF1206" s="364"/>
      <c r="AG1206" s="364"/>
    </row>
    <row r="1207" spans="2:33" ht="15.75" customHeight="1">
      <c r="B1207" s="371"/>
      <c r="C1207" s="371"/>
      <c r="E1207" s="372"/>
      <c r="Z1207" s="364"/>
      <c r="AA1207" s="364"/>
      <c r="AB1207" s="364"/>
      <c r="AC1207" s="364"/>
      <c r="AD1207" s="364"/>
      <c r="AE1207" s="364"/>
      <c r="AF1207" s="364"/>
      <c r="AG1207" s="364"/>
    </row>
    <row r="1208" spans="2:33" ht="15.75" customHeight="1">
      <c r="B1208" s="371"/>
      <c r="C1208" s="371"/>
      <c r="E1208" s="372"/>
      <c r="Z1208" s="364"/>
      <c r="AA1208" s="364"/>
      <c r="AB1208" s="364"/>
      <c r="AC1208" s="364"/>
      <c r="AD1208" s="364"/>
      <c r="AE1208" s="364"/>
      <c r="AF1208" s="364"/>
      <c r="AG1208" s="364"/>
    </row>
    <row r="1209" spans="2:33" ht="15.75" customHeight="1">
      <c r="B1209" s="371"/>
      <c r="C1209" s="371"/>
      <c r="E1209" s="372"/>
      <c r="Z1209" s="364"/>
      <c r="AA1209" s="364"/>
      <c r="AB1209" s="364"/>
      <c r="AC1209" s="364"/>
      <c r="AD1209" s="364"/>
      <c r="AE1209" s="364"/>
      <c r="AF1209" s="364"/>
      <c r="AG1209" s="364"/>
    </row>
    <row r="1210" spans="2:33" ht="15.75" customHeight="1">
      <c r="B1210" s="371"/>
      <c r="C1210" s="371"/>
      <c r="E1210" s="372"/>
      <c r="Z1210" s="364"/>
      <c r="AA1210" s="364"/>
      <c r="AB1210" s="364"/>
      <c r="AC1210" s="364"/>
      <c r="AD1210" s="364"/>
      <c r="AE1210" s="364"/>
      <c r="AF1210" s="364"/>
      <c r="AG1210" s="364"/>
    </row>
    <row r="1211" spans="2:33" ht="15.75" customHeight="1">
      <c r="B1211" s="371"/>
      <c r="C1211" s="371"/>
      <c r="E1211" s="372"/>
      <c r="Z1211" s="364"/>
      <c r="AA1211" s="364"/>
      <c r="AB1211" s="364"/>
      <c r="AC1211" s="364"/>
      <c r="AD1211" s="364"/>
      <c r="AE1211" s="364"/>
      <c r="AF1211" s="364"/>
      <c r="AG1211" s="364"/>
    </row>
    <row r="1212" spans="2:33" ht="15.75" customHeight="1">
      <c r="B1212" s="371"/>
      <c r="C1212" s="371"/>
      <c r="E1212" s="372"/>
      <c r="Z1212" s="364"/>
      <c r="AA1212" s="364"/>
      <c r="AB1212" s="364"/>
      <c r="AC1212" s="364"/>
      <c r="AD1212" s="364"/>
      <c r="AE1212" s="364"/>
      <c r="AF1212" s="364"/>
      <c r="AG1212" s="364"/>
    </row>
    <row r="1213" spans="2:33" ht="15.75" customHeight="1">
      <c r="B1213" s="371"/>
      <c r="C1213" s="371"/>
      <c r="E1213" s="372"/>
      <c r="Z1213" s="364"/>
      <c r="AA1213" s="364"/>
      <c r="AB1213" s="364"/>
      <c r="AC1213" s="364"/>
      <c r="AD1213" s="364"/>
      <c r="AE1213" s="364"/>
      <c r="AF1213" s="364"/>
      <c r="AG1213" s="364"/>
    </row>
    <row r="1214" spans="2:33" ht="15.75" customHeight="1">
      <c r="B1214" s="371"/>
      <c r="C1214" s="371"/>
      <c r="E1214" s="372"/>
      <c r="Z1214" s="364"/>
      <c r="AA1214" s="364"/>
      <c r="AB1214" s="364"/>
      <c r="AC1214" s="364"/>
      <c r="AD1214" s="364"/>
      <c r="AE1214" s="364"/>
      <c r="AF1214" s="364"/>
      <c r="AG1214" s="364"/>
    </row>
    <row r="1215" spans="2:33" ht="15.75" customHeight="1">
      <c r="B1215" s="371"/>
      <c r="C1215" s="371"/>
      <c r="E1215" s="372"/>
      <c r="Z1215" s="364"/>
      <c r="AA1215" s="364"/>
      <c r="AB1215" s="364"/>
      <c r="AC1215" s="364"/>
      <c r="AD1215" s="364"/>
      <c r="AE1215" s="364"/>
      <c r="AF1215" s="364"/>
      <c r="AG1215" s="364"/>
    </row>
    <row r="1216" spans="2:33" ht="15.75" customHeight="1">
      <c r="B1216" s="371"/>
      <c r="C1216" s="371"/>
      <c r="E1216" s="372"/>
      <c r="Z1216" s="364"/>
      <c r="AA1216" s="364"/>
      <c r="AB1216" s="364"/>
      <c r="AC1216" s="364"/>
      <c r="AD1216" s="364"/>
      <c r="AE1216" s="364"/>
      <c r="AF1216" s="364"/>
      <c r="AG1216" s="364"/>
    </row>
    <row r="1217" spans="2:33" ht="15.75" customHeight="1">
      <c r="B1217" s="371"/>
      <c r="C1217" s="371"/>
      <c r="E1217" s="372"/>
      <c r="Z1217" s="364"/>
      <c r="AA1217" s="364"/>
      <c r="AB1217" s="364"/>
      <c r="AC1217" s="364"/>
      <c r="AD1217" s="364"/>
      <c r="AE1217" s="364"/>
      <c r="AF1217" s="364"/>
      <c r="AG1217" s="364"/>
    </row>
    <row r="1218" spans="2:33" ht="15.75" customHeight="1">
      <c r="B1218" s="371"/>
      <c r="C1218" s="371"/>
      <c r="E1218" s="372"/>
      <c r="Z1218" s="364"/>
      <c r="AA1218" s="364"/>
      <c r="AB1218" s="364"/>
      <c r="AC1218" s="364"/>
      <c r="AD1218" s="364"/>
      <c r="AE1218" s="364"/>
      <c r="AF1218" s="364"/>
      <c r="AG1218" s="364"/>
    </row>
    <row r="1219" spans="2:33" ht="15.75" customHeight="1">
      <c r="B1219" s="371"/>
      <c r="C1219" s="371"/>
      <c r="E1219" s="372"/>
      <c r="Z1219" s="364"/>
      <c r="AA1219" s="364"/>
      <c r="AB1219" s="364"/>
      <c r="AC1219" s="364"/>
      <c r="AD1219" s="364"/>
      <c r="AE1219" s="364"/>
      <c r="AF1219" s="364"/>
      <c r="AG1219" s="364"/>
    </row>
    <row r="1220" spans="2:33" ht="15.75" customHeight="1">
      <c r="B1220" s="371"/>
      <c r="C1220" s="371"/>
      <c r="E1220" s="372"/>
      <c r="Z1220" s="364"/>
      <c r="AA1220" s="364"/>
      <c r="AB1220" s="364"/>
      <c r="AC1220" s="364"/>
      <c r="AD1220" s="364"/>
      <c r="AE1220" s="364"/>
      <c r="AF1220" s="364"/>
      <c r="AG1220" s="364"/>
    </row>
    <row r="1221" spans="2:33" ht="15.75" customHeight="1">
      <c r="B1221" s="371"/>
      <c r="C1221" s="371"/>
      <c r="E1221" s="372"/>
      <c r="Z1221" s="364"/>
      <c r="AA1221" s="364"/>
      <c r="AB1221" s="364"/>
      <c r="AC1221" s="364"/>
      <c r="AD1221" s="364"/>
      <c r="AE1221" s="364"/>
      <c r="AF1221" s="364"/>
      <c r="AG1221" s="364"/>
    </row>
    <row r="1222" spans="2:33" ht="15.75" customHeight="1">
      <c r="B1222" s="371"/>
      <c r="C1222" s="371"/>
      <c r="E1222" s="372"/>
      <c r="Z1222" s="364"/>
      <c r="AA1222" s="364"/>
      <c r="AB1222" s="364"/>
      <c r="AC1222" s="364"/>
      <c r="AD1222" s="364"/>
      <c r="AE1222" s="364"/>
      <c r="AF1222" s="364"/>
      <c r="AG1222" s="364"/>
    </row>
    <row r="1223" spans="2:33" ht="15.75" customHeight="1">
      <c r="B1223" s="371"/>
      <c r="C1223" s="371"/>
      <c r="E1223" s="372"/>
      <c r="Z1223" s="364"/>
      <c r="AA1223" s="364"/>
      <c r="AB1223" s="364"/>
      <c r="AC1223" s="364"/>
      <c r="AD1223" s="364"/>
      <c r="AE1223" s="364"/>
      <c r="AF1223" s="364"/>
      <c r="AG1223" s="364"/>
    </row>
    <row r="1224" spans="2:33" ht="15.75" customHeight="1">
      <c r="B1224" s="371"/>
      <c r="C1224" s="371"/>
      <c r="E1224" s="372"/>
      <c r="Z1224" s="364"/>
      <c r="AA1224" s="364"/>
      <c r="AB1224" s="364"/>
      <c r="AC1224" s="364"/>
      <c r="AD1224" s="364"/>
      <c r="AE1224" s="364"/>
      <c r="AF1224" s="364"/>
      <c r="AG1224" s="364"/>
    </row>
    <row r="1225" spans="2:33" ht="15.75" customHeight="1">
      <c r="B1225" s="371"/>
      <c r="C1225" s="371"/>
      <c r="E1225" s="372"/>
      <c r="Z1225" s="364"/>
      <c r="AA1225" s="364"/>
      <c r="AB1225" s="364"/>
      <c r="AC1225" s="364"/>
      <c r="AD1225" s="364"/>
      <c r="AE1225" s="364"/>
      <c r="AF1225" s="364"/>
      <c r="AG1225" s="364"/>
    </row>
    <row r="1226" spans="2:33" ht="15.75" customHeight="1">
      <c r="B1226" s="371"/>
      <c r="C1226" s="371"/>
      <c r="E1226" s="372"/>
      <c r="Z1226" s="364"/>
      <c r="AA1226" s="364"/>
      <c r="AB1226" s="364"/>
      <c r="AC1226" s="364"/>
      <c r="AD1226" s="364"/>
      <c r="AE1226" s="364"/>
      <c r="AF1226" s="364"/>
      <c r="AG1226" s="364"/>
    </row>
    <row r="1227" spans="2:33" ht="15.75" customHeight="1">
      <c r="B1227" s="371"/>
      <c r="C1227" s="371"/>
      <c r="E1227" s="372"/>
      <c r="Z1227" s="364"/>
      <c r="AA1227" s="364"/>
      <c r="AB1227" s="364"/>
      <c r="AC1227" s="364"/>
      <c r="AD1227" s="364"/>
      <c r="AE1227" s="364"/>
      <c r="AF1227" s="364"/>
      <c r="AG1227" s="364"/>
    </row>
    <row r="1228" spans="2:33" ht="15.75" customHeight="1">
      <c r="B1228" s="371"/>
      <c r="C1228" s="371"/>
      <c r="E1228" s="372"/>
      <c r="Z1228" s="364"/>
      <c r="AA1228" s="364"/>
      <c r="AB1228" s="364"/>
      <c r="AC1228" s="364"/>
      <c r="AD1228" s="364"/>
      <c r="AE1228" s="364"/>
      <c r="AF1228" s="364"/>
      <c r="AG1228" s="364"/>
    </row>
    <row r="1229" spans="2:33" ht="15.75" customHeight="1">
      <c r="B1229" s="371"/>
      <c r="C1229" s="371"/>
      <c r="E1229" s="372"/>
      <c r="Z1229" s="364"/>
      <c r="AA1229" s="364"/>
      <c r="AB1229" s="364"/>
      <c r="AC1229" s="364"/>
      <c r="AD1229" s="364"/>
      <c r="AE1229" s="364"/>
      <c r="AF1229" s="364"/>
      <c r="AG1229" s="364"/>
    </row>
    <row r="1230" spans="2:33" ht="15.75" customHeight="1">
      <c r="B1230" s="371"/>
      <c r="C1230" s="371"/>
      <c r="E1230" s="372"/>
      <c r="Z1230" s="364"/>
      <c r="AA1230" s="364"/>
      <c r="AB1230" s="364"/>
      <c r="AC1230" s="364"/>
      <c r="AD1230" s="364"/>
      <c r="AE1230" s="364"/>
      <c r="AF1230" s="364"/>
      <c r="AG1230" s="364"/>
    </row>
    <row r="1231" spans="2:33" ht="15.75" customHeight="1">
      <c r="B1231" s="371"/>
      <c r="C1231" s="371"/>
      <c r="E1231" s="372"/>
      <c r="Z1231" s="364"/>
      <c r="AA1231" s="364"/>
      <c r="AB1231" s="364"/>
      <c r="AC1231" s="364"/>
      <c r="AD1231" s="364"/>
      <c r="AE1231" s="364"/>
      <c r="AF1231" s="364"/>
      <c r="AG1231" s="364"/>
    </row>
    <row r="1232" spans="2:33" ht="15.75" customHeight="1">
      <c r="B1232" s="371"/>
      <c r="C1232" s="371"/>
      <c r="E1232" s="372"/>
      <c r="Z1232" s="364"/>
      <c r="AA1232" s="364"/>
      <c r="AB1232" s="364"/>
      <c r="AC1232" s="364"/>
      <c r="AD1232" s="364"/>
      <c r="AE1232" s="364"/>
      <c r="AF1232" s="364"/>
      <c r="AG1232" s="364"/>
    </row>
    <row r="1233" spans="2:33" ht="15.75" customHeight="1">
      <c r="B1233" s="371"/>
      <c r="C1233" s="371"/>
      <c r="E1233" s="372"/>
      <c r="Z1233" s="364"/>
      <c r="AA1233" s="364"/>
      <c r="AB1233" s="364"/>
      <c r="AC1233" s="364"/>
      <c r="AD1233" s="364"/>
      <c r="AE1233" s="364"/>
      <c r="AF1233" s="364"/>
      <c r="AG1233" s="364"/>
    </row>
    <row r="1234" spans="2:33" ht="15.75" customHeight="1">
      <c r="B1234" s="371"/>
      <c r="C1234" s="371"/>
      <c r="E1234" s="372"/>
      <c r="Z1234" s="364"/>
      <c r="AA1234" s="364"/>
      <c r="AB1234" s="364"/>
      <c r="AC1234" s="364"/>
      <c r="AD1234" s="364"/>
      <c r="AE1234" s="364"/>
      <c r="AF1234" s="364"/>
      <c r="AG1234" s="364"/>
    </row>
    <row r="1235" spans="2:33" ht="15.75" customHeight="1">
      <c r="B1235" s="371"/>
      <c r="C1235" s="371"/>
      <c r="E1235" s="372"/>
      <c r="Z1235" s="364"/>
      <c r="AA1235" s="364"/>
      <c r="AB1235" s="364"/>
      <c r="AC1235" s="364"/>
      <c r="AD1235" s="364"/>
      <c r="AE1235" s="364"/>
      <c r="AF1235" s="364"/>
      <c r="AG1235" s="364"/>
    </row>
    <row r="1236" spans="2:33" ht="15.75" customHeight="1">
      <c r="B1236" s="371"/>
      <c r="C1236" s="371"/>
      <c r="E1236" s="372"/>
      <c r="Z1236" s="364"/>
      <c r="AA1236" s="364"/>
      <c r="AB1236" s="364"/>
      <c r="AC1236" s="364"/>
      <c r="AD1236" s="364"/>
      <c r="AE1236" s="364"/>
      <c r="AF1236" s="364"/>
      <c r="AG1236" s="364"/>
    </row>
    <row r="1237" spans="2:33" ht="15.75" customHeight="1">
      <c r="B1237" s="371"/>
      <c r="C1237" s="371"/>
      <c r="E1237" s="372"/>
      <c r="Z1237" s="364"/>
      <c r="AA1237" s="364"/>
      <c r="AB1237" s="364"/>
      <c r="AC1237" s="364"/>
      <c r="AD1237" s="364"/>
      <c r="AE1237" s="364"/>
      <c r="AF1237" s="364"/>
      <c r="AG1237" s="364"/>
    </row>
    <row r="1238" spans="2:33" ht="15.75" customHeight="1">
      <c r="B1238" s="371"/>
      <c r="C1238" s="371"/>
      <c r="E1238" s="372"/>
      <c r="Z1238" s="364"/>
      <c r="AA1238" s="364"/>
      <c r="AB1238" s="364"/>
      <c r="AC1238" s="364"/>
      <c r="AD1238" s="364"/>
      <c r="AE1238" s="364"/>
      <c r="AF1238" s="364"/>
      <c r="AG1238" s="364"/>
    </row>
    <row r="1239" spans="2:33" ht="15.75" customHeight="1">
      <c r="B1239" s="371"/>
      <c r="C1239" s="371"/>
      <c r="E1239" s="372"/>
      <c r="Z1239" s="364"/>
      <c r="AA1239" s="364"/>
      <c r="AB1239" s="364"/>
      <c r="AC1239" s="364"/>
      <c r="AD1239" s="364"/>
      <c r="AE1239" s="364"/>
      <c r="AF1239" s="364"/>
      <c r="AG1239" s="364"/>
    </row>
    <row r="1240" spans="2:33" ht="15.75" customHeight="1">
      <c r="B1240" s="371"/>
      <c r="C1240" s="371"/>
      <c r="E1240" s="372"/>
      <c r="Z1240" s="364"/>
      <c r="AA1240" s="364"/>
      <c r="AB1240" s="364"/>
      <c r="AC1240" s="364"/>
      <c r="AD1240" s="364"/>
      <c r="AE1240" s="364"/>
      <c r="AF1240" s="364"/>
      <c r="AG1240" s="364"/>
    </row>
    <row r="1241" spans="2:33" ht="15.75" customHeight="1">
      <c r="B1241" s="371"/>
      <c r="C1241" s="371"/>
      <c r="E1241" s="372"/>
      <c r="Z1241" s="364"/>
      <c r="AA1241" s="364"/>
      <c r="AB1241" s="364"/>
      <c r="AC1241" s="364"/>
      <c r="AD1241" s="364"/>
      <c r="AE1241" s="364"/>
      <c r="AF1241" s="364"/>
      <c r="AG1241" s="364"/>
    </row>
    <row r="1242" spans="2:33" ht="15.75" customHeight="1">
      <c r="B1242" s="371"/>
      <c r="C1242" s="371"/>
      <c r="E1242" s="372"/>
      <c r="Z1242" s="364"/>
      <c r="AA1242" s="364"/>
      <c r="AB1242" s="364"/>
      <c r="AC1242" s="364"/>
      <c r="AD1242" s="364"/>
      <c r="AE1242" s="364"/>
      <c r="AF1242" s="364"/>
      <c r="AG1242" s="364"/>
    </row>
    <row r="1243" spans="2:33" ht="15.75" customHeight="1">
      <c r="B1243" s="371"/>
      <c r="C1243" s="371"/>
      <c r="E1243" s="372"/>
      <c r="Z1243" s="364"/>
      <c r="AA1243" s="364"/>
      <c r="AB1243" s="364"/>
      <c r="AC1243" s="364"/>
      <c r="AD1243" s="364"/>
      <c r="AE1243" s="364"/>
      <c r="AF1243" s="364"/>
      <c r="AG1243" s="364"/>
    </row>
    <row r="1244" spans="2:33" ht="15.75" customHeight="1">
      <c r="B1244" s="371"/>
      <c r="C1244" s="371"/>
      <c r="E1244" s="372"/>
      <c r="Z1244" s="364"/>
      <c r="AA1244" s="364"/>
      <c r="AB1244" s="364"/>
      <c r="AC1244" s="364"/>
      <c r="AD1244" s="364"/>
      <c r="AE1244" s="364"/>
      <c r="AF1244" s="364"/>
      <c r="AG1244" s="364"/>
    </row>
    <row r="1245" spans="2:33" ht="15.75" customHeight="1">
      <c r="B1245" s="371"/>
      <c r="C1245" s="371"/>
      <c r="E1245" s="372"/>
      <c r="Z1245" s="364"/>
      <c r="AA1245" s="364"/>
      <c r="AB1245" s="364"/>
      <c r="AC1245" s="364"/>
      <c r="AD1245" s="364"/>
      <c r="AE1245" s="364"/>
      <c r="AF1245" s="364"/>
      <c r="AG1245" s="364"/>
    </row>
    <row r="1246" spans="2:33" ht="15.75" customHeight="1">
      <c r="B1246" s="371"/>
      <c r="C1246" s="371"/>
      <c r="E1246" s="372"/>
      <c r="Z1246" s="364"/>
      <c r="AA1246" s="364"/>
      <c r="AB1246" s="364"/>
      <c r="AC1246" s="364"/>
      <c r="AD1246" s="364"/>
      <c r="AE1246" s="364"/>
      <c r="AF1246" s="364"/>
      <c r="AG1246" s="364"/>
    </row>
    <row r="1247" spans="2:33" ht="15.75" customHeight="1">
      <c r="B1247" s="371"/>
      <c r="C1247" s="371"/>
      <c r="E1247" s="372"/>
      <c r="Z1247" s="364"/>
      <c r="AA1247" s="364"/>
      <c r="AB1247" s="364"/>
      <c r="AC1247" s="364"/>
      <c r="AD1247" s="364"/>
      <c r="AE1247" s="364"/>
      <c r="AF1247" s="364"/>
      <c r="AG1247" s="364"/>
    </row>
    <row r="1248" spans="2:33" ht="15.75" customHeight="1">
      <c r="B1248" s="371"/>
      <c r="C1248" s="371"/>
      <c r="E1248" s="372"/>
      <c r="Z1248" s="364"/>
      <c r="AA1248" s="364"/>
      <c r="AB1248" s="364"/>
      <c r="AC1248" s="364"/>
      <c r="AD1248" s="364"/>
      <c r="AE1248" s="364"/>
      <c r="AF1248" s="364"/>
      <c r="AG1248" s="364"/>
    </row>
    <row r="1249" spans="2:33" ht="15.75" customHeight="1">
      <c r="B1249" s="371"/>
      <c r="C1249" s="371"/>
      <c r="E1249" s="372"/>
      <c r="Z1249" s="364"/>
      <c r="AA1249" s="364"/>
      <c r="AB1249" s="364"/>
      <c r="AC1249" s="364"/>
      <c r="AD1249" s="364"/>
      <c r="AE1249" s="364"/>
      <c r="AF1249" s="364"/>
      <c r="AG1249" s="364"/>
    </row>
    <row r="1250" spans="2:33" ht="15.75" customHeight="1">
      <c r="B1250" s="371"/>
      <c r="C1250" s="371"/>
      <c r="E1250" s="372"/>
      <c r="Z1250" s="364"/>
      <c r="AA1250" s="364"/>
      <c r="AB1250" s="364"/>
      <c r="AC1250" s="364"/>
      <c r="AD1250" s="364"/>
      <c r="AE1250" s="364"/>
      <c r="AF1250" s="364"/>
      <c r="AG1250" s="364"/>
    </row>
    <row r="1251" spans="2:33" ht="15.75" customHeight="1">
      <c r="B1251" s="371"/>
      <c r="C1251" s="371"/>
      <c r="E1251" s="372"/>
      <c r="Z1251" s="364"/>
      <c r="AA1251" s="364"/>
      <c r="AB1251" s="364"/>
      <c r="AC1251" s="364"/>
      <c r="AD1251" s="364"/>
      <c r="AE1251" s="364"/>
      <c r="AF1251" s="364"/>
      <c r="AG1251" s="364"/>
    </row>
    <row r="1252" spans="2:33" ht="15.75" customHeight="1">
      <c r="C1252" s="371"/>
      <c r="E1252" s="372"/>
      <c r="Z1252" s="364"/>
      <c r="AA1252" s="364"/>
      <c r="AB1252" s="364"/>
      <c r="AC1252" s="364"/>
      <c r="AD1252" s="364"/>
      <c r="AE1252" s="364"/>
      <c r="AF1252" s="364"/>
      <c r="AG1252" s="364"/>
    </row>
    <row r="1253" spans="2:33" ht="15.75" customHeight="1">
      <c r="C1253" s="371"/>
      <c r="E1253" s="372"/>
      <c r="Z1253" s="364"/>
      <c r="AA1253" s="364"/>
      <c r="AB1253" s="364"/>
      <c r="AC1253" s="364"/>
      <c r="AD1253" s="364"/>
      <c r="AE1253" s="364"/>
      <c r="AF1253" s="364"/>
      <c r="AG1253" s="364"/>
    </row>
    <row r="1254" spans="2:33" ht="15.75" customHeight="1">
      <c r="C1254" s="371"/>
      <c r="E1254" s="372"/>
      <c r="Z1254" s="364"/>
      <c r="AA1254" s="364"/>
      <c r="AB1254" s="364"/>
      <c r="AC1254" s="364"/>
      <c r="AD1254" s="364"/>
      <c r="AE1254" s="364"/>
      <c r="AF1254" s="364"/>
      <c r="AG1254" s="364"/>
    </row>
    <row r="1255" spans="2:33" ht="15.75" customHeight="1">
      <c r="C1255" s="371"/>
      <c r="E1255" s="372"/>
      <c r="Z1255" s="364"/>
      <c r="AA1255" s="364"/>
      <c r="AB1255" s="364"/>
      <c r="AC1255" s="364"/>
      <c r="AD1255" s="364"/>
      <c r="AE1255" s="364"/>
      <c r="AF1255" s="364"/>
      <c r="AG1255" s="364"/>
    </row>
    <row r="1256" spans="2:33" ht="15.75" customHeight="1">
      <c r="C1256" s="371"/>
      <c r="E1256" s="372"/>
      <c r="Z1256" s="364"/>
      <c r="AA1256" s="364"/>
      <c r="AB1256" s="364"/>
      <c r="AC1256" s="364"/>
      <c r="AD1256" s="364"/>
      <c r="AE1256" s="364"/>
      <c r="AF1256" s="364"/>
      <c r="AG1256" s="364"/>
    </row>
    <row r="1257" spans="2:33" ht="15.75" customHeight="1">
      <c r="C1257" s="371"/>
      <c r="E1257" s="372"/>
      <c r="Z1257" s="364"/>
      <c r="AA1257" s="364"/>
      <c r="AB1257" s="364"/>
      <c r="AC1257" s="364"/>
      <c r="AD1257" s="364"/>
      <c r="AE1257" s="364"/>
      <c r="AF1257" s="364"/>
      <c r="AG1257" s="364"/>
    </row>
    <row r="1258" spans="2:33" ht="15.75" customHeight="1">
      <c r="C1258" s="371"/>
      <c r="E1258" s="372"/>
      <c r="Z1258" s="364"/>
      <c r="AA1258" s="364"/>
      <c r="AB1258" s="364"/>
      <c r="AC1258" s="364"/>
      <c r="AD1258" s="364"/>
      <c r="AE1258" s="364"/>
      <c r="AF1258" s="364"/>
      <c r="AG1258" s="364"/>
    </row>
    <row r="1259" spans="2:33" ht="15.75" customHeight="1">
      <c r="C1259" s="371"/>
      <c r="E1259" s="372"/>
      <c r="Z1259" s="364"/>
      <c r="AA1259" s="364"/>
      <c r="AB1259" s="364"/>
      <c r="AC1259" s="364"/>
      <c r="AD1259" s="364"/>
      <c r="AE1259" s="364"/>
      <c r="AF1259" s="364"/>
      <c r="AG1259" s="364"/>
    </row>
    <row r="1260" spans="2:33" ht="15.75" customHeight="1">
      <c r="C1260" s="371"/>
      <c r="E1260" s="372"/>
      <c r="Z1260" s="364"/>
      <c r="AA1260" s="364"/>
      <c r="AB1260" s="364"/>
      <c r="AC1260" s="364"/>
      <c r="AD1260" s="364"/>
      <c r="AE1260" s="364"/>
      <c r="AF1260" s="364"/>
      <c r="AG1260" s="364"/>
    </row>
    <row r="1261" spans="2:33" ht="15.75" customHeight="1">
      <c r="C1261" s="371"/>
      <c r="E1261" s="372"/>
      <c r="Z1261" s="364"/>
      <c r="AA1261" s="364"/>
      <c r="AB1261" s="364"/>
      <c r="AC1261" s="364"/>
      <c r="AD1261" s="364"/>
      <c r="AE1261" s="364"/>
      <c r="AF1261" s="364"/>
      <c r="AG1261" s="364"/>
    </row>
    <row r="1262" spans="2:33" ht="15.75" customHeight="1">
      <c r="C1262" s="371"/>
      <c r="E1262" s="372"/>
      <c r="Z1262" s="364"/>
      <c r="AA1262" s="364"/>
      <c r="AB1262" s="364"/>
      <c r="AC1262" s="364"/>
      <c r="AD1262" s="364"/>
      <c r="AE1262" s="364"/>
      <c r="AF1262" s="364"/>
      <c r="AG1262" s="364"/>
    </row>
    <row r="1263" spans="2:33" ht="15.75" customHeight="1">
      <c r="C1263" s="371"/>
      <c r="E1263" s="372"/>
      <c r="Z1263" s="364"/>
      <c r="AA1263" s="364"/>
      <c r="AB1263" s="364"/>
      <c r="AC1263" s="364"/>
      <c r="AD1263" s="364"/>
      <c r="AE1263" s="364"/>
      <c r="AF1263" s="364"/>
      <c r="AG1263" s="364"/>
    </row>
    <row r="1264" spans="2:33" ht="15.75" customHeight="1">
      <c r="C1264" s="371"/>
      <c r="E1264" s="372"/>
      <c r="Z1264" s="364"/>
      <c r="AA1264" s="364"/>
      <c r="AB1264" s="364"/>
      <c r="AC1264" s="364"/>
      <c r="AD1264" s="364"/>
      <c r="AE1264" s="364"/>
      <c r="AF1264" s="364"/>
      <c r="AG1264" s="364"/>
    </row>
    <row r="1265" spans="3:33" ht="15.75" customHeight="1">
      <c r="C1265" s="371"/>
      <c r="E1265" s="372"/>
      <c r="Z1265" s="364"/>
      <c r="AA1265" s="364"/>
      <c r="AB1265" s="364"/>
      <c r="AC1265" s="364"/>
      <c r="AD1265" s="364"/>
      <c r="AE1265" s="364"/>
      <c r="AF1265" s="364"/>
      <c r="AG1265" s="364"/>
    </row>
    <row r="1266" spans="3:33" ht="15.75" customHeight="1">
      <c r="C1266" s="371"/>
      <c r="E1266" s="372"/>
      <c r="Z1266" s="364"/>
      <c r="AA1266" s="364"/>
      <c r="AB1266" s="364"/>
      <c r="AC1266" s="364"/>
      <c r="AD1266" s="364"/>
      <c r="AE1266" s="364"/>
      <c r="AF1266" s="364"/>
      <c r="AG1266" s="364"/>
    </row>
    <row r="1267" spans="3:33" ht="15.75" customHeight="1">
      <c r="C1267" s="371"/>
      <c r="E1267" s="372"/>
      <c r="Z1267" s="364"/>
      <c r="AA1267" s="364"/>
      <c r="AB1267" s="364"/>
      <c r="AC1267" s="364"/>
      <c r="AD1267" s="364"/>
      <c r="AE1267" s="364"/>
      <c r="AF1267" s="364"/>
      <c r="AG1267" s="364"/>
    </row>
    <row r="1268" spans="3:33" ht="15.75" customHeight="1">
      <c r="C1268" s="371"/>
      <c r="E1268" s="372"/>
      <c r="Z1268" s="364"/>
      <c r="AA1268" s="364"/>
      <c r="AB1268" s="364"/>
      <c r="AC1268" s="364"/>
      <c r="AD1268" s="364"/>
      <c r="AE1268" s="364"/>
      <c r="AF1268" s="364"/>
      <c r="AG1268" s="364"/>
    </row>
    <row r="1269" spans="3:33" ht="15.75" customHeight="1">
      <c r="C1269" s="371"/>
      <c r="E1269" s="372"/>
      <c r="Z1269" s="364"/>
      <c r="AA1269" s="364"/>
      <c r="AB1269" s="364"/>
      <c r="AC1269" s="364"/>
      <c r="AD1269" s="364"/>
      <c r="AE1269" s="364"/>
      <c r="AF1269" s="364"/>
      <c r="AG1269" s="364"/>
    </row>
    <row r="1270" spans="3:33" ht="15.75" customHeight="1">
      <c r="C1270" s="371"/>
      <c r="E1270" s="372"/>
      <c r="Z1270" s="364"/>
      <c r="AA1270" s="364"/>
      <c r="AB1270" s="364"/>
      <c r="AC1270" s="364"/>
      <c r="AD1270" s="364"/>
      <c r="AE1270" s="364"/>
      <c r="AF1270" s="364"/>
      <c r="AG1270" s="364"/>
    </row>
    <row r="1271" spans="3:33" ht="15.75" customHeight="1">
      <c r="C1271" s="371"/>
      <c r="E1271" s="372"/>
      <c r="Z1271" s="364"/>
      <c r="AA1271" s="364"/>
      <c r="AB1271" s="364"/>
      <c r="AC1271" s="364"/>
      <c r="AD1271" s="364"/>
      <c r="AE1271" s="364"/>
      <c r="AF1271" s="364"/>
      <c r="AG1271" s="364"/>
    </row>
    <row r="1272" spans="3:33" ht="15.75" customHeight="1">
      <c r="C1272" s="371"/>
      <c r="E1272" s="372"/>
      <c r="Z1272" s="364"/>
      <c r="AA1272" s="364"/>
      <c r="AB1272" s="364"/>
      <c r="AC1272" s="364"/>
      <c r="AD1272" s="364"/>
      <c r="AE1272" s="364"/>
      <c r="AF1272" s="364"/>
      <c r="AG1272" s="364"/>
    </row>
    <row r="1273" spans="3:33" ht="15.75" customHeight="1">
      <c r="C1273" s="371"/>
      <c r="E1273" s="372"/>
      <c r="Z1273" s="364"/>
      <c r="AA1273" s="364"/>
      <c r="AB1273" s="364"/>
      <c r="AC1273" s="364"/>
      <c r="AD1273" s="364"/>
      <c r="AE1273" s="364"/>
      <c r="AF1273" s="364"/>
      <c r="AG1273" s="364"/>
    </row>
    <row r="1274" spans="3:33" ht="15.75" customHeight="1">
      <c r="C1274" s="371"/>
      <c r="E1274" s="372"/>
      <c r="Z1274" s="364"/>
      <c r="AA1274" s="364"/>
      <c r="AB1274" s="364"/>
      <c r="AC1274" s="364"/>
      <c r="AD1274" s="364"/>
      <c r="AE1274" s="364"/>
      <c r="AF1274" s="364"/>
      <c r="AG1274" s="364"/>
    </row>
    <row r="1275" spans="3:33" ht="15.75" customHeight="1">
      <c r="C1275" s="371"/>
      <c r="E1275" s="372"/>
      <c r="Z1275" s="364"/>
      <c r="AA1275" s="364"/>
      <c r="AB1275" s="364"/>
      <c r="AC1275" s="364"/>
      <c r="AD1275" s="364"/>
      <c r="AE1275" s="364"/>
      <c r="AF1275" s="364"/>
      <c r="AG1275" s="364"/>
    </row>
    <row r="1276" spans="3:33" ht="15.75" customHeight="1">
      <c r="C1276" s="371"/>
      <c r="E1276" s="372"/>
      <c r="Z1276" s="364"/>
      <c r="AA1276" s="364"/>
      <c r="AB1276" s="364"/>
      <c r="AC1276" s="364"/>
      <c r="AD1276" s="364"/>
      <c r="AE1276" s="364"/>
      <c r="AF1276" s="364"/>
      <c r="AG1276" s="364"/>
    </row>
    <row r="1277" spans="3:33" ht="15.75" customHeight="1">
      <c r="C1277" s="371"/>
      <c r="E1277" s="372"/>
      <c r="Z1277" s="364"/>
      <c r="AA1277" s="364"/>
      <c r="AB1277" s="364"/>
      <c r="AC1277" s="364"/>
      <c r="AD1277" s="364"/>
      <c r="AE1277" s="364"/>
      <c r="AF1277" s="364"/>
      <c r="AG1277" s="364"/>
    </row>
    <row r="1278" spans="3:33" ht="15.75" customHeight="1">
      <c r="C1278" s="371"/>
      <c r="E1278" s="372"/>
      <c r="Z1278" s="364"/>
      <c r="AA1278" s="364"/>
      <c r="AB1278" s="364"/>
      <c r="AC1278" s="364"/>
      <c r="AD1278" s="364"/>
      <c r="AE1278" s="364"/>
      <c r="AF1278" s="364"/>
      <c r="AG1278" s="364"/>
    </row>
    <row r="1279" spans="3:33" ht="15.75" customHeight="1">
      <c r="C1279" s="371"/>
      <c r="E1279" s="372"/>
      <c r="Z1279" s="364"/>
      <c r="AA1279" s="364"/>
      <c r="AB1279" s="364"/>
      <c r="AC1279" s="364"/>
      <c r="AD1279" s="364"/>
      <c r="AE1279" s="364"/>
      <c r="AF1279" s="364"/>
      <c r="AG1279" s="364"/>
    </row>
    <row r="1280" spans="3:33" ht="15.75" customHeight="1">
      <c r="C1280" s="371"/>
      <c r="E1280" s="372"/>
      <c r="Z1280" s="364"/>
      <c r="AA1280" s="364"/>
      <c r="AB1280" s="364"/>
      <c r="AC1280" s="364"/>
      <c r="AD1280" s="364"/>
      <c r="AE1280" s="364"/>
      <c r="AF1280" s="364"/>
      <c r="AG1280" s="364"/>
    </row>
    <row r="1281" spans="3:33" ht="15.75" customHeight="1">
      <c r="C1281" s="371"/>
      <c r="E1281" s="372"/>
      <c r="Z1281" s="364"/>
      <c r="AA1281" s="364"/>
      <c r="AB1281" s="364"/>
      <c r="AC1281" s="364"/>
      <c r="AD1281" s="364"/>
      <c r="AE1281" s="364"/>
      <c r="AF1281" s="364"/>
      <c r="AG1281" s="364"/>
    </row>
    <row r="1282" spans="3:33" ht="15.75" customHeight="1">
      <c r="C1282" s="371"/>
      <c r="E1282" s="372"/>
      <c r="Z1282" s="364"/>
      <c r="AA1282" s="364"/>
      <c r="AB1282" s="364"/>
      <c r="AC1282" s="364"/>
      <c r="AD1282" s="364"/>
      <c r="AE1282" s="364"/>
      <c r="AF1282" s="364"/>
      <c r="AG1282" s="364"/>
    </row>
    <row r="1283" spans="3:33" ht="15.75" customHeight="1">
      <c r="C1283" s="371"/>
      <c r="E1283" s="372"/>
      <c r="Z1283" s="364"/>
      <c r="AA1283" s="364"/>
      <c r="AB1283" s="364"/>
      <c r="AC1283" s="364"/>
      <c r="AD1283" s="364"/>
      <c r="AE1283" s="364"/>
      <c r="AF1283" s="364"/>
      <c r="AG1283" s="364"/>
    </row>
    <row r="1284" spans="3:33" ht="15.75" customHeight="1">
      <c r="C1284" s="371"/>
      <c r="E1284" s="372"/>
      <c r="Z1284" s="364"/>
      <c r="AA1284" s="364"/>
      <c r="AB1284" s="364"/>
      <c r="AC1284" s="364"/>
      <c r="AD1284" s="364"/>
      <c r="AE1284" s="364"/>
      <c r="AF1284" s="364"/>
      <c r="AG1284" s="364"/>
    </row>
    <row r="1285" spans="3:33" ht="15.75" customHeight="1">
      <c r="C1285" s="371"/>
      <c r="E1285" s="372"/>
      <c r="Z1285" s="364"/>
      <c r="AA1285" s="364"/>
      <c r="AB1285" s="364"/>
      <c r="AC1285" s="364"/>
      <c r="AD1285" s="364"/>
      <c r="AE1285" s="364"/>
      <c r="AF1285" s="364"/>
      <c r="AG1285" s="364"/>
    </row>
    <row r="1286" spans="3:33" ht="15.75" customHeight="1">
      <c r="C1286" s="371"/>
      <c r="E1286" s="372"/>
      <c r="Z1286" s="364"/>
      <c r="AA1286" s="364"/>
      <c r="AB1286" s="364"/>
      <c r="AC1286" s="364"/>
      <c r="AD1286" s="364"/>
      <c r="AE1286" s="364"/>
      <c r="AF1286" s="364"/>
      <c r="AG1286" s="364"/>
    </row>
    <row r="1287" spans="3:33" ht="15.75" customHeight="1">
      <c r="C1287" s="371"/>
      <c r="E1287" s="372"/>
      <c r="Z1287" s="364"/>
      <c r="AA1287" s="364"/>
      <c r="AB1287" s="364"/>
      <c r="AC1287" s="364"/>
      <c r="AD1287" s="364"/>
      <c r="AE1287" s="364"/>
      <c r="AF1287" s="364"/>
      <c r="AG1287" s="364"/>
    </row>
    <row r="1288" spans="3:33" ht="15.75" customHeight="1">
      <c r="C1288" s="371"/>
      <c r="E1288" s="372"/>
      <c r="Z1288" s="364"/>
      <c r="AA1288" s="364"/>
      <c r="AB1288" s="364"/>
      <c r="AC1288" s="364"/>
      <c r="AD1288" s="364"/>
      <c r="AE1288" s="364"/>
      <c r="AF1288" s="364"/>
      <c r="AG1288" s="364"/>
    </row>
    <row r="1289" spans="3:33" ht="15.75" customHeight="1">
      <c r="C1289" s="371"/>
      <c r="E1289" s="372"/>
      <c r="Z1289" s="364"/>
      <c r="AA1289" s="364"/>
      <c r="AB1289" s="364"/>
      <c r="AC1289" s="364"/>
      <c r="AD1289" s="364"/>
      <c r="AE1289" s="364"/>
      <c r="AF1289" s="364"/>
      <c r="AG1289" s="364"/>
    </row>
    <row r="1290" spans="3:33" ht="15.75" customHeight="1">
      <c r="C1290" s="371"/>
      <c r="E1290" s="372"/>
      <c r="Z1290" s="364"/>
      <c r="AA1290" s="364"/>
      <c r="AB1290" s="364"/>
      <c r="AC1290" s="364"/>
      <c r="AD1290" s="364"/>
      <c r="AE1290" s="364"/>
      <c r="AF1290" s="364"/>
      <c r="AG1290" s="364"/>
    </row>
    <row r="1291" spans="3:33" ht="15.75" customHeight="1">
      <c r="C1291" s="371"/>
      <c r="E1291" s="372"/>
      <c r="Z1291" s="364"/>
      <c r="AA1291" s="364"/>
      <c r="AB1291" s="364"/>
      <c r="AC1291" s="364"/>
      <c r="AD1291" s="364"/>
      <c r="AE1291" s="364"/>
      <c r="AF1291" s="364"/>
      <c r="AG1291" s="364"/>
    </row>
    <row r="1292" spans="3:33" ht="15.75" customHeight="1">
      <c r="C1292" s="371"/>
      <c r="E1292" s="372"/>
      <c r="Z1292" s="364"/>
      <c r="AA1292" s="364"/>
      <c r="AB1292" s="364"/>
      <c r="AC1292" s="364"/>
      <c r="AD1292" s="364"/>
      <c r="AE1292" s="364"/>
      <c r="AF1292" s="364"/>
      <c r="AG1292" s="364"/>
    </row>
    <row r="1293" spans="3:33" ht="15.75" customHeight="1">
      <c r="C1293" s="371"/>
      <c r="E1293" s="372"/>
      <c r="Z1293" s="364"/>
      <c r="AA1293" s="364"/>
      <c r="AB1293" s="364"/>
      <c r="AC1293" s="364"/>
      <c r="AD1293" s="364"/>
      <c r="AE1293" s="364"/>
      <c r="AF1293" s="364"/>
      <c r="AG1293" s="364"/>
    </row>
    <row r="1294" spans="3:33" ht="15.75" customHeight="1">
      <c r="C1294" s="371"/>
      <c r="E1294" s="372"/>
      <c r="Z1294" s="364"/>
      <c r="AA1294" s="364"/>
      <c r="AB1294" s="364"/>
      <c r="AC1294" s="364"/>
      <c r="AD1294" s="364"/>
      <c r="AE1294" s="364"/>
      <c r="AF1294" s="364"/>
      <c r="AG1294" s="364"/>
    </row>
    <row r="1295" spans="3:33" ht="15.75" customHeight="1">
      <c r="C1295" s="371"/>
      <c r="E1295" s="372"/>
      <c r="Z1295" s="364"/>
      <c r="AA1295" s="364"/>
      <c r="AB1295" s="364"/>
      <c r="AC1295" s="364"/>
      <c r="AD1295" s="364"/>
      <c r="AE1295" s="364"/>
      <c r="AF1295" s="364"/>
      <c r="AG1295" s="364"/>
    </row>
    <row r="1296" spans="3:33" ht="15.75" customHeight="1">
      <c r="C1296" s="371"/>
      <c r="E1296" s="372"/>
      <c r="Z1296" s="364"/>
      <c r="AA1296" s="364"/>
      <c r="AB1296" s="364"/>
      <c r="AC1296" s="364"/>
      <c r="AD1296" s="364"/>
      <c r="AE1296" s="364"/>
      <c r="AF1296" s="364"/>
      <c r="AG1296" s="364"/>
    </row>
    <row r="1297" spans="3:33" ht="15.75" customHeight="1">
      <c r="C1297" s="371"/>
      <c r="E1297" s="372"/>
      <c r="Z1297" s="364"/>
      <c r="AA1297" s="364"/>
      <c r="AB1297" s="364"/>
      <c r="AC1297" s="364"/>
      <c r="AD1297" s="364"/>
      <c r="AE1297" s="364"/>
      <c r="AF1297" s="364"/>
      <c r="AG1297" s="364"/>
    </row>
    <row r="1298" spans="3:33" ht="15.75" customHeight="1">
      <c r="C1298" s="371"/>
      <c r="E1298" s="372"/>
      <c r="Z1298" s="364"/>
      <c r="AA1298" s="364"/>
      <c r="AB1298" s="364"/>
      <c r="AC1298" s="364"/>
      <c r="AD1298" s="364"/>
      <c r="AE1298" s="364"/>
      <c r="AF1298" s="364"/>
      <c r="AG1298" s="364"/>
    </row>
    <row r="1299" spans="3:33" ht="15.75" customHeight="1">
      <c r="C1299" s="371"/>
      <c r="E1299" s="372"/>
      <c r="Z1299" s="364"/>
      <c r="AA1299" s="364"/>
      <c r="AB1299" s="364"/>
      <c r="AC1299" s="364"/>
      <c r="AD1299" s="364"/>
      <c r="AE1299" s="364"/>
      <c r="AF1299" s="364"/>
      <c r="AG1299" s="364"/>
    </row>
    <row r="1300" spans="3:33" ht="15.75" customHeight="1">
      <c r="C1300" s="371"/>
      <c r="E1300" s="372"/>
      <c r="Z1300" s="364"/>
      <c r="AA1300" s="364"/>
      <c r="AB1300" s="364"/>
      <c r="AC1300" s="364"/>
      <c r="AD1300" s="364"/>
      <c r="AE1300" s="364"/>
      <c r="AF1300" s="364"/>
      <c r="AG1300" s="364"/>
    </row>
    <row r="1301" spans="3:33" ht="15.75" customHeight="1">
      <c r="C1301" s="371"/>
      <c r="E1301" s="372"/>
      <c r="Z1301" s="364"/>
      <c r="AA1301" s="364"/>
      <c r="AB1301" s="364"/>
      <c r="AC1301" s="364"/>
      <c r="AD1301" s="364"/>
      <c r="AE1301" s="364"/>
      <c r="AF1301" s="364"/>
      <c r="AG1301" s="364"/>
    </row>
    <row r="1302" spans="3:33" ht="15.75" customHeight="1">
      <c r="C1302" s="371"/>
      <c r="E1302" s="372"/>
      <c r="Z1302" s="364"/>
      <c r="AA1302" s="364"/>
      <c r="AB1302" s="364"/>
      <c r="AC1302" s="364"/>
      <c r="AD1302" s="364"/>
      <c r="AE1302" s="364"/>
      <c r="AF1302" s="364"/>
      <c r="AG1302" s="364"/>
    </row>
    <row r="1303" spans="3:33" ht="15.75" customHeight="1">
      <c r="C1303" s="371"/>
      <c r="E1303" s="372"/>
      <c r="Z1303" s="364"/>
      <c r="AA1303" s="364"/>
      <c r="AB1303" s="364"/>
      <c r="AC1303" s="364"/>
      <c r="AD1303" s="364"/>
      <c r="AE1303" s="364"/>
      <c r="AF1303" s="364"/>
      <c r="AG1303" s="364"/>
    </row>
    <row r="1304" spans="3:33" ht="15.75" customHeight="1">
      <c r="C1304" s="371"/>
      <c r="E1304" s="372"/>
      <c r="Z1304" s="364"/>
      <c r="AA1304" s="364"/>
      <c r="AB1304" s="364"/>
      <c r="AC1304" s="364"/>
      <c r="AD1304" s="364"/>
      <c r="AE1304" s="364"/>
      <c r="AF1304" s="364"/>
      <c r="AG1304" s="364"/>
    </row>
    <row r="1305" spans="3:33" ht="15.75" customHeight="1">
      <c r="C1305" s="371"/>
      <c r="E1305" s="372"/>
      <c r="Z1305" s="364"/>
      <c r="AA1305" s="364"/>
      <c r="AB1305" s="364"/>
      <c r="AC1305" s="364"/>
      <c r="AD1305" s="364"/>
      <c r="AE1305" s="364"/>
      <c r="AF1305" s="364"/>
      <c r="AG1305" s="364"/>
    </row>
    <row r="1306" spans="3:33" ht="15.75" customHeight="1">
      <c r="C1306" s="371"/>
      <c r="E1306" s="372"/>
      <c r="Z1306" s="364"/>
      <c r="AA1306" s="364"/>
      <c r="AB1306" s="364"/>
      <c r="AC1306" s="364"/>
      <c r="AD1306" s="364"/>
      <c r="AE1306" s="364"/>
      <c r="AF1306" s="364"/>
      <c r="AG1306" s="364"/>
    </row>
    <row r="1307" spans="3:33" ht="15.75" customHeight="1">
      <c r="C1307" s="371"/>
      <c r="E1307" s="372"/>
      <c r="Z1307" s="364"/>
      <c r="AA1307" s="364"/>
      <c r="AB1307" s="364"/>
      <c r="AC1307" s="364"/>
      <c r="AD1307" s="364"/>
      <c r="AE1307" s="364"/>
      <c r="AF1307" s="364"/>
      <c r="AG1307" s="364"/>
    </row>
    <row r="1308" spans="3:33" ht="15.75" customHeight="1">
      <c r="C1308" s="371"/>
      <c r="E1308" s="372"/>
      <c r="Z1308" s="364"/>
      <c r="AA1308" s="364"/>
      <c r="AB1308" s="364"/>
      <c r="AC1308" s="364"/>
      <c r="AD1308" s="364"/>
      <c r="AE1308" s="364"/>
      <c r="AF1308" s="364"/>
      <c r="AG1308" s="364"/>
    </row>
    <row r="1309" spans="3:33" ht="15.75" customHeight="1">
      <c r="C1309" s="371"/>
      <c r="E1309" s="372"/>
      <c r="Z1309" s="364"/>
      <c r="AA1309" s="364"/>
      <c r="AB1309" s="364"/>
      <c r="AC1309" s="364"/>
      <c r="AD1309" s="364"/>
      <c r="AE1309" s="364"/>
      <c r="AF1309" s="364"/>
      <c r="AG1309" s="364"/>
    </row>
    <row r="1310" spans="3:33" ht="15.75" customHeight="1">
      <c r="C1310" s="371"/>
      <c r="E1310" s="372"/>
      <c r="Z1310" s="364"/>
      <c r="AA1310" s="364"/>
      <c r="AB1310" s="364"/>
      <c r="AC1310" s="364"/>
      <c r="AD1310" s="364"/>
      <c r="AE1310" s="364"/>
      <c r="AF1310" s="364"/>
      <c r="AG1310" s="364"/>
    </row>
    <row r="1311" spans="3:33" ht="15.75" customHeight="1">
      <c r="C1311" s="371"/>
      <c r="E1311" s="372"/>
      <c r="Z1311" s="364"/>
      <c r="AA1311" s="364"/>
      <c r="AB1311" s="364"/>
      <c r="AC1311" s="364"/>
      <c r="AD1311" s="364"/>
      <c r="AE1311" s="364"/>
      <c r="AF1311" s="364"/>
      <c r="AG1311" s="364"/>
    </row>
    <row r="1312" spans="3:33" ht="15.75" customHeight="1">
      <c r="C1312" s="371"/>
      <c r="E1312" s="372"/>
      <c r="Z1312" s="364"/>
      <c r="AA1312" s="364"/>
      <c r="AB1312" s="364"/>
      <c r="AC1312" s="364"/>
      <c r="AD1312" s="364"/>
      <c r="AE1312" s="364"/>
      <c r="AF1312" s="364"/>
      <c r="AG1312" s="364"/>
    </row>
    <row r="1313" spans="3:33" ht="15.75" customHeight="1">
      <c r="C1313" s="371"/>
      <c r="E1313" s="372"/>
      <c r="Z1313" s="364"/>
      <c r="AA1313" s="364"/>
      <c r="AB1313" s="364"/>
      <c r="AC1313" s="364"/>
      <c r="AD1313" s="364"/>
      <c r="AE1313" s="364"/>
      <c r="AF1313" s="364"/>
      <c r="AG1313" s="364"/>
    </row>
    <row r="1314" spans="3:33" ht="15.75" customHeight="1">
      <c r="C1314" s="371"/>
      <c r="E1314" s="372"/>
      <c r="Z1314" s="364"/>
      <c r="AA1314" s="364"/>
      <c r="AB1314" s="364"/>
      <c r="AC1314" s="364"/>
      <c r="AD1314" s="364"/>
      <c r="AE1314" s="364"/>
      <c r="AF1314" s="364"/>
      <c r="AG1314" s="364"/>
    </row>
    <row r="1315" spans="3:33" ht="15.75" customHeight="1">
      <c r="C1315" s="371"/>
      <c r="E1315" s="372"/>
      <c r="Z1315" s="364"/>
      <c r="AA1315" s="364"/>
      <c r="AB1315" s="364"/>
      <c r="AC1315" s="364"/>
      <c r="AD1315" s="364"/>
      <c r="AE1315" s="364"/>
      <c r="AF1315" s="364"/>
      <c r="AG1315" s="364"/>
    </row>
    <row r="1316" spans="3:33" ht="15.75" customHeight="1">
      <c r="C1316" s="371"/>
      <c r="E1316" s="372"/>
      <c r="Z1316" s="364"/>
      <c r="AA1316" s="364"/>
      <c r="AB1316" s="364"/>
      <c r="AC1316" s="364"/>
      <c r="AD1316" s="364"/>
      <c r="AE1316" s="364"/>
      <c r="AF1316" s="364"/>
      <c r="AG1316" s="364"/>
    </row>
    <row r="1317" spans="3:33" ht="15.75" customHeight="1">
      <c r="C1317" s="371"/>
      <c r="E1317" s="372"/>
      <c r="Z1317" s="364"/>
      <c r="AA1317" s="364"/>
      <c r="AB1317" s="364"/>
      <c r="AC1317" s="364"/>
      <c r="AD1317" s="364"/>
      <c r="AE1317" s="364"/>
      <c r="AF1317" s="364"/>
      <c r="AG1317" s="364"/>
    </row>
    <row r="1318" spans="3:33" ht="15.75" customHeight="1">
      <c r="C1318" s="371"/>
      <c r="E1318" s="372"/>
      <c r="Z1318" s="364"/>
      <c r="AA1318" s="364"/>
      <c r="AB1318" s="364"/>
      <c r="AC1318" s="364"/>
      <c r="AD1318" s="364"/>
      <c r="AE1318" s="364"/>
      <c r="AF1318" s="364"/>
      <c r="AG1318" s="364"/>
    </row>
    <row r="1319" spans="3:33" ht="15.75" customHeight="1">
      <c r="C1319" s="371"/>
      <c r="E1319" s="372"/>
      <c r="Z1319" s="364"/>
      <c r="AA1319" s="364"/>
      <c r="AB1319" s="364"/>
      <c r="AC1319" s="364"/>
      <c r="AD1319" s="364"/>
      <c r="AE1319" s="364"/>
      <c r="AF1319" s="364"/>
      <c r="AG1319" s="364"/>
    </row>
    <row r="1320" spans="3:33" ht="15.75" customHeight="1">
      <c r="C1320" s="371"/>
      <c r="E1320" s="372"/>
      <c r="Z1320" s="364"/>
      <c r="AA1320" s="364"/>
      <c r="AB1320" s="364"/>
      <c r="AC1320" s="364"/>
      <c r="AD1320" s="364"/>
      <c r="AE1320" s="364"/>
      <c r="AF1320" s="364"/>
      <c r="AG1320" s="364"/>
    </row>
    <row r="1321" spans="3:33" ht="15.75" customHeight="1">
      <c r="C1321" s="371"/>
      <c r="E1321" s="372"/>
      <c r="Z1321" s="364"/>
      <c r="AA1321" s="364"/>
      <c r="AB1321" s="364"/>
      <c r="AC1321" s="364"/>
      <c r="AD1321" s="364"/>
      <c r="AE1321" s="364"/>
      <c r="AF1321" s="364"/>
      <c r="AG1321" s="364"/>
    </row>
    <row r="1322" spans="3:33" ht="15.75" customHeight="1">
      <c r="C1322" s="371"/>
      <c r="E1322" s="372"/>
      <c r="Z1322" s="364"/>
      <c r="AA1322" s="364"/>
      <c r="AB1322" s="364"/>
      <c r="AC1322" s="364"/>
      <c r="AD1322" s="364"/>
      <c r="AE1322" s="364"/>
      <c r="AF1322" s="364"/>
      <c r="AG1322" s="364"/>
    </row>
    <row r="1323" spans="3:33" ht="15.75" customHeight="1">
      <c r="C1323" s="371"/>
      <c r="E1323" s="372"/>
      <c r="Z1323" s="364"/>
      <c r="AA1323" s="364"/>
      <c r="AB1323" s="364"/>
      <c r="AC1323" s="364"/>
      <c r="AD1323" s="364"/>
      <c r="AE1323" s="364"/>
      <c r="AF1323" s="364"/>
      <c r="AG1323" s="364"/>
    </row>
    <row r="1324" spans="3:33" ht="15.75" customHeight="1">
      <c r="C1324" s="371"/>
      <c r="E1324" s="372"/>
      <c r="Z1324" s="364"/>
      <c r="AA1324" s="364"/>
      <c r="AB1324" s="364"/>
      <c r="AC1324" s="364"/>
      <c r="AD1324" s="364"/>
      <c r="AE1324" s="364"/>
      <c r="AF1324" s="364"/>
      <c r="AG1324" s="364"/>
    </row>
    <row r="1325" spans="3:33" ht="15.75" customHeight="1">
      <c r="C1325" s="371"/>
      <c r="E1325" s="372"/>
      <c r="Z1325" s="364"/>
      <c r="AA1325" s="364"/>
      <c r="AB1325" s="364"/>
      <c r="AC1325" s="364"/>
      <c r="AD1325" s="364"/>
      <c r="AE1325" s="364"/>
      <c r="AF1325" s="364"/>
      <c r="AG1325" s="364"/>
    </row>
    <row r="1326" spans="3:33" ht="15.75" customHeight="1">
      <c r="C1326" s="371"/>
      <c r="E1326" s="372"/>
      <c r="Z1326" s="364"/>
      <c r="AA1326" s="364"/>
      <c r="AB1326" s="364"/>
      <c r="AC1326" s="364"/>
      <c r="AD1326" s="364"/>
      <c r="AE1326" s="364"/>
      <c r="AF1326" s="364"/>
      <c r="AG1326" s="364"/>
    </row>
    <row r="1327" spans="3:33" ht="15.75" customHeight="1">
      <c r="C1327" s="371"/>
      <c r="E1327" s="372"/>
      <c r="Z1327" s="364"/>
      <c r="AA1327" s="364"/>
      <c r="AB1327" s="364"/>
      <c r="AC1327" s="364"/>
      <c r="AD1327" s="364"/>
      <c r="AE1327" s="364"/>
      <c r="AF1327" s="364"/>
      <c r="AG1327" s="364"/>
    </row>
    <row r="1328" spans="3:33" ht="15.75" customHeight="1">
      <c r="C1328" s="371"/>
      <c r="E1328" s="372"/>
      <c r="Z1328" s="364"/>
      <c r="AA1328" s="364"/>
      <c r="AB1328" s="364"/>
      <c r="AC1328" s="364"/>
      <c r="AD1328" s="364"/>
      <c r="AE1328" s="364"/>
      <c r="AF1328" s="364"/>
      <c r="AG1328" s="364"/>
    </row>
    <row r="1329" spans="3:33" ht="15.75" customHeight="1">
      <c r="C1329" s="371"/>
      <c r="E1329" s="372"/>
      <c r="Z1329" s="364"/>
      <c r="AA1329" s="364"/>
      <c r="AB1329" s="364"/>
      <c r="AC1329" s="364"/>
      <c r="AD1329" s="364"/>
      <c r="AE1329" s="364"/>
      <c r="AF1329" s="364"/>
      <c r="AG1329" s="364"/>
    </row>
    <row r="1330" spans="3:33" ht="15.75" customHeight="1">
      <c r="C1330" s="371"/>
      <c r="E1330" s="372"/>
      <c r="Z1330" s="364"/>
      <c r="AA1330" s="364"/>
      <c r="AB1330" s="364"/>
      <c r="AC1330" s="364"/>
      <c r="AD1330" s="364"/>
      <c r="AE1330" s="364"/>
      <c r="AF1330" s="364"/>
      <c r="AG1330" s="364"/>
    </row>
    <row r="1331" spans="3:33" ht="15.75" customHeight="1">
      <c r="C1331" s="371"/>
      <c r="E1331" s="372"/>
      <c r="Z1331" s="364"/>
      <c r="AA1331" s="364"/>
      <c r="AB1331" s="364"/>
      <c r="AC1331" s="364"/>
      <c r="AD1331" s="364"/>
      <c r="AE1331" s="364"/>
      <c r="AF1331" s="364"/>
      <c r="AG1331" s="364"/>
    </row>
    <row r="1332" spans="3:33" ht="15.75" customHeight="1">
      <c r="C1332" s="371"/>
      <c r="E1332" s="372"/>
      <c r="Z1332" s="364"/>
      <c r="AA1332" s="364"/>
      <c r="AB1332" s="364"/>
      <c r="AC1332" s="364"/>
      <c r="AD1332" s="364"/>
      <c r="AE1332" s="364"/>
      <c r="AF1332" s="364"/>
      <c r="AG1332" s="364"/>
    </row>
    <row r="1333" spans="3:33" ht="15.75" customHeight="1">
      <c r="C1333" s="371"/>
      <c r="E1333" s="372"/>
      <c r="Z1333" s="364"/>
      <c r="AA1333" s="364"/>
      <c r="AB1333" s="364"/>
      <c r="AC1333" s="364"/>
      <c r="AD1333" s="364"/>
      <c r="AE1333" s="364"/>
      <c r="AF1333" s="364"/>
      <c r="AG1333" s="364"/>
    </row>
    <row r="1334" spans="3:33" ht="15.75" customHeight="1">
      <c r="C1334" s="371"/>
      <c r="E1334" s="372"/>
      <c r="Z1334" s="364"/>
      <c r="AA1334" s="364"/>
      <c r="AB1334" s="364"/>
      <c r="AC1334" s="364"/>
      <c r="AD1334" s="364"/>
      <c r="AE1334" s="364"/>
      <c r="AF1334" s="364"/>
      <c r="AG1334" s="364"/>
    </row>
    <row r="1335" spans="3:33" ht="15.75" customHeight="1">
      <c r="C1335" s="371"/>
      <c r="E1335" s="372"/>
      <c r="Z1335" s="364"/>
      <c r="AA1335" s="364"/>
      <c r="AB1335" s="364"/>
      <c r="AC1335" s="364"/>
      <c r="AD1335" s="364"/>
      <c r="AE1335" s="364"/>
      <c r="AF1335" s="364"/>
      <c r="AG1335" s="364"/>
    </row>
    <row r="1336" spans="3:33" ht="15.75" customHeight="1">
      <c r="C1336" s="371"/>
      <c r="E1336" s="372"/>
      <c r="Z1336" s="364"/>
      <c r="AA1336" s="364"/>
      <c r="AB1336" s="364"/>
      <c r="AC1336" s="364"/>
      <c r="AD1336" s="364"/>
      <c r="AE1336" s="364"/>
      <c r="AF1336" s="364"/>
      <c r="AG1336" s="364"/>
    </row>
    <row r="1337" spans="3:33" ht="15.75" customHeight="1">
      <c r="C1337" s="371"/>
      <c r="E1337" s="372"/>
      <c r="Z1337" s="364"/>
      <c r="AA1337" s="364"/>
      <c r="AB1337" s="364"/>
      <c r="AC1337" s="364"/>
      <c r="AD1337" s="364"/>
      <c r="AE1337" s="364"/>
      <c r="AF1337" s="364"/>
      <c r="AG1337" s="364"/>
    </row>
    <row r="1338" spans="3:33" ht="15.75" customHeight="1">
      <c r="C1338" s="371"/>
      <c r="E1338" s="372"/>
      <c r="Z1338" s="364"/>
      <c r="AA1338" s="364"/>
      <c r="AB1338" s="364"/>
      <c r="AC1338" s="364"/>
      <c r="AD1338" s="364"/>
      <c r="AE1338" s="364"/>
      <c r="AF1338" s="364"/>
      <c r="AG1338" s="364"/>
    </row>
    <row r="1339" spans="3:33" ht="15.75" customHeight="1">
      <c r="C1339" s="371"/>
      <c r="E1339" s="372"/>
      <c r="Z1339" s="364"/>
      <c r="AA1339" s="364"/>
      <c r="AB1339" s="364"/>
      <c r="AC1339" s="364"/>
      <c r="AD1339" s="364"/>
      <c r="AE1339" s="364"/>
      <c r="AF1339" s="364"/>
      <c r="AG1339" s="364"/>
    </row>
    <row r="1340" spans="3:33" ht="15.75" customHeight="1">
      <c r="C1340" s="371"/>
      <c r="E1340" s="372"/>
      <c r="Z1340" s="364"/>
      <c r="AA1340" s="364"/>
      <c r="AB1340" s="364"/>
      <c r="AC1340" s="364"/>
      <c r="AD1340" s="364"/>
      <c r="AE1340" s="364"/>
      <c r="AF1340" s="364"/>
      <c r="AG1340" s="364"/>
    </row>
    <row r="1341" spans="3:33" ht="15.75" customHeight="1">
      <c r="C1341" s="371"/>
      <c r="E1341" s="372"/>
      <c r="Z1341" s="364"/>
      <c r="AA1341" s="364"/>
      <c r="AB1341" s="364"/>
      <c r="AC1341" s="364"/>
      <c r="AD1341" s="364"/>
      <c r="AE1341" s="364"/>
      <c r="AF1341" s="364"/>
      <c r="AG1341" s="364"/>
    </row>
    <row r="1342" spans="3:33" ht="15.75" customHeight="1">
      <c r="C1342" s="371"/>
      <c r="E1342" s="372"/>
      <c r="Z1342" s="364"/>
      <c r="AA1342" s="364"/>
      <c r="AB1342" s="364"/>
      <c r="AC1342" s="364"/>
      <c r="AD1342" s="364"/>
      <c r="AE1342" s="364"/>
      <c r="AF1342" s="364"/>
      <c r="AG1342" s="364"/>
    </row>
    <row r="1343" spans="3:33" ht="15.75" customHeight="1">
      <c r="C1343" s="371"/>
      <c r="E1343" s="372"/>
      <c r="Z1343" s="364"/>
      <c r="AA1343" s="364"/>
      <c r="AB1343" s="364"/>
      <c r="AC1343" s="364"/>
      <c r="AD1343" s="364"/>
      <c r="AE1343" s="364"/>
      <c r="AF1343" s="364"/>
      <c r="AG1343" s="364"/>
    </row>
    <row r="1344" spans="3:33" ht="15.75" customHeight="1">
      <c r="C1344" s="371"/>
      <c r="E1344" s="372"/>
      <c r="Z1344" s="364"/>
      <c r="AA1344" s="364"/>
      <c r="AB1344" s="364"/>
      <c r="AC1344" s="364"/>
      <c r="AD1344" s="364"/>
      <c r="AE1344" s="364"/>
      <c r="AF1344" s="364"/>
      <c r="AG1344" s="364"/>
    </row>
    <row r="1345" spans="3:33" ht="15.75" customHeight="1">
      <c r="C1345" s="371"/>
      <c r="E1345" s="372"/>
      <c r="Z1345" s="364"/>
      <c r="AA1345" s="364"/>
      <c r="AB1345" s="364"/>
      <c r="AC1345" s="364"/>
      <c r="AD1345" s="364"/>
      <c r="AE1345" s="364"/>
      <c r="AF1345" s="364"/>
      <c r="AG1345" s="364"/>
    </row>
    <row r="1346" spans="3:33" ht="15.75" customHeight="1">
      <c r="C1346" s="371"/>
      <c r="E1346" s="372"/>
      <c r="Z1346" s="364"/>
      <c r="AA1346" s="364"/>
      <c r="AB1346" s="364"/>
      <c r="AC1346" s="364"/>
      <c r="AD1346" s="364"/>
      <c r="AE1346" s="364"/>
      <c r="AF1346" s="364"/>
      <c r="AG1346" s="364"/>
    </row>
    <row r="1347" spans="3:33" ht="15.75" customHeight="1">
      <c r="C1347" s="371"/>
      <c r="E1347" s="372"/>
      <c r="Z1347" s="364"/>
      <c r="AA1347" s="364"/>
      <c r="AB1347" s="364"/>
      <c r="AC1347" s="364"/>
      <c r="AD1347" s="364"/>
      <c r="AE1347" s="364"/>
      <c r="AF1347" s="364"/>
      <c r="AG1347" s="364"/>
    </row>
    <row r="1348" spans="3:33" ht="15.75" customHeight="1">
      <c r="C1348" s="371"/>
      <c r="E1348" s="372"/>
      <c r="Z1348" s="364"/>
      <c r="AA1348" s="364"/>
      <c r="AB1348" s="364"/>
      <c r="AC1348" s="364"/>
      <c r="AD1348" s="364"/>
      <c r="AE1348" s="364"/>
      <c r="AF1348" s="364"/>
      <c r="AG1348" s="364"/>
    </row>
    <row r="1349" spans="3:33" ht="15.75" customHeight="1">
      <c r="C1349" s="371"/>
      <c r="E1349" s="372"/>
      <c r="Z1349" s="364"/>
      <c r="AA1349" s="364"/>
      <c r="AB1349" s="364"/>
      <c r="AC1349" s="364"/>
      <c r="AD1349" s="364"/>
      <c r="AE1349" s="364"/>
      <c r="AF1349" s="364"/>
      <c r="AG1349" s="364"/>
    </row>
    <row r="1350" spans="3:33" ht="15.75" customHeight="1">
      <c r="C1350" s="371"/>
      <c r="E1350" s="372"/>
      <c r="Z1350" s="364"/>
      <c r="AA1350" s="364"/>
      <c r="AB1350" s="364"/>
      <c r="AC1350" s="364"/>
      <c r="AD1350" s="364"/>
      <c r="AE1350" s="364"/>
      <c r="AF1350" s="364"/>
      <c r="AG1350" s="364"/>
    </row>
    <row r="1351" spans="3:33" ht="15.75" customHeight="1">
      <c r="C1351" s="371"/>
      <c r="E1351" s="372"/>
      <c r="Z1351" s="364"/>
      <c r="AA1351" s="364"/>
      <c r="AB1351" s="364"/>
      <c r="AC1351" s="364"/>
      <c r="AD1351" s="364"/>
      <c r="AE1351" s="364"/>
      <c r="AF1351" s="364"/>
      <c r="AG1351" s="364"/>
    </row>
    <row r="1352" spans="3:33" ht="15.75" customHeight="1">
      <c r="C1352" s="371"/>
      <c r="E1352" s="372"/>
      <c r="Z1352" s="364"/>
      <c r="AA1352" s="364"/>
      <c r="AB1352" s="364"/>
      <c r="AC1352" s="364"/>
      <c r="AD1352" s="364"/>
      <c r="AE1352" s="364"/>
      <c r="AF1352" s="364"/>
      <c r="AG1352" s="364"/>
    </row>
    <row r="1353" spans="3:33" ht="15.75" customHeight="1">
      <c r="C1353" s="371"/>
      <c r="E1353" s="372"/>
      <c r="Z1353" s="364"/>
      <c r="AA1353" s="364"/>
      <c r="AB1353" s="364"/>
      <c r="AC1353" s="364"/>
      <c r="AD1353" s="364"/>
      <c r="AE1353" s="364"/>
      <c r="AF1353" s="364"/>
      <c r="AG1353" s="364"/>
    </row>
    <row r="1354" spans="3:33" ht="15.75" customHeight="1">
      <c r="C1354" s="371"/>
      <c r="E1354" s="372"/>
      <c r="Z1354" s="364"/>
      <c r="AA1354" s="364"/>
      <c r="AB1354" s="364"/>
      <c r="AC1354" s="364"/>
      <c r="AD1354" s="364"/>
      <c r="AE1354" s="364"/>
      <c r="AF1354" s="364"/>
      <c r="AG1354" s="364"/>
    </row>
    <row r="1355" spans="3:33" ht="15.75" customHeight="1">
      <c r="C1355" s="371"/>
      <c r="E1355" s="372"/>
      <c r="Z1355" s="364"/>
      <c r="AA1355" s="364"/>
      <c r="AB1355" s="364"/>
      <c r="AC1355" s="364"/>
      <c r="AD1355" s="364"/>
      <c r="AE1355" s="364"/>
      <c r="AF1355" s="364"/>
      <c r="AG1355" s="364"/>
    </row>
    <row r="1356" spans="3:33" ht="15.75" customHeight="1">
      <c r="C1356" s="371"/>
      <c r="E1356" s="372"/>
      <c r="Z1356" s="364"/>
      <c r="AA1356" s="364"/>
      <c r="AB1356" s="364"/>
      <c r="AC1356" s="364"/>
      <c r="AD1356" s="364"/>
      <c r="AE1356" s="364"/>
      <c r="AF1356" s="364"/>
      <c r="AG1356" s="364"/>
    </row>
    <row r="1357" spans="3:33" ht="15.75" customHeight="1">
      <c r="C1357" s="371"/>
      <c r="E1357" s="372"/>
      <c r="Z1357" s="364"/>
      <c r="AA1357" s="364"/>
      <c r="AB1357" s="364"/>
      <c r="AC1357" s="364"/>
      <c r="AD1357" s="364"/>
      <c r="AE1357" s="364"/>
      <c r="AF1357" s="364"/>
      <c r="AG1357" s="364"/>
    </row>
    <row r="1358" spans="3:33" ht="15.75" customHeight="1">
      <c r="C1358" s="371"/>
      <c r="E1358" s="372"/>
      <c r="Z1358" s="364"/>
      <c r="AA1358" s="364"/>
      <c r="AB1358" s="364"/>
      <c r="AC1358" s="364"/>
      <c r="AD1358" s="364"/>
      <c r="AE1358" s="364"/>
      <c r="AF1358" s="364"/>
      <c r="AG1358" s="364"/>
    </row>
    <row r="1359" spans="3:33" ht="15.75" customHeight="1">
      <c r="C1359" s="371"/>
      <c r="E1359" s="372"/>
      <c r="Z1359" s="364"/>
      <c r="AA1359" s="364"/>
      <c r="AB1359" s="364"/>
      <c r="AC1359" s="364"/>
      <c r="AD1359" s="364"/>
      <c r="AE1359" s="364"/>
      <c r="AF1359" s="364"/>
      <c r="AG1359" s="364"/>
    </row>
    <row r="1360" spans="3:33" ht="15.75" customHeight="1">
      <c r="C1360" s="371"/>
      <c r="E1360" s="372"/>
      <c r="Z1360" s="364"/>
      <c r="AA1360" s="364"/>
      <c r="AB1360" s="364"/>
      <c r="AC1360" s="364"/>
      <c r="AD1360" s="364"/>
      <c r="AE1360" s="364"/>
      <c r="AF1360" s="364"/>
      <c r="AG1360" s="364"/>
    </row>
    <row r="1361" spans="3:33" ht="15.75" customHeight="1">
      <c r="C1361" s="371"/>
      <c r="E1361" s="372"/>
      <c r="Z1361" s="364"/>
      <c r="AA1361" s="364"/>
      <c r="AB1361" s="364"/>
      <c r="AC1361" s="364"/>
      <c r="AD1361" s="364"/>
      <c r="AE1361" s="364"/>
      <c r="AF1361" s="364"/>
      <c r="AG1361" s="364"/>
    </row>
    <row r="1362" spans="3:33" ht="15.75" customHeight="1">
      <c r="C1362" s="371"/>
      <c r="E1362" s="372"/>
      <c r="Z1362" s="364"/>
      <c r="AA1362" s="364"/>
      <c r="AB1362" s="364"/>
      <c r="AC1362" s="364"/>
      <c r="AD1362" s="364"/>
      <c r="AE1362" s="364"/>
      <c r="AF1362" s="364"/>
      <c r="AG1362" s="364"/>
    </row>
    <row r="1363" spans="3:33" ht="15.75" customHeight="1">
      <c r="C1363" s="371"/>
      <c r="E1363" s="372"/>
      <c r="Z1363" s="364"/>
      <c r="AA1363" s="364"/>
      <c r="AB1363" s="364"/>
      <c r="AC1363" s="364"/>
      <c r="AD1363" s="364"/>
      <c r="AE1363" s="364"/>
      <c r="AF1363" s="364"/>
      <c r="AG1363" s="364"/>
    </row>
    <row r="1364" spans="3:33" ht="15.75" customHeight="1">
      <c r="C1364" s="371"/>
      <c r="E1364" s="372"/>
      <c r="Z1364" s="364"/>
      <c r="AA1364" s="364"/>
      <c r="AB1364" s="364"/>
      <c r="AC1364" s="364"/>
      <c r="AD1364" s="364"/>
      <c r="AE1364" s="364"/>
      <c r="AF1364" s="364"/>
      <c r="AG1364" s="364"/>
    </row>
    <row r="1365" spans="3:33" ht="15.75" customHeight="1">
      <c r="C1365" s="371"/>
      <c r="E1365" s="372"/>
      <c r="Z1365" s="364"/>
      <c r="AA1365" s="364"/>
      <c r="AB1365" s="364"/>
      <c r="AC1365" s="364"/>
      <c r="AD1365" s="364"/>
      <c r="AE1365" s="364"/>
      <c r="AF1365" s="364"/>
      <c r="AG1365" s="364"/>
    </row>
    <row r="1366" spans="3:33" ht="15.75" customHeight="1">
      <c r="C1366" s="371"/>
      <c r="E1366" s="372"/>
      <c r="Z1366" s="364"/>
      <c r="AA1366" s="364"/>
      <c r="AB1366" s="364"/>
      <c r="AC1366" s="364"/>
      <c r="AD1366" s="364"/>
      <c r="AE1366" s="364"/>
      <c r="AF1366" s="364"/>
      <c r="AG1366" s="364"/>
    </row>
    <row r="1367" spans="3:33" ht="15.75" customHeight="1">
      <c r="C1367" s="371"/>
      <c r="E1367" s="372"/>
      <c r="Z1367" s="364"/>
      <c r="AA1367" s="364"/>
      <c r="AB1367" s="364"/>
      <c r="AC1367" s="364"/>
      <c r="AD1367" s="364"/>
      <c r="AE1367" s="364"/>
      <c r="AF1367" s="364"/>
      <c r="AG1367" s="364"/>
    </row>
    <row r="1368" spans="3:33" ht="15.75" customHeight="1">
      <c r="C1368" s="371"/>
      <c r="E1368" s="372"/>
      <c r="Z1368" s="364"/>
      <c r="AA1368" s="364"/>
      <c r="AB1368" s="364"/>
      <c r="AC1368" s="364"/>
      <c r="AD1368" s="364"/>
      <c r="AE1368" s="364"/>
      <c r="AF1368" s="364"/>
      <c r="AG1368" s="364"/>
    </row>
    <row r="1369" spans="3:33" ht="15.75" customHeight="1">
      <c r="C1369" s="371"/>
      <c r="E1369" s="372"/>
      <c r="Z1369" s="364"/>
      <c r="AA1369" s="364"/>
      <c r="AB1369" s="364"/>
      <c r="AC1369" s="364"/>
      <c r="AD1369" s="364"/>
      <c r="AE1369" s="364"/>
      <c r="AF1369" s="364"/>
      <c r="AG1369" s="364"/>
    </row>
    <row r="1370" spans="3:33" ht="15.75" customHeight="1">
      <c r="C1370" s="371"/>
      <c r="E1370" s="372"/>
      <c r="Z1370" s="364"/>
      <c r="AA1370" s="364"/>
      <c r="AB1370" s="364"/>
      <c r="AC1370" s="364"/>
      <c r="AD1370" s="364"/>
      <c r="AE1370" s="364"/>
      <c r="AF1370" s="364"/>
      <c r="AG1370" s="364"/>
    </row>
    <row r="1371" spans="3:33" ht="15.75" customHeight="1">
      <c r="C1371" s="371"/>
      <c r="E1371" s="372"/>
      <c r="Z1371" s="364"/>
      <c r="AA1371" s="364"/>
      <c r="AB1371" s="364"/>
      <c r="AC1371" s="364"/>
      <c r="AD1371" s="364"/>
      <c r="AE1371" s="364"/>
      <c r="AF1371" s="364"/>
      <c r="AG1371" s="364"/>
    </row>
    <row r="1372" spans="3:33" ht="15.75" customHeight="1">
      <c r="C1372" s="371"/>
      <c r="E1372" s="372"/>
      <c r="Z1372" s="364"/>
      <c r="AA1372" s="364"/>
      <c r="AB1372" s="364"/>
      <c r="AC1372" s="364"/>
      <c r="AD1372" s="364"/>
      <c r="AE1372" s="364"/>
      <c r="AF1372" s="364"/>
      <c r="AG1372" s="364"/>
    </row>
    <row r="1373" spans="3:33" ht="15.75" customHeight="1">
      <c r="C1373" s="371"/>
      <c r="E1373" s="372"/>
      <c r="Z1373" s="364"/>
      <c r="AA1373" s="364"/>
      <c r="AB1373" s="364"/>
      <c r="AC1373" s="364"/>
      <c r="AD1373" s="364"/>
      <c r="AE1373" s="364"/>
      <c r="AF1373" s="364"/>
      <c r="AG1373" s="364"/>
    </row>
    <row r="1374" spans="3:33" ht="15.75" customHeight="1">
      <c r="C1374" s="371"/>
      <c r="E1374" s="372"/>
      <c r="Z1374" s="364"/>
      <c r="AA1374" s="364"/>
      <c r="AB1374" s="364"/>
      <c r="AC1374" s="364"/>
      <c r="AD1374" s="364"/>
      <c r="AE1374" s="364"/>
      <c r="AF1374" s="364"/>
      <c r="AG1374" s="364"/>
    </row>
    <row r="1375" spans="3:33" ht="15.75" customHeight="1">
      <c r="C1375" s="371"/>
      <c r="E1375" s="372"/>
      <c r="Z1375" s="364"/>
      <c r="AA1375" s="364"/>
      <c r="AB1375" s="364"/>
      <c r="AC1375" s="364"/>
      <c r="AD1375" s="364"/>
      <c r="AE1375" s="364"/>
      <c r="AF1375" s="364"/>
      <c r="AG1375" s="364"/>
    </row>
    <row r="1376" spans="3:33" ht="15.75" customHeight="1">
      <c r="C1376" s="371"/>
      <c r="E1376" s="372"/>
      <c r="Z1376" s="364"/>
      <c r="AA1376" s="364"/>
      <c r="AB1376" s="364"/>
      <c r="AC1376" s="364"/>
      <c r="AD1376" s="364"/>
      <c r="AE1376" s="364"/>
      <c r="AF1376" s="364"/>
      <c r="AG1376" s="364"/>
    </row>
    <row r="1377" spans="3:33" ht="15.75" customHeight="1">
      <c r="C1377" s="371"/>
      <c r="E1377" s="372"/>
      <c r="Z1377" s="364"/>
      <c r="AA1377" s="364"/>
      <c r="AB1377" s="364"/>
      <c r="AC1377" s="364"/>
      <c r="AD1377" s="364"/>
      <c r="AE1377" s="364"/>
      <c r="AF1377" s="364"/>
      <c r="AG1377" s="364"/>
    </row>
    <row r="1378" spans="3:33" ht="15.75" customHeight="1">
      <c r="C1378" s="371"/>
      <c r="E1378" s="372"/>
      <c r="Z1378" s="364"/>
      <c r="AA1378" s="364"/>
      <c r="AB1378" s="364"/>
      <c r="AC1378" s="364"/>
      <c r="AD1378" s="364"/>
      <c r="AE1378" s="364"/>
      <c r="AF1378" s="364"/>
      <c r="AG1378" s="364"/>
    </row>
    <row r="1379" spans="3:33" ht="15.75" customHeight="1">
      <c r="C1379" s="371"/>
      <c r="E1379" s="372"/>
      <c r="Z1379" s="364"/>
      <c r="AA1379" s="364"/>
      <c r="AB1379" s="364"/>
      <c r="AC1379" s="364"/>
      <c r="AD1379" s="364"/>
      <c r="AE1379" s="364"/>
      <c r="AF1379" s="364"/>
      <c r="AG1379" s="364"/>
    </row>
    <row r="1380" spans="3:33" ht="15.75" customHeight="1">
      <c r="C1380" s="371"/>
      <c r="E1380" s="372"/>
      <c r="Z1380" s="364"/>
      <c r="AA1380" s="364"/>
      <c r="AB1380" s="364"/>
      <c r="AC1380" s="364"/>
      <c r="AD1380" s="364"/>
      <c r="AE1380" s="364"/>
      <c r="AF1380" s="364"/>
      <c r="AG1380" s="364"/>
    </row>
    <row r="1381" spans="3:33" ht="15.75" customHeight="1">
      <c r="C1381" s="371"/>
      <c r="E1381" s="372"/>
      <c r="Z1381" s="364"/>
      <c r="AA1381" s="364"/>
      <c r="AB1381" s="364"/>
      <c r="AC1381" s="364"/>
      <c r="AD1381" s="364"/>
      <c r="AE1381" s="364"/>
      <c r="AF1381" s="364"/>
      <c r="AG1381" s="364"/>
    </row>
    <row r="1382" spans="3:33" ht="15.75" customHeight="1">
      <c r="C1382" s="371"/>
      <c r="E1382" s="372"/>
      <c r="Z1382" s="364"/>
      <c r="AA1382" s="364"/>
      <c r="AB1382" s="364"/>
      <c r="AC1382" s="364"/>
      <c r="AD1382" s="364"/>
      <c r="AE1382" s="364"/>
      <c r="AF1382" s="364"/>
      <c r="AG1382" s="364"/>
    </row>
    <row r="1383" spans="3:33" ht="15.75" customHeight="1">
      <c r="C1383" s="371"/>
      <c r="E1383" s="372"/>
      <c r="Z1383" s="364"/>
      <c r="AA1383" s="364"/>
      <c r="AB1383" s="364"/>
      <c r="AC1383" s="364"/>
      <c r="AD1383" s="364"/>
      <c r="AE1383" s="364"/>
      <c r="AF1383" s="364"/>
      <c r="AG1383" s="364"/>
    </row>
    <row r="1384" spans="3:33" ht="15.75" customHeight="1">
      <c r="C1384" s="371"/>
      <c r="E1384" s="372"/>
      <c r="Z1384" s="364"/>
      <c r="AA1384" s="364"/>
      <c r="AB1384" s="364"/>
      <c r="AC1384" s="364"/>
      <c r="AD1384" s="364"/>
      <c r="AE1384" s="364"/>
      <c r="AF1384" s="364"/>
      <c r="AG1384" s="364"/>
    </row>
    <row r="1385" spans="3:33" ht="15.75" customHeight="1">
      <c r="C1385" s="371"/>
      <c r="E1385" s="372"/>
      <c r="Z1385" s="364"/>
      <c r="AA1385" s="364"/>
      <c r="AB1385" s="364"/>
      <c r="AC1385" s="364"/>
      <c r="AD1385" s="364"/>
      <c r="AE1385" s="364"/>
      <c r="AF1385" s="364"/>
      <c r="AG1385" s="364"/>
    </row>
    <row r="1386" spans="3:33" ht="15.75" customHeight="1">
      <c r="C1386" s="371"/>
      <c r="E1386" s="372"/>
      <c r="Z1386" s="364"/>
      <c r="AA1386" s="364"/>
      <c r="AB1386" s="364"/>
      <c r="AC1386" s="364"/>
      <c r="AD1386" s="364"/>
      <c r="AE1386" s="364"/>
      <c r="AF1386" s="364"/>
      <c r="AG1386" s="364"/>
    </row>
    <row r="1387" spans="3:33" ht="15.75" customHeight="1">
      <c r="C1387" s="371"/>
      <c r="E1387" s="372"/>
      <c r="Z1387" s="364"/>
      <c r="AA1387" s="364"/>
      <c r="AB1387" s="364"/>
      <c r="AC1387" s="364"/>
      <c r="AD1387" s="364"/>
      <c r="AE1387" s="364"/>
      <c r="AF1387" s="364"/>
      <c r="AG1387" s="364"/>
    </row>
    <row r="1388" spans="3:33" ht="15.75" customHeight="1">
      <c r="C1388" s="371"/>
      <c r="E1388" s="372"/>
      <c r="Z1388" s="364"/>
      <c r="AA1388" s="364"/>
      <c r="AB1388" s="364"/>
      <c r="AC1388" s="364"/>
      <c r="AD1388" s="364"/>
      <c r="AE1388" s="364"/>
      <c r="AF1388" s="364"/>
      <c r="AG1388" s="364"/>
    </row>
    <row r="1389" spans="3:33" ht="15.75" customHeight="1">
      <c r="C1389" s="371"/>
      <c r="E1389" s="372"/>
      <c r="Z1389" s="364"/>
      <c r="AA1389" s="364"/>
      <c r="AB1389" s="364"/>
      <c r="AC1389" s="364"/>
      <c r="AD1389" s="364"/>
      <c r="AE1389" s="364"/>
      <c r="AF1389" s="364"/>
      <c r="AG1389" s="364"/>
    </row>
    <row r="1390" spans="3:33" ht="15.75" customHeight="1">
      <c r="C1390" s="371"/>
      <c r="E1390" s="372"/>
      <c r="Z1390" s="364"/>
      <c r="AA1390" s="364"/>
      <c r="AB1390" s="364"/>
      <c r="AC1390" s="364"/>
      <c r="AD1390" s="364"/>
      <c r="AE1390" s="364"/>
      <c r="AF1390" s="364"/>
      <c r="AG1390" s="364"/>
    </row>
    <row r="1391" spans="3:33" ht="15.75" customHeight="1">
      <c r="C1391" s="371"/>
      <c r="E1391" s="372"/>
      <c r="Z1391" s="364"/>
      <c r="AA1391" s="364"/>
      <c r="AB1391" s="364"/>
      <c r="AC1391" s="364"/>
      <c r="AD1391" s="364"/>
      <c r="AE1391" s="364"/>
      <c r="AF1391" s="364"/>
      <c r="AG1391" s="364"/>
    </row>
    <row r="1392" spans="3:33" ht="15.75" customHeight="1">
      <c r="C1392" s="371"/>
      <c r="E1392" s="372"/>
      <c r="Z1392" s="364"/>
      <c r="AA1392" s="364"/>
      <c r="AB1392" s="364"/>
      <c r="AC1392" s="364"/>
      <c r="AD1392" s="364"/>
      <c r="AE1392" s="364"/>
      <c r="AF1392" s="364"/>
      <c r="AG1392" s="364"/>
    </row>
    <row r="1393" spans="3:33" ht="15.75" customHeight="1">
      <c r="C1393" s="371"/>
      <c r="E1393" s="372"/>
      <c r="Z1393" s="364"/>
      <c r="AA1393" s="364"/>
      <c r="AB1393" s="364"/>
      <c r="AC1393" s="364"/>
      <c r="AD1393" s="364"/>
      <c r="AE1393" s="364"/>
      <c r="AF1393" s="364"/>
      <c r="AG1393" s="364"/>
    </row>
    <row r="1394" spans="3:33" ht="15.75" customHeight="1">
      <c r="C1394" s="371"/>
      <c r="E1394" s="372"/>
      <c r="Z1394" s="364"/>
      <c r="AA1394" s="364"/>
      <c r="AB1394" s="364"/>
      <c r="AC1394" s="364"/>
      <c r="AD1394" s="364"/>
      <c r="AE1394" s="364"/>
      <c r="AF1394" s="364"/>
      <c r="AG1394" s="364"/>
    </row>
    <row r="1395" spans="3:33" ht="15.75" customHeight="1">
      <c r="C1395" s="371"/>
      <c r="E1395" s="372"/>
      <c r="Z1395" s="364"/>
      <c r="AA1395" s="364"/>
      <c r="AB1395" s="364"/>
      <c r="AC1395" s="364"/>
      <c r="AD1395" s="364"/>
      <c r="AE1395" s="364"/>
      <c r="AF1395" s="364"/>
      <c r="AG1395" s="364"/>
    </row>
    <row r="1396" spans="3:33" ht="15.75" customHeight="1">
      <c r="C1396" s="371"/>
      <c r="E1396" s="372"/>
      <c r="Z1396" s="364"/>
      <c r="AA1396" s="364"/>
      <c r="AB1396" s="364"/>
      <c r="AC1396" s="364"/>
      <c r="AD1396" s="364"/>
      <c r="AE1396" s="364"/>
      <c r="AF1396" s="364"/>
      <c r="AG1396" s="364"/>
    </row>
    <row r="1397" spans="3:33" ht="15.75" customHeight="1">
      <c r="C1397" s="371"/>
      <c r="E1397" s="372"/>
      <c r="Z1397" s="364"/>
      <c r="AA1397" s="364"/>
      <c r="AB1397" s="364"/>
      <c r="AC1397" s="364"/>
      <c r="AD1397" s="364"/>
      <c r="AE1397" s="364"/>
      <c r="AF1397" s="364"/>
      <c r="AG1397" s="364"/>
    </row>
    <row r="1398" spans="3:33" ht="15.75" customHeight="1">
      <c r="C1398" s="371"/>
      <c r="E1398" s="372"/>
      <c r="Z1398" s="364"/>
      <c r="AA1398" s="364"/>
      <c r="AB1398" s="364"/>
      <c r="AC1398" s="364"/>
      <c r="AD1398" s="364"/>
      <c r="AE1398" s="364"/>
      <c r="AF1398" s="364"/>
      <c r="AG1398" s="364"/>
    </row>
    <row r="1399" spans="3:33" ht="15.75" customHeight="1">
      <c r="C1399" s="371"/>
      <c r="E1399" s="372"/>
      <c r="Z1399" s="364"/>
      <c r="AA1399" s="364"/>
      <c r="AB1399" s="364"/>
      <c r="AC1399" s="364"/>
      <c r="AD1399" s="364"/>
      <c r="AE1399" s="364"/>
      <c r="AF1399" s="364"/>
      <c r="AG1399" s="364"/>
    </row>
    <row r="1400" spans="3:33" ht="15.75" customHeight="1">
      <c r="C1400" s="371"/>
      <c r="E1400" s="372"/>
      <c r="Z1400" s="364"/>
      <c r="AA1400" s="364"/>
      <c r="AB1400" s="364"/>
      <c r="AC1400" s="364"/>
      <c r="AD1400" s="364"/>
      <c r="AE1400" s="364"/>
      <c r="AF1400" s="364"/>
      <c r="AG1400" s="364"/>
    </row>
    <row r="1401" spans="3:33" ht="15.75" customHeight="1">
      <c r="C1401" s="371"/>
      <c r="E1401" s="372"/>
      <c r="Z1401" s="364"/>
      <c r="AA1401" s="364"/>
      <c r="AB1401" s="364"/>
      <c r="AC1401" s="364"/>
      <c r="AD1401" s="364"/>
      <c r="AE1401" s="364"/>
      <c r="AF1401" s="364"/>
      <c r="AG1401" s="364"/>
    </row>
    <row r="1402" spans="3:33" ht="15.75" customHeight="1">
      <c r="C1402" s="371"/>
      <c r="E1402" s="372"/>
      <c r="Z1402" s="364"/>
      <c r="AA1402" s="364"/>
      <c r="AB1402" s="364"/>
      <c r="AC1402" s="364"/>
      <c r="AD1402" s="364"/>
      <c r="AE1402" s="364"/>
      <c r="AF1402" s="364"/>
      <c r="AG1402" s="364"/>
    </row>
    <row r="1403" spans="3:33" ht="15.75" customHeight="1">
      <c r="C1403" s="371"/>
      <c r="E1403" s="372"/>
      <c r="Z1403" s="364"/>
      <c r="AA1403" s="364"/>
      <c r="AB1403" s="364"/>
      <c r="AC1403" s="364"/>
      <c r="AD1403" s="364"/>
      <c r="AE1403" s="364"/>
      <c r="AF1403" s="364"/>
      <c r="AG1403" s="364"/>
    </row>
    <row r="1404" spans="3:33" ht="15.75" customHeight="1">
      <c r="C1404" s="371"/>
      <c r="E1404" s="372"/>
      <c r="Z1404" s="364"/>
      <c r="AA1404" s="364"/>
      <c r="AB1404" s="364"/>
      <c r="AC1404" s="364"/>
      <c r="AD1404" s="364"/>
      <c r="AE1404" s="364"/>
      <c r="AF1404" s="364"/>
      <c r="AG1404" s="364"/>
    </row>
    <row r="1405" spans="3:33" ht="15.75" customHeight="1">
      <c r="C1405" s="371"/>
      <c r="E1405" s="372"/>
      <c r="Z1405" s="364"/>
      <c r="AA1405" s="364"/>
      <c r="AB1405" s="364"/>
      <c r="AC1405" s="364"/>
      <c r="AD1405" s="364"/>
      <c r="AE1405" s="364"/>
      <c r="AF1405" s="364"/>
      <c r="AG1405" s="364"/>
    </row>
    <row r="1406" spans="3:33" ht="15.75" customHeight="1">
      <c r="C1406" s="371"/>
      <c r="E1406" s="372"/>
      <c r="Z1406" s="364"/>
      <c r="AA1406" s="364"/>
      <c r="AB1406" s="364"/>
      <c r="AC1406" s="364"/>
      <c r="AD1406" s="364"/>
      <c r="AE1406" s="364"/>
      <c r="AF1406" s="364"/>
      <c r="AG1406" s="364"/>
    </row>
    <row r="1407" spans="3:33" ht="15.75" customHeight="1">
      <c r="C1407" s="371"/>
      <c r="E1407" s="372"/>
      <c r="Z1407" s="364"/>
      <c r="AA1407" s="364"/>
      <c r="AB1407" s="364"/>
      <c r="AC1407" s="364"/>
      <c r="AD1407" s="364"/>
      <c r="AE1407" s="364"/>
      <c r="AF1407" s="364"/>
      <c r="AG1407" s="364"/>
    </row>
    <row r="1408" spans="3:33" ht="15.75" customHeight="1">
      <c r="C1408" s="371"/>
      <c r="E1408" s="372"/>
      <c r="Z1408" s="364"/>
      <c r="AA1408" s="364"/>
      <c r="AB1408" s="364"/>
      <c r="AC1408" s="364"/>
      <c r="AD1408" s="364"/>
      <c r="AE1408" s="364"/>
      <c r="AF1408" s="364"/>
      <c r="AG1408" s="364"/>
    </row>
    <row r="1409" spans="3:33" ht="15.75" customHeight="1">
      <c r="C1409" s="371"/>
      <c r="E1409" s="372"/>
      <c r="Z1409" s="364"/>
      <c r="AA1409" s="364"/>
      <c r="AB1409" s="364"/>
      <c r="AC1409" s="364"/>
      <c r="AD1409" s="364"/>
      <c r="AE1409" s="364"/>
      <c r="AF1409" s="364"/>
      <c r="AG1409" s="364"/>
    </row>
    <row r="1410" spans="3:33" ht="15.75" customHeight="1">
      <c r="C1410" s="371"/>
      <c r="E1410" s="372"/>
      <c r="Z1410" s="364"/>
      <c r="AA1410" s="364"/>
      <c r="AB1410" s="364"/>
      <c r="AC1410" s="364"/>
      <c r="AD1410" s="364"/>
      <c r="AE1410" s="364"/>
      <c r="AF1410" s="364"/>
      <c r="AG1410" s="364"/>
    </row>
    <row r="1411" spans="3:33" ht="15.75" customHeight="1">
      <c r="C1411" s="371"/>
      <c r="E1411" s="372"/>
      <c r="Z1411" s="364"/>
      <c r="AA1411" s="364"/>
      <c r="AB1411" s="364"/>
      <c r="AC1411" s="364"/>
      <c r="AD1411" s="364"/>
      <c r="AE1411" s="364"/>
      <c r="AF1411" s="364"/>
      <c r="AG1411" s="364"/>
    </row>
    <row r="1412" spans="3:33" ht="15.75" customHeight="1">
      <c r="C1412" s="371"/>
      <c r="E1412" s="372"/>
      <c r="Z1412" s="364"/>
      <c r="AA1412" s="364"/>
      <c r="AB1412" s="364"/>
      <c r="AC1412" s="364"/>
      <c r="AD1412" s="364"/>
      <c r="AE1412" s="364"/>
      <c r="AF1412" s="364"/>
      <c r="AG1412" s="364"/>
    </row>
    <row r="1413" spans="3:33" ht="15.75" customHeight="1">
      <c r="C1413" s="371"/>
      <c r="E1413" s="372"/>
      <c r="Z1413" s="364"/>
      <c r="AA1413" s="364"/>
      <c r="AB1413" s="364"/>
      <c r="AC1413" s="364"/>
      <c r="AD1413" s="364"/>
      <c r="AE1413" s="364"/>
      <c r="AF1413" s="364"/>
      <c r="AG1413" s="364"/>
    </row>
    <row r="1414" spans="3:33" ht="15.75" customHeight="1">
      <c r="C1414" s="371"/>
      <c r="E1414" s="372"/>
      <c r="Z1414" s="364"/>
      <c r="AA1414" s="364"/>
      <c r="AB1414" s="364"/>
      <c r="AC1414" s="364"/>
      <c r="AD1414" s="364"/>
      <c r="AE1414" s="364"/>
      <c r="AF1414" s="364"/>
      <c r="AG1414" s="364"/>
    </row>
    <row r="1415" spans="3:33" ht="15.75" customHeight="1">
      <c r="C1415" s="371"/>
      <c r="E1415" s="372"/>
      <c r="Z1415" s="364"/>
      <c r="AA1415" s="364"/>
      <c r="AB1415" s="364"/>
      <c r="AC1415" s="364"/>
      <c r="AD1415" s="364"/>
      <c r="AE1415" s="364"/>
      <c r="AF1415" s="364"/>
      <c r="AG1415" s="364"/>
    </row>
    <row r="1416" spans="3:33" ht="15.75" customHeight="1">
      <c r="C1416" s="371"/>
      <c r="E1416" s="372"/>
      <c r="Z1416" s="364"/>
      <c r="AA1416" s="364"/>
      <c r="AB1416" s="364"/>
      <c r="AC1416" s="364"/>
      <c r="AD1416" s="364"/>
      <c r="AE1416" s="364"/>
      <c r="AF1416" s="364"/>
      <c r="AG1416" s="364"/>
    </row>
    <row r="1417" spans="3:33" ht="15.75" customHeight="1">
      <c r="C1417" s="371"/>
      <c r="E1417" s="372"/>
      <c r="Z1417" s="364"/>
      <c r="AA1417" s="364"/>
      <c r="AB1417" s="364"/>
      <c r="AC1417" s="364"/>
      <c r="AD1417" s="364"/>
      <c r="AE1417" s="364"/>
      <c r="AF1417" s="364"/>
      <c r="AG1417" s="364"/>
    </row>
    <row r="1418" spans="3:33" ht="15.75" customHeight="1">
      <c r="C1418" s="371"/>
      <c r="E1418" s="372"/>
      <c r="Z1418" s="364"/>
      <c r="AA1418" s="364"/>
      <c r="AB1418" s="364"/>
      <c r="AC1418" s="364"/>
      <c r="AD1418" s="364"/>
      <c r="AE1418" s="364"/>
      <c r="AF1418" s="364"/>
      <c r="AG1418" s="364"/>
    </row>
    <row r="1419" spans="3:33" ht="15.75" customHeight="1">
      <c r="C1419" s="371"/>
      <c r="E1419" s="372"/>
      <c r="Z1419" s="364"/>
      <c r="AA1419" s="364"/>
      <c r="AB1419" s="364"/>
      <c r="AC1419" s="364"/>
      <c r="AD1419" s="364"/>
      <c r="AE1419" s="364"/>
      <c r="AF1419" s="364"/>
      <c r="AG1419" s="364"/>
    </row>
    <row r="1420" spans="3:33" ht="15.75" customHeight="1">
      <c r="C1420" s="371"/>
      <c r="E1420" s="372"/>
      <c r="Z1420" s="364"/>
      <c r="AA1420" s="364"/>
      <c r="AB1420" s="364"/>
      <c r="AC1420" s="364"/>
      <c r="AD1420" s="364"/>
      <c r="AE1420" s="364"/>
      <c r="AF1420" s="364"/>
      <c r="AG1420" s="364"/>
    </row>
    <row r="1421" spans="3:33" ht="15.75" customHeight="1">
      <c r="C1421" s="371"/>
      <c r="E1421" s="372"/>
      <c r="Z1421" s="364"/>
      <c r="AA1421" s="364"/>
      <c r="AB1421" s="364"/>
      <c r="AC1421" s="364"/>
      <c r="AD1421" s="364"/>
      <c r="AE1421" s="364"/>
      <c r="AF1421" s="364"/>
      <c r="AG1421" s="364"/>
    </row>
    <row r="1422" spans="3:33" ht="15.75" customHeight="1">
      <c r="C1422" s="371"/>
      <c r="E1422" s="372"/>
      <c r="Z1422" s="364"/>
      <c r="AA1422" s="364"/>
      <c r="AB1422" s="364"/>
      <c r="AC1422" s="364"/>
      <c r="AD1422" s="364"/>
      <c r="AE1422" s="364"/>
      <c r="AF1422" s="364"/>
      <c r="AG1422" s="364"/>
    </row>
    <row r="1423" spans="3:33" ht="15.75" customHeight="1">
      <c r="C1423" s="371"/>
      <c r="E1423" s="372"/>
      <c r="Z1423" s="364"/>
      <c r="AA1423" s="364"/>
      <c r="AB1423" s="364"/>
      <c r="AC1423" s="364"/>
      <c r="AD1423" s="364"/>
      <c r="AE1423" s="364"/>
      <c r="AF1423" s="364"/>
      <c r="AG1423" s="364"/>
    </row>
    <row r="1424" spans="3:33" ht="15.75" customHeight="1">
      <c r="C1424" s="371"/>
      <c r="E1424" s="372"/>
      <c r="Z1424" s="364"/>
      <c r="AA1424" s="364"/>
      <c r="AB1424" s="364"/>
      <c r="AC1424" s="364"/>
      <c r="AD1424" s="364"/>
      <c r="AE1424" s="364"/>
      <c r="AF1424" s="364"/>
      <c r="AG1424" s="364"/>
    </row>
    <row r="1425" spans="3:33" ht="15.75" customHeight="1">
      <c r="C1425" s="371"/>
      <c r="E1425" s="372"/>
      <c r="Z1425" s="364"/>
      <c r="AA1425" s="364"/>
      <c r="AB1425" s="364"/>
      <c r="AC1425" s="364"/>
      <c r="AD1425" s="364"/>
      <c r="AE1425" s="364"/>
      <c r="AF1425" s="364"/>
      <c r="AG1425" s="364"/>
    </row>
    <row r="1426" spans="3:33" ht="15.75" customHeight="1">
      <c r="C1426" s="371"/>
      <c r="E1426" s="372"/>
      <c r="Z1426" s="364"/>
      <c r="AA1426" s="364"/>
      <c r="AB1426" s="364"/>
      <c r="AC1426" s="364"/>
      <c r="AD1426" s="364"/>
      <c r="AE1426" s="364"/>
      <c r="AF1426" s="364"/>
      <c r="AG1426" s="364"/>
    </row>
    <row r="1427" spans="3:33" ht="15.75" customHeight="1">
      <c r="C1427" s="371"/>
      <c r="E1427" s="372"/>
      <c r="Z1427" s="364"/>
      <c r="AA1427" s="364"/>
      <c r="AB1427" s="364"/>
      <c r="AC1427" s="364"/>
      <c r="AD1427" s="364"/>
      <c r="AE1427" s="364"/>
      <c r="AF1427" s="364"/>
      <c r="AG1427" s="364"/>
    </row>
    <row r="1428" spans="3:33" ht="15.75" customHeight="1">
      <c r="C1428" s="371"/>
      <c r="E1428" s="372"/>
      <c r="Z1428" s="364"/>
      <c r="AA1428" s="364"/>
      <c r="AB1428" s="364"/>
      <c r="AC1428" s="364"/>
      <c r="AD1428" s="364"/>
      <c r="AE1428" s="364"/>
      <c r="AF1428" s="364"/>
      <c r="AG1428" s="364"/>
    </row>
    <row r="1429" spans="3:33" ht="15.75" customHeight="1">
      <c r="C1429" s="371"/>
      <c r="E1429" s="372"/>
      <c r="Z1429" s="364"/>
      <c r="AA1429" s="364"/>
      <c r="AB1429" s="364"/>
      <c r="AC1429" s="364"/>
      <c r="AD1429" s="364"/>
      <c r="AE1429" s="364"/>
      <c r="AF1429" s="364"/>
      <c r="AG1429" s="364"/>
    </row>
    <row r="1430" spans="3:33" ht="15.75" customHeight="1">
      <c r="C1430" s="371"/>
      <c r="E1430" s="372"/>
      <c r="Z1430" s="364"/>
      <c r="AA1430" s="364"/>
      <c r="AB1430" s="364"/>
      <c r="AC1430" s="364"/>
      <c r="AD1430" s="364"/>
      <c r="AE1430" s="364"/>
      <c r="AF1430" s="364"/>
      <c r="AG1430" s="364"/>
    </row>
    <row r="1431" spans="3:33" ht="15.75" customHeight="1">
      <c r="C1431" s="371"/>
      <c r="E1431" s="372"/>
      <c r="Z1431" s="364"/>
      <c r="AA1431" s="364"/>
      <c r="AB1431" s="364"/>
      <c r="AC1431" s="364"/>
      <c r="AD1431" s="364"/>
      <c r="AE1431" s="364"/>
      <c r="AF1431" s="364"/>
      <c r="AG1431" s="364"/>
    </row>
    <row r="1432" spans="3:33" ht="15.75" customHeight="1">
      <c r="C1432" s="371"/>
      <c r="E1432" s="372"/>
      <c r="Z1432" s="364"/>
      <c r="AA1432" s="364"/>
      <c r="AB1432" s="364"/>
      <c r="AC1432" s="364"/>
      <c r="AD1432" s="364"/>
      <c r="AE1432" s="364"/>
      <c r="AF1432" s="364"/>
      <c r="AG1432" s="364"/>
    </row>
    <row r="1433" spans="3:33" ht="15.75" customHeight="1">
      <c r="C1433" s="371"/>
      <c r="E1433" s="372"/>
      <c r="Z1433" s="364"/>
      <c r="AA1433" s="364"/>
      <c r="AB1433" s="364"/>
      <c r="AC1433" s="364"/>
      <c r="AD1433" s="364"/>
      <c r="AE1433" s="364"/>
      <c r="AF1433" s="364"/>
      <c r="AG1433" s="364"/>
    </row>
    <row r="1434" spans="3:33" ht="15.75" customHeight="1">
      <c r="C1434" s="371"/>
      <c r="E1434" s="372"/>
      <c r="Z1434" s="364"/>
      <c r="AA1434" s="364"/>
      <c r="AB1434" s="364"/>
      <c r="AC1434" s="364"/>
      <c r="AD1434" s="364"/>
      <c r="AE1434" s="364"/>
      <c r="AF1434" s="364"/>
      <c r="AG1434" s="364"/>
    </row>
    <row r="1435" spans="3:33" ht="15.75" customHeight="1">
      <c r="C1435" s="371"/>
      <c r="E1435" s="372"/>
      <c r="Z1435" s="364"/>
      <c r="AA1435" s="364"/>
      <c r="AB1435" s="364"/>
      <c r="AC1435" s="364"/>
      <c r="AD1435" s="364"/>
      <c r="AE1435" s="364"/>
      <c r="AF1435" s="364"/>
      <c r="AG1435" s="364"/>
    </row>
    <row r="1436" spans="3:33" ht="15.75" customHeight="1">
      <c r="C1436" s="371"/>
      <c r="E1436" s="372"/>
      <c r="Z1436" s="364"/>
      <c r="AA1436" s="364"/>
      <c r="AB1436" s="364"/>
      <c r="AC1436" s="364"/>
      <c r="AD1436" s="364"/>
      <c r="AE1436" s="364"/>
      <c r="AF1436" s="364"/>
      <c r="AG1436" s="364"/>
    </row>
    <row r="1437" spans="3:33" ht="15.75" customHeight="1">
      <c r="C1437" s="371"/>
      <c r="E1437" s="372"/>
      <c r="Z1437" s="364"/>
      <c r="AA1437" s="364"/>
      <c r="AB1437" s="364"/>
      <c r="AC1437" s="364"/>
      <c r="AD1437" s="364"/>
      <c r="AE1437" s="364"/>
      <c r="AF1437" s="364"/>
      <c r="AG1437" s="364"/>
    </row>
    <row r="1438" spans="3:33" ht="15.75" customHeight="1">
      <c r="C1438" s="371"/>
      <c r="E1438" s="372"/>
      <c r="Z1438" s="364"/>
      <c r="AA1438" s="364"/>
      <c r="AB1438" s="364"/>
      <c r="AC1438" s="364"/>
      <c r="AD1438" s="364"/>
      <c r="AE1438" s="364"/>
      <c r="AF1438" s="364"/>
      <c r="AG1438" s="364"/>
    </row>
    <row r="1439" spans="3:33" ht="15.75" customHeight="1">
      <c r="C1439" s="371"/>
      <c r="E1439" s="372"/>
      <c r="Z1439" s="364"/>
      <c r="AA1439" s="364"/>
      <c r="AB1439" s="364"/>
      <c r="AC1439" s="364"/>
      <c r="AD1439" s="364"/>
      <c r="AE1439" s="364"/>
      <c r="AF1439" s="364"/>
      <c r="AG1439" s="364"/>
    </row>
    <row r="1440" spans="3:33" ht="15.75" customHeight="1">
      <c r="C1440" s="371"/>
      <c r="E1440" s="372"/>
      <c r="Z1440" s="364"/>
      <c r="AA1440" s="364"/>
      <c r="AB1440" s="364"/>
      <c r="AC1440" s="364"/>
      <c r="AD1440" s="364"/>
      <c r="AE1440" s="364"/>
      <c r="AF1440" s="364"/>
      <c r="AG1440" s="364"/>
    </row>
    <row r="1441" spans="3:33" ht="15.75" customHeight="1">
      <c r="C1441" s="371"/>
      <c r="E1441" s="372"/>
      <c r="Z1441" s="364"/>
      <c r="AA1441" s="364"/>
      <c r="AB1441" s="364"/>
      <c r="AC1441" s="364"/>
      <c r="AD1441" s="364"/>
      <c r="AE1441" s="364"/>
      <c r="AF1441" s="364"/>
      <c r="AG1441" s="364"/>
    </row>
    <row r="1442" spans="3:33" ht="15.75" customHeight="1">
      <c r="C1442" s="371"/>
      <c r="E1442" s="372"/>
      <c r="Z1442" s="364"/>
      <c r="AA1442" s="364"/>
      <c r="AB1442" s="364"/>
      <c r="AC1442" s="364"/>
      <c r="AD1442" s="364"/>
      <c r="AE1442" s="364"/>
      <c r="AF1442" s="364"/>
      <c r="AG1442" s="364"/>
    </row>
    <row r="1443" spans="3:33" ht="15.75" customHeight="1">
      <c r="C1443" s="371"/>
      <c r="E1443" s="372"/>
      <c r="Z1443" s="364"/>
      <c r="AA1443" s="364"/>
      <c r="AB1443" s="364"/>
      <c r="AC1443" s="364"/>
      <c r="AD1443" s="364"/>
      <c r="AE1443" s="364"/>
      <c r="AF1443" s="364"/>
      <c r="AG1443" s="364"/>
    </row>
    <row r="1444" spans="3:33" ht="15.75" customHeight="1">
      <c r="C1444" s="371"/>
      <c r="E1444" s="372"/>
      <c r="Z1444" s="364"/>
      <c r="AA1444" s="364"/>
      <c r="AB1444" s="364"/>
      <c r="AC1444" s="364"/>
      <c r="AD1444" s="364"/>
      <c r="AE1444" s="364"/>
      <c r="AF1444" s="364"/>
      <c r="AG1444" s="364"/>
    </row>
    <row r="1445" spans="3:33" ht="15.75" customHeight="1">
      <c r="C1445" s="371"/>
      <c r="E1445" s="372"/>
      <c r="Z1445" s="364"/>
      <c r="AA1445" s="364"/>
      <c r="AB1445" s="364"/>
      <c r="AC1445" s="364"/>
      <c r="AD1445" s="364"/>
      <c r="AE1445" s="364"/>
      <c r="AF1445" s="364"/>
      <c r="AG1445" s="364"/>
    </row>
    <row r="1446" spans="3:33" ht="15.75" customHeight="1">
      <c r="C1446" s="371"/>
      <c r="E1446" s="372"/>
      <c r="Z1446" s="364"/>
      <c r="AA1446" s="364"/>
      <c r="AB1446" s="364"/>
      <c r="AC1446" s="364"/>
      <c r="AD1446" s="364"/>
      <c r="AE1446" s="364"/>
      <c r="AF1446" s="364"/>
      <c r="AG1446" s="364"/>
    </row>
    <row r="1447" spans="3:33" ht="15.75" customHeight="1">
      <c r="C1447" s="371"/>
      <c r="E1447" s="372"/>
      <c r="Z1447" s="364"/>
      <c r="AA1447" s="364"/>
      <c r="AB1447" s="364"/>
      <c r="AC1447" s="364"/>
      <c r="AD1447" s="364"/>
      <c r="AE1447" s="364"/>
      <c r="AF1447" s="364"/>
      <c r="AG1447" s="364"/>
    </row>
    <row r="1448" spans="3:33" ht="15.75" customHeight="1">
      <c r="C1448" s="371"/>
      <c r="E1448" s="372"/>
      <c r="Z1448" s="364"/>
      <c r="AA1448" s="364"/>
      <c r="AB1448" s="364"/>
      <c r="AC1448" s="364"/>
      <c r="AD1448" s="364"/>
      <c r="AE1448" s="364"/>
      <c r="AF1448" s="364"/>
      <c r="AG1448" s="364"/>
    </row>
    <row r="1449" spans="3:33" ht="15.75" customHeight="1">
      <c r="C1449" s="371"/>
      <c r="E1449" s="372"/>
      <c r="Z1449" s="364"/>
      <c r="AA1449" s="364"/>
      <c r="AB1449" s="364"/>
      <c r="AC1449" s="364"/>
      <c r="AD1449" s="364"/>
      <c r="AE1449" s="364"/>
      <c r="AF1449" s="364"/>
      <c r="AG1449" s="364"/>
    </row>
    <row r="1450" spans="3:33" ht="15.75" customHeight="1">
      <c r="C1450" s="371"/>
      <c r="E1450" s="372"/>
      <c r="Z1450" s="364"/>
      <c r="AA1450" s="364"/>
      <c r="AB1450" s="364"/>
      <c r="AC1450" s="364"/>
      <c r="AD1450" s="364"/>
      <c r="AE1450" s="364"/>
      <c r="AF1450" s="364"/>
      <c r="AG1450" s="364"/>
    </row>
    <row r="1451" spans="3:33" ht="15.75" customHeight="1">
      <c r="C1451" s="371"/>
      <c r="E1451" s="372"/>
      <c r="Z1451" s="364"/>
      <c r="AA1451" s="364"/>
      <c r="AB1451" s="364"/>
      <c r="AC1451" s="364"/>
      <c r="AD1451" s="364"/>
      <c r="AE1451" s="364"/>
      <c r="AF1451" s="364"/>
      <c r="AG1451" s="364"/>
    </row>
    <row r="1452" spans="3:33" ht="15.75" customHeight="1">
      <c r="C1452" s="371"/>
      <c r="E1452" s="372"/>
      <c r="Z1452" s="364"/>
      <c r="AA1452" s="364"/>
      <c r="AB1452" s="364"/>
      <c r="AC1452" s="364"/>
      <c r="AD1452" s="364"/>
      <c r="AE1452" s="364"/>
      <c r="AF1452" s="364"/>
      <c r="AG1452" s="364"/>
    </row>
    <row r="1453" spans="3:33" ht="15.75" customHeight="1">
      <c r="C1453" s="371"/>
      <c r="E1453" s="372"/>
      <c r="Z1453" s="364"/>
      <c r="AA1453" s="364"/>
      <c r="AB1453" s="364"/>
      <c r="AC1453" s="364"/>
      <c r="AD1453" s="364"/>
      <c r="AE1453" s="364"/>
      <c r="AF1453" s="364"/>
      <c r="AG1453" s="364"/>
    </row>
    <row r="1454" spans="3:33" ht="15.75" customHeight="1">
      <c r="C1454" s="371"/>
      <c r="E1454" s="372"/>
      <c r="Z1454" s="364"/>
      <c r="AA1454" s="364"/>
      <c r="AB1454" s="364"/>
      <c r="AC1454" s="364"/>
      <c r="AD1454" s="364"/>
      <c r="AE1454" s="364"/>
      <c r="AF1454" s="364"/>
      <c r="AG1454" s="364"/>
    </row>
    <row r="1455" spans="3:33" ht="15.75" customHeight="1">
      <c r="C1455" s="371"/>
      <c r="E1455" s="372"/>
      <c r="Z1455" s="364"/>
      <c r="AA1455" s="364"/>
      <c r="AB1455" s="364"/>
      <c r="AC1455" s="364"/>
      <c r="AD1455" s="364"/>
      <c r="AE1455" s="364"/>
      <c r="AF1455" s="364"/>
      <c r="AG1455" s="364"/>
    </row>
    <row r="1456" spans="3:33" ht="15.75" customHeight="1">
      <c r="C1456" s="371"/>
      <c r="E1456" s="372"/>
      <c r="Z1456" s="364"/>
      <c r="AA1456" s="364"/>
      <c r="AB1456" s="364"/>
      <c r="AC1456" s="364"/>
      <c r="AD1456" s="364"/>
      <c r="AE1456" s="364"/>
      <c r="AF1456" s="364"/>
      <c r="AG1456" s="364"/>
    </row>
    <row r="1457" spans="3:33" ht="15.75" customHeight="1">
      <c r="C1457" s="371"/>
      <c r="E1457" s="372"/>
      <c r="Z1457" s="364"/>
      <c r="AA1457" s="364"/>
      <c r="AB1457" s="364"/>
      <c r="AC1457" s="364"/>
      <c r="AD1457" s="364"/>
      <c r="AE1457" s="364"/>
      <c r="AF1457" s="364"/>
      <c r="AG1457" s="364"/>
    </row>
    <row r="1458" spans="3:33" ht="15.75" customHeight="1">
      <c r="C1458" s="371"/>
      <c r="E1458" s="372"/>
      <c r="Z1458" s="364"/>
      <c r="AA1458" s="364"/>
      <c r="AB1458" s="364"/>
      <c r="AC1458" s="364"/>
      <c r="AD1458" s="364"/>
      <c r="AE1458" s="364"/>
      <c r="AF1458" s="364"/>
      <c r="AG1458" s="364"/>
    </row>
    <row r="1459" spans="3:33" ht="15.75" customHeight="1">
      <c r="C1459" s="371"/>
      <c r="E1459" s="372"/>
      <c r="Z1459" s="364"/>
      <c r="AA1459" s="364"/>
      <c r="AB1459" s="364"/>
      <c r="AC1459" s="364"/>
      <c r="AD1459" s="364"/>
      <c r="AE1459" s="364"/>
      <c r="AF1459" s="364"/>
      <c r="AG1459" s="364"/>
    </row>
    <row r="1460" spans="3:33" ht="15.75" customHeight="1">
      <c r="C1460" s="371"/>
      <c r="E1460" s="372"/>
      <c r="Z1460" s="364"/>
      <c r="AA1460" s="364"/>
      <c r="AB1460" s="364"/>
      <c r="AC1460" s="364"/>
      <c r="AD1460" s="364"/>
      <c r="AE1460" s="364"/>
      <c r="AF1460" s="364"/>
      <c r="AG1460" s="364"/>
    </row>
    <row r="1461" spans="3:33" ht="15.75" customHeight="1">
      <c r="C1461" s="371"/>
      <c r="E1461" s="372"/>
      <c r="Z1461" s="364"/>
      <c r="AA1461" s="364"/>
      <c r="AB1461" s="364"/>
      <c r="AC1461" s="364"/>
      <c r="AD1461" s="364"/>
      <c r="AE1461" s="364"/>
      <c r="AF1461" s="364"/>
      <c r="AG1461" s="364"/>
    </row>
    <row r="1462" spans="3:33" ht="15.75" customHeight="1">
      <c r="C1462" s="371"/>
      <c r="E1462" s="372"/>
      <c r="Z1462" s="364"/>
      <c r="AA1462" s="364"/>
      <c r="AB1462" s="364"/>
      <c r="AC1462" s="364"/>
      <c r="AD1462" s="364"/>
      <c r="AE1462" s="364"/>
      <c r="AF1462" s="364"/>
      <c r="AG1462" s="364"/>
    </row>
    <row r="1463" spans="3:33" ht="15.75" customHeight="1">
      <c r="C1463" s="371"/>
      <c r="E1463" s="372"/>
      <c r="Z1463" s="364"/>
      <c r="AA1463" s="364"/>
      <c r="AB1463" s="364"/>
      <c r="AC1463" s="364"/>
      <c r="AD1463" s="364"/>
      <c r="AE1463" s="364"/>
      <c r="AF1463" s="364"/>
      <c r="AG1463" s="364"/>
    </row>
    <row r="1464" spans="3:33" ht="15.75" customHeight="1">
      <c r="C1464" s="371"/>
      <c r="E1464" s="372"/>
      <c r="Z1464" s="364"/>
      <c r="AA1464" s="364"/>
      <c r="AB1464" s="364"/>
      <c r="AC1464" s="364"/>
      <c r="AD1464" s="364"/>
      <c r="AE1464" s="364"/>
      <c r="AF1464" s="364"/>
      <c r="AG1464" s="364"/>
    </row>
    <row r="1465" spans="3:33" ht="15.75" customHeight="1">
      <c r="C1465" s="371"/>
      <c r="E1465" s="372"/>
      <c r="Z1465" s="364"/>
      <c r="AA1465" s="364"/>
      <c r="AB1465" s="364"/>
      <c r="AC1465" s="364"/>
      <c r="AD1465" s="364"/>
      <c r="AE1465" s="364"/>
      <c r="AF1465" s="364"/>
      <c r="AG1465" s="364"/>
    </row>
    <row r="1466" spans="3:33" ht="15.75" customHeight="1">
      <c r="C1466" s="371"/>
      <c r="E1466" s="372"/>
      <c r="Z1466" s="364"/>
      <c r="AA1466" s="364"/>
      <c r="AB1466" s="364"/>
      <c r="AC1466" s="364"/>
      <c r="AD1466" s="364"/>
      <c r="AE1466" s="364"/>
      <c r="AF1466" s="364"/>
      <c r="AG1466" s="364"/>
    </row>
    <row r="1467" spans="3:33" ht="15.75" customHeight="1">
      <c r="C1467" s="371"/>
      <c r="E1467" s="372"/>
      <c r="Z1467" s="364"/>
      <c r="AA1467" s="364"/>
      <c r="AB1467" s="364"/>
      <c r="AC1467" s="364"/>
      <c r="AD1467" s="364"/>
      <c r="AE1467" s="364"/>
      <c r="AF1467" s="364"/>
      <c r="AG1467" s="364"/>
    </row>
    <row r="1468" spans="3:33" ht="15.75" customHeight="1">
      <c r="C1468" s="371"/>
      <c r="E1468" s="372"/>
      <c r="Z1468" s="364"/>
      <c r="AA1468" s="364"/>
      <c r="AB1468" s="364"/>
      <c r="AC1468" s="364"/>
      <c r="AD1468" s="364"/>
      <c r="AE1468" s="364"/>
      <c r="AF1468" s="364"/>
      <c r="AG1468" s="364"/>
    </row>
    <row r="1469" spans="3:33" ht="15.75" customHeight="1">
      <c r="C1469" s="371"/>
      <c r="E1469" s="372"/>
      <c r="Z1469" s="364"/>
      <c r="AA1469" s="364"/>
      <c r="AB1469" s="364"/>
      <c r="AC1469" s="364"/>
      <c r="AD1469" s="364"/>
      <c r="AE1469" s="364"/>
      <c r="AF1469" s="364"/>
      <c r="AG1469" s="364"/>
    </row>
    <row r="1470" spans="3:33" ht="15.75" customHeight="1">
      <c r="C1470" s="371"/>
      <c r="E1470" s="372"/>
      <c r="Z1470" s="364"/>
      <c r="AA1470" s="364"/>
      <c r="AB1470" s="364"/>
      <c r="AC1470" s="364"/>
      <c r="AD1470" s="364"/>
      <c r="AE1470" s="364"/>
      <c r="AF1470" s="364"/>
      <c r="AG1470" s="364"/>
    </row>
    <row r="1471" spans="3:33" ht="15.75" customHeight="1">
      <c r="C1471" s="371"/>
      <c r="E1471" s="372"/>
      <c r="Z1471" s="364"/>
      <c r="AA1471" s="364"/>
      <c r="AB1471" s="364"/>
      <c r="AC1471" s="364"/>
      <c r="AD1471" s="364"/>
      <c r="AE1471" s="364"/>
      <c r="AF1471" s="364"/>
      <c r="AG1471" s="364"/>
    </row>
    <row r="1472" spans="3:33" ht="15.75" customHeight="1">
      <c r="C1472" s="371"/>
      <c r="E1472" s="372"/>
      <c r="Z1472" s="364"/>
      <c r="AA1472" s="364"/>
      <c r="AB1472" s="364"/>
      <c r="AC1472" s="364"/>
      <c r="AD1472" s="364"/>
      <c r="AE1472" s="364"/>
      <c r="AF1472" s="364"/>
      <c r="AG1472" s="364"/>
    </row>
    <row r="1473" spans="3:33" ht="15.75" customHeight="1">
      <c r="C1473" s="371"/>
      <c r="E1473" s="372"/>
      <c r="Z1473" s="364"/>
      <c r="AA1473" s="364"/>
      <c r="AB1473" s="364"/>
      <c r="AC1473" s="364"/>
      <c r="AD1473" s="364"/>
      <c r="AE1473" s="364"/>
      <c r="AF1473" s="364"/>
      <c r="AG1473" s="364"/>
    </row>
    <row r="1474" spans="3:33" ht="15.75" customHeight="1">
      <c r="C1474" s="371"/>
      <c r="E1474" s="372"/>
      <c r="Z1474" s="364"/>
      <c r="AA1474" s="364"/>
      <c r="AB1474" s="364"/>
      <c r="AC1474" s="364"/>
      <c r="AD1474" s="364"/>
      <c r="AE1474" s="364"/>
      <c r="AF1474" s="364"/>
      <c r="AG1474" s="364"/>
    </row>
    <row r="1475" spans="3:33" ht="15.75" customHeight="1">
      <c r="C1475" s="371"/>
      <c r="E1475" s="372"/>
      <c r="Z1475" s="364"/>
      <c r="AA1475" s="364"/>
      <c r="AB1475" s="364"/>
      <c r="AC1475" s="364"/>
      <c r="AD1475" s="364"/>
      <c r="AE1475" s="364"/>
      <c r="AF1475" s="364"/>
      <c r="AG1475" s="364"/>
    </row>
    <row r="1476" spans="3:33" ht="15.75" customHeight="1">
      <c r="C1476" s="371"/>
      <c r="E1476" s="372"/>
      <c r="Z1476" s="364"/>
      <c r="AA1476" s="364"/>
      <c r="AB1476" s="364"/>
      <c r="AC1476" s="364"/>
      <c r="AD1476" s="364"/>
      <c r="AE1476" s="364"/>
      <c r="AF1476" s="364"/>
      <c r="AG1476" s="364"/>
    </row>
    <row r="1477" spans="3:33" ht="15.75" customHeight="1">
      <c r="C1477" s="371"/>
      <c r="E1477" s="372"/>
      <c r="Z1477" s="364"/>
      <c r="AA1477" s="364"/>
      <c r="AB1477" s="364"/>
      <c r="AC1477" s="364"/>
      <c r="AD1477" s="364"/>
      <c r="AE1477" s="364"/>
      <c r="AF1477" s="364"/>
      <c r="AG1477" s="364"/>
    </row>
    <row r="1478" spans="3:33" ht="15.75" customHeight="1">
      <c r="C1478" s="371"/>
      <c r="E1478" s="372"/>
      <c r="Z1478" s="364"/>
      <c r="AA1478" s="364"/>
      <c r="AB1478" s="364"/>
      <c r="AC1478" s="364"/>
      <c r="AD1478" s="364"/>
      <c r="AE1478" s="364"/>
      <c r="AF1478" s="364"/>
      <c r="AG1478" s="364"/>
    </row>
    <row r="1479" spans="3:33" ht="15.75" customHeight="1">
      <c r="C1479" s="371"/>
      <c r="E1479" s="372"/>
      <c r="Z1479" s="364"/>
      <c r="AA1479" s="364"/>
      <c r="AB1479" s="364"/>
      <c r="AC1479" s="364"/>
      <c r="AD1479" s="364"/>
      <c r="AE1479" s="364"/>
      <c r="AF1479" s="364"/>
      <c r="AG1479" s="364"/>
    </row>
    <row r="1480" spans="3:33" ht="15.75" customHeight="1">
      <c r="C1480" s="371"/>
      <c r="E1480" s="372"/>
      <c r="Z1480" s="364"/>
      <c r="AA1480" s="364"/>
      <c r="AB1480" s="364"/>
      <c r="AC1480" s="364"/>
      <c r="AD1480" s="364"/>
      <c r="AE1480" s="364"/>
      <c r="AF1480" s="364"/>
      <c r="AG1480" s="364"/>
    </row>
    <row r="1481" spans="3:33" ht="15.75" customHeight="1">
      <c r="C1481" s="371"/>
      <c r="E1481" s="372"/>
      <c r="Z1481" s="364"/>
      <c r="AA1481" s="364"/>
      <c r="AB1481" s="364"/>
      <c r="AC1481" s="364"/>
      <c r="AD1481" s="364"/>
      <c r="AE1481" s="364"/>
      <c r="AF1481" s="364"/>
      <c r="AG1481" s="364"/>
    </row>
    <row r="1482" spans="3:33" ht="15.75" customHeight="1">
      <c r="C1482" s="371"/>
      <c r="E1482" s="372"/>
      <c r="Z1482" s="364"/>
      <c r="AA1482" s="364"/>
      <c r="AB1482" s="364"/>
      <c r="AC1482" s="364"/>
      <c r="AD1482" s="364"/>
      <c r="AE1482" s="364"/>
      <c r="AF1482" s="364"/>
      <c r="AG1482" s="364"/>
    </row>
    <row r="1483" spans="3:33" ht="15.75" customHeight="1">
      <c r="C1483" s="371"/>
      <c r="E1483" s="372"/>
      <c r="Z1483" s="364"/>
      <c r="AA1483" s="364"/>
      <c r="AB1483" s="364"/>
      <c r="AC1483" s="364"/>
      <c r="AD1483" s="364"/>
      <c r="AE1483" s="364"/>
      <c r="AF1483" s="364"/>
      <c r="AG1483" s="364"/>
    </row>
    <row r="1484" spans="3:33" ht="15.75" customHeight="1">
      <c r="C1484" s="371"/>
      <c r="E1484" s="372"/>
      <c r="Z1484" s="364"/>
      <c r="AA1484" s="364"/>
      <c r="AB1484" s="364"/>
      <c r="AC1484" s="364"/>
      <c r="AD1484" s="364"/>
      <c r="AE1484" s="364"/>
      <c r="AF1484" s="364"/>
      <c r="AG1484" s="364"/>
    </row>
    <row r="1485" spans="3:33" ht="15.75" customHeight="1">
      <c r="C1485" s="371"/>
      <c r="E1485" s="372"/>
      <c r="Z1485" s="364"/>
      <c r="AA1485" s="364"/>
      <c r="AB1485" s="364"/>
      <c r="AC1485" s="364"/>
      <c r="AD1485" s="364"/>
      <c r="AE1485" s="364"/>
      <c r="AF1485" s="364"/>
      <c r="AG1485" s="364"/>
    </row>
    <row r="1486" spans="3:33" ht="15.75" customHeight="1">
      <c r="C1486" s="371"/>
      <c r="E1486" s="372"/>
      <c r="Z1486" s="364"/>
      <c r="AA1486" s="364"/>
      <c r="AB1486" s="364"/>
      <c r="AC1486" s="364"/>
      <c r="AD1486" s="364"/>
      <c r="AE1486" s="364"/>
      <c r="AF1486" s="364"/>
      <c r="AG1486" s="364"/>
    </row>
    <row r="1487" spans="3:33" ht="15.75" customHeight="1">
      <c r="C1487" s="371"/>
      <c r="E1487" s="372"/>
      <c r="Z1487" s="364"/>
      <c r="AA1487" s="364"/>
      <c r="AB1487" s="364"/>
      <c r="AC1487" s="364"/>
      <c r="AD1487" s="364"/>
      <c r="AE1487" s="364"/>
      <c r="AF1487" s="364"/>
      <c r="AG1487" s="364"/>
    </row>
    <row r="1488" spans="3:33" ht="15.75" customHeight="1">
      <c r="C1488" s="371"/>
      <c r="E1488" s="372"/>
      <c r="Z1488" s="364"/>
      <c r="AA1488" s="364"/>
      <c r="AB1488" s="364"/>
      <c r="AC1488" s="364"/>
      <c r="AD1488" s="364"/>
      <c r="AE1488" s="364"/>
      <c r="AF1488" s="364"/>
      <c r="AG1488" s="364"/>
    </row>
    <row r="1489" spans="3:33" ht="15.75" customHeight="1">
      <c r="C1489" s="371"/>
      <c r="E1489" s="372"/>
      <c r="Z1489" s="364"/>
      <c r="AA1489" s="364"/>
      <c r="AB1489" s="364"/>
      <c r="AC1489" s="364"/>
      <c r="AD1489" s="364"/>
      <c r="AE1489" s="364"/>
      <c r="AF1489" s="364"/>
      <c r="AG1489" s="364"/>
    </row>
    <row r="1490" spans="3:33" ht="15.75" customHeight="1">
      <c r="C1490" s="371"/>
      <c r="E1490" s="372"/>
      <c r="Z1490" s="364"/>
      <c r="AA1490" s="364"/>
      <c r="AB1490" s="364"/>
      <c r="AC1490" s="364"/>
      <c r="AD1490" s="364"/>
      <c r="AE1490" s="364"/>
      <c r="AF1490" s="364"/>
      <c r="AG1490" s="364"/>
    </row>
    <row r="1491" spans="3:33" ht="15.75" customHeight="1">
      <c r="C1491" s="371"/>
      <c r="E1491" s="372"/>
      <c r="Z1491" s="364"/>
      <c r="AA1491" s="364"/>
      <c r="AB1491" s="364"/>
      <c r="AC1491" s="364"/>
      <c r="AD1491" s="364"/>
      <c r="AE1491" s="364"/>
      <c r="AF1491" s="364"/>
      <c r="AG1491" s="364"/>
    </row>
    <row r="1492" spans="3:33" ht="15.75" customHeight="1">
      <c r="C1492" s="371"/>
      <c r="E1492" s="372"/>
      <c r="Z1492" s="364"/>
      <c r="AA1492" s="364"/>
      <c r="AB1492" s="364"/>
      <c r="AC1492" s="364"/>
      <c r="AD1492" s="364"/>
      <c r="AE1492" s="364"/>
      <c r="AF1492" s="364"/>
      <c r="AG1492" s="364"/>
    </row>
    <row r="1493" spans="3:33" ht="15.75" customHeight="1">
      <c r="C1493" s="371"/>
      <c r="E1493" s="372"/>
      <c r="Z1493" s="364"/>
      <c r="AA1493" s="364"/>
      <c r="AB1493" s="364"/>
      <c r="AC1493" s="364"/>
      <c r="AD1493" s="364"/>
      <c r="AE1493" s="364"/>
      <c r="AF1493" s="364"/>
      <c r="AG1493" s="364"/>
    </row>
    <row r="1494" spans="3:33" ht="15.75" customHeight="1">
      <c r="C1494" s="371"/>
      <c r="E1494" s="372"/>
      <c r="Z1494" s="364"/>
      <c r="AA1494" s="364"/>
      <c r="AB1494" s="364"/>
      <c r="AC1494" s="364"/>
      <c r="AD1494" s="364"/>
      <c r="AE1494" s="364"/>
      <c r="AF1494" s="364"/>
      <c r="AG1494" s="364"/>
    </row>
    <row r="1495" spans="3:33" ht="15.75" customHeight="1">
      <c r="C1495" s="371"/>
      <c r="E1495" s="372"/>
      <c r="Z1495" s="364"/>
      <c r="AA1495" s="364"/>
      <c r="AB1495" s="364"/>
      <c r="AC1495" s="364"/>
      <c r="AD1495" s="364"/>
      <c r="AE1495" s="364"/>
      <c r="AF1495" s="364"/>
      <c r="AG1495" s="364"/>
    </row>
    <row r="1496" spans="3:33" ht="15.75" customHeight="1">
      <c r="C1496" s="371"/>
      <c r="E1496" s="372"/>
      <c r="Z1496" s="364"/>
      <c r="AA1496" s="364"/>
      <c r="AB1496" s="364"/>
      <c r="AC1496" s="364"/>
      <c r="AD1496" s="364"/>
      <c r="AE1496" s="364"/>
      <c r="AF1496" s="364"/>
      <c r="AG1496" s="364"/>
    </row>
    <row r="1497" spans="3:33" ht="15.75" customHeight="1">
      <c r="C1497" s="371"/>
      <c r="E1497" s="372"/>
      <c r="Z1497" s="364"/>
      <c r="AA1497" s="364"/>
      <c r="AB1497" s="364"/>
      <c r="AC1497" s="364"/>
      <c r="AD1497" s="364"/>
      <c r="AE1497" s="364"/>
      <c r="AF1497" s="364"/>
      <c r="AG1497" s="364"/>
    </row>
    <row r="1498" spans="3:33" ht="15.75" customHeight="1">
      <c r="C1498" s="371"/>
      <c r="E1498" s="372"/>
      <c r="Z1498" s="364"/>
      <c r="AA1498" s="364"/>
      <c r="AB1498" s="364"/>
      <c r="AC1498" s="364"/>
      <c r="AD1498" s="364"/>
      <c r="AE1498" s="364"/>
      <c r="AF1498" s="364"/>
      <c r="AG1498" s="364"/>
    </row>
    <row r="1499" spans="3:33" ht="15.75" customHeight="1">
      <c r="C1499" s="371"/>
      <c r="E1499" s="372"/>
      <c r="Z1499" s="364"/>
      <c r="AA1499" s="364"/>
      <c r="AB1499" s="364"/>
      <c r="AC1499" s="364"/>
      <c r="AD1499" s="364"/>
      <c r="AE1499" s="364"/>
      <c r="AF1499" s="364"/>
      <c r="AG1499" s="364"/>
    </row>
    <row r="1500" spans="3:33" ht="15.75" customHeight="1">
      <c r="C1500" s="371"/>
      <c r="E1500" s="372"/>
      <c r="Z1500" s="364"/>
      <c r="AA1500" s="364"/>
      <c r="AB1500" s="364"/>
      <c r="AC1500" s="364"/>
      <c r="AD1500" s="364"/>
      <c r="AE1500" s="364"/>
      <c r="AF1500" s="364"/>
      <c r="AG1500" s="364"/>
    </row>
    <row r="1501" spans="3:33" ht="15.75" customHeight="1">
      <c r="C1501" s="371"/>
      <c r="E1501" s="372"/>
      <c r="Z1501" s="364"/>
      <c r="AA1501" s="364"/>
      <c r="AB1501" s="364"/>
      <c r="AC1501" s="364"/>
      <c r="AD1501" s="364"/>
      <c r="AE1501" s="364"/>
      <c r="AF1501" s="364"/>
      <c r="AG1501" s="364"/>
    </row>
    <row r="1502" spans="3:33" ht="15.75" customHeight="1">
      <c r="C1502" s="371"/>
      <c r="E1502" s="372"/>
      <c r="Z1502" s="364"/>
      <c r="AA1502" s="364"/>
      <c r="AB1502" s="364"/>
      <c r="AC1502" s="364"/>
      <c r="AD1502" s="364"/>
      <c r="AE1502" s="364"/>
      <c r="AF1502" s="364"/>
      <c r="AG1502" s="364"/>
    </row>
    <row r="1503" spans="3:33" ht="15.75" customHeight="1">
      <c r="C1503" s="371"/>
      <c r="E1503" s="372"/>
      <c r="Z1503" s="364"/>
      <c r="AA1503" s="364"/>
      <c r="AB1503" s="364"/>
      <c r="AC1503" s="364"/>
      <c r="AD1503" s="364"/>
      <c r="AE1503" s="364"/>
      <c r="AF1503" s="364"/>
      <c r="AG1503" s="364"/>
    </row>
    <row r="1504" spans="3:33" ht="15.75" customHeight="1">
      <c r="C1504" s="371"/>
      <c r="E1504" s="372"/>
      <c r="Z1504" s="364"/>
      <c r="AA1504" s="364"/>
      <c r="AB1504" s="364"/>
      <c r="AC1504" s="364"/>
      <c r="AD1504" s="364"/>
      <c r="AE1504" s="364"/>
      <c r="AF1504" s="364"/>
      <c r="AG1504" s="364"/>
    </row>
    <row r="1505" spans="3:33" ht="15.75" customHeight="1">
      <c r="C1505" s="371"/>
      <c r="E1505" s="372"/>
      <c r="Z1505" s="364"/>
      <c r="AA1505" s="364"/>
      <c r="AB1505" s="364"/>
      <c r="AC1505" s="364"/>
      <c r="AD1505" s="364"/>
      <c r="AE1505" s="364"/>
      <c r="AF1505" s="364"/>
      <c r="AG1505" s="364"/>
    </row>
    <row r="1506" spans="3:33" ht="15.75" customHeight="1">
      <c r="C1506" s="371"/>
      <c r="E1506" s="372"/>
      <c r="Z1506" s="364"/>
      <c r="AA1506" s="364"/>
      <c r="AB1506" s="364"/>
      <c r="AC1506" s="364"/>
      <c r="AD1506" s="364"/>
      <c r="AE1506" s="364"/>
      <c r="AF1506" s="364"/>
      <c r="AG1506" s="364"/>
    </row>
    <row r="1507" spans="3:33" ht="15.75" customHeight="1">
      <c r="C1507" s="371"/>
      <c r="E1507" s="372"/>
      <c r="Z1507" s="364"/>
      <c r="AA1507" s="364"/>
      <c r="AB1507" s="364"/>
      <c r="AC1507" s="364"/>
      <c r="AD1507" s="364"/>
      <c r="AE1507" s="364"/>
      <c r="AF1507" s="364"/>
      <c r="AG1507" s="364"/>
    </row>
    <row r="1508" spans="3:33" ht="15.75" customHeight="1">
      <c r="C1508" s="371"/>
      <c r="E1508" s="372"/>
      <c r="Z1508" s="364"/>
      <c r="AA1508" s="364"/>
      <c r="AB1508" s="364"/>
      <c r="AC1508" s="364"/>
      <c r="AD1508" s="364"/>
      <c r="AE1508" s="364"/>
      <c r="AF1508" s="364"/>
      <c r="AG1508" s="364"/>
    </row>
    <row r="1509" spans="3:33" ht="15.75" customHeight="1">
      <c r="C1509" s="371"/>
      <c r="E1509" s="372"/>
      <c r="Z1509" s="364"/>
      <c r="AA1509" s="364"/>
      <c r="AB1509" s="364"/>
      <c r="AC1509" s="364"/>
      <c r="AD1509" s="364"/>
      <c r="AE1509" s="364"/>
      <c r="AF1509" s="364"/>
      <c r="AG1509" s="364"/>
    </row>
    <row r="1510" spans="3:33" ht="15.75" customHeight="1">
      <c r="C1510" s="371"/>
      <c r="E1510" s="372"/>
      <c r="Z1510" s="364"/>
      <c r="AA1510" s="364"/>
      <c r="AB1510" s="364"/>
      <c r="AC1510" s="364"/>
      <c r="AD1510" s="364"/>
      <c r="AE1510" s="364"/>
      <c r="AF1510" s="364"/>
      <c r="AG1510" s="364"/>
    </row>
    <row r="1511" spans="3:33" ht="15.75" customHeight="1">
      <c r="C1511" s="371"/>
      <c r="E1511" s="372"/>
      <c r="Z1511" s="364"/>
      <c r="AA1511" s="364"/>
      <c r="AB1511" s="364"/>
      <c r="AC1511" s="364"/>
      <c r="AD1511" s="364"/>
      <c r="AE1511" s="364"/>
      <c r="AF1511" s="364"/>
      <c r="AG1511" s="364"/>
    </row>
    <row r="1512" spans="3:33" ht="15.75" customHeight="1">
      <c r="C1512" s="371"/>
      <c r="E1512" s="372"/>
      <c r="Z1512" s="364"/>
      <c r="AA1512" s="364"/>
      <c r="AB1512" s="364"/>
      <c r="AC1512" s="364"/>
      <c r="AD1512" s="364"/>
      <c r="AE1512" s="364"/>
      <c r="AF1512" s="364"/>
      <c r="AG1512" s="364"/>
    </row>
    <row r="1513" spans="3:33" ht="15.75" customHeight="1">
      <c r="C1513" s="371"/>
      <c r="E1513" s="372"/>
      <c r="Z1513" s="364"/>
      <c r="AA1513" s="364"/>
      <c r="AB1513" s="364"/>
      <c r="AC1513" s="364"/>
      <c r="AD1513" s="364"/>
      <c r="AE1513" s="364"/>
      <c r="AF1513" s="364"/>
      <c r="AG1513" s="364"/>
    </row>
    <row r="1514" spans="3:33" ht="15.75" customHeight="1">
      <c r="C1514" s="371"/>
      <c r="E1514" s="372"/>
      <c r="Z1514" s="364"/>
      <c r="AA1514" s="364"/>
      <c r="AB1514" s="364"/>
      <c r="AC1514" s="364"/>
      <c r="AD1514" s="364"/>
      <c r="AE1514" s="364"/>
      <c r="AF1514" s="364"/>
      <c r="AG1514" s="364"/>
    </row>
    <row r="1515" spans="3:33" ht="15.75" customHeight="1">
      <c r="C1515" s="371"/>
      <c r="E1515" s="372"/>
      <c r="Z1515" s="364"/>
      <c r="AA1515" s="364"/>
      <c r="AB1515" s="364"/>
      <c r="AC1515" s="364"/>
      <c r="AD1515" s="364"/>
      <c r="AE1515" s="364"/>
      <c r="AF1515" s="364"/>
      <c r="AG1515" s="364"/>
    </row>
    <row r="1516" spans="3:33" ht="15.75" customHeight="1">
      <c r="C1516" s="371"/>
      <c r="E1516" s="372"/>
      <c r="Z1516" s="364"/>
      <c r="AA1516" s="364"/>
      <c r="AB1516" s="364"/>
      <c r="AC1516" s="364"/>
      <c r="AD1516" s="364"/>
      <c r="AE1516" s="364"/>
      <c r="AF1516" s="364"/>
      <c r="AG1516" s="364"/>
    </row>
    <row r="1517" spans="3:33" ht="15.75" customHeight="1">
      <c r="C1517" s="371"/>
      <c r="E1517" s="372"/>
      <c r="Z1517" s="364"/>
      <c r="AA1517" s="364"/>
      <c r="AB1517" s="364"/>
      <c r="AC1517" s="364"/>
      <c r="AD1517" s="364"/>
      <c r="AE1517" s="364"/>
      <c r="AF1517" s="364"/>
      <c r="AG1517" s="364"/>
    </row>
    <row r="1518" spans="3:33" ht="15.75" customHeight="1">
      <c r="C1518" s="371"/>
      <c r="E1518" s="372"/>
      <c r="Z1518" s="364"/>
      <c r="AA1518" s="364"/>
      <c r="AB1518" s="364"/>
      <c r="AC1518" s="364"/>
      <c r="AD1518" s="364"/>
      <c r="AE1518" s="364"/>
      <c r="AF1518" s="364"/>
      <c r="AG1518" s="364"/>
    </row>
    <row r="1519" spans="3:33" ht="15.75" customHeight="1">
      <c r="C1519" s="371"/>
      <c r="E1519" s="372"/>
      <c r="Z1519" s="364"/>
      <c r="AA1519" s="364"/>
      <c r="AB1519" s="364"/>
      <c r="AC1519" s="364"/>
      <c r="AD1519" s="364"/>
      <c r="AE1519" s="364"/>
      <c r="AF1519" s="364"/>
      <c r="AG1519" s="364"/>
    </row>
    <row r="1520" spans="3:33" ht="15.75" customHeight="1">
      <c r="C1520" s="371"/>
      <c r="E1520" s="372"/>
      <c r="Z1520" s="364"/>
      <c r="AA1520" s="364"/>
      <c r="AB1520" s="364"/>
      <c r="AC1520" s="364"/>
      <c r="AD1520" s="364"/>
      <c r="AE1520" s="364"/>
      <c r="AF1520" s="364"/>
      <c r="AG1520" s="364"/>
    </row>
    <row r="1521" spans="3:33" ht="15.75" customHeight="1">
      <c r="C1521" s="371"/>
      <c r="E1521" s="372"/>
      <c r="Z1521" s="364"/>
      <c r="AA1521" s="364"/>
      <c r="AB1521" s="364"/>
      <c r="AC1521" s="364"/>
      <c r="AD1521" s="364"/>
      <c r="AE1521" s="364"/>
      <c r="AF1521" s="364"/>
      <c r="AG1521" s="364"/>
    </row>
    <row r="1522" spans="3:33" ht="15.75" customHeight="1">
      <c r="C1522" s="371"/>
      <c r="E1522" s="372"/>
      <c r="Z1522" s="364"/>
      <c r="AA1522" s="364"/>
      <c r="AB1522" s="364"/>
      <c r="AC1522" s="364"/>
      <c r="AD1522" s="364"/>
      <c r="AE1522" s="364"/>
      <c r="AF1522" s="364"/>
      <c r="AG1522" s="364"/>
    </row>
    <row r="1523" spans="3:33" ht="15.75" customHeight="1">
      <c r="C1523" s="371"/>
      <c r="E1523" s="372"/>
      <c r="Z1523" s="364"/>
      <c r="AA1523" s="364"/>
      <c r="AB1523" s="364"/>
      <c r="AC1523" s="364"/>
      <c r="AD1523" s="364"/>
      <c r="AE1523" s="364"/>
      <c r="AF1523" s="364"/>
      <c r="AG1523" s="364"/>
    </row>
    <row r="1524" spans="3:33" ht="15.75" customHeight="1">
      <c r="C1524" s="371"/>
      <c r="E1524" s="372"/>
      <c r="Z1524" s="364"/>
      <c r="AA1524" s="364"/>
      <c r="AB1524" s="364"/>
      <c r="AC1524" s="364"/>
      <c r="AD1524" s="364"/>
      <c r="AE1524" s="364"/>
      <c r="AF1524" s="364"/>
      <c r="AG1524" s="364"/>
    </row>
    <row r="1525" spans="3:33" ht="15.75" customHeight="1">
      <c r="C1525" s="371"/>
      <c r="E1525" s="372"/>
      <c r="Z1525" s="364"/>
      <c r="AA1525" s="364"/>
      <c r="AB1525" s="364"/>
      <c r="AC1525" s="364"/>
      <c r="AD1525" s="364"/>
      <c r="AE1525" s="364"/>
      <c r="AF1525" s="364"/>
      <c r="AG1525" s="364"/>
    </row>
    <row r="1526" spans="3:33" ht="15.75" customHeight="1">
      <c r="C1526" s="371"/>
      <c r="E1526" s="372"/>
      <c r="Z1526" s="364"/>
      <c r="AA1526" s="364"/>
      <c r="AB1526" s="364"/>
      <c r="AC1526" s="364"/>
      <c r="AD1526" s="364"/>
      <c r="AE1526" s="364"/>
      <c r="AF1526" s="364"/>
      <c r="AG1526" s="364"/>
    </row>
    <row r="1527" spans="3:33" ht="15.75" customHeight="1">
      <c r="C1527" s="371"/>
      <c r="E1527" s="372"/>
      <c r="Z1527" s="364"/>
      <c r="AA1527" s="364"/>
      <c r="AB1527" s="364"/>
      <c r="AC1527" s="364"/>
      <c r="AD1527" s="364"/>
      <c r="AE1527" s="364"/>
      <c r="AF1527" s="364"/>
      <c r="AG1527" s="364"/>
    </row>
    <row r="1528" spans="3:33" ht="15.75" customHeight="1">
      <c r="C1528" s="371"/>
      <c r="E1528" s="372"/>
      <c r="Z1528" s="364"/>
      <c r="AA1528" s="364"/>
      <c r="AB1528" s="364"/>
      <c r="AC1528" s="364"/>
      <c r="AD1528" s="364"/>
      <c r="AE1528" s="364"/>
      <c r="AF1528" s="364"/>
      <c r="AG1528" s="364"/>
    </row>
    <row r="1529" spans="3:33" ht="15.75" customHeight="1">
      <c r="C1529" s="371"/>
      <c r="E1529" s="372"/>
      <c r="Z1529" s="364"/>
      <c r="AA1529" s="364"/>
      <c r="AB1529" s="364"/>
      <c r="AC1529" s="364"/>
      <c r="AD1529" s="364"/>
      <c r="AE1529" s="364"/>
      <c r="AF1529" s="364"/>
      <c r="AG1529" s="364"/>
    </row>
    <row r="1530" spans="3:33" ht="15.75" customHeight="1">
      <c r="C1530" s="371"/>
      <c r="E1530" s="372"/>
      <c r="Z1530" s="364"/>
      <c r="AA1530" s="364"/>
      <c r="AB1530" s="364"/>
      <c r="AC1530" s="364"/>
      <c r="AD1530" s="364"/>
      <c r="AE1530" s="364"/>
      <c r="AF1530" s="364"/>
      <c r="AG1530" s="364"/>
    </row>
    <row r="1531" spans="3:33" ht="15.75" customHeight="1">
      <c r="C1531" s="371"/>
      <c r="E1531" s="372"/>
      <c r="Z1531" s="364"/>
      <c r="AA1531" s="364"/>
      <c r="AB1531" s="364"/>
      <c r="AC1531" s="364"/>
      <c r="AD1531" s="364"/>
      <c r="AE1531" s="364"/>
      <c r="AF1531" s="364"/>
      <c r="AG1531" s="364"/>
    </row>
    <row r="1532" spans="3:33" ht="15.75" customHeight="1">
      <c r="C1532" s="371"/>
      <c r="E1532" s="372"/>
      <c r="Z1532" s="364"/>
      <c r="AA1532" s="364"/>
      <c r="AB1532" s="364"/>
      <c r="AC1532" s="364"/>
      <c r="AD1532" s="364"/>
      <c r="AE1532" s="364"/>
      <c r="AF1532" s="364"/>
      <c r="AG1532" s="364"/>
    </row>
    <row r="1533" spans="3:33" ht="15.75" customHeight="1">
      <c r="C1533" s="371"/>
      <c r="E1533" s="372"/>
      <c r="Z1533" s="364"/>
      <c r="AA1533" s="364"/>
      <c r="AB1533" s="364"/>
      <c r="AC1533" s="364"/>
      <c r="AD1533" s="364"/>
      <c r="AE1533" s="364"/>
      <c r="AF1533" s="364"/>
      <c r="AG1533" s="364"/>
    </row>
    <row r="1534" spans="3:33" ht="15.75" customHeight="1">
      <c r="C1534" s="371"/>
      <c r="E1534" s="372"/>
      <c r="Z1534" s="364"/>
      <c r="AA1534" s="364"/>
      <c r="AB1534" s="364"/>
      <c r="AC1534" s="364"/>
      <c r="AD1534" s="364"/>
      <c r="AE1534" s="364"/>
      <c r="AF1534" s="364"/>
      <c r="AG1534" s="364"/>
    </row>
    <row r="1535" spans="3:33" ht="15.75" customHeight="1">
      <c r="C1535" s="371"/>
      <c r="E1535" s="372"/>
      <c r="Z1535" s="364"/>
      <c r="AA1535" s="364"/>
      <c r="AB1535" s="364"/>
      <c r="AC1535" s="364"/>
      <c r="AD1535" s="364"/>
      <c r="AE1535" s="364"/>
      <c r="AF1535" s="364"/>
      <c r="AG1535" s="364"/>
    </row>
    <row r="1536" spans="3:33" ht="15.75" customHeight="1">
      <c r="C1536" s="371"/>
      <c r="E1536" s="372"/>
      <c r="Z1536" s="364"/>
      <c r="AA1536" s="364"/>
      <c r="AB1536" s="364"/>
      <c r="AC1536" s="364"/>
      <c r="AD1536" s="364"/>
      <c r="AE1536" s="364"/>
      <c r="AF1536" s="364"/>
      <c r="AG1536" s="364"/>
    </row>
    <row r="1537" spans="3:33" ht="15.75" customHeight="1">
      <c r="C1537" s="371"/>
      <c r="E1537" s="372"/>
      <c r="Z1537" s="364"/>
      <c r="AA1537" s="364"/>
      <c r="AB1537" s="364"/>
      <c r="AC1537" s="364"/>
      <c r="AD1537" s="364"/>
      <c r="AE1537" s="364"/>
      <c r="AF1537" s="364"/>
      <c r="AG1537" s="364"/>
    </row>
    <row r="1538" spans="3:33" ht="15.75" customHeight="1">
      <c r="C1538" s="371"/>
      <c r="E1538" s="372"/>
      <c r="Z1538" s="364"/>
      <c r="AA1538" s="364"/>
      <c r="AB1538" s="364"/>
      <c r="AC1538" s="364"/>
      <c r="AD1538" s="364"/>
      <c r="AE1538" s="364"/>
      <c r="AF1538" s="364"/>
      <c r="AG1538" s="364"/>
    </row>
    <row r="1539" spans="3:33" ht="15.75" customHeight="1">
      <c r="C1539" s="371"/>
      <c r="E1539" s="372"/>
      <c r="Z1539" s="364"/>
      <c r="AA1539" s="364"/>
      <c r="AB1539" s="364"/>
      <c r="AC1539" s="364"/>
      <c r="AD1539" s="364"/>
      <c r="AE1539" s="364"/>
      <c r="AF1539" s="364"/>
      <c r="AG1539" s="364"/>
    </row>
    <row r="1540" spans="3:33" ht="15.75" customHeight="1">
      <c r="C1540" s="371"/>
      <c r="E1540" s="372"/>
      <c r="Z1540" s="364"/>
      <c r="AA1540" s="364"/>
      <c r="AB1540" s="364"/>
      <c r="AC1540" s="364"/>
      <c r="AD1540" s="364"/>
      <c r="AE1540" s="364"/>
      <c r="AF1540" s="364"/>
      <c r="AG1540" s="364"/>
    </row>
    <row r="1541" spans="3:33" ht="15.75" customHeight="1">
      <c r="C1541" s="371"/>
      <c r="E1541" s="372"/>
      <c r="Z1541" s="364"/>
      <c r="AA1541" s="364"/>
      <c r="AB1541" s="364"/>
      <c r="AC1541" s="364"/>
      <c r="AD1541" s="364"/>
      <c r="AE1541" s="364"/>
      <c r="AF1541" s="364"/>
      <c r="AG1541" s="364"/>
    </row>
    <row r="1542" spans="3:33" ht="15.75" customHeight="1">
      <c r="C1542" s="371"/>
      <c r="E1542" s="372"/>
      <c r="Z1542" s="364"/>
      <c r="AA1542" s="364"/>
      <c r="AB1542" s="364"/>
      <c r="AC1542" s="364"/>
      <c r="AD1542" s="364"/>
      <c r="AE1542" s="364"/>
      <c r="AF1542" s="364"/>
      <c r="AG1542" s="364"/>
    </row>
    <row r="1543" spans="3:33" ht="15.75" customHeight="1">
      <c r="C1543" s="371"/>
      <c r="E1543" s="372"/>
      <c r="Z1543" s="364"/>
      <c r="AA1543" s="364"/>
      <c r="AB1543" s="364"/>
      <c r="AC1543" s="364"/>
      <c r="AD1543" s="364"/>
      <c r="AE1543" s="364"/>
      <c r="AF1543" s="364"/>
      <c r="AG1543" s="364"/>
    </row>
    <row r="1544" spans="3:33" ht="15.75" customHeight="1">
      <c r="C1544" s="371"/>
      <c r="E1544" s="372"/>
      <c r="Z1544" s="364"/>
      <c r="AA1544" s="364"/>
      <c r="AB1544" s="364"/>
      <c r="AC1544" s="364"/>
      <c r="AD1544" s="364"/>
      <c r="AE1544" s="364"/>
      <c r="AF1544" s="364"/>
      <c r="AG1544" s="364"/>
    </row>
    <row r="1545" spans="3:33" ht="15.75" customHeight="1">
      <c r="C1545" s="371"/>
      <c r="E1545" s="372"/>
      <c r="Z1545" s="364"/>
      <c r="AA1545" s="364"/>
      <c r="AB1545" s="364"/>
      <c r="AC1545" s="364"/>
      <c r="AD1545" s="364"/>
      <c r="AE1545" s="364"/>
      <c r="AF1545" s="364"/>
      <c r="AG1545" s="364"/>
    </row>
    <row r="1546" spans="3:33" ht="15.75" customHeight="1">
      <c r="C1546" s="371"/>
      <c r="E1546" s="372"/>
      <c r="Z1546" s="364"/>
      <c r="AA1546" s="364"/>
      <c r="AB1546" s="364"/>
      <c r="AC1546" s="364"/>
      <c r="AD1546" s="364"/>
      <c r="AE1546" s="364"/>
      <c r="AF1546" s="364"/>
      <c r="AG1546" s="364"/>
    </row>
    <row r="1547" spans="3:33" ht="15.75" customHeight="1">
      <c r="C1547" s="371"/>
      <c r="E1547" s="372"/>
      <c r="Z1547" s="364"/>
      <c r="AA1547" s="364"/>
      <c r="AB1547" s="364"/>
      <c r="AC1547" s="364"/>
      <c r="AD1547" s="364"/>
      <c r="AE1547" s="364"/>
      <c r="AF1547" s="364"/>
      <c r="AG1547" s="364"/>
    </row>
    <row r="1548" spans="3:33" ht="15.75" customHeight="1">
      <c r="C1548" s="371"/>
      <c r="E1548" s="372"/>
      <c r="Z1548" s="364"/>
      <c r="AA1548" s="364"/>
      <c r="AB1548" s="364"/>
      <c r="AC1548" s="364"/>
      <c r="AD1548" s="364"/>
      <c r="AE1548" s="364"/>
      <c r="AF1548" s="364"/>
      <c r="AG1548" s="364"/>
    </row>
    <row r="1549" spans="3:33" ht="15.75" customHeight="1">
      <c r="C1549" s="371"/>
      <c r="E1549" s="372"/>
      <c r="Z1549" s="364"/>
      <c r="AA1549" s="364"/>
      <c r="AB1549" s="364"/>
      <c r="AC1549" s="364"/>
      <c r="AD1549" s="364"/>
      <c r="AE1549" s="364"/>
      <c r="AF1549" s="364"/>
      <c r="AG1549" s="364"/>
    </row>
    <row r="1550" spans="3:33" ht="15.75" customHeight="1">
      <c r="C1550" s="371"/>
      <c r="E1550" s="372"/>
      <c r="Z1550" s="364"/>
      <c r="AA1550" s="364"/>
      <c r="AB1550" s="364"/>
      <c r="AC1550" s="364"/>
      <c r="AD1550" s="364"/>
      <c r="AE1550" s="364"/>
      <c r="AF1550" s="364"/>
      <c r="AG1550" s="364"/>
    </row>
    <row r="1551" spans="3:33" ht="15.75" customHeight="1">
      <c r="C1551" s="371"/>
      <c r="E1551" s="372"/>
      <c r="Z1551" s="364"/>
      <c r="AA1551" s="364"/>
      <c r="AB1551" s="364"/>
      <c r="AC1551" s="364"/>
      <c r="AD1551" s="364"/>
      <c r="AE1551" s="364"/>
      <c r="AF1551" s="364"/>
      <c r="AG1551" s="364"/>
    </row>
    <row r="1552" spans="3:33" ht="15.75" customHeight="1">
      <c r="C1552" s="371"/>
      <c r="E1552" s="372"/>
      <c r="Z1552" s="364"/>
      <c r="AA1552" s="364"/>
      <c r="AB1552" s="364"/>
      <c r="AC1552" s="364"/>
      <c r="AD1552" s="364"/>
      <c r="AE1552" s="364"/>
      <c r="AF1552" s="364"/>
      <c r="AG1552" s="364"/>
    </row>
    <row r="1553" spans="3:33" ht="15.75" customHeight="1">
      <c r="C1553" s="371"/>
      <c r="E1553" s="372"/>
      <c r="Z1553" s="364"/>
      <c r="AA1553" s="364"/>
      <c r="AB1553" s="364"/>
      <c r="AC1553" s="364"/>
      <c r="AD1553" s="364"/>
      <c r="AE1553" s="364"/>
      <c r="AF1553" s="364"/>
      <c r="AG1553" s="364"/>
    </row>
    <row r="1554" spans="3:33" ht="15.75" customHeight="1">
      <c r="C1554" s="371"/>
      <c r="E1554" s="372"/>
      <c r="Z1554" s="364"/>
      <c r="AA1554" s="364"/>
      <c r="AB1554" s="364"/>
      <c r="AC1554" s="364"/>
      <c r="AD1554" s="364"/>
      <c r="AE1554" s="364"/>
      <c r="AF1554" s="364"/>
      <c r="AG1554" s="364"/>
    </row>
    <row r="1555" spans="3:33" ht="15.75" customHeight="1">
      <c r="C1555" s="371"/>
      <c r="E1555" s="372"/>
      <c r="Z1555" s="364"/>
      <c r="AA1555" s="364"/>
      <c r="AB1555" s="364"/>
      <c r="AC1555" s="364"/>
      <c r="AD1555" s="364"/>
      <c r="AE1555" s="364"/>
      <c r="AF1555" s="364"/>
      <c r="AG1555" s="364"/>
    </row>
    <row r="1556" spans="3:33" ht="15.75" customHeight="1">
      <c r="C1556" s="371"/>
      <c r="E1556" s="372"/>
      <c r="Z1556" s="364"/>
      <c r="AA1556" s="364"/>
      <c r="AB1556" s="364"/>
      <c r="AC1556" s="364"/>
      <c r="AD1556" s="364"/>
      <c r="AE1556" s="364"/>
      <c r="AF1556" s="364"/>
      <c r="AG1556" s="364"/>
    </row>
    <row r="1557" spans="3:33" ht="15.75" customHeight="1">
      <c r="C1557" s="371"/>
      <c r="E1557" s="372"/>
      <c r="Z1557" s="364"/>
      <c r="AA1557" s="364"/>
      <c r="AB1557" s="364"/>
      <c r="AC1557" s="364"/>
      <c r="AD1557" s="364"/>
      <c r="AE1557" s="364"/>
      <c r="AF1557" s="364"/>
      <c r="AG1557" s="364"/>
    </row>
    <row r="1558" spans="3:33" ht="15.75" customHeight="1">
      <c r="C1558" s="371"/>
      <c r="E1558" s="372"/>
      <c r="Z1558" s="364"/>
      <c r="AA1558" s="364"/>
      <c r="AB1558" s="364"/>
      <c r="AC1558" s="364"/>
      <c r="AD1558" s="364"/>
      <c r="AE1558" s="364"/>
      <c r="AF1558" s="364"/>
      <c r="AG1558" s="364"/>
    </row>
    <row r="1559" spans="3:33" ht="15.75" customHeight="1">
      <c r="C1559" s="371"/>
      <c r="E1559" s="372"/>
      <c r="Z1559" s="364"/>
      <c r="AA1559" s="364"/>
      <c r="AB1559" s="364"/>
      <c r="AC1559" s="364"/>
      <c r="AD1559" s="364"/>
      <c r="AE1559" s="364"/>
      <c r="AF1559" s="364"/>
      <c r="AG1559" s="364"/>
    </row>
    <row r="1560" spans="3:33" ht="15.75" customHeight="1">
      <c r="C1560" s="371"/>
      <c r="E1560" s="372"/>
      <c r="Z1560" s="364"/>
      <c r="AA1560" s="364"/>
      <c r="AB1560" s="364"/>
      <c r="AC1560" s="364"/>
      <c r="AD1560" s="364"/>
      <c r="AE1560" s="364"/>
      <c r="AF1560" s="364"/>
      <c r="AG1560" s="364"/>
    </row>
    <row r="1561" spans="3:33" ht="15.75" customHeight="1">
      <c r="C1561" s="371"/>
      <c r="E1561" s="372"/>
      <c r="Z1561" s="364"/>
      <c r="AA1561" s="364"/>
      <c r="AB1561" s="364"/>
      <c r="AC1561" s="364"/>
      <c r="AD1561" s="364"/>
      <c r="AE1561" s="364"/>
      <c r="AF1561" s="364"/>
      <c r="AG1561" s="364"/>
    </row>
    <row r="1562" spans="3:33" ht="15.75" customHeight="1">
      <c r="C1562" s="371"/>
      <c r="E1562" s="372"/>
      <c r="Z1562" s="364"/>
      <c r="AA1562" s="364"/>
      <c r="AB1562" s="364"/>
      <c r="AC1562" s="364"/>
      <c r="AD1562" s="364"/>
      <c r="AE1562" s="364"/>
      <c r="AF1562" s="364"/>
      <c r="AG1562" s="364"/>
    </row>
    <row r="1563" spans="3:33" ht="15.75" customHeight="1">
      <c r="C1563" s="371"/>
      <c r="E1563" s="372"/>
      <c r="Z1563" s="364"/>
      <c r="AA1563" s="364"/>
      <c r="AB1563" s="364"/>
      <c r="AC1563" s="364"/>
      <c r="AD1563" s="364"/>
      <c r="AE1563" s="364"/>
      <c r="AF1563" s="364"/>
      <c r="AG1563" s="364"/>
    </row>
    <row r="1564" spans="3:33" ht="15.75" customHeight="1">
      <c r="C1564" s="371"/>
      <c r="E1564" s="372"/>
      <c r="Z1564" s="364"/>
      <c r="AA1564" s="364"/>
      <c r="AB1564" s="364"/>
      <c r="AC1564" s="364"/>
      <c r="AD1564" s="364"/>
      <c r="AE1564" s="364"/>
      <c r="AF1564" s="364"/>
      <c r="AG1564" s="364"/>
    </row>
    <row r="1565" spans="3:33" ht="15.75" customHeight="1">
      <c r="C1565" s="371"/>
      <c r="E1565" s="372"/>
      <c r="Z1565" s="364"/>
      <c r="AA1565" s="364"/>
      <c r="AB1565" s="364"/>
      <c r="AC1565" s="364"/>
      <c r="AD1565" s="364"/>
      <c r="AE1565" s="364"/>
      <c r="AF1565" s="364"/>
      <c r="AG1565" s="364"/>
    </row>
    <row r="1566" spans="3:33" ht="15.75" customHeight="1">
      <c r="C1566" s="371"/>
      <c r="E1566" s="372"/>
      <c r="Z1566" s="364"/>
      <c r="AA1566" s="364"/>
      <c r="AB1566" s="364"/>
      <c r="AC1566" s="364"/>
      <c r="AD1566" s="364"/>
      <c r="AE1566" s="364"/>
      <c r="AF1566" s="364"/>
      <c r="AG1566" s="364"/>
    </row>
    <row r="1567" spans="3:33" ht="15.75" customHeight="1">
      <c r="C1567" s="371"/>
      <c r="E1567" s="372"/>
      <c r="Z1567" s="364"/>
      <c r="AA1567" s="364"/>
      <c r="AB1567" s="364"/>
      <c r="AC1567" s="364"/>
      <c r="AD1567" s="364"/>
      <c r="AE1567" s="364"/>
      <c r="AF1567" s="364"/>
      <c r="AG1567" s="364"/>
    </row>
    <row r="1568" spans="3:33" ht="15.75" customHeight="1">
      <c r="C1568" s="371"/>
      <c r="E1568" s="372"/>
      <c r="Z1568" s="364"/>
      <c r="AA1568" s="364"/>
      <c r="AB1568" s="364"/>
      <c r="AC1568" s="364"/>
      <c r="AD1568" s="364"/>
      <c r="AE1568" s="364"/>
      <c r="AF1568" s="364"/>
      <c r="AG1568" s="364"/>
    </row>
    <row r="1569" spans="3:33" ht="15.75" customHeight="1">
      <c r="C1569" s="371"/>
      <c r="E1569" s="372"/>
      <c r="Z1569" s="364"/>
      <c r="AA1569" s="364"/>
      <c r="AB1569" s="364"/>
      <c r="AC1569" s="364"/>
      <c r="AD1569" s="364"/>
      <c r="AE1569" s="364"/>
      <c r="AF1569" s="364"/>
      <c r="AG1569" s="364"/>
    </row>
    <row r="1570" spans="3:33" ht="15.75" customHeight="1">
      <c r="C1570" s="371"/>
      <c r="E1570" s="372"/>
      <c r="Z1570" s="364"/>
      <c r="AA1570" s="364"/>
      <c r="AB1570" s="364"/>
      <c r="AC1570" s="364"/>
      <c r="AD1570" s="364"/>
      <c r="AE1570" s="364"/>
      <c r="AF1570" s="364"/>
      <c r="AG1570" s="364"/>
    </row>
    <row r="1571" spans="3:33" ht="15.75" customHeight="1">
      <c r="C1571" s="371"/>
      <c r="E1571" s="372"/>
      <c r="Z1571" s="364"/>
      <c r="AA1571" s="364"/>
      <c r="AB1571" s="364"/>
      <c r="AC1571" s="364"/>
      <c r="AD1571" s="364"/>
      <c r="AE1571" s="364"/>
      <c r="AF1571" s="364"/>
      <c r="AG1571" s="364"/>
    </row>
    <row r="1572" spans="3:33" ht="15.75" customHeight="1">
      <c r="C1572" s="371"/>
      <c r="E1572" s="372"/>
      <c r="Z1572" s="364"/>
      <c r="AA1572" s="364"/>
      <c r="AB1572" s="364"/>
      <c r="AC1572" s="364"/>
      <c r="AD1572" s="364"/>
      <c r="AE1572" s="364"/>
      <c r="AF1572" s="364"/>
      <c r="AG1572" s="364"/>
    </row>
    <row r="1573" spans="3:33" ht="15.75" customHeight="1">
      <c r="C1573" s="371"/>
      <c r="E1573" s="372"/>
      <c r="Z1573" s="364"/>
      <c r="AA1573" s="364"/>
      <c r="AB1573" s="364"/>
      <c r="AC1573" s="364"/>
      <c r="AD1573" s="364"/>
      <c r="AE1573" s="364"/>
      <c r="AF1573" s="364"/>
      <c r="AG1573" s="364"/>
    </row>
    <row r="1574" spans="3:33" ht="15.75" customHeight="1">
      <c r="C1574" s="371"/>
      <c r="E1574" s="372"/>
      <c r="Z1574" s="364"/>
      <c r="AA1574" s="364"/>
      <c r="AB1574" s="364"/>
      <c r="AC1574" s="364"/>
      <c r="AD1574" s="364"/>
      <c r="AE1574" s="364"/>
      <c r="AF1574" s="364"/>
      <c r="AG1574" s="364"/>
    </row>
    <row r="1575" spans="3:33" ht="15.75" customHeight="1">
      <c r="C1575" s="371"/>
      <c r="E1575" s="372"/>
      <c r="Z1575" s="364"/>
      <c r="AA1575" s="364"/>
      <c r="AB1575" s="364"/>
      <c r="AC1575" s="364"/>
      <c r="AD1575" s="364"/>
      <c r="AE1575" s="364"/>
      <c r="AF1575" s="364"/>
      <c r="AG1575" s="364"/>
    </row>
    <row r="1576" spans="3:33" ht="15.75" customHeight="1">
      <c r="C1576" s="371"/>
      <c r="E1576" s="372"/>
      <c r="Z1576" s="364"/>
      <c r="AA1576" s="364"/>
      <c r="AB1576" s="364"/>
      <c r="AC1576" s="364"/>
      <c r="AD1576" s="364"/>
      <c r="AE1576" s="364"/>
      <c r="AF1576" s="364"/>
      <c r="AG1576" s="364"/>
    </row>
    <row r="1577" spans="3:33" ht="15.75" customHeight="1">
      <c r="C1577" s="371"/>
      <c r="E1577" s="372"/>
      <c r="Z1577" s="364"/>
      <c r="AA1577" s="364"/>
      <c r="AB1577" s="364"/>
      <c r="AC1577" s="364"/>
      <c r="AD1577" s="364"/>
      <c r="AE1577" s="364"/>
      <c r="AF1577" s="364"/>
      <c r="AG1577" s="364"/>
    </row>
    <row r="1578" spans="3:33" ht="15.75" customHeight="1">
      <c r="C1578" s="371"/>
      <c r="E1578" s="372"/>
      <c r="Z1578" s="364"/>
      <c r="AA1578" s="364"/>
      <c r="AB1578" s="364"/>
      <c r="AC1578" s="364"/>
      <c r="AD1578" s="364"/>
      <c r="AE1578" s="364"/>
      <c r="AF1578" s="364"/>
      <c r="AG1578" s="364"/>
    </row>
    <row r="1579" spans="3:33" ht="15.75" customHeight="1">
      <c r="C1579" s="371"/>
      <c r="E1579" s="372"/>
      <c r="Z1579" s="364"/>
      <c r="AA1579" s="364"/>
      <c r="AB1579" s="364"/>
      <c r="AC1579" s="364"/>
      <c r="AD1579" s="364"/>
      <c r="AE1579" s="364"/>
      <c r="AF1579" s="364"/>
      <c r="AG1579" s="364"/>
    </row>
    <row r="1580" spans="3:33" ht="15.75" customHeight="1">
      <c r="C1580" s="371"/>
      <c r="E1580" s="372"/>
      <c r="Z1580" s="364"/>
      <c r="AA1580" s="364"/>
      <c r="AB1580" s="364"/>
      <c r="AC1580" s="364"/>
      <c r="AD1580" s="364"/>
      <c r="AE1580" s="364"/>
      <c r="AF1580" s="364"/>
      <c r="AG1580" s="364"/>
    </row>
    <row r="1581" spans="3:33" ht="15.75" customHeight="1">
      <c r="C1581" s="371"/>
      <c r="E1581" s="372"/>
      <c r="Z1581" s="364"/>
      <c r="AA1581" s="364"/>
      <c r="AB1581" s="364"/>
      <c r="AC1581" s="364"/>
      <c r="AD1581" s="364"/>
      <c r="AE1581" s="364"/>
      <c r="AF1581" s="364"/>
      <c r="AG1581" s="364"/>
    </row>
    <row r="1582" spans="3:33" ht="15.75" customHeight="1">
      <c r="C1582" s="371"/>
      <c r="E1582" s="372"/>
      <c r="Z1582" s="364"/>
      <c r="AA1582" s="364"/>
      <c r="AB1582" s="364"/>
      <c r="AC1582" s="364"/>
      <c r="AD1582" s="364"/>
      <c r="AE1582" s="364"/>
      <c r="AF1582" s="364"/>
      <c r="AG1582" s="364"/>
    </row>
    <row r="1583" spans="3:33" ht="15.75" customHeight="1">
      <c r="C1583" s="371"/>
      <c r="E1583" s="372"/>
      <c r="Z1583" s="364"/>
      <c r="AA1583" s="364"/>
      <c r="AB1583" s="364"/>
      <c r="AC1583" s="364"/>
      <c r="AD1583" s="364"/>
      <c r="AE1583" s="364"/>
      <c r="AF1583" s="364"/>
      <c r="AG1583" s="364"/>
    </row>
    <row r="1584" spans="3:33" ht="15.75" customHeight="1">
      <c r="C1584" s="371"/>
      <c r="E1584" s="372"/>
      <c r="Z1584" s="364"/>
      <c r="AA1584" s="364"/>
      <c r="AB1584" s="364"/>
      <c r="AC1584" s="364"/>
      <c r="AD1584" s="364"/>
      <c r="AE1584" s="364"/>
      <c r="AF1584" s="364"/>
      <c r="AG1584" s="364"/>
    </row>
    <row r="1585" spans="3:33" ht="15.75" customHeight="1">
      <c r="C1585" s="371"/>
      <c r="E1585" s="372"/>
      <c r="Z1585" s="364"/>
      <c r="AA1585" s="364"/>
      <c r="AB1585" s="364"/>
      <c r="AC1585" s="364"/>
      <c r="AD1585" s="364"/>
      <c r="AE1585" s="364"/>
      <c r="AF1585" s="364"/>
      <c r="AG1585" s="364"/>
    </row>
    <row r="1586" spans="3:33" ht="15.75" customHeight="1">
      <c r="C1586" s="371"/>
      <c r="E1586" s="372"/>
      <c r="Z1586" s="364"/>
      <c r="AA1586" s="364"/>
      <c r="AB1586" s="364"/>
      <c r="AC1586" s="364"/>
      <c r="AD1586" s="364"/>
      <c r="AE1586" s="364"/>
      <c r="AF1586" s="364"/>
      <c r="AG1586" s="364"/>
    </row>
    <row r="1587" spans="3:33" ht="15.75" customHeight="1">
      <c r="C1587" s="371"/>
      <c r="E1587" s="372"/>
      <c r="Z1587" s="364"/>
      <c r="AA1587" s="364"/>
      <c r="AB1587" s="364"/>
      <c r="AC1587" s="364"/>
      <c r="AD1587" s="364"/>
      <c r="AE1587" s="364"/>
      <c r="AF1587" s="364"/>
      <c r="AG1587" s="364"/>
    </row>
    <row r="1588" spans="3:33" ht="15.75" customHeight="1">
      <c r="C1588" s="371"/>
      <c r="E1588" s="372"/>
      <c r="Z1588" s="364"/>
      <c r="AA1588" s="364"/>
      <c r="AB1588" s="364"/>
      <c r="AC1588" s="364"/>
      <c r="AD1588" s="364"/>
      <c r="AE1588" s="364"/>
      <c r="AF1588" s="364"/>
      <c r="AG1588" s="364"/>
    </row>
    <row r="1589" spans="3:33" ht="15.75" customHeight="1">
      <c r="C1589" s="371"/>
      <c r="E1589" s="372"/>
      <c r="Z1589" s="364"/>
      <c r="AA1589" s="364"/>
      <c r="AB1589" s="364"/>
      <c r="AC1589" s="364"/>
      <c r="AD1589" s="364"/>
      <c r="AE1589" s="364"/>
      <c r="AF1589" s="364"/>
      <c r="AG1589" s="364"/>
    </row>
    <row r="1590" spans="3:33" ht="15.75" customHeight="1">
      <c r="C1590" s="371"/>
      <c r="E1590" s="372"/>
      <c r="Z1590" s="364"/>
      <c r="AA1590" s="364"/>
      <c r="AB1590" s="364"/>
      <c r="AC1590" s="364"/>
      <c r="AD1590" s="364"/>
      <c r="AE1590" s="364"/>
      <c r="AF1590" s="364"/>
      <c r="AG1590" s="364"/>
    </row>
    <row r="1591" spans="3:33" ht="15.75" customHeight="1">
      <c r="C1591" s="371"/>
      <c r="E1591" s="372"/>
      <c r="Z1591" s="364"/>
      <c r="AA1591" s="364"/>
      <c r="AB1591" s="364"/>
      <c r="AC1591" s="364"/>
      <c r="AD1591" s="364"/>
      <c r="AE1591" s="364"/>
      <c r="AF1591" s="364"/>
      <c r="AG1591" s="364"/>
    </row>
    <row r="1592" spans="3:33" ht="15.75" customHeight="1">
      <c r="C1592" s="371"/>
      <c r="E1592" s="372"/>
      <c r="Z1592" s="364"/>
      <c r="AA1592" s="364"/>
      <c r="AB1592" s="364"/>
      <c r="AC1592" s="364"/>
      <c r="AD1592" s="364"/>
      <c r="AE1592" s="364"/>
      <c r="AF1592" s="364"/>
      <c r="AG1592" s="364"/>
    </row>
    <row r="1593" spans="3:33" ht="15.75" customHeight="1">
      <c r="C1593" s="371"/>
      <c r="E1593" s="372"/>
      <c r="Z1593" s="364"/>
      <c r="AA1593" s="364"/>
      <c r="AB1593" s="364"/>
      <c r="AC1593" s="364"/>
      <c r="AD1593" s="364"/>
      <c r="AE1593" s="364"/>
      <c r="AF1593" s="364"/>
      <c r="AG1593" s="364"/>
    </row>
    <row r="1594" spans="3:33" ht="15.75" customHeight="1">
      <c r="C1594" s="371"/>
      <c r="E1594" s="372"/>
      <c r="Z1594" s="364"/>
      <c r="AA1594" s="364"/>
      <c r="AB1594" s="364"/>
      <c r="AC1594" s="364"/>
      <c r="AD1594" s="364"/>
      <c r="AE1594" s="364"/>
      <c r="AF1594" s="364"/>
      <c r="AG1594" s="364"/>
    </row>
    <row r="1595" spans="3:33" ht="15.75" customHeight="1">
      <c r="C1595" s="371"/>
      <c r="E1595" s="372"/>
      <c r="Z1595" s="364"/>
      <c r="AA1595" s="364"/>
      <c r="AB1595" s="364"/>
      <c r="AC1595" s="364"/>
      <c r="AD1595" s="364"/>
      <c r="AE1595" s="364"/>
      <c r="AF1595" s="364"/>
      <c r="AG1595" s="364"/>
    </row>
    <row r="1596" spans="3:33" ht="15.75" customHeight="1">
      <c r="C1596" s="371"/>
      <c r="E1596" s="372"/>
      <c r="Z1596" s="364"/>
      <c r="AA1596" s="364"/>
      <c r="AB1596" s="364"/>
      <c r="AC1596" s="364"/>
      <c r="AD1596" s="364"/>
      <c r="AE1596" s="364"/>
      <c r="AF1596" s="364"/>
      <c r="AG1596" s="364"/>
    </row>
    <row r="1597" spans="3:33" ht="15.75" customHeight="1">
      <c r="C1597" s="371"/>
      <c r="E1597" s="372"/>
      <c r="W1597" s="364"/>
      <c r="X1597" s="364"/>
      <c r="Y1597" s="364"/>
      <c r="Z1597" s="364"/>
      <c r="AA1597" s="364"/>
      <c r="AB1597" s="364"/>
      <c r="AC1597" s="364"/>
      <c r="AD1597" s="364"/>
      <c r="AE1597" s="364"/>
      <c r="AF1597" s="364"/>
      <c r="AG1597" s="364"/>
    </row>
    <row r="1598" spans="3:33" ht="15.75" customHeight="1">
      <c r="C1598" s="371"/>
      <c r="E1598" s="372"/>
      <c r="W1598" s="364"/>
      <c r="X1598" s="364"/>
      <c r="Y1598" s="364"/>
      <c r="Z1598" s="364"/>
      <c r="AA1598" s="364"/>
      <c r="AB1598" s="364"/>
      <c r="AC1598" s="364"/>
      <c r="AD1598" s="364"/>
      <c r="AE1598" s="364"/>
      <c r="AF1598" s="364"/>
      <c r="AG1598" s="364"/>
    </row>
    <row r="1599" spans="3:33" ht="15.75" customHeight="1">
      <c r="C1599" s="371"/>
      <c r="E1599" s="372"/>
      <c r="W1599" s="364"/>
      <c r="X1599" s="364"/>
      <c r="Y1599" s="364"/>
      <c r="Z1599" s="364"/>
      <c r="AA1599" s="364"/>
      <c r="AB1599" s="364"/>
      <c r="AC1599" s="364"/>
      <c r="AD1599" s="364"/>
      <c r="AE1599" s="364"/>
      <c r="AF1599" s="364"/>
      <c r="AG1599" s="364"/>
    </row>
    <row r="1600" spans="3:33" ht="15.75" customHeight="1">
      <c r="C1600" s="371"/>
      <c r="E1600" s="372"/>
      <c r="W1600" s="364"/>
      <c r="X1600" s="364"/>
      <c r="Y1600" s="364"/>
      <c r="Z1600" s="364"/>
      <c r="AA1600" s="364"/>
      <c r="AB1600" s="364"/>
      <c r="AC1600" s="364"/>
      <c r="AD1600" s="364"/>
      <c r="AE1600" s="364"/>
      <c r="AF1600" s="364"/>
      <c r="AG1600" s="364"/>
    </row>
    <row r="1601" spans="3:33" ht="15.75" customHeight="1">
      <c r="C1601" s="371"/>
      <c r="E1601" s="372"/>
      <c r="W1601" s="364"/>
      <c r="X1601" s="364"/>
      <c r="Y1601" s="364"/>
      <c r="Z1601" s="364"/>
      <c r="AA1601" s="364"/>
      <c r="AB1601" s="364"/>
      <c r="AC1601" s="364"/>
      <c r="AD1601" s="364"/>
      <c r="AE1601" s="364"/>
      <c r="AF1601" s="364"/>
      <c r="AG1601" s="364"/>
    </row>
    <row r="1602" spans="3:33" ht="15.75" customHeight="1">
      <c r="C1602" s="371"/>
      <c r="E1602" s="372"/>
      <c r="W1602" s="364"/>
      <c r="X1602" s="364"/>
      <c r="Y1602" s="364"/>
      <c r="Z1602" s="364"/>
      <c r="AA1602" s="364"/>
      <c r="AB1602" s="364"/>
      <c r="AC1602" s="364"/>
      <c r="AD1602" s="364"/>
      <c r="AE1602" s="364"/>
      <c r="AF1602" s="364"/>
      <c r="AG1602" s="364"/>
    </row>
  </sheetData>
  <mergeCells count="159">
    <mergeCell ref="C1:D1"/>
    <mergeCell ref="A9:A10"/>
    <mergeCell ref="B9:B10"/>
    <mergeCell ref="C9:C10"/>
    <mergeCell ref="D9:D10"/>
    <mergeCell ref="E9:F9"/>
    <mergeCell ref="B13:K13"/>
    <mergeCell ref="B14:K14"/>
    <mergeCell ref="B19:K19"/>
    <mergeCell ref="B22:K22"/>
    <mergeCell ref="B29:B32"/>
    <mergeCell ref="B35:K35"/>
    <mergeCell ref="G9:H9"/>
    <mergeCell ref="I9:I10"/>
    <mergeCell ref="J9:J10"/>
    <mergeCell ref="K9:K10"/>
    <mergeCell ref="B11:K11"/>
    <mergeCell ref="B12:K12"/>
    <mergeCell ref="B97:K97"/>
    <mergeCell ref="B109:K109"/>
    <mergeCell ref="B111:B117"/>
    <mergeCell ref="B125:K125"/>
    <mergeCell ref="B126:K126"/>
    <mergeCell ref="B127:K127"/>
    <mergeCell ref="B36:K36"/>
    <mergeCell ref="B45:K45"/>
    <mergeCell ref="B56:K56"/>
    <mergeCell ref="B66:K66"/>
    <mergeCell ref="B78:K78"/>
    <mergeCell ref="B85:K85"/>
    <mergeCell ref="B161:B162"/>
    <mergeCell ref="B170:B173"/>
    <mergeCell ref="B175:B176"/>
    <mergeCell ref="B181:B182"/>
    <mergeCell ref="B184:B188"/>
    <mergeCell ref="B190:B192"/>
    <mergeCell ref="B128:B130"/>
    <mergeCell ref="B134:K134"/>
    <mergeCell ref="B135:K135"/>
    <mergeCell ref="B143:B144"/>
    <mergeCell ref="B146:B147"/>
    <mergeCell ref="B151:B153"/>
    <mergeCell ref="B266:B267"/>
    <mergeCell ref="B269:B270"/>
    <mergeCell ref="B274:B276"/>
    <mergeCell ref="B284:B285"/>
    <mergeCell ref="B288:B289"/>
    <mergeCell ref="B297:B298"/>
    <mergeCell ref="B200:B201"/>
    <mergeCell ref="B204:B206"/>
    <mergeCell ref="B224:B226"/>
    <mergeCell ref="B237:B238"/>
    <mergeCell ref="B256:B257"/>
    <mergeCell ref="B258:K258"/>
    <mergeCell ref="B339:B340"/>
    <mergeCell ref="B358:B359"/>
    <mergeCell ref="B360:K360"/>
    <mergeCell ref="B368:B369"/>
    <mergeCell ref="B371:B372"/>
    <mergeCell ref="B376:B378"/>
    <mergeCell ref="B306:B307"/>
    <mergeCell ref="B309:B314"/>
    <mergeCell ref="B316:B318"/>
    <mergeCell ref="B326:B327"/>
    <mergeCell ref="B328:B329"/>
    <mergeCell ref="B332:B334"/>
    <mergeCell ref="B427:B428"/>
    <mergeCell ref="B429:B430"/>
    <mergeCell ref="B433:B435"/>
    <mergeCell ref="B440:B441"/>
    <mergeCell ref="B459:B460"/>
    <mergeCell ref="B461:K461"/>
    <mergeCell ref="B385:B386"/>
    <mergeCell ref="B390:B391"/>
    <mergeCell ref="B399:B400"/>
    <mergeCell ref="B407:B408"/>
    <mergeCell ref="B410:B415"/>
    <mergeCell ref="B417:B419"/>
    <mergeCell ref="B529:E529"/>
    <mergeCell ref="B536:E536"/>
    <mergeCell ref="B545:K545"/>
    <mergeCell ref="B546:K546"/>
    <mergeCell ref="B547:K547"/>
    <mergeCell ref="B548:B550"/>
    <mergeCell ref="B469:B471"/>
    <mergeCell ref="B472:B474"/>
    <mergeCell ref="B475:B477"/>
    <mergeCell ref="B478:B480"/>
    <mergeCell ref="B490:E490"/>
    <mergeCell ref="B526:E526"/>
    <mergeCell ref="B617:B618"/>
    <mergeCell ref="B620:B625"/>
    <mergeCell ref="B628:B630"/>
    <mergeCell ref="B638:B639"/>
    <mergeCell ref="B642:B644"/>
    <mergeCell ref="B649:B650"/>
    <mergeCell ref="B554:K554"/>
    <mergeCell ref="B555:K555"/>
    <mergeCell ref="B564:B565"/>
    <mergeCell ref="B576:B579"/>
    <mergeCell ref="B581:B582"/>
    <mergeCell ref="B596:B598"/>
    <mergeCell ref="B701:B702"/>
    <mergeCell ref="B703:B704"/>
    <mergeCell ref="B705:K705"/>
    <mergeCell ref="B714:B715"/>
    <mergeCell ref="B718:B719"/>
    <mergeCell ref="B728:B729"/>
    <mergeCell ref="B669:B670"/>
    <mergeCell ref="B679:B680"/>
    <mergeCell ref="B681:B682"/>
    <mergeCell ref="B683:B686"/>
    <mergeCell ref="B689:B690"/>
    <mergeCell ref="B699:B700"/>
    <mergeCell ref="B790:B791"/>
    <mergeCell ref="B800:B801"/>
    <mergeCell ref="B802:B803"/>
    <mergeCell ref="B804:B807"/>
    <mergeCell ref="B810:B811"/>
    <mergeCell ref="B820:B821"/>
    <mergeCell ref="B738:B739"/>
    <mergeCell ref="B741:B746"/>
    <mergeCell ref="B749:B751"/>
    <mergeCell ref="B759:B760"/>
    <mergeCell ref="B763:B765"/>
    <mergeCell ref="B770:B771"/>
    <mergeCell ref="B861:B862"/>
    <mergeCell ref="B864:B869"/>
    <mergeCell ref="B872:B874"/>
    <mergeCell ref="B882:B883"/>
    <mergeCell ref="B886:B888"/>
    <mergeCell ref="B893:B894"/>
    <mergeCell ref="B822:B823"/>
    <mergeCell ref="B824:B825"/>
    <mergeCell ref="B826:K826"/>
    <mergeCell ref="B834:B835"/>
    <mergeCell ref="B839:B841"/>
    <mergeCell ref="B850:B851"/>
    <mergeCell ref="B945:B946"/>
    <mergeCell ref="B947:B948"/>
    <mergeCell ref="B949:K949"/>
    <mergeCell ref="B959:B960"/>
    <mergeCell ref="B970:B971"/>
    <mergeCell ref="B976:E976"/>
    <mergeCell ref="B913:B914"/>
    <mergeCell ref="B923:B924"/>
    <mergeCell ref="B925:B926"/>
    <mergeCell ref="B927:B930"/>
    <mergeCell ref="B933:B934"/>
    <mergeCell ref="B943:B944"/>
    <mergeCell ref="B1033:B1035"/>
    <mergeCell ref="B1039:K1039"/>
    <mergeCell ref="B1048:K1048"/>
    <mergeCell ref="B1011:E1011"/>
    <mergeCell ref="B1014:E1014"/>
    <mergeCell ref="B1021:E1021"/>
    <mergeCell ref="B1030:K1030"/>
    <mergeCell ref="B1031:K1031"/>
    <mergeCell ref="B1032:K1032"/>
  </mergeCells>
  <conditionalFormatting sqref="I15 I38:I44">
    <cfRule type="cellIs" dxfId="840" priority="172" operator="equal">
      <formula>"F"</formula>
    </cfRule>
  </conditionalFormatting>
  <conditionalFormatting sqref="F9:Q10 F24:P26 F28:K34 L28:P35 I58:K65 L58:P66 L78:P83 I79:K83 F83:H83 F107:K108 L107:P113 I110:K113 I122:K124 L122:P127 I131:K133 L131:P134 F133:H133 E136:H136 I136:P140 F140:H140 F142:P153 E207 F203:P221 E233 F232:P235 F237:P253 K257 F282:P297 K341:K343 K355 K359 F397:P411 E403 K443:K444 F483:P505 E484 E486:E488 E491:E495 E497:E503 L546:P548 E548:K548 I552:K553 L552:P556 E556:K556 E558:H559 I558:P564 E562:H564 E647:P648 E650:P663 E686:O687 P686:P697 E689:O697 F714:P729 E719:E729 E857:P866 I973:P975 E975:H975 I978:P987 F982:H984 E983:E984 I993:P1000 E997:H1000 E1002:P1002 U1002:AG1002 F59:H65 F79:H81 F110:H112 F137:H137 E242">
    <cfRule type="cellIs" dxfId="839" priority="173" stopIfTrue="1" operator="equal">
      <formula>"P"</formula>
    </cfRule>
  </conditionalFormatting>
  <conditionalFormatting sqref="F9:Q10 F24:P26 F28:K34 L28:P35 I58:K65 L58:P66 L78:P83 I79:K83 F83:H83 F107:K108 L107:P113 I110:K113 I122:K124 L122:P127 I131:K133 L131:P134 F133:H133 E136:H136 I136:P140 F140:H140 F142:P153 E207 F203:P221 E233 F232:P235 F237:P253 K257 F282:P297 K341:K343 K355 K359 F397:P411 E403 K443:K444 F483:P505 E484 E486:E488 E491:E495 E497:E503 L546:P548 E548:K548 I552:K553 L552:P556 E556:K556 E558:H559 I558:P564 E562:H564 E647:P648 E650:P663 E686:O687 P686:P697 E689:O697 F714:P729 E719:E729 E857:P866 I973:P975 E975:H975 I978:P987 F982:H984 E983:E984 I993:P1000 E997:H1000 E1002:P1002 U1002:AG1002 F59:H65 F79:H81 F110:H112 F137:H137 E242">
    <cfRule type="cellIs" dxfId="838" priority="174" stopIfTrue="1" operator="equal">
      <formula>"F"</formula>
    </cfRule>
  </conditionalFormatting>
  <conditionalFormatting sqref="F9:Q10 F24:P26 F28:K34 L28:P35 I58:K65 L58:P66 L78:P83 I79:K83 F83:H83 F107:K108 L107:P113 I110:K113 I122:K124 L122:P127 I131:K133 L131:P134 F133:H133 E136:H136 I136:P140 F140:H140 F142:P153 E207 F203:P221 E233 F232:P235 F237:P253 K257 F282:P297 K341:K343 K355 K359 F397:P411 E403 K443:K444 F483:P505 E484 E486:E488 E491:E495 E497:E503 L546:P548 E548:K548 I552:K553 L552:P556 E556:K556 E558:H559 I558:P564 E562:H564 E647:P648 E650:P663 E686:O687 P686:P697 E689:O697 F714:P729 E719:E729 E857:P866 I973:P975 E975:H975 I978:P987 F982:H984 E983:E984 I993:P1000 E997:H1000 E1002:P1002 U1002:AG1002 F59:H65 F79:H81 F110:H112 F137:H137 E242">
    <cfRule type="cellIs" dxfId="837" priority="175" stopIfTrue="1" operator="equal">
      <formula>"PE"</formula>
    </cfRule>
  </conditionalFormatting>
  <conditionalFormatting sqref="F15:P15">
    <cfRule type="cellIs" dxfId="836" priority="176" stopIfTrue="1" operator="equal">
      <formula>"P"</formula>
    </cfRule>
  </conditionalFormatting>
  <conditionalFormatting sqref="F15:P15">
    <cfRule type="cellIs" dxfId="835" priority="177" stopIfTrue="1" operator="equal">
      <formula>"F"</formula>
    </cfRule>
  </conditionalFormatting>
  <conditionalFormatting sqref="F15:P15">
    <cfRule type="cellIs" dxfId="834" priority="178" stopIfTrue="1" operator="equal">
      <formula>"PE"</formula>
    </cfRule>
  </conditionalFormatting>
  <conditionalFormatting sqref="F159:P159">
    <cfRule type="cellIs" dxfId="833" priority="182" stopIfTrue="1" operator="equal">
      <formula>"P"</formula>
    </cfRule>
  </conditionalFormatting>
  <conditionalFormatting sqref="F159:P159">
    <cfRule type="cellIs" dxfId="832" priority="183" stopIfTrue="1" operator="equal">
      <formula>"F"</formula>
    </cfRule>
  </conditionalFormatting>
  <conditionalFormatting sqref="F159:P159">
    <cfRule type="cellIs" dxfId="831" priority="184" stopIfTrue="1" operator="equal">
      <formula>"PE"</formula>
    </cfRule>
  </conditionalFormatting>
  <conditionalFormatting sqref="F21:P21 L22:P22">
    <cfRule type="cellIs" dxfId="830" priority="188" stopIfTrue="1" operator="equal">
      <formula>"P"</formula>
    </cfRule>
  </conditionalFormatting>
  <conditionalFormatting sqref="F21:P21 L22:P22">
    <cfRule type="cellIs" dxfId="829" priority="189" stopIfTrue="1" operator="equal">
      <formula>"F"</formula>
    </cfRule>
  </conditionalFormatting>
  <conditionalFormatting sqref="F21:P21 L22:P22">
    <cfRule type="cellIs" dxfId="828" priority="190" stopIfTrue="1" operator="equal">
      <formula>"PE"</formula>
    </cfRule>
  </conditionalFormatting>
  <conditionalFormatting sqref="F16:P18 L19:P19">
    <cfRule type="cellIs" dxfId="827" priority="194" stopIfTrue="1" operator="equal">
      <formula>"P"</formula>
    </cfRule>
  </conditionalFormatting>
  <conditionalFormatting sqref="F16:P18 L19:P19">
    <cfRule type="cellIs" dxfId="826" priority="195" stopIfTrue="1" operator="equal">
      <formula>"F"</formula>
    </cfRule>
  </conditionalFormatting>
  <conditionalFormatting sqref="F16:P18 L19:P19">
    <cfRule type="cellIs" dxfId="825" priority="196" stopIfTrue="1" operator="equal">
      <formula>"PE"</formula>
    </cfRule>
  </conditionalFormatting>
  <conditionalFormatting sqref="F160:P163 F167:P169 F155:P158">
    <cfRule type="cellIs" dxfId="824" priority="197" stopIfTrue="1" operator="equal">
      <formula>"P"</formula>
    </cfRule>
  </conditionalFormatting>
  <conditionalFormatting sqref="F160:P163 F167:P169 F155:P158">
    <cfRule type="cellIs" dxfId="823" priority="198" stopIfTrue="1" operator="equal">
      <formula>"F"</formula>
    </cfRule>
  </conditionalFormatting>
  <conditionalFormatting sqref="F160:P163 F167:P169 F155:P158">
    <cfRule type="cellIs" dxfId="822" priority="199" stopIfTrue="1" operator="equal">
      <formula>"PE"</formula>
    </cfRule>
  </conditionalFormatting>
  <conditionalFormatting sqref="L135:P135">
    <cfRule type="cellIs" dxfId="821" priority="200" stopIfTrue="1" operator="equal">
      <formula>"P"</formula>
    </cfRule>
  </conditionalFormatting>
  <conditionalFormatting sqref="L135:P135">
    <cfRule type="cellIs" dxfId="820" priority="201" stopIfTrue="1" operator="equal">
      <formula>"F"</formula>
    </cfRule>
  </conditionalFormatting>
  <conditionalFormatting sqref="L135:P135">
    <cfRule type="cellIs" dxfId="819" priority="202" stopIfTrue="1" operator="equal">
      <formula>"PE"</formula>
    </cfRule>
  </conditionalFormatting>
  <conditionalFormatting sqref="E557:P557">
    <cfRule type="cellIs" dxfId="818" priority="203" stopIfTrue="1" operator="equal">
      <formula>"P"</formula>
    </cfRule>
  </conditionalFormatting>
  <conditionalFormatting sqref="E557:P557">
    <cfRule type="cellIs" dxfId="817" priority="204" stopIfTrue="1" operator="equal">
      <formula>"F"</formula>
    </cfRule>
  </conditionalFormatting>
  <conditionalFormatting sqref="E557:P557">
    <cfRule type="cellIs" dxfId="816" priority="205" stopIfTrue="1" operator="equal">
      <formula>"PE"</formula>
    </cfRule>
  </conditionalFormatting>
  <conditionalFormatting sqref="E644:P646">
    <cfRule type="cellIs" dxfId="815" priority="206" stopIfTrue="1" operator="equal">
      <formula>"P"</formula>
    </cfRule>
  </conditionalFormatting>
  <conditionalFormatting sqref="E644:P646">
    <cfRule type="cellIs" dxfId="814" priority="207" stopIfTrue="1" operator="equal">
      <formula>"F"</formula>
    </cfRule>
  </conditionalFormatting>
  <conditionalFormatting sqref="E644:P646">
    <cfRule type="cellIs" dxfId="813" priority="208" stopIfTrue="1" operator="equal">
      <formula>"PE"</formula>
    </cfRule>
  </conditionalFormatting>
  <conditionalFormatting sqref="E177:P177 E193:P193 F171:P176 F178:P182 F187:P192 F194:P201">
    <cfRule type="cellIs" dxfId="812" priority="209" stopIfTrue="1" operator="equal">
      <formula>"P"</formula>
    </cfRule>
  </conditionalFormatting>
  <conditionalFormatting sqref="E177:P177 E193:P193 F171:P176 F178:P182 F187:P192 F194:P201">
    <cfRule type="cellIs" dxfId="811" priority="210" stopIfTrue="1" operator="equal">
      <formula>"F"</formula>
    </cfRule>
  </conditionalFormatting>
  <conditionalFormatting sqref="E177:P177 E193:P193 F171:P176 F178:P182 F187:P192 F194:P201">
    <cfRule type="cellIs" dxfId="810" priority="211" stopIfTrue="1" operator="equal">
      <formula>"PE"</formula>
    </cfRule>
  </conditionalFormatting>
  <conditionalFormatting sqref="E667:H670 I667:P683 E673:H673 E677:H679 E681:H683">
    <cfRule type="cellIs" dxfId="809" priority="212" stopIfTrue="1" operator="equal">
      <formula>"P"</formula>
    </cfRule>
  </conditionalFormatting>
  <conditionalFormatting sqref="E667:H670 I667:P683 E673:H673 E677:H679 E681:H683">
    <cfRule type="cellIs" dxfId="808" priority="213" stopIfTrue="1" operator="equal">
      <formula>"F"</formula>
    </cfRule>
  </conditionalFormatting>
  <conditionalFormatting sqref="E667:H670 I667:P683 E673:H673 E677:H679 E681:H683">
    <cfRule type="cellIs" dxfId="807" priority="214" stopIfTrue="1" operator="equal">
      <formula>"PE"</formula>
    </cfRule>
  </conditionalFormatting>
  <conditionalFormatting sqref="E665:P666">
    <cfRule type="cellIs" dxfId="806" priority="215" stopIfTrue="1" operator="equal">
      <formula>"P"</formula>
    </cfRule>
  </conditionalFormatting>
  <conditionalFormatting sqref="E665:P666">
    <cfRule type="cellIs" dxfId="805" priority="216" stopIfTrue="1" operator="equal">
      <formula>"F"</formula>
    </cfRule>
  </conditionalFormatting>
  <conditionalFormatting sqref="E665:P666">
    <cfRule type="cellIs" dxfId="804" priority="217" stopIfTrue="1" operator="equal">
      <formula>"PE"</formula>
    </cfRule>
  </conditionalFormatting>
  <conditionalFormatting sqref="E685:P685">
    <cfRule type="cellIs" dxfId="803" priority="218" stopIfTrue="1" operator="equal">
      <formula>"P"</formula>
    </cfRule>
  </conditionalFormatting>
  <conditionalFormatting sqref="E685:P685">
    <cfRule type="cellIs" dxfId="802" priority="219" stopIfTrue="1" operator="equal">
      <formula>"F"</formula>
    </cfRule>
  </conditionalFormatting>
  <conditionalFormatting sqref="E685:P685">
    <cfRule type="cellIs" dxfId="801" priority="220" stopIfTrue="1" operator="equal">
      <formula>"PE"</formula>
    </cfRule>
  </conditionalFormatting>
  <conditionalFormatting sqref="I988:P989">
    <cfRule type="cellIs" dxfId="800" priority="221" stopIfTrue="1" operator="equal">
      <formula>"P"</formula>
    </cfRule>
  </conditionalFormatting>
  <conditionalFormatting sqref="I988:P989">
    <cfRule type="cellIs" dxfId="799" priority="222" stopIfTrue="1" operator="equal">
      <formula>"F"</formula>
    </cfRule>
  </conditionalFormatting>
  <conditionalFormatting sqref="I988:P989">
    <cfRule type="cellIs" dxfId="798" priority="223" stopIfTrue="1" operator="equal">
      <formula>"PE"</formula>
    </cfRule>
  </conditionalFormatting>
  <conditionalFormatting sqref="E990:P992">
    <cfRule type="cellIs" dxfId="797" priority="224" stopIfTrue="1" operator="equal">
      <formula>"P"</formula>
    </cfRule>
  </conditionalFormatting>
  <conditionalFormatting sqref="E990:P992">
    <cfRule type="cellIs" dxfId="796" priority="225" stopIfTrue="1" operator="equal">
      <formula>"F"</formula>
    </cfRule>
  </conditionalFormatting>
  <conditionalFormatting sqref="E990:P992">
    <cfRule type="cellIs" dxfId="795" priority="226" stopIfTrue="1" operator="equal">
      <formula>"PE"</formula>
    </cfRule>
  </conditionalFormatting>
  <conditionalFormatting sqref="I976:P977">
    <cfRule type="cellIs" dxfId="794" priority="227" stopIfTrue="1" operator="equal">
      <formula>"P"</formula>
    </cfRule>
  </conditionalFormatting>
  <conditionalFormatting sqref="I976:P977">
    <cfRule type="cellIs" dxfId="793" priority="228" stopIfTrue="1" operator="equal">
      <formula>"F"</formula>
    </cfRule>
  </conditionalFormatting>
  <conditionalFormatting sqref="I976:P977">
    <cfRule type="cellIs" dxfId="792" priority="229" stopIfTrue="1" operator="equal">
      <formula>"PE"</formula>
    </cfRule>
  </conditionalFormatting>
  <conditionalFormatting sqref="F506:P506">
    <cfRule type="cellIs" dxfId="791" priority="230" stopIfTrue="1" operator="equal">
      <formula>"P"</formula>
    </cfRule>
  </conditionalFormatting>
  <conditionalFormatting sqref="F506:P506">
    <cfRule type="cellIs" dxfId="790" priority="231" stopIfTrue="1" operator="equal">
      <formula>"F"</formula>
    </cfRule>
  </conditionalFormatting>
  <conditionalFormatting sqref="F506:P506">
    <cfRule type="cellIs" dxfId="789" priority="232" stopIfTrue="1" operator="equal">
      <formula>"PE"</formula>
    </cfRule>
  </conditionalFormatting>
  <conditionalFormatting sqref="E507:P507">
    <cfRule type="cellIs" dxfId="788" priority="233" stopIfTrue="1" operator="equal">
      <formula>"P"</formula>
    </cfRule>
  </conditionalFormatting>
  <conditionalFormatting sqref="E507:P507">
    <cfRule type="cellIs" dxfId="787" priority="234" stopIfTrue="1" operator="equal">
      <formula>"F"</formula>
    </cfRule>
  </conditionalFormatting>
  <conditionalFormatting sqref="E507:P507">
    <cfRule type="cellIs" dxfId="786" priority="235" stopIfTrue="1" operator="equal">
      <formula>"PE"</formula>
    </cfRule>
  </conditionalFormatting>
  <conditionalFormatting sqref="E1041:P1043">
    <cfRule type="cellIs" dxfId="785" priority="236" stopIfTrue="1" operator="equal">
      <formula>"P"</formula>
    </cfRule>
  </conditionalFormatting>
  <conditionalFormatting sqref="E1041:P1043">
    <cfRule type="cellIs" dxfId="784" priority="237" stopIfTrue="1" operator="equal">
      <formula>"F"</formula>
    </cfRule>
  </conditionalFormatting>
  <conditionalFormatting sqref="E1041:P1043">
    <cfRule type="cellIs" dxfId="783" priority="238" stopIfTrue="1" operator="equal">
      <formula>"PE"</formula>
    </cfRule>
  </conditionalFormatting>
  <conditionalFormatting sqref="I1045:P1047 E1046:H1047">
    <cfRule type="cellIs" dxfId="782" priority="239" stopIfTrue="1" operator="equal">
      <formula>"P"</formula>
    </cfRule>
  </conditionalFormatting>
  <conditionalFormatting sqref="I1045:P1047 E1046:H1047">
    <cfRule type="cellIs" dxfId="781" priority="240" stopIfTrue="1" operator="equal">
      <formula>"F"</formula>
    </cfRule>
  </conditionalFormatting>
  <conditionalFormatting sqref="I1045:P1047 E1046:H1047">
    <cfRule type="cellIs" dxfId="780" priority="241" stopIfTrue="1" operator="equal">
      <formula>"PE"</formula>
    </cfRule>
  </conditionalFormatting>
  <conditionalFormatting sqref="E1050:P1051">
    <cfRule type="cellIs" dxfId="779" priority="242" stopIfTrue="1" operator="equal">
      <formula>"P"</formula>
    </cfRule>
  </conditionalFormatting>
  <conditionalFormatting sqref="E1050:P1051">
    <cfRule type="cellIs" dxfId="778" priority="243" stopIfTrue="1" operator="equal">
      <formula>"F"</formula>
    </cfRule>
  </conditionalFormatting>
  <conditionalFormatting sqref="E1050:P1051">
    <cfRule type="cellIs" dxfId="777" priority="244" stopIfTrue="1" operator="equal">
      <formula>"PE"</formula>
    </cfRule>
  </conditionalFormatting>
  <conditionalFormatting sqref="E1053:H1053 I1053:P1057 E1055:E1059 F1055:H1057 E1061">
    <cfRule type="cellIs" dxfId="776" priority="245" stopIfTrue="1" operator="equal">
      <formula>"P"</formula>
    </cfRule>
  </conditionalFormatting>
  <conditionalFormatting sqref="E1053:H1053 I1053:P1057 E1055:E1059 F1055:H1057 E1061">
    <cfRule type="cellIs" dxfId="775" priority="246" stopIfTrue="1" operator="equal">
      <formula>"F"</formula>
    </cfRule>
  </conditionalFormatting>
  <conditionalFormatting sqref="E1053:H1053 I1053:P1057 E1055:E1059 F1055:H1057 E1061">
    <cfRule type="cellIs" dxfId="774" priority="247" stopIfTrue="1" operator="equal">
      <formula>"PE"</formula>
    </cfRule>
  </conditionalFormatting>
  <conditionalFormatting sqref="F27:P27">
    <cfRule type="cellIs" dxfId="773" priority="248" stopIfTrue="1" operator="equal">
      <formula>"P"</formula>
    </cfRule>
  </conditionalFormatting>
  <conditionalFormatting sqref="F27:P27">
    <cfRule type="cellIs" dxfId="772" priority="249" stopIfTrue="1" operator="equal">
      <formula>"F"</formula>
    </cfRule>
  </conditionalFormatting>
  <conditionalFormatting sqref="F27:P27">
    <cfRule type="cellIs" dxfId="771" priority="250" stopIfTrue="1" operator="equal">
      <formula>"PE"</formula>
    </cfRule>
  </conditionalFormatting>
  <conditionalFormatting sqref="F118:P118">
    <cfRule type="cellIs" dxfId="770" priority="251" stopIfTrue="1" operator="equal">
      <formula>"P"</formula>
    </cfRule>
  </conditionalFormatting>
  <conditionalFormatting sqref="F118:P118">
    <cfRule type="cellIs" dxfId="769" priority="252" stopIfTrue="1" operator="equal">
      <formula>"F"</formula>
    </cfRule>
  </conditionalFormatting>
  <conditionalFormatting sqref="F118:P118">
    <cfRule type="cellIs" dxfId="768" priority="253" stopIfTrue="1" operator="equal">
      <formula>"PE"</formula>
    </cfRule>
  </conditionalFormatting>
  <conditionalFormatting sqref="F183:P185 K309 K410">
    <cfRule type="cellIs" dxfId="767" priority="254" stopIfTrue="1" operator="equal">
      <formula>"P"</formula>
    </cfRule>
  </conditionalFormatting>
  <conditionalFormatting sqref="F183:P185 K309 K410">
    <cfRule type="cellIs" dxfId="766" priority="255" stopIfTrue="1" operator="equal">
      <formula>"F"</formula>
    </cfRule>
  </conditionalFormatting>
  <conditionalFormatting sqref="F183:P185 K309 K410">
    <cfRule type="cellIs" dxfId="765" priority="256" stopIfTrue="1" operator="equal">
      <formula>"PE"</formula>
    </cfRule>
  </conditionalFormatting>
  <conditionalFormatting sqref="F223:P225">
    <cfRule type="cellIs" dxfId="764" priority="257" stopIfTrue="1" operator="equal">
      <formula>"P"</formula>
    </cfRule>
  </conditionalFormatting>
  <conditionalFormatting sqref="F226:P226">
    <cfRule type="cellIs" dxfId="763" priority="258" stopIfTrue="1" operator="equal">
      <formula>"P"</formula>
    </cfRule>
  </conditionalFormatting>
  <conditionalFormatting sqref="I256:K257 L256:P259 E259:K259 F261:H261 I261:P265 F263:H263 F265:H265">
    <cfRule type="cellIs" dxfId="762" priority="259" stopIfTrue="1" operator="equal">
      <formula>"P"</formula>
    </cfRule>
  </conditionalFormatting>
  <conditionalFormatting sqref="F226:P226">
    <cfRule type="cellIs" dxfId="761" priority="260" stopIfTrue="1" operator="equal">
      <formula>"F"</formula>
    </cfRule>
  </conditionalFormatting>
  <conditionalFormatting sqref="F226:P226">
    <cfRule type="cellIs" dxfId="760" priority="261" stopIfTrue="1" operator="equal">
      <formula>"PE"</formula>
    </cfRule>
  </conditionalFormatting>
  <conditionalFormatting sqref="F271:P271">
    <cfRule type="cellIs" dxfId="759" priority="262" stopIfTrue="1" operator="equal">
      <formula>"P"</formula>
    </cfRule>
  </conditionalFormatting>
  <conditionalFormatting sqref="F223:P225">
    <cfRule type="cellIs" dxfId="758" priority="263" stopIfTrue="1" operator="equal">
      <formula>"F"</formula>
    </cfRule>
  </conditionalFormatting>
  <conditionalFormatting sqref="F223:P225">
    <cfRule type="cellIs" dxfId="757" priority="264" stopIfTrue="1" operator="equal">
      <formula>"PE"</formula>
    </cfRule>
  </conditionalFormatting>
  <conditionalFormatting sqref="I256:K257 L256:P259 E259:K259 F261:H261 I261:P265 F263:H263 F265:H265">
    <cfRule type="cellIs" dxfId="756" priority="265" stopIfTrue="1" operator="equal">
      <formula>"F"</formula>
    </cfRule>
  </conditionalFormatting>
  <conditionalFormatting sqref="I256:K257 L256:P259 E259:K259 F261:H261 I261:P265 F263:H263 F265:H265">
    <cfRule type="cellIs" dxfId="755" priority="266" stopIfTrue="1" operator="equal">
      <formula>"PE"</formula>
    </cfRule>
  </conditionalFormatting>
  <conditionalFormatting sqref="E290">
    <cfRule type="cellIs" dxfId="754" priority="268" stopIfTrue="1" operator="equal">
      <formula>"P"</formula>
    </cfRule>
  </conditionalFormatting>
  <conditionalFormatting sqref="F267:P270 F278:P280 F272:P274">
    <cfRule type="cellIs" dxfId="753" priority="271" stopIfTrue="1" operator="equal">
      <formula>"P"</formula>
    </cfRule>
  </conditionalFormatting>
  <conditionalFormatting sqref="F267:P270 F278:P280 F272:P274">
    <cfRule type="cellIs" dxfId="752" priority="272" stopIfTrue="1" operator="equal">
      <formula>"F"</formula>
    </cfRule>
  </conditionalFormatting>
  <conditionalFormatting sqref="F267:P270 F278:P280 F272:P274">
    <cfRule type="cellIs" dxfId="751" priority="273" stopIfTrue="1" operator="equal">
      <formula>"PE"</formula>
    </cfRule>
  </conditionalFormatting>
  <conditionalFormatting sqref="F322:P324">
    <cfRule type="cellIs" dxfId="750" priority="274" stopIfTrue="1" operator="equal">
      <formula>"P"</formula>
    </cfRule>
  </conditionalFormatting>
  <conditionalFormatting sqref="F271:P271">
    <cfRule type="cellIs" dxfId="749" priority="275" stopIfTrue="1" operator="equal">
      <formula>"F"</formula>
    </cfRule>
  </conditionalFormatting>
  <conditionalFormatting sqref="F271:P271">
    <cfRule type="cellIs" dxfId="748" priority="276" stopIfTrue="1" operator="equal">
      <formula>"PE"</formula>
    </cfRule>
  </conditionalFormatting>
  <conditionalFormatting sqref="F260:P260">
    <cfRule type="cellIs" dxfId="747" priority="277" stopIfTrue="1" operator="equal">
      <formula>"P"</formula>
    </cfRule>
  </conditionalFormatting>
  <conditionalFormatting sqref="F260:P260">
    <cfRule type="cellIs" dxfId="746" priority="278" stopIfTrue="1" operator="equal">
      <formula>"F"</formula>
    </cfRule>
  </conditionalFormatting>
  <conditionalFormatting sqref="F260:P260">
    <cfRule type="cellIs" dxfId="745" priority="279" stopIfTrue="1" operator="equal">
      <formula>"PE"</formula>
    </cfRule>
  </conditionalFormatting>
  <conditionalFormatting sqref="F346:P349 F351:H355 I351:K359 L351:P367 E361:H361 I361:K367 F363:H365 F367:H367">
    <cfRule type="cellIs" dxfId="744" priority="280" stopIfTrue="1" operator="equal">
      <formula>"P"</formula>
    </cfRule>
  </conditionalFormatting>
  <conditionalFormatting sqref="F322:P324">
    <cfRule type="cellIs" dxfId="743" priority="281" stopIfTrue="1" operator="equal">
      <formula>"F"</formula>
    </cfRule>
  </conditionalFormatting>
  <conditionalFormatting sqref="F322:P324">
    <cfRule type="cellIs" dxfId="742" priority="282" stopIfTrue="1" operator="equal">
      <formula>"PE"</formula>
    </cfRule>
  </conditionalFormatting>
  <conditionalFormatting sqref="I460:K460 L460:P463 E462:K463 E465:H466 I465:P481 E468:E480 F468:H481">
    <cfRule type="cellIs" dxfId="741" priority="283" stopIfTrue="1" operator="equal">
      <formula>"P"</formula>
    </cfRule>
  </conditionalFormatting>
  <conditionalFormatting sqref="E290">
    <cfRule type="cellIs" dxfId="740" priority="284" stopIfTrue="1" operator="equal">
      <formula>"F"</formula>
    </cfRule>
  </conditionalFormatting>
  <conditionalFormatting sqref="E290">
    <cfRule type="cellIs" dxfId="739" priority="285" stopIfTrue="1" operator="equal">
      <formula>"PE"</formula>
    </cfRule>
  </conditionalFormatting>
  <conditionalFormatting sqref="E319:P319 E335 F326:P340 F310:P318 F320:P321">
    <cfRule type="cellIs" dxfId="738" priority="286" stopIfTrue="1" operator="equal">
      <formula>"P"</formula>
    </cfRule>
  </conditionalFormatting>
  <conditionalFormatting sqref="E319:P319 E335 F326:P340 F310:P318 F320:P321">
    <cfRule type="cellIs" dxfId="737" priority="287" stopIfTrue="1" operator="equal">
      <formula>"F"</formula>
    </cfRule>
  </conditionalFormatting>
  <conditionalFormatting sqref="E319:P319 E335 F326:P340 F310:P318 F320:P321">
    <cfRule type="cellIs" dxfId="736" priority="288" stopIfTrue="1" operator="equal">
      <formula>"PE"</formula>
    </cfRule>
  </conditionalFormatting>
  <conditionalFormatting sqref="E436:P436 F437:P438">
    <cfRule type="cellIs" dxfId="735" priority="289" stopIfTrue="1" operator="equal">
      <formula>"P"</formula>
    </cfRule>
  </conditionalFormatting>
  <conditionalFormatting sqref="E436:P436 F437:P438">
    <cfRule type="cellIs" dxfId="734" priority="290" stopIfTrue="1" operator="equal">
      <formula>"F"</formula>
    </cfRule>
  </conditionalFormatting>
  <conditionalFormatting sqref="E436:P436 F437:P438">
    <cfRule type="cellIs" dxfId="733" priority="291" stopIfTrue="1" operator="equal">
      <formula>"PE"</formula>
    </cfRule>
  </conditionalFormatting>
  <conditionalFormatting sqref="E445:P454 F424:P435 F440:P444">
    <cfRule type="cellIs" dxfId="732" priority="292" stopIfTrue="1" operator="equal">
      <formula>"P"</formula>
    </cfRule>
  </conditionalFormatting>
  <conditionalFormatting sqref="E445:P454 F424:P435 F440:P444">
    <cfRule type="cellIs" dxfId="731" priority="293" stopIfTrue="1" operator="equal">
      <formula>"F"</formula>
    </cfRule>
  </conditionalFormatting>
  <conditionalFormatting sqref="E445:P454 F424:P435 F440:P444">
    <cfRule type="cellIs" dxfId="730" priority="294" stopIfTrue="1" operator="equal">
      <formula>"PE"</formula>
    </cfRule>
  </conditionalFormatting>
  <conditionalFormatting sqref="E566:P577">
    <cfRule type="cellIs" dxfId="729" priority="295" stopIfTrue="1" operator="equal">
      <formula>"P"</formula>
    </cfRule>
  </conditionalFormatting>
  <conditionalFormatting sqref="F346:P349 F351:H355 I351:K359 L351:P367 E361:H361 I361:K367 F363:H365 F367:H367">
    <cfRule type="cellIs" dxfId="728" priority="296" stopIfTrue="1" operator="equal">
      <formula>"F"</formula>
    </cfRule>
  </conditionalFormatting>
  <conditionalFormatting sqref="F346:P349 F351:H355 I351:K359 L351:P367 E361:H361 I361:K367 F363:H365 F367:H367">
    <cfRule type="cellIs" dxfId="727" priority="297" stopIfTrue="1" operator="equal">
      <formula>"PE"</formula>
    </cfRule>
  </conditionalFormatting>
  <conditionalFormatting sqref="F385:P385">
    <cfRule type="cellIs" dxfId="726" priority="298" stopIfTrue="1" operator="equal">
      <formula>"P"</formula>
    </cfRule>
  </conditionalFormatting>
  <conditionalFormatting sqref="F370:P373 E379 F375:P379">
    <cfRule type="cellIs" dxfId="725" priority="299" stopIfTrue="1" operator="equal">
      <formula>"P"</formula>
    </cfRule>
  </conditionalFormatting>
  <conditionalFormatting sqref="F370:P373 E379 F375:P379">
    <cfRule type="cellIs" dxfId="724" priority="300" stopIfTrue="1" operator="equal">
      <formula>"F"</formula>
    </cfRule>
  </conditionalFormatting>
  <conditionalFormatting sqref="F370:P373 E379 F375:P379">
    <cfRule type="cellIs" dxfId="723" priority="301" stopIfTrue="1" operator="equal">
      <formula>"PE"</formula>
    </cfRule>
  </conditionalFormatting>
  <conditionalFormatting sqref="F381:P384 E392 F386:P395">
    <cfRule type="cellIs" dxfId="722" priority="302" stopIfTrue="1" operator="equal">
      <formula>"P"</formula>
    </cfRule>
  </conditionalFormatting>
  <conditionalFormatting sqref="F381:P384 E392 F386:P395">
    <cfRule type="cellIs" dxfId="721" priority="303" stopIfTrue="1" operator="equal">
      <formula>"F"</formula>
    </cfRule>
  </conditionalFormatting>
  <conditionalFormatting sqref="F381:P384 E392 F386:P395">
    <cfRule type="cellIs" dxfId="720" priority="304" stopIfTrue="1" operator="equal">
      <formula>"PE"</formula>
    </cfRule>
  </conditionalFormatting>
  <conditionalFormatting sqref="E579:P583 E594:P602">
    <cfRule type="cellIs" dxfId="719" priority="305" stopIfTrue="1" operator="equal">
      <formula>"P"</formula>
    </cfRule>
  </conditionalFormatting>
  <conditionalFormatting sqref="F385:P385">
    <cfRule type="cellIs" dxfId="718" priority="306" stopIfTrue="1" operator="equal">
      <formula>"F"</formula>
    </cfRule>
  </conditionalFormatting>
  <conditionalFormatting sqref="F385:P385">
    <cfRule type="cellIs" dxfId="717" priority="307" stopIfTrue="1" operator="equal">
      <formula>"PE"</formula>
    </cfRule>
  </conditionalFormatting>
  <conditionalFormatting sqref="F374:P374">
    <cfRule type="cellIs" dxfId="716" priority="308" stopIfTrue="1" operator="equal">
      <formula>"P"</formula>
    </cfRule>
  </conditionalFormatting>
  <conditionalFormatting sqref="F374:P374">
    <cfRule type="cellIs" dxfId="715" priority="309" stopIfTrue="1" operator="equal">
      <formula>"F"</formula>
    </cfRule>
  </conditionalFormatting>
  <conditionalFormatting sqref="F374:P374">
    <cfRule type="cellIs" dxfId="714" priority="310" stopIfTrue="1" operator="equal">
      <formula>"PE"</formula>
    </cfRule>
  </conditionalFormatting>
  <conditionalFormatting sqref="E604:P605">
    <cfRule type="cellIs" dxfId="713" priority="311" stopIfTrue="1" operator="equal">
      <formula>"P"</formula>
    </cfRule>
  </conditionalFormatting>
  <conditionalFormatting sqref="E566:P577">
    <cfRule type="cellIs" dxfId="712" priority="315" stopIfTrue="1" operator="equal">
      <formula>"F"</formula>
    </cfRule>
  </conditionalFormatting>
  <conditionalFormatting sqref="E566:P577">
    <cfRule type="cellIs" dxfId="711" priority="316" stopIfTrue="1" operator="equal">
      <formula>"PE"</formula>
    </cfRule>
  </conditionalFormatting>
  <conditionalFormatting sqref="E584:P593">
    <cfRule type="cellIs" dxfId="710" priority="317" stopIfTrue="1" operator="equal">
      <formula>"P"</formula>
    </cfRule>
  </conditionalFormatting>
  <conditionalFormatting sqref="I460:K460 L460:P463 E462:K463 E465:H466 I465:P481 E468:E480 F468:H481">
    <cfRule type="cellIs" dxfId="709" priority="318" stopIfTrue="1" operator="equal">
      <formula>"F"</formula>
    </cfRule>
  </conditionalFormatting>
  <conditionalFormatting sqref="I460:K460 L460:P463 E462:K463 E465:H466 I465:P481 E468:E480 F468:H481">
    <cfRule type="cellIs" dxfId="708" priority="319" stopIfTrue="1" operator="equal">
      <formula>"PE"</formula>
    </cfRule>
  </conditionalFormatting>
  <conditionalFormatting sqref="E584:P593">
    <cfRule type="cellIs" dxfId="707" priority="320" stopIfTrue="1" operator="equal">
      <formula>"F"</formula>
    </cfRule>
  </conditionalFormatting>
  <conditionalFormatting sqref="E584:P593">
    <cfRule type="cellIs" dxfId="706" priority="321" stopIfTrue="1" operator="equal">
      <formula>"PE"</formula>
    </cfRule>
  </conditionalFormatting>
  <conditionalFormatting sqref="E621:P624 E626:P638">
    <cfRule type="cellIs" dxfId="705" priority="322" stopIfTrue="1" operator="equal">
      <formula>"P"</formula>
    </cfRule>
  </conditionalFormatting>
  <conditionalFormatting sqref="E579:P583 E594:P602">
    <cfRule type="cellIs" dxfId="704" priority="323" stopIfTrue="1" operator="equal">
      <formula>"F"</formula>
    </cfRule>
  </conditionalFormatting>
  <conditionalFormatting sqref="E579:P583 E594:P602">
    <cfRule type="cellIs" dxfId="703" priority="324" stopIfTrue="1" operator="equal">
      <formula>"PE"</formula>
    </cfRule>
  </conditionalFormatting>
  <conditionalFormatting sqref="E607:P607">
    <cfRule type="cellIs" dxfId="702" priority="325" stopIfTrue="1" operator="equal">
      <formula>"P"</formula>
    </cfRule>
  </conditionalFormatting>
  <conditionalFormatting sqref="E604:P605">
    <cfRule type="cellIs" dxfId="701" priority="326" stopIfTrue="1" operator="equal">
      <formula>"F"</formula>
    </cfRule>
  </conditionalFormatting>
  <conditionalFormatting sqref="E604:P605">
    <cfRule type="cellIs" dxfId="700" priority="327" stopIfTrue="1" operator="equal">
      <formula>"PE"</formula>
    </cfRule>
  </conditionalFormatting>
  <conditionalFormatting sqref="E609:P620">
    <cfRule type="cellIs" dxfId="699" priority="328" stopIfTrue="1" operator="equal">
      <formula>"P"</formula>
    </cfRule>
  </conditionalFormatting>
  <conditionalFormatting sqref="E609:P620">
    <cfRule type="cellIs" dxfId="698" priority="329" stopIfTrue="1" operator="equal">
      <formula>"F"</formula>
    </cfRule>
  </conditionalFormatting>
  <conditionalFormatting sqref="E609:P620">
    <cfRule type="cellIs" dxfId="697" priority="330" stopIfTrue="1" operator="equal">
      <formula>"PE"</formula>
    </cfRule>
  </conditionalFormatting>
  <conditionalFormatting sqref="E621:P624 E626:P638">
    <cfRule type="cellIs" dxfId="696" priority="331" stopIfTrue="1" operator="equal">
      <formula>"F"</formula>
    </cfRule>
  </conditionalFormatting>
  <conditionalFormatting sqref="E621:P624 E626:P638">
    <cfRule type="cellIs" dxfId="695" priority="332" stopIfTrue="1" operator="equal">
      <formula>"PE"</formula>
    </cfRule>
  </conditionalFormatting>
  <conditionalFormatting sqref="E606:P606">
    <cfRule type="cellIs" dxfId="694" priority="333" stopIfTrue="1" operator="equal">
      <formula>"P"</formula>
    </cfRule>
  </conditionalFormatting>
  <conditionalFormatting sqref="E606:P606">
    <cfRule type="cellIs" dxfId="693" priority="334" stopIfTrue="1" operator="equal">
      <formula>"F"</formula>
    </cfRule>
  </conditionalFormatting>
  <conditionalFormatting sqref="E606:P606">
    <cfRule type="cellIs" dxfId="692" priority="335" stopIfTrue="1" operator="equal">
      <formula>"PE"</formula>
    </cfRule>
  </conditionalFormatting>
  <conditionalFormatting sqref="E607:P607">
    <cfRule type="cellIs" dxfId="691" priority="336" stopIfTrue="1" operator="equal">
      <formula>"F"</formula>
    </cfRule>
  </conditionalFormatting>
  <conditionalFormatting sqref="E607:P607">
    <cfRule type="cellIs" dxfId="690" priority="337" stopIfTrue="1" operator="equal">
      <formula>"PE"</formula>
    </cfRule>
  </conditionalFormatting>
  <conditionalFormatting sqref="E700:P704 E706:H710 I706:P712 E712:H712 E783:P784 E786:H789 I786:P799 E792:H794 E796:H796 E798:H799 E822:O823 P822:P833 E825:K825 L825:O833 E827:H831 I827:K833 E833:H833">
    <cfRule type="cellIs" dxfId="689" priority="338" stopIfTrue="1" operator="equal">
      <formula>"P"</formula>
    </cfRule>
  </conditionalFormatting>
  <conditionalFormatting sqref="E700:P704 E706:H710 I706:P712 E712:H712 E783:P784 E786:H789 I786:P799 E792:H794 E796:H796 E798:H799 E822:O823 P822:P833 E825:K825 L825:O833 E827:H831 I827:K833 E833:H833">
    <cfRule type="cellIs" dxfId="688" priority="339" stopIfTrue="1" operator="equal">
      <formula>"F"</formula>
    </cfRule>
  </conditionalFormatting>
  <conditionalFormatting sqref="E700:P704 E706:H710 I706:P712 E712:H712 E783:P784 E786:H789 I786:P799 E792:H794 E796:H796 E798:H799 E822:O823 P822:P833 E825:K825 L825:O833 E827:H831 I827:K833 E833:H833">
    <cfRule type="cellIs" dxfId="687" priority="340" stopIfTrue="1" operator="equal">
      <formula>"PE"</formula>
    </cfRule>
  </conditionalFormatting>
  <conditionalFormatting sqref="L705:P705">
    <cfRule type="cellIs" dxfId="686" priority="341" stopIfTrue="1" operator="equal">
      <formula>"P"</formula>
    </cfRule>
  </conditionalFormatting>
  <conditionalFormatting sqref="L705:P705">
    <cfRule type="cellIs" dxfId="685" priority="342" stopIfTrue="1" operator="equal">
      <formula>"F"</formula>
    </cfRule>
  </conditionalFormatting>
  <conditionalFormatting sqref="L705:P705">
    <cfRule type="cellIs" dxfId="684" priority="343" stopIfTrue="1" operator="equal">
      <formula>"PE"</formula>
    </cfRule>
  </conditionalFormatting>
  <conditionalFormatting sqref="E780:P782">
    <cfRule type="cellIs" dxfId="683" priority="344" stopIfTrue="1" operator="equal">
      <formula>"P"</formula>
    </cfRule>
  </conditionalFormatting>
  <conditionalFormatting sqref="E780:P782">
    <cfRule type="cellIs" dxfId="682" priority="345" stopIfTrue="1" operator="equal">
      <formula>"F"</formula>
    </cfRule>
  </conditionalFormatting>
  <conditionalFormatting sqref="E780:P782">
    <cfRule type="cellIs" dxfId="681" priority="346" stopIfTrue="1" operator="equal">
      <formula>"PE"</formula>
    </cfRule>
  </conditionalFormatting>
  <conditionalFormatting sqref="E714:E718">
    <cfRule type="cellIs" dxfId="680" priority="347" stopIfTrue="1" operator="equal">
      <formula>"P"</formula>
    </cfRule>
  </conditionalFormatting>
  <conditionalFormatting sqref="E714:E718">
    <cfRule type="cellIs" dxfId="679" priority="348" stopIfTrue="1" operator="equal">
      <formula>"F"</formula>
    </cfRule>
  </conditionalFormatting>
  <conditionalFormatting sqref="E714:E718">
    <cfRule type="cellIs" dxfId="678" priority="349" stopIfTrue="1" operator="equal">
      <formula>"PE"</formula>
    </cfRule>
  </conditionalFormatting>
  <conditionalFormatting sqref="E803:P819">
    <cfRule type="cellIs" dxfId="677" priority="350" stopIfTrue="1" operator="equal">
      <formula>"P"</formula>
    </cfRule>
  </conditionalFormatting>
  <conditionalFormatting sqref="E803:P819">
    <cfRule type="cellIs" dxfId="676" priority="351" stopIfTrue="1" operator="equal">
      <formula>"F"</formula>
    </cfRule>
  </conditionalFormatting>
  <conditionalFormatting sqref="E803:P819">
    <cfRule type="cellIs" dxfId="675" priority="352" stopIfTrue="1" operator="equal">
      <formula>"PE"</formula>
    </cfRule>
  </conditionalFormatting>
  <conditionalFormatting sqref="E801:H801 I801:P802">
    <cfRule type="cellIs" dxfId="674" priority="353" stopIfTrue="1" operator="equal">
      <formula>"P"</formula>
    </cfRule>
  </conditionalFormatting>
  <conditionalFormatting sqref="E801:H801 I801:P802">
    <cfRule type="cellIs" dxfId="673" priority="354" stopIfTrue="1" operator="equal">
      <formula>"F"</formula>
    </cfRule>
  </conditionalFormatting>
  <conditionalFormatting sqref="E801:H801 I801:P802">
    <cfRule type="cellIs" dxfId="672" priority="355" stopIfTrue="1" operator="equal">
      <formula>"PE"</formula>
    </cfRule>
  </conditionalFormatting>
  <conditionalFormatting sqref="E821:P821">
    <cfRule type="cellIs" dxfId="671" priority="356" stopIfTrue="1" operator="equal">
      <formula>"P"</formula>
    </cfRule>
  </conditionalFormatting>
  <conditionalFormatting sqref="E821:P821">
    <cfRule type="cellIs" dxfId="670" priority="357" stopIfTrue="1" operator="equal">
      <formula>"F"</formula>
    </cfRule>
  </conditionalFormatting>
  <conditionalFormatting sqref="E821:P821">
    <cfRule type="cellIs" dxfId="669" priority="358" stopIfTrue="1" operator="equal">
      <formula>"PE"</formula>
    </cfRule>
  </conditionalFormatting>
  <conditionalFormatting sqref="I918:P920 E920:H920">
    <cfRule type="cellIs" dxfId="668" priority="359" stopIfTrue="1" operator="equal">
      <formula>"P"</formula>
    </cfRule>
  </conditionalFormatting>
  <conditionalFormatting sqref="E895:P898 E900:P912">
    <cfRule type="cellIs" dxfId="667" priority="360" stopIfTrue="1" operator="equal">
      <formula>"P"</formula>
    </cfRule>
  </conditionalFormatting>
  <conditionalFormatting sqref="E745:P756">
    <cfRule type="cellIs" dxfId="666" priority="361" stopIfTrue="1" operator="equal">
      <formula>"P"</formula>
    </cfRule>
  </conditionalFormatting>
  <conditionalFormatting sqref="E745:P756">
    <cfRule type="cellIs" dxfId="665" priority="362" stopIfTrue="1" operator="equal">
      <formula>"F"</formula>
    </cfRule>
  </conditionalFormatting>
  <conditionalFormatting sqref="E745:P756">
    <cfRule type="cellIs" dxfId="664" priority="363" stopIfTrue="1" operator="equal">
      <formula>"PE"</formula>
    </cfRule>
  </conditionalFormatting>
  <conditionalFormatting sqref="E757:P760 E762:P774">
    <cfRule type="cellIs" dxfId="663" priority="364" stopIfTrue="1" operator="equal">
      <formula>"P"</formula>
    </cfRule>
  </conditionalFormatting>
  <conditionalFormatting sqref="I918:P920 E920:H920">
    <cfRule type="cellIs" dxfId="662" priority="365" stopIfTrue="1" operator="equal">
      <formula>"F"</formula>
    </cfRule>
  </conditionalFormatting>
  <conditionalFormatting sqref="I918:P920 E920:H920">
    <cfRule type="cellIs" dxfId="661" priority="366" stopIfTrue="1" operator="equal">
      <formula>"PE"</formula>
    </cfRule>
  </conditionalFormatting>
  <conditionalFormatting sqref="E895:P898 E900:P912">
    <cfRule type="cellIs" dxfId="660" priority="367" stopIfTrue="1" operator="equal">
      <formula>"F"</formula>
    </cfRule>
  </conditionalFormatting>
  <conditionalFormatting sqref="E895:P898 E900:P912">
    <cfRule type="cellIs" dxfId="659" priority="368" stopIfTrue="1" operator="equal">
      <formula>"PE"</formula>
    </cfRule>
  </conditionalFormatting>
  <conditionalFormatting sqref="E841:P841">
    <cfRule type="cellIs" dxfId="658" priority="369" stopIfTrue="1" operator="equal">
      <formula>"P"</formula>
    </cfRule>
  </conditionalFormatting>
  <conditionalFormatting sqref="E841:P841">
    <cfRule type="cellIs" dxfId="657" priority="370" stopIfTrue="1" operator="equal">
      <formula>"F"</formula>
    </cfRule>
  </conditionalFormatting>
  <conditionalFormatting sqref="E841:P841">
    <cfRule type="cellIs" dxfId="656" priority="371" stopIfTrue="1" operator="equal">
      <formula>"PE"</formula>
    </cfRule>
  </conditionalFormatting>
  <conditionalFormatting sqref="E757:P760 E762:P774">
    <cfRule type="cellIs" dxfId="655" priority="372" stopIfTrue="1" operator="equal">
      <formula>"F"</formula>
    </cfRule>
  </conditionalFormatting>
  <conditionalFormatting sqref="E757:P760 E762:P774">
    <cfRule type="cellIs" dxfId="654" priority="373" stopIfTrue="1" operator="equal">
      <formula>"PE"</formula>
    </cfRule>
  </conditionalFormatting>
  <conditionalFormatting sqref="F850:P852">
    <cfRule type="cellIs" dxfId="653" priority="374" stopIfTrue="1" operator="equal">
      <formula>"P"</formula>
    </cfRule>
  </conditionalFormatting>
  <conditionalFormatting sqref="F850:P852">
    <cfRule type="cellIs" dxfId="652" priority="375" stopIfTrue="1" operator="equal">
      <formula>"F"</formula>
    </cfRule>
  </conditionalFormatting>
  <conditionalFormatting sqref="F850:P852">
    <cfRule type="cellIs" dxfId="651" priority="376" stopIfTrue="1" operator="equal">
      <formula>"PE"</formula>
    </cfRule>
  </conditionalFormatting>
  <conditionalFormatting sqref="E850:E852">
    <cfRule type="cellIs" dxfId="650" priority="377" stopIfTrue="1" operator="equal">
      <formula>"P"</formula>
    </cfRule>
  </conditionalFormatting>
  <conditionalFormatting sqref="E850:E852">
    <cfRule type="cellIs" dxfId="649" priority="378" stopIfTrue="1" operator="equal">
      <formula>"F"</formula>
    </cfRule>
  </conditionalFormatting>
  <conditionalFormatting sqref="E850:E852">
    <cfRule type="cellIs" dxfId="648" priority="379" stopIfTrue="1" operator="equal">
      <formula>"PE"</formula>
    </cfRule>
  </conditionalFormatting>
  <conditionalFormatting sqref="E836:P840 E842:P848 I921:P922 E922:H922 E924:H925 I924:P937 E927:H937 E960:O961 P960:P971 F963:H970 I963:O971 E964:E966 E969">
    <cfRule type="cellIs" dxfId="647" priority="380" stopIfTrue="1" operator="equal">
      <formula>"P"</formula>
    </cfRule>
  </conditionalFormatting>
  <conditionalFormatting sqref="E836:P840 E842:P848 I921:P922 E922:H922 E924:H925 I924:P937 E927:H937 E960:O961 P960:P971 F963:H970 I963:O971 E964:E966 E969">
    <cfRule type="cellIs" dxfId="646" priority="381" stopIfTrue="1" operator="equal">
      <formula>"F"</formula>
    </cfRule>
  </conditionalFormatting>
  <conditionalFormatting sqref="E836:P840 E842:P848 I921:P922 E922:H922 E924:H925 I924:P937 E927:H937 E960:O961 P960:P971 F963:H970 I963:O971 E964:E966 E969">
    <cfRule type="cellIs" dxfId="645" priority="382" stopIfTrue="1" operator="equal">
      <formula>"PE"</formula>
    </cfRule>
  </conditionalFormatting>
  <conditionalFormatting sqref="E941:E942 F941:K948 L941:P957 E945 E947:E948 E950:E952 F950:H954 I950:K957 E954 E956:H957">
    <cfRule type="cellIs" dxfId="644" priority="383" stopIfTrue="1" operator="equal">
      <formula>"P"</formula>
    </cfRule>
  </conditionalFormatting>
  <conditionalFormatting sqref="E941:E942 F941:K948 L941:P957 E945 E947:E948 E950:E952 F950:H954 I950:K957 E954 E956:H957">
    <cfRule type="cellIs" dxfId="643" priority="384" stopIfTrue="1" operator="equal">
      <formula>"F"</formula>
    </cfRule>
  </conditionalFormatting>
  <conditionalFormatting sqref="E941:E942 F941:K948 L941:P957 E945 E947:E948 E950:E952 F950:H954 I950:K957 E954 E956:H957">
    <cfRule type="cellIs" dxfId="642" priority="385" stopIfTrue="1" operator="equal">
      <formula>"PE"</formula>
    </cfRule>
  </conditionalFormatting>
  <conditionalFormatting sqref="F939:P940 E940">
    <cfRule type="cellIs" dxfId="641" priority="386" stopIfTrue="1" operator="equal">
      <formula>"P"</formula>
    </cfRule>
  </conditionalFormatting>
  <conditionalFormatting sqref="F939:P940 E940">
    <cfRule type="cellIs" dxfId="640" priority="387" stopIfTrue="1" operator="equal">
      <formula>"F"</formula>
    </cfRule>
  </conditionalFormatting>
  <conditionalFormatting sqref="F939:P940 E940">
    <cfRule type="cellIs" dxfId="639" priority="388" stopIfTrue="1" operator="equal">
      <formula>"PE"</formula>
    </cfRule>
  </conditionalFormatting>
  <conditionalFormatting sqref="E959:P959">
    <cfRule type="cellIs" dxfId="638" priority="389" stopIfTrue="1" operator="equal">
      <formula>"P"</formula>
    </cfRule>
  </conditionalFormatting>
  <conditionalFormatting sqref="E959:P959">
    <cfRule type="cellIs" dxfId="637" priority="390" stopIfTrue="1" operator="equal">
      <formula>"F"</formula>
    </cfRule>
  </conditionalFormatting>
  <conditionalFormatting sqref="E959:P959">
    <cfRule type="cellIs" dxfId="636" priority="391" stopIfTrue="1" operator="equal">
      <formula>"PE"</formula>
    </cfRule>
  </conditionalFormatting>
  <conditionalFormatting sqref="E883:P894">
    <cfRule type="cellIs" dxfId="635" priority="392" stopIfTrue="1" operator="equal">
      <formula>"P"</formula>
    </cfRule>
  </conditionalFormatting>
  <conditionalFormatting sqref="E883:P894">
    <cfRule type="cellIs" dxfId="634" priority="393" stopIfTrue="1" operator="equal">
      <formula>"F"</formula>
    </cfRule>
  </conditionalFormatting>
  <conditionalFormatting sqref="E883:P894">
    <cfRule type="cellIs" dxfId="633" priority="394" stopIfTrue="1" operator="equal">
      <formula>"PE"</formula>
    </cfRule>
  </conditionalFormatting>
  <conditionalFormatting sqref="E164:P164 F165:P166">
    <cfRule type="cellIs" dxfId="632" priority="395" stopIfTrue="1" operator="equal">
      <formula>"P"</formula>
    </cfRule>
  </conditionalFormatting>
  <conditionalFormatting sqref="E164:P164 F165:P166">
    <cfRule type="cellIs" dxfId="631" priority="396" stopIfTrue="1" operator="equal">
      <formula>"F"</formula>
    </cfRule>
  </conditionalFormatting>
  <conditionalFormatting sqref="E164:P164 F165:P166">
    <cfRule type="cellIs" dxfId="630" priority="397" stopIfTrue="1" operator="equal">
      <formula>"PE"</formula>
    </cfRule>
  </conditionalFormatting>
  <conditionalFormatting sqref="E277:P277 F275:P276">
    <cfRule type="cellIs" dxfId="629" priority="398" stopIfTrue="1" operator="equal">
      <formula>"P"</formula>
    </cfRule>
  </conditionalFormatting>
  <conditionalFormatting sqref="E277:P277 F275:P276">
    <cfRule type="cellIs" dxfId="628" priority="399" stopIfTrue="1" operator="equal">
      <formula>"F"</formula>
    </cfRule>
  </conditionalFormatting>
  <conditionalFormatting sqref="E277:P277 F275:P276">
    <cfRule type="cellIs" dxfId="627" priority="400" stopIfTrue="1" operator="equal">
      <formula>"PE"</formula>
    </cfRule>
  </conditionalFormatting>
  <conditionalFormatting sqref="F38:K44 L38:P46 I46:K46">
    <cfRule type="cellIs" dxfId="626" priority="404" stopIfTrue="1" operator="equal">
      <formula>"P"</formula>
    </cfRule>
  </conditionalFormatting>
  <conditionalFormatting sqref="F38:K44 L38:P46 I46:K46">
    <cfRule type="cellIs" dxfId="625" priority="405" stopIfTrue="1" operator="equal">
      <formula>"F"</formula>
    </cfRule>
  </conditionalFormatting>
  <conditionalFormatting sqref="F38:K44 L38:P46 I46:K46">
    <cfRule type="cellIs" dxfId="624" priority="406" stopIfTrue="1" operator="equal">
      <formula>"PE"</formula>
    </cfRule>
  </conditionalFormatting>
  <conditionalFormatting sqref="F42:P42">
    <cfRule type="cellIs" dxfId="623" priority="407" stopIfTrue="1" operator="equal">
      <formula>"P"</formula>
    </cfRule>
  </conditionalFormatting>
  <conditionalFormatting sqref="F42:P42">
    <cfRule type="cellIs" dxfId="622" priority="408" stopIfTrue="1" operator="equal">
      <formula>"F"</formula>
    </cfRule>
  </conditionalFormatting>
  <conditionalFormatting sqref="F42:P42">
    <cfRule type="cellIs" dxfId="621" priority="409" stopIfTrue="1" operator="equal">
      <formula>"PE"</formula>
    </cfRule>
  </conditionalFormatting>
  <conditionalFormatting sqref="F48:P55 L56:P56">
    <cfRule type="cellIs" dxfId="620" priority="413" stopIfTrue="1" operator="equal">
      <formula>"P"</formula>
    </cfRule>
  </conditionalFormatting>
  <conditionalFormatting sqref="F48:P55 L56:P56">
    <cfRule type="cellIs" dxfId="619" priority="414" stopIfTrue="1" operator="equal">
      <formula>"F"</formula>
    </cfRule>
  </conditionalFormatting>
  <conditionalFormatting sqref="F48:P55 L56:P56">
    <cfRule type="cellIs" dxfId="618" priority="415" stopIfTrue="1" operator="equal">
      <formula>"PE"</formula>
    </cfRule>
  </conditionalFormatting>
  <conditionalFormatting sqref="F52:P52">
    <cfRule type="cellIs" dxfId="617" priority="416" stopIfTrue="1" operator="equal">
      <formula>"P"</formula>
    </cfRule>
  </conditionalFormatting>
  <conditionalFormatting sqref="F52:P52">
    <cfRule type="cellIs" dxfId="616" priority="417" stopIfTrue="1" operator="equal">
      <formula>"F"</formula>
    </cfRule>
  </conditionalFormatting>
  <conditionalFormatting sqref="F52:P52">
    <cfRule type="cellIs" dxfId="615" priority="418" stopIfTrue="1" operator="equal">
      <formula>"PE"</formula>
    </cfRule>
  </conditionalFormatting>
  <conditionalFormatting sqref="F62:P62">
    <cfRule type="cellIs" dxfId="614" priority="419" stopIfTrue="1" operator="equal">
      <formula>"P"</formula>
    </cfRule>
  </conditionalFormatting>
  <conditionalFormatting sqref="F62:P62">
    <cfRule type="cellIs" dxfId="613" priority="420" stopIfTrue="1" operator="equal">
      <formula>"F"</formula>
    </cfRule>
  </conditionalFormatting>
  <conditionalFormatting sqref="F62:P62">
    <cfRule type="cellIs" dxfId="612" priority="421" stopIfTrue="1" operator="equal">
      <formula>"PE"</formula>
    </cfRule>
  </conditionalFormatting>
  <conditionalFormatting sqref="F68:P69 I70:P70 F71:P76">
    <cfRule type="cellIs" dxfId="611" priority="425" stopIfTrue="1" operator="equal">
      <formula>"P"</formula>
    </cfRule>
  </conditionalFormatting>
  <conditionalFormatting sqref="F68:P69 I70:P70 F71:P76">
    <cfRule type="cellIs" dxfId="610" priority="426" stopIfTrue="1" operator="equal">
      <formula>"F"</formula>
    </cfRule>
  </conditionalFormatting>
  <conditionalFormatting sqref="F68:P69 I70:P70 F71:P76">
    <cfRule type="cellIs" dxfId="609" priority="427" stopIfTrue="1" operator="equal">
      <formula>"PE"</formula>
    </cfRule>
  </conditionalFormatting>
  <conditionalFormatting sqref="F72:P72">
    <cfRule type="cellIs" dxfId="608" priority="428" stopIfTrue="1" operator="equal">
      <formula>"P"</formula>
    </cfRule>
  </conditionalFormatting>
  <conditionalFormatting sqref="F72:P72">
    <cfRule type="cellIs" dxfId="607" priority="429" stopIfTrue="1" operator="equal">
      <formula>"F"</formula>
    </cfRule>
  </conditionalFormatting>
  <conditionalFormatting sqref="F72:P72">
    <cfRule type="cellIs" dxfId="606" priority="430" stopIfTrue="1" operator="equal">
      <formula>"PE"</formula>
    </cfRule>
  </conditionalFormatting>
  <conditionalFormatting sqref="F853:P854">
    <cfRule type="cellIs" dxfId="605" priority="431" stopIfTrue="1" operator="equal">
      <formula>"P"</formula>
    </cfRule>
  </conditionalFormatting>
  <conditionalFormatting sqref="F853:P854">
    <cfRule type="cellIs" dxfId="604" priority="432" stopIfTrue="1" operator="equal">
      <formula>"F"</formula>
    </cfRule>
  </conditionalFormatting>
  <conditionalFormatting sqref="F853:P854">
    <cfRule type="cellIs" dxfId="603" priority="433" stopIfTrue="1" operator="equal">
      <formula>"PE"</formula>
    </cfRule>
  </conditionalFormatting>
  <conditionalFormatting sqref="E853:E854">
    <cfRule type="cellIs" dxfId="602" priority="434" stopIfTrue="1" operator="equal">
      <formula>"P"</formula>
    </cfRule>
  </conditionalFormatting>
  <conditionalFormatting sqref="E853:E854">
    <cfRule type="cellIs" dxfId="601" priority="435" stopIfTrue="1" operator="equal">
      <formula>"F"</formula>
    </cfRule>
  </conditionalFormatting>
  <conditionalFormatting sqref="E853:E854">
    <cfRule type="cellIs" dxfId="600" priority="436" stopIfTrue="1" operator="equal">
      <formula>"PE"</formula>
    </cfRule>
  </conditionalFormatting>
  <conditionalFormatting sqref="E855:P856">
    <cfRule type="cellIs" dxfId="599" priority="437" stopIfTrue="1" operator="equal">
      <formula>"P"</formula>
    </cfRule>
  </conditionalFormatting>
  <conditionalFormatting sqref="E855:P856">
    <cfRule type="cellIs" dxfId="598" priority="438" stopIfTrue="1" operator="equal">
      <formula>"F"</formula>
    </cfRule>
  </conditionalFormatting>
  <conditionalFormatting sqref="E855:P856">
    <cfRule type="cellIs" dxfId="597" priority="439" stopIfTrue="1" operator="equal">
      <formula>"PE"</formula>
    </cfRule>
  </conditionalFormatting>
  <conditionalFormatting sqref="F114:P117">
    <cfRule type="cellIs" dxfId="596" priority="443" stopIfTrue="1" operator="equal">
      <formula>"P"</formula>
    </cfRule>
  </conditionalFormatting>
  <conditionalFormatting sqref="F114:P117">
    <cfRule type="cellIs" dxfId="595" priority="444" stopIfTrue="1" operator="equal">
      <formula>"F"</formula>
    </cfRule>
  </conditionalFormatting>
  <conditionalFormatting sqref="F114:P117">
    <cfRule type="cellIs" dxfId="594" priority="445" stopIfTrue="1" operator="equal">
      <formula>"PE"</formula>
    </cfRule>
  </conditionalFormatting>
  <conditionalFormatting sqref="E509:E511 F509:P512 I514:P530 E520:H520 E528 F528:H529 I532:P539 F536:H539 E537:E539">
    <cfRule type="cellIs" dxfId="593" priority="446" stopIfTrue="1" operator="equal">
      <formula>"P"</formula>
    </cfRule>
  </conditionalFormatting>
  <conditionalFormatting sqref="E509:E511 F509:P512 I514:P530 E520:H520 E528 F528:H529 I532:P539 F536:H539 E537:E539">
    <cfRule type="cellIs" dxfId="592" priority="447" stopIfTrue="1" operator="equal">
      <formula>"F"</formula>
    </cfRule>
  </conditionalFormatting>
  <conditionalFormatting sqref="E509:E511 F509:P512 I514:P530 E520:H520 E528 F528:H529 I532:P539 F536:H539 E537:E539">
    <cfRule type="cellIs" dxfId="591" priority="448" stopIfTrue="1" operator="equal">
      <formula>"PE"</formula>
    </cfRule>
  </conditionalFormatting>
  <conditionalFormatting sqref="F508:P508">
    <cfRule type="cellIs" dxfId="590" priority="449" stopIfTrue="1" operator="equal">
      <formula>"P"</formula>
    </cfRule>
  </conditionalFormatting>
  <conditionalFormatting sqref="F508:P508">
    <cfRule type="cellIs" dxfId="589" priority="450" stopIfTrue="1" operator="equal">
      <formula>"F"</formula>
    </cfRule>
  </conditionalFormatting>
  <conditionalFormatting sqref="F508:P508">
    <cfRule type="cellIs" dxfId="588" priority="451" stopIfTrue="1" operator="equal">
      <formula>"PE"</formula>
    </cfRule>
  </conditionalFormatting>
  <conditionalFormatting sqref="I531:P531">
    <cfRule type="cellIs" dxfId="587" priority="452" stopIfTrue="1" operator="equal">
      <formula>"P"</formula>
    </cfRule>
  </conditionalFormatting>
  <conditionalFormatting sqref="I531:P531">
    <cfRule type="cellIs" dxfId="586" priority="453" stopIfTrue="1" operator="equal">
      <formula>"F"</formula>
    </cfRule>
  </conditionalFormatting>
  <conditionalFormatting sqref="I531:P531">
    <cfRule type="cellIs" dxfId="585" priority="454" stopIfTrue="1" operator="equal">
      <formula>"PE"</formula>
    </cfRule>
  </conditionalFormatting>
  <conditionalFormatting sqref="E1004:P1007 E1009:E1010 F1009:P1025 E1012:E1013 E1015:E1016 E1018:E1019 E1022:E1025 F1027:K1029 L1027:P1034 E1028:E1029 E1033:K1034">
    <cfRule type="cellIs" dxfId="584" priority="455" stopIfTrue="1" operator="equal">
      <formula>"P"</formula>
    </cfRule>
  </conditionalFormatting>
  <conditionalFormatting sqref="E1004:P1007 E1009:E1010 F1009:P1025 E1012:E1013 E1015:E1016 E1018:E1019 E1022:E1025 F1027:K1029 L1027:P1034 E1028:E1029 E1033:K1034">
    <cfRule type="cellIs" dxfId="583" priority="456" stopIfTrue="1" operator="equal">
      <formula>"F"</formula>
    </cfRule>
  </conditionalFormatting>
  <conditionalFormatting sqref="E1004:P1007 E1009:E1010 F1009:P1025 E1012:E1013 E1015:E1016 E1018:E1019 E1022:E1025 F1027:K1029 L1027:P1034 E1028:E1029 E1033:K1034">
    <cfRule type="cellIs" dxfId="582" priority="457" stopIfTrue="1" operator="equal">
      <formula>"PE"</formula>
    </cfRule>
  </conditionalFormatting>
  <conditionalFormatting sqref="I1003:P1003">
    <cfRule type="cellIs" dxfId="581" priority="458" stopIfTrue="1" operator="equal">
      <formula>"P"</formula>
    </cfRule>
  </conditionalFormatting>
  <conditionalFormatting sqref="I1003:P1003">
    <cfRule type="cellIs" dxfId="580" priority="459" stopIfTrue="1" operator="equal">
      <formula>"F"</formula>
    </cfRule>
  </conditionalFormatting>
  <conditionalFormatting sqref="I1003:P1003">
    <cfRule type="cellIs" dxfId="579" priority="460" stopIfTrue="1" operator="equal">
      <formula>"PE"</formula>
    </cfRule>
  </conditionalFormatting>
  <conditionalFormatting sqref="F1026:P1026">
    <cfRule type="cellIs" dxfId="578" priority="461" stopIfTrue="1" operator="equal">
      <formula>"P"</formula>
    </cfRule>
  </conditionalFormatting>
  <conditionalFormatting sqref="F1026:P1026">
    <cfRule type="cellIs" dxfId="577" priority="462" stopIfTrue="1" operator="equal">
      <formula>"F"</formula>
    </cfRule>
  </conditionalFormatting>
  <conditionalFormatting sqref="F1026:P1026">
    <cfRule type="cellIs" dxfId="576" priority="463" stopIfTrue="1" operator="equal">
      <formula>"PE"</formula>
    </cfRule>
  </conditionalFormatting>
  <conditionalFormatting sqref="E1060">
    <cfRule type="cellIs" dxfId="575" priority="464" stopIfTrue="1" operator="equal">
      <formula>"P"</formula>
    </cfRule>
  </conditionalFormatting>
  <conditionalFormatting sqref="E1060">
    <cfRule type="cellIs" dxfId="574" priority="465" stopIfTrue="1" operator="equal">
      <formula>"F"</formula>
    </cfRule>
  </conditionalFormatting>
  <conditionalFormatting sqref="E1060">
    <cfRule type="cellIs" dxfId="573" priority="466" stopIfTrue="1" operator="equal">
      <formula>"PE"</formula>
    </cfRule>
  </conditionalFormatting>
  <conditionalFormatting sqref="L85:P85 F86:P88 I89:P89 F90:P92 F95:P95">
    <cfRule type="cellIs" dxfId="572" priority="470" stopIfTrue="1" operator="equal">
      <formula>"P"</formula>
    </cfRule>
  </conditionalFormatting>
  <conditionalFormatting sqref="L85:P85 F86:P88 I89:P89 F90:P92 F95:P95">
    <cfRule type="cellIs" dxfId="571" priority="471" stopIfTrue="1" operator="equal">
      <formula>"F"</formula>
    </cfRule>
  </conditionalFormatting>
  <conditionalFormatting sqref="L85:P85 F86:P88 I89:P89 F90:P92 F95:P95">
    <cfRule type="cellIs" dxfId="570" priority="472" stopIfTrue="1" operator="equal">
      <formula>"PE"</formula>
    </cfRule>
  </conditionalFormatting>
  <conditionalFormatting sqref="I89:P89">
    <cfRule type="cellIs" dxfId="569" priority="473" stopIfTrue="1" operator="equal">
      <formula>"P"</formula>
    </cfRule>
  </conditionalFormatting>
  <conditionalFormatting sqref="I89:P89">
    <cfRule type="cellIs" dxfId="568" priority="474" stopIfTrue="1" operator="equal">
      <formula>"F"</formula>
    </cfRule>
  </conditionalFormatting>
  <conditionalFormatting sqref="I89:P89">
    <cfRule type="cellIs" dxfId="567" priority="475" stopIfTrue="1" operator="equal">
      <formula>"PE"</formula>
    </cfRule>
  </conditionalFormatting>
  <conditionalFormatting sqref="F93:P94">
    <cfRule type="cellIs" dxfId="566" priority="476" stopIfTrue="1" operator="equal">
      <formula>"P"</formula>
    </cfRule>
  </conditionalFormatting>
  <conditionalFormatting sqref="F93:P94">
    <cfRule type="cellIs" dxfId="565" priority="477" stopIfTrue="1" operator="equal">
      <formula>"F"</formula>
    </cfRule>
  </conditionalFormatting>
  <conditionalFormatting sqref="F93:P94">
    <cfRule type="cellIs" dxfId="564" priority="478" stopIfTrue="1" operator="equal">
      <formula>"PE"</formula>
    </cfRule>
  </conditionalFormatting>
  <conditionalFormatting sqref="L97:P97 F98:P100 I101:P101 F102:P105">
    <cfRule type="cellIs" dxfId="563" priority="485" stopIfTrue="1" operator="equal">
      <formula>"P"</formula>
    </cfRule>
  </conditionalFormatting>
  <conditionalFormatting sqref="L97:P97 F98:P100 I101:P101 F102:P105">
    <cfRule type="cellIs" dxfId="562" priority="486" stopIfTrue="1" operator="equal">
      <formula>"F"</formula>
    </cfRule>
  </conditionalFormatting>
  <conditionalFormatting sqref="L97:P97 F98:P100 I101:P101 F102:P105">
    <cfRule type="cellIs" dxfId="561" priority="487" stopIfTrue="1" operator="equal">
      <formula>"PE"</formula>
    </cfRule>
  </conditionalFormatting>
  <conditionalFormatting sqref="I101:P101">
    <cfRule type="cellIs" dxfId="560" priority="488" stopIfTrue="1" operator="equal">
      <formula>"P"</formula>
    </cfRule>
  </conditionalFormatting>
  <conditionalFormatting sqref="I101:P101">
    <cfRule type="cellIs" dxfId="559" priority="489" stopIfTrue="1" operator="equal">
      <formula>"F"</formula>
    </cfRule>
  </conditionalFormatting>
  <conditionalFormatting sqref="I101:P101">
    <cfRule type="cellIs" dxfId="558" priority="490" stopIfTrue="1" operator="equal">
      <formula>"PE"</formula>
    </cfRule>
  </conditionalFormatting>
  <conditionalFormatting sqref="E301:P301 F304:P308 F299:P300 F302:P302">
    <cfRule type="cellIs" dxfId="557" priority="491" stopIfTrue="1" operator="equal">
      <formula>"P"</formula>
    </cfRule>
  </conditionalFormatting>
  <conditionalFormatting sqref="E301:P301 F304:P308 F299:P300 F302:P302">
    <cfRule type="cellIs" dxfId="556" priority="492" stopIfTrue="1" operator="equal">
      <formula>"F"</formula>
    </cfRule>
  </conditionalFormatting>
  <conditionalFormatting sqref="E301:P301 F304:P308 F299:P300 F302:P302">
    <cfRule type="cellIs" dxfId="555" priority="493" stopIfTrue="1" operator="equal">
      <formula>"PE"</formula>
    </cfRule>
  </conditionalFormatting>
  <conditionalFormatting sqref="F303:P303">
    <cfRule type="cellIs" dxfId="554" priority="494" stopIfTrue="1" operator="equal">
      <formula>"P"</formula>
    </cfRule>
  </conditionalFormatting>
  <conditionalFormatting sqref="F303:P303">
    <cfRule type="cellIs" dxfId="553" priority="495" stopIfTrue="1" operator="equal">
      <formula>"F"</formula>
    </cfRule>
  </conditionalFormatting>
  <conditionalFormatting sqref="F303:P303">
    <cfRule type="cellIs" dxfId="552" priority="496" stopIfTrue="1" operator="equal">
      <formula>"PE"</formula>
    </cfRule>
  </conditionalFormatting>
  <conditionalFormatting sqref="F413:P416 E420 F418:P422">
    <cfRule type="cellIs" dxfId="551" priority="497" stopIfTrue="1" operator="equal">
      <formula>"P"</formula>
    </cfRule>
  </conditionalFormatting>
  <conditionalFormatting sqref="F413:P416 E420 F418:P422">
    <cfRule type="cellIs" dxfId="550" priority="498" stopIfTrue="1" operator="equal">
      <formula>"F"</formula>
    </cfRule>
  </conditionalFormatting>
  <conditionalFormatting sqref="F413:P416 E420 F418:P422">
    <cfRule type="cellIs" dxfId="549" priority="499" stopIfTrue="1" operator="equal">
      <formula>"PE"</formula>
    </cfRule>
  </conditionalFormatting>
  <conditionalFormatting sqref="F417:P417">
    <cfRule type="cellIs" dxfId="548" priority="500" stopIfTrue="1" operator="equal">
      <formula>"P"</formula>
    </cfRule>
  </conditionalFormatting>
  <conditionalFormatting sqref="F417:P417">
    <cfRule type="cellIs" dxfId="547" priority="501" stopIfTrue="1" operator="equal">
      <formula>"F"</formula>
    </cfRule>
  </conditionalFormatting>
  <conditionalFormatting sqref="F417:P417">
    <cfRule type="cellIs" dxfId="546" priority="502" stopIfTrue="1" operator="equal">
      <formula>"PE"</formula>
    </cfRule>
  </conditionalFormatting>
  <conditionalFormatting sqref="E731:P735 E737:P743">
    <cfRule type="cellIs" dxfId="545" priority="503" stopIfTrue="1" operator="equal">
      <formula>"P"</formula>
    </cfRule>
  </conditionalFormatting>
  <conditionalFormatting sqref="E731:P735 E737:P743">
    <cfRule type="cellIs" dxfId="544" priority="504" stopIfTrue="1" operator="equal">
      <formula>"F"</formula>
    </cfRule>
  </conditionalFormatting>
  <conditionalFormatting sqref="E731:P735 E737:P743">
    <cfRule type="cellIs" dxfId="543" priority="505" stopIfTrue="1" operator="equal">
      <formula>"PE"</formula>
    </cfRule>
  </conditionalFormatting>
  <conditionalFormatting sqref="E736:P736">
    <cfRule type="cellIs" dxfId="542" priority="506" stopIfTrue="1" operator="equal">
      <formula>"P"</formula>
    </cfRule>
  </conditionalFormatting>
  <conditionalFormatting sqref="E736:P736">
    <cfRule type="cellIs" dxfId="541" priority="507" stopIfTrue="1" operator="equal">
      <formula>"F"</formula>
    </cfRule>
  </conditionalFormatting>
  <conditionalFormatting sqref="E736:P736">
    <cfRule type="cellIs" dxfId="540" priority="508" stopIfTrue="1" operator="equal">
      <formula>"PE"</formula>
    </cfRule>
  </conditionalFormatting>
  <conditionalFormatting sqref="E873:P873">
    <cfRule type="cellIs" dxfId="539" priority="509" stopIfTrue="1" operator="equal">
      <formula>"P"</formula>
    </cfRule>
  </conditionalFormatting>
  <conditionalFormatting sqref="E873:P873">
    <cfRule type="cellIs" dxfId="538" priority="510" stopIfTrue="1" operator="equal">
      <formula>"F"</formula>
    </cfRule>
  </conditionalFormatting>
  <conditionalFormatting sqref="E873:P873">
    <cfRule type="cellIs" dxfId="537" priority="511" stopIfTrue="1" operator="equal">
      <formula>"PE"</formula>
    </cfRule>
  </conditionalFormatting>
  <conditionalFormatting sqref="E868:P872 E874:P881">
    <cfRule type="cellIs" dxfId="536" priority="512" stopIfTrue="1" operator="equal">
      <formula>"P"</formula>
    </cfRule>
  </conditionalFormatting>
  <conditionalFormatting sqref="E868:P872 E874:P881">
    <cfRule type="cellIs" dxfId="535" priority="513" stopIfTrue="1" operator="equal">
      <formula>"F"</formula>
    </cfRule>
  </conditionalFormatting>
  <conditionalFormatting sqref="E868:P872 E874:P881">
    <cfRule type="cellIs" dxfId="534" priority="514" stopIfTrue="1" operator="equal">
      <formula>"PE"</formula>
    </cfRule>
  </conditionalFormatting>
  <conditionalFormatting sqref="E1008:P1008">
    <cfRule type="cellIs" dxfId="533" priority="515" stopIfTrue="1" operator="equal">
      <formula>"P"</formula>
    </cfRule>
  </conditionalFormatting>
  <conditionalFormatting sqref="E1008:P1008">
    <cfRule type="cellIs" dxfId="532" priority="516" stopIfTrue="1" operator="equal">
      <formula>"F"</formula>
    </cfRule>
  </conditionalFormatting>
  <conditionalFormatting sqref="E1008:P1008">
    <cfRule type="cellIs" dxfId="531" priority="517" stopIfTrue="1" operator="equal">
      <formula>"PE"</formula>
    </cfRule>
  </conditionalFormatting>
  <conditionalFormatting sqref="I513:P513">
    <cfRule type="cellIs" dxfId="530" priority="518" stopIfTrue="1" operator="equal">
      <formula>"P"</formula>
    </cfRule>
  </conditionalFormatting>
  <conditionalFormatting sqref="I513:P513">
    <cfRule type="cellIs" dxfId="529" priority="519" stopIfTrue="1" operator="equal">
      <formula>"F"</formula>
    </cfRule>
  </conditionalFormatting>
  <conditionalFormatting sqref="I513:P513">
    <cfRule type="cellIs" dxfId="528" priority="520" stopIfTrue="1" operator="equal">
      <formula>"PE"</formula>
    </cfRule>
  </conditionalFormatting>
  <conditionalFormatting sqref="E15">
    <cfRule type="cellIs" dxfId="527" priority="169" stopIfTrue="1" operator="equal">
      <formula>"P"</formula>
    </cfRule>
  </conditionalFormatting>
  <conditionalFormatting sqref="E15">
    <cfRule type="cellIs" dxfId="526" priority="170" stopIfTrue="1" operator="equal">
      <formula>"F"</formula>
    </cfRule>
  </conditionalFormatting>
  <conditionalFormatting sqref="E15">
    <cfRule type="cellIs" dxfId="525" priority="171" stopIfTrue="1" operator="equal">
      <formula>"PE"</formula>
    </cfRule>
  </conditionalFormatting>
  <conditionalFormatting sqref="E16:E18">
    <cfRule type="cellIs" dxfId="524" priority="166" stopIfTrue="1" operator="equal">
      <formula>"P"</formula>
    </cfRule>
  </conditionalFormatting>
  <conditionalFormatting sqref="E16:E18">
    <cfRule type="cellIs" dxfId="523" priority="167" stopIfTrue="1" operator="equal">
      <formula>"F"</formula>
    </cfRule>
  </conditionalFormatting>
  <conditionalFormatting sqref="E16:E18">
    <cfRule type="cellIs" dxfId="522" priority="168" stopIfTrue="1" operator="equal">
      <formula>"PE"</formula>
    </cfRule>
  </conditionalFormatting>
  <conditionalFormatting sqref="E20:E21">
    <cfRule type="cellIs" dxfId="521" priority="163" stopIfTrue="1" operator="equal">
      <formula>"P"</formula>
    </cfRule>
  </conditionalFormatting>
  <conditionalFormatting sqref="E20:E21">
    <cfRule type="cellIs" dxfId="520" priority="164" stopIfTrue="1" operator="equal">
      <formula>"F"</formula>
    </cfRule>
  </conditionalFormatting>
  <conditionalFormatting sqref="E20:E21">
    <cfRule type="cellIs" dxfId="519" priority="165" stopIfTrue="1" operator="equal">
      <formula>"PE"</formula>
    </cfRule>
  </conditionalFormatting>
  <conditionalFormatting sqref="E23:E34">
    <cfRule type="cellIs" dxfId="518" priority="160" stopIfTrue="1" operator="equal">
      <formula>"P"</formula>
    </cfRule>
  </conditionalFormatting>
  <conditionalFormatting sqref="E23:E34">
    <cfRule type="cellIs" dxfId="517" priority="161" stopIfTrue="1" operator="equal">
      <formula>"F"</formula>
    </cfRule>
  </conditionalFormatting>
  <conditionalFormatting sqref="E23:E34">
    <cfRule type="cellIs" dxfId="516" priority="162" stopIfTrue="1" operator="equal">
      <formula>"PE"</formula>
    </cfRule>
  </conditionalFormatting>
  <conditionalFormatting sqref="E37:E44">
    <cfRule type="cellIs" dxfId="515" priority="157" stopIfTrue="1" operator="equal">
      <formula>"P"</formula>
    </cfRule>
  </conditionalFormatting>
  <conditionalFormatting sqref="E37:E44">
    <cfRule type="cellIs" dxfId="514" priority="158" stopIfTrue="1" operator="equal">
      <formula>"F"</formula>
    </cfRule>
  </conditionalFormatting>
  <conditionalFormatting sqref="E37:E44">
    <cfRule type="cellIs" dxfId="513" priority="159" stopIfTrue="1" operator="equal">
      <formula>"PE"</formula>
    </cfRule>
  </conditionalFormatting>
  <conditionalFormatting sqref="E46:E55">
    <cfRule type="cellIs" dxfId="512" priority="154" stopIfTrue="1" operator="equal">
      <formula>"P"</formula>
    </cfRule>
  </conditionalFormatting>
  <conditionalFormatting sqref="E46:E55">
    <cfRule type="cellIs" dxfId="511" priority="155" stopIfTrue="1" operator="equal">
      <formula>"F"</formula>
    </cfRule>
  </conditionalFormatting>
  <conditionalFormatting sqref="E46:E55">
    <cfRule type="cellIs" dxfId="510" priority="156" stopIfTrue="1" operator="equal">
      <formula>"PE"</formula>
    </cfRule>
  </conditionalFormatting>
  <conditionalFormatting sqref="E57:E65">
    <cfRule type="cellIs" dxfId="509" priority="151" stopIfTrue="1" operator="equal">
      <formula>"P"</formula>
    </cfRule>
  </conditionalFormatting>
  <conditionalFormatting sqref="E57:E65">
    <cfRule type="cellIs" dxfId="508" priority="152" stopIfTrue="1" operator="equal">
      <formula>"F"</formula>
    </cfRule>
  </conditionalFormatting>
  <conditionalFormatting sqref="E57:E65">
    <cfRule type="cellIs" dxfId="507" priority="153" stopIfTrue="1" operator="equal">
      <formula>"PE"</formula>
    </cfRule>
  </conditionalFormatting>
  <conditionalFormatting sqref="E67:E74">
    <cfRule type="cellIs" dxfId="506" priority="148" stopIfTrue="1" operator="equal">
      <formula>"P"</formula>
    </cfRule>
  </conditionalFormatting>
  <conditionalFormatting sqref="E67:E74">
    <cfRule type="cellIs" dxfId="505" priority="149" stopIfTrue="1" operator="equal">
      <formula>"F"</formula>
    </cfRule>
  </conditionalFormatting>
  <conditionalFormatting sqref="E67:E74">
    <cfRule type="cellIs" dxfId="504" priority="150" stopIfTrue="1" operator="equal">
      <formula>"PE"</formula>
    </cfRule>
  </conditionalFormatting>
  <conditionalFormatting sqref="E75:E77">
    <cfRule type="cellIs" dxfId="503" priority="145" stopIfTrue="1" operator="equal">
      <formula>"P"</formula>
    </cfRule>
  </conditionalFormatting>
  <conditionalFormatting sqref="E75:E77">
    <cfRule type="cellIs" dxfId="502" priority="146" stopIfTrue="1" operator="equal">
      <formula>"F"</formula>
    </cfRule>
  </conditionalFormatting>
  <conditionalFormatting sqref="E75:E77">
    <cfRule type="cellIs" dxfId="501" priority="147" stopIfTrue="1" operator="equal">
      <formula>"PE"</formula>
    </cfRule>
  </conditionalFormatting>
  <conditionalFormatting sqref="E79:E84">
    <cfRule type="cellIs" dxfId="500" priority="142" stopIfTrue="1" operator="equal">
      <formula>"P"</formula>
    </cfRule>
  </conditionalFormatting>
  <conditionalFormatting sqref="E79:E84">
    <cfRule type="cellIs" dxfId="499" priority="143" stopIfTrue="1" operator="equal">
      <formula>"F"</formula>
    </cfRule>
  </conditionalFormatting>
  <conditionalFormatting sqref="E79:E84">
    <cfRule type="cellIs" dxfId="498" priority="144" stopIfTrue="1" operator="equal">
      <formula>"PE"</formula>
    </cfRule>
  </conditionalFormatting>
  <conditionalFormatting sqref="E86:E96">
    <cfRule type="cellIs" dxfId="497" priority="139" stopIfTrue="1" operator="equal">
      <formula>"P"</formula>
    </cfRule>
  </conditionalFormatting>
  <conditionalFormatting sqref="E86:E96">
    <cfRule type="cellIs" dxfId="496" priority="140" stopIfTrue="1" operator="equal">
      <formula>"F"</formula>
    </cfRule>
  </conditionalFormatting>
  <conditionalFormatting sqref="E86:E96">
    <cfRule type="cellIs" dxfId="495" priority="141" stopIfTrue="1" operator="equal">
      <formula>"PE"</formula>
    </cfRule>
  </conditionalFormatting>
  <conditionalFormatting sqref="E98:E108">
    <cfRule type="cellIs" dxfId="494" priority="136" stopIfTrue="1" operator="equal">
      <formula>"P"</formula>
    </cfRule>
  </conditionalFormatting>
  <conditionalFormatting sqref="E98:E108">
    <cfRule type="cellIs" dxfId="493" priority="137" stopIfTrue="1" operator="equal">
      <formula>"F"</formula>
    </cfRule>
  </conditionalFormatting>
  <conditionalFormatting sqref="E98:E108">
    <cfRule type="cellIs" dxfId="492" priority="138" stopIfTrue="1" operator="equal">
      <formula>"PE"</formula>
    </cfRule>
  </conditionalFormatting>
  <conditionalFormatting sqref="E110:E124">
    <cfRule type="cellIs" dxfId="491" priority="133" stopIfTrue="1" operator="equal">
      <formula>"P"</formula>
    </cfRule>
  </conditionalFormatting>
  <conditionalFormatting sqref="E110:E124">
    <cfRule type="cellIs" dxfId="490" priority="134" stopIfTrue="1" operator="equal">
      <formula>"F"</formula>
    </cfRule>
  </conditionalFormatting>
  <conditionalFormatting sqref="E110:E124">
    <cfRule type="cellIs" dxfId="489" priority="135" stopIfTrue="1" operator="equal">
      <formula>"PE"</formula>
    </cfRule>
  </conditionalFormatting>
  <conditionalFormatting sqref="E128:E133">
    <cfRule type="cellIs" dxfId="488" priority="130" stopIfTrue="1" operator="equal">
      <formula>"P"</formula>
    </cfRule>
  </conditionalFormatting>
  <conditionalFormatting sqref="E128:E133">
    <cfRule type="cellIs" dxfId="487" priority="131" stopIfTrue="1" operator="equal">
      <formula>"F"</formula>
    </cfRule>
  </conditionalFormatting>
  <conditionalFormatting sqref="E128:E133">
    <cfRule type="cellIs" dxfId="486" priority="132" stopIfTrue="1" operator="equal">
      <formula>"PE"</formula>
    </cfRule>
  </conditionalFormatting>
  <conditionalFormatting sqref="E137:E150">
    <cfRule type="cellIs" dxfId="485" priority="127" stopIfTrue="1" operator="equal">
      <formula>"P"</formula>
    </cfRule>
  </conditionalFormatting>
  <conditionalFormatting sqref="E137:E150">
    <cfRule type="cellIs" dxfId="484" priority="128" stopIfTrue="1" operator="equal">
      <formula>"F"</formula>
    </cfRule>
  </conditionalFormatting>
  <conditionalFormatting sqref="E137:E150">
    <cfRule type="cellIs" dxfId="483" priority="129" stopIfTrue="1" operator="equal">
      <formula>"PE"</formula>
    </cfRule>
  </conditionalFormatting>
  <conditionalFormatting sqref="E151:E153">
    <cfRule type="cellIs" dxfId="482" priority="121" stopIfTrue="1" operator="equal">
      <formula>"P"</formula>
    </cfRule>
  </conditionalFormatting>
  <conditionalFormatting sqref="E151:E153">
    <cfRule type="cellIs" dxfId="481" priority="122" stopIfTrue="1" operator="equal">
      <formula>"F"</formula>
    </cfRule>
  </conditionalFormatting>
  <conditionalFormatting sqref="E151:E153">
    <cfRule type="cellIs" dxfId="480" priority="123" stopIfTrue="1" operator="equal">
      <formula>"PE"</formula>
    </cfRule>
  </conditionalFormatting>
  <conditionalFormatting sqref="E155:E158">
    <cfRule type="cellIs" dxfId="479" priority="118" stopIfTrue="1" operator="equal">
      <formula>"P"</formula>
    </cfRule>
  </conditionalFormatting>
  <conditionalFormatting sqref="E155:E158">
    <cfRule type="cellIs" dxfId="478" priority="119" stopIfTrue="1" operator="equal">
      <formula>"F"</formula>
    </cfRule>
  </conditionalFormatting>
  <conditionalFormatting sqref="E155:E158">
    <cfRule type="cellIs" dxfId="477" priority="120" stopIfTrue="1" operator="equal">
      <formula>"PE"</formula>
    </cfRule>
  </conditionalFormatting>
  <conditionalFormatting sqref="E159:E163">
    <cfRule type="cellIs" dxfId="476" priority="115" stopIfTrue="1" operator="equal">
      <formula>"P"</formula>
    </cfRule>
  </conditionalFormatting>
  <conditionalFormatting sqref="E159:E163">
    <cfRule type="cellIs" dxfId="475" priority="116" stopIfTrue="1" operator="equal">
      <formula>"F"</formula>
    </cfRule>
  </conditionalFormatting>
  <conditionalFormatting sqref="E159:E163">
    <cfRule type="cellIs" dxfId="474" priority="117" stopIfTrue="1" operator="equal">
      <formula>"PE"</formula>
    </cfRule>
  </conditionalFormatting>
  <conditionalFormatting sqref="E165:E176">
    <cfRule type="cellIs" dxfId="473" priority="112" stopIfTrue="1" operator="equal">
      <formula>"P"</formula>
    </cfRule>
  </conditionalFormatting>
  <conditionalFormatting sqref="E165:E176">
    <cfRule type="cellIs" dxfId="472" priority="113" stopIfTrue="1" operator="equal">
      <formula>"F"</formula>
    </cfRule>
  </conditionalFormatting>
  <conditionalFormatting sqref="E165:E176">
    <cfRule type="cellIs" dxfId="471" priority="114" stopIfTrue="1" operator="equal">
      <formula>"PE"</formula>
    </cfRule>
  </conditionalFormatting>
  <conditionalFormatting sqref="E178:E184">
    <cfRule type="cellIs" dxfId="470" priority="109" stopIfTrue="1" operator="equal">
      <formula>"P"</formula>
    </cfRule>
  </conditionalFormatting>
  <conditionalFormatting sqref="E178:E184">
    <cfRule type="cellIs" dxfId="469" priority="110" stopIfTrue="1" operator="equal">
      <formula>"F"</formula>
    </cfRule>
  </conditionalFormatting>
  <conditionalFormatting sqref="E178:E184">
    <cfRule type="cellIs" dxfId="468" priority="111" stopIfTrue="1" operator="equal">
      <formula>"PE"</formula>
    </cfRule>
  </conditionalFormatting>
  <conditionalFormatting sqref="E185:E192">
    <cfRule type="cellIs" dxfId="467" priority="106" stopIfTrue="1" operator="equal">
      <formula>"P"</formula>
    </cfRule>
  </conditionalFormatting>
  <conditionalFormatting sqref="E185:E192">
    <cfRule type="cellIs" dxfId="466" priority="107" stopIfTrue="1" operator="equal">
      <formula>"F"</formula>
    </cfRule>
  </conditionalFormatting>
  <conditionalFormatting sqref="E185:E192">
    <cfRule type="cellIs" dxfId="465" priority="108" stopIfTrue="1" operator="equal">
      <formula>"PE"</formula>
    </cfRule>
  </conditionalFormatting>
  <conditionalFormatting sqref="E194:E204">
    <cfRule type="cellIs" dxfId="464" priority="103" stopIfTrue="1" operator="equal">
      <formula>"P"</formula>
    </cfRule>
  </conditionalFormatting>
  <conditionalFormatting sqref="E194:E204">
    <cfRule type="cellIs" dxfId="463" priority="104" stopIfTrue="1" operator="equal">
      <formula>"F"</formula>
    </cfRule>
  </conditionalFormatting>
  <conditionalFormatting sqref="E194:E204">
    <cfRule type="cellIs" dxfId="462" priority="105" stopIfTrue="1" operator="equal">
      <formula>"PE"</formula>
    </cfRule>
  </conditionalFormatting>
  <conditionalFormatting sqref="E205:E206">
    <cfRule type="cellIs" dxfId="461" priority="100" stopIfTrue="1" operator="equal">
      <formula>"P"</formula>
    </cfRule>
  </conditionalFormatting>
  <conditionalFormatting sqref="E205:E206">
    <cfRule type="cellIs" dxfId="460" priority="101" stopIfTrue="1" operator="equal">
      <formula>"F"</formula>
    </cfRule>
  </conditionalFormatting>
  <conditionalFormatting sqref="E205:E206">
    <cfRule type="cellIs" dxfId="459" priority="102" stopIfTrue="1" operator="equal">
      <formula>"PE"</formula>
    </cfRule>
  </conditionalFormatting>
  <conditionalFormatting sqref="E208:E226">
    <cfRule type="cellIs" dxfId="458" priority="97" stopIfTrue="1" operator="equal">
      <formula>"P"</formula>
    </cfRule>
  </conditionalFormatting>
  <conditionalFormatting sqref="E208:E226">
    <cfRule type="cellIs" dxfId="457" priority="98" stopIfTrue="1" operator="equal">
      <formula>"F"</formula>
    </cfRule>
  </conditionalFormatting>
  <conditionalFormatting sqref="E208:E226">
    <cfRule type="cellIs" dxfId="456" priority="99" stopIfTrue="1" operator="equal">
      <formula>"PE"</formula>
    </cfRule>
  </conditionalFormatting>
  <conditionalFormatting sqref="E228:E232">
    <cfRule type="cellIs" dxfId="455" priority="94" stopIfTrue="1" operator="equal">
      <formula>"P"</formula>
    </cfRule>
  </conditionalFormatting>
  <conditionalFormatting sqref="E228:E232">
    <cfRule type="cellIs" dxfId="454" priority="95" stopIfTrue="1" operator="equal">
      <formula>"F"</formula>
    </cfRule>
  </conditionalFormatting>
  <conditionalFormatting sqref="E228:E232">
    <cfRule type="cellIs" dxfId="453" priority="96" stopIfTrue="1" operator="equal">
      <formula>"PE"</formula>
    </cfRule>
  </conditionalFormatting>
  <conditionalFormatting sqref="E234:E241">
    <cfRule type="cellIs" dxfId="452" priority="91" stopIfTrue="1" operator="equal">
      <formula>"P"</formula>
    </cfRule>
  </conditionalFormatting>
  <conditionalFormatting sqref="E234:E241">
    <cfRule type="cellIs" dxfId="451" priority="92" stopIfTrue="1" operator="equal">
      <formula>"F"</formula>
    </cfRule>
  </conditionalFormatting>
  <conditionalFormatting sqref="E234:E241">
    <cfRule type="cellIs" dxfId="450" priority="93" stopIfTrue="1" operator="equal">
      <formula>"PE"</formula>
    </cfRule>
  </conditionalFormatting>
  <conditionalFormatting sqref="E243:E246">
    <cfRule type="cellIs" dxfId="449" priority="88" stopIfTrue="1" operator="equal">
      <formula>"P"</formula>
    </cfRule>
  </conditionalFormatting>
  <conditionalFormatting sqref="E243:E246">
    <cfRule type="cellIs" dxfId="448" priority="89" stopIfTrue="1" operator="equal">
      <formula>"F"</formula>
    </cfRule>
  </conditionalFormatting>
  <conditionalFormatting sqref="E243:E246">
    <cfRule type="cellIs" dxfId="447" priority="90" stopIfTrue="1" operator="equal">
      <formula>"PE"</formula>
    </cfRule>
  </conditionalFormatting>
  <conditionalFormatting sqref="E247">
    <cfRule type="cellIs" dxfId="446" priority="85" stopIfTrue="1" operator="equal">
      <formula>"P"</formula>
    </cfRule>
  </conditionalFormatting>
  <conditionalFormatting sqref="E247">
    <cfRule type="cellIs" dxfId="445" priority="86" stopIfTrue="1" operator="equal">
      <formula>"F"</formula>
    </cfRule>
  </conditionalFormatting>
  <conditionalFormatting sqref="E247">
    <cfRule type="cellIs" dxfId="444" priority="87" stopIfTrue="1" operator="equal">
      <formula>"PE"</formula>
    </cfRule>
  </conditionalFormatting>
  <conditionalFormatting sqref="E248">
    <cfRule type="cellIs" dxfId="443" priority="82" stopIfTrue="1" operator="equal">
      <formula>"P"</formula>
    </cfRule>
  </conditionalFormatting>
  <conditionalFormatting sqref="E248">
    <cfRule type="cellIs" dxfId="442" priority="83" stopIfTrue="1" operator="equal">
      <formula>"F"</formula>
    </cfRule>
  </conditionalFormatting>
  <conditionalFormatting sqref="E248">
    <cfRule type="cellIs" dxfId="441" priority="84" stopIfTrue="1" operator="equal">
      <formula>"PE"</formula>
    </cfRule>
  </conditionalFormatting>
  <conditionalFormatting sqref="E249:E250">
    <cfRule type="cellIs" dxfId="440" priority="79" stopIfTrue="1" operator="equal">
      <formula>"P"</formula>
    </cfRule>
  </conditionalFormatting>
  <conditionalFormatting sqref="E249:E250">
    <cfRule type="cellIs" dxfId="439" priority="80" stopIfTrue="1" operator="equal">
      <formula>"F"</formula>
    </cfRule>
  </conditionalFormatting>
  <conditionalFormatting sqref="E249:E250">
    <cfRule type="cellIs" dxfId="438" priority="81" stopIfTrue="1" operator="equal">
      <formula>"PE"</formula>
    </cfRule>
  </conditionalFormatting>
  <conditionalFormatting sqref="E251">
    <cfRule type="cellIs" dxfId="437" priority="76" stopIfTrue="1" operator="equal">
      <formula>"P"</formula>
    </cfRule>
  </conditionalFormatting>
  <conditionalFormatting sqref="E251">
    <cfRule type="cellIs" dxfId="436" priority="77" stopIfTrue="1" operator="equal">
      <formula>"F"</formula>
    </cfRule>
  </conditionalFormatting>
  <conditionalFormatting sqref="E251">
    <cfRule type="cellIs" dxfId="435" priority="78" stopIfTrue="1" operator="equal">
      <formula>"PE"</formula>
    </cfRule>
  </conditionalFormatting>
  <conditionalFormatting sqref="E253">
    <cfRule type="cellIs" dxfId="434" priority="73" stopIfTrue="1" operator="equal">
      <formula>"P"</formula>
    </cfRule>
  </conditionalFormatting>
  <conditionalFormatting sqref="E253">
    <cfRule type="cellIs" dxfId="433" priority="74" stopIfTrue="1" operator="equal">
      <formula>"F"</formula>
    </cfRule>
  </conditionalFormatting>
  <conditionalFormatting sqref="E253">
    <cfRule type="cellIs" dxfId="432" priority="75" stopIfTrue="1" operator="equal">
      <formula>"PE"</formula>
    </cfRule>
  </conditionalFormatting>
  <conditionalFormatting sqref="E252">
    <cfRule type="cellIs" dxfId="431" priority="70" stopIfTrue="1" operator="equal">
      <formula>"P"</formula>
    </cfRule>
  </conditionalFormatting>
  <conditionalFormatting sqref="E252">
    <cfRule type="cellIs" dxfId="430" priority="71" stopIfTrue="1" operator="equal">
      <formula>"F"</formula>
    </cfRule>
  </conditionalFormatting>
  <conditionalFormatting sqref="E252">
    <cfRule type="cellIs" dxfId="429" priority="72" stopIfTrue="1" operator="equal">
      <formula>"PE"</formula>
    </cfRule>
  </conditionalFormatting>
  <conditionalFormatting sqref="E254:E256">
    <cfRule type="cellIs" dxfId="428" priority="67" stopIfTrue="1" operator="equal">
      <formula>"P"</formula>
    </cfRule>
  </conditionalFormatting>
  <conditionalFormatting sqref="E254:E256">
    <cfRule type="cellIs" dxfId="427" priority="68" stopIfTrue="1" operator="equal">
      <formula>"F"</formula>
    </cfRule>
  </conditionalFormatting>
  <conditionalFormatting sqref="E254:E256">
    <cfRule type="cellIs" dxfId="426" priority="69" stopIfTrue="1" operator="equal">
      <formula>"PE"</formula>
    </cfRule>
  </conditionalFormatting>
  <conditionalFormatting sqref="E257">
    <cfRule type="cellIs" dxfId="425" priority="64" stopIfTrue="1" operator="equal">
      <formula>"P"</formula>
    </cfRule>
  </conditionalFormatting>
  <conditionalFormatting sqref="E257">
    <cfRule type="cellIs" dxfId="424" priority="65" stopIfTrue="1" operator="equal">
      <formula>"F"</formula>
    </cfRule>
  </conditionalFormatting>
  <conditionalFormatting sqref="E257">
    <cfRule type="cellIs" dxfId="423" priority="66" stopIfTrue="1" operator="equal">
      <formula>"PE"</formula>
    </cfRule>
  </conditionalFormatting>
  <conditionalFormatting sqref="E260:E272">
    <cfRule type="cellIs" dxfId="422" priority="61" stopIfTrue="1" operator="equal">
      <formula>"P"</formula>
    </cfRule>
  </conditionalFormatting>
  <conditionalFormatting sqref="E260:E272">
    <cfRule type="cellIs" dxfId="421" priority="62" stopIfTrue="1" operator="equal">
      <formula>"F"</formula>
    </cfRule>
  </conditionalFormatting>
  <conditionalFormatting sqref="E260:E272">
    <cfRule type="cellIs" dxfId="420" priority="63" stopIfTrue="1" operator="equal">
      <formula>"PE"</formula>
    </cfRule>
  </conditionalFormatting>
  <conditionalFormatting sqref="E273:E276">
    <cfRule type="cellIs" dxfId="419" priority="58" stopIfTrue="1" operator="equal">
      <formula>"P"</formula>
    </cfRule>
  </conditionalFormatting>
  <conditionalFormatting sqref="E273:E276">
    <cfRule type="cellIs" dxfId="418" priority="59" stopIfTrue="1" operator="equal">
      <formula>"F"</formula>
    </cfRule>
  </conditionalFormatting>
  <conditionalFormatting sqref="E273:E276">
    <cfRule type="cellIs" dxfId="417" priority="60" stopIfTrue="1" operator="equal">
      <formula>"PE"</formula>
    </cfRule>
  </conditionalFormatting>
  <conditionalFormatting sqref="E278:E289">
    <cfRule type="cellIs" dxfId="416" priority="55" stopIfTrue="1" operator="equal">
      <formula>"P"</formula>
    </cfRule>
  </conditionalFormatting>
  <conditionalFormatting sqref="E278:E289">
    <cfRule type="cellIs" dxfId="415" priority="56" stopIfTrue="1" operator="equal">
      <formula>"F"</formula>
    </cfRule>
  </conditionalFormatting>
  <conditionalFormatting sqref="E278:E289">
    <cfRule type="cellIs" dxfId="414" priority="57" stopIfTrue="1" operator="equal">
      <formula>"PE"</formula>
    </cfRule>
  </conditionalFormatting>
  <conditionalFormatting sqref="E291:E300">
    <cfRule type="cellIs" dxfId="413" priority="52" stopIfTrue="1" operator="equal">
      <formula>"P"</formula>
    </cfRule>
  </conditionalFormatting>
  <conditionalFormatting sqref="E291:E300">
    <cfRule type="cellIs" dxfId="412" priority="53" stopIfTrue="1" operator="equal">
      <formula>"F"</formula>
    </cfRule>
  </conditionalFormatting>
  <conditionalFormatting sqref="E291:E300">
    <cfRule type="cellIs" dxfId="411" priority="54" stopIfTrue="1" operator="equal">
      <formula>"PE"</formula>
    </cfRule>
  </conditionalFormatting>
  <conditionalFormatting sqref="E302:E309">
    <cfRule type="cellIs" dxfId="410" priority="49" stopIfTrue="1" operator="equal">
      <formula>"P"</formula>
    </cfRule>
  </conditionalFormatting>
  <conditionalFormatting sqref="E302:E309">
    <cfRule type="cellIs" dxfId="409" priority="50" stopIfTrue="1" operator="equal">
      <formula>"F"</formula>
    </cfRule>
  </conditionalFormatting>
  <conditionalFormatting sqref="E302:E309">
    <cfRule type="cellIs" dxfId="408" priority="51" stopIfTrue="1" operator="equal">
      <formula>"PE"</formula>
    </cfRule>
  </conditionalFormatting>
  <conditionalFormatting sqref="E310:E318">
    <cfRule type="cellIs" dxfId="407" priority="46" stopIfTrue="1" operator="equal">
      <formula>"P"</formula>
    </cfRule>
  </conditionalFormatting>
  <conditionalFormatting sqref="E310:E318">
    <cfRule type="cellIs" dxfId="406" priority="47" stopIfTrue="1" operator="equal">
      <formula>"F"</formula>
    </cfRule>
  </conditionalFormatting>
  <conditionalFormatting sqref="E310:E318">
    <cfRule type="cellIs" dxfId="405" priority="48" stopIfTrue="1" operator="equal">
      <formula>"PE"</formula>
    </cfRule>
  </conditionalFormatting>
  <conditionalFormatting sqref="E320:E334">
    <cfRule type="cellIs" dxfId="404" priority="43" stopIfTrue="1" operator="equal">
      <formula>"P"</formula>
    </cfRule>
  </conditionalFormatting>
  <conditionalFormatting sqref="E320:E334">
    <cfRule type="cellIs" dxfId="403" priority="44" stopIfTrue="1" operator="equal">
      <formula>"F"</formula>
    </cfRule>
  </conditionalFormatting>
  <conditionalFormatting sqref="E320:E334">
    <cfRule type="cellIs" dxfId="402" priority="45" stopIfTrue="1" operator="equal">
      <formula>"PE"</formula>
    </cfRule>
  </conditionalFormatting>
  <conditionalFormatting sqref="E336:E343">
    <cfRule type="cellIs" dxfId="401" priority="40" stopIfTrue="1" operator="equal">
      <formula>"P"</formula>
    </cfRule>
  </conditionalFormatting>
  <conditionalFormatting sqref="E336:E343">
    <cfRule type="cellIs" dxfId="400" priority="41" stopIfTrue="1" operator="equal">
      <formula>"F"</formula>
    </cfRule>
  </conditionalFormatting>
  <conditionalFormatting sqref="E336:E343">
    <cfRule type="cellIs" dxfId="399" priority="42" stopIfTrue="1" operator="equal">
      <formula>"PE"</formula>
    </cfRule>
  </conditionalFormatting>
  <conditionalFormatting sqref="E345:E359">
    <cfRule type="cellIs" dxfId="398" priority="37" stopIfTrue="1" operator="equal">
      <formula>"P"</formula>
    </cfRule>
  </conditionalFormatting>
  <conditionalFormatting sqref="E345:E359">
    <cfRule type="cellIs" dxfId="397" priority="38" stopIfTrue="1" operator="equal">
      <formula>"F"</formula>
    </cfRule>
  </conditionalFormatting>
  <conditionalFormatting sqref="E345:E359">
    <cfRule type="cellIs" dxfId="396" priority="39" stopIfTrue="1" operator="equal">
      <formula>"PE"</formula>
    </cfRule>
  </conditionalFormatting>
  <conditionalFormatting sqref="E362:E374">
    <cfRule type="cellIs" dxfId="395" priority="34" stopIfTrue="1" operator="equal">
      <formula>"P"</formula>
    </cfRule>
  </conditionalFormatting>
  <conditionalFormatting sqref="E362:E374">
    <cfRule type="cellIs" dxfId="394" priority="35" stopIfTrue="1" operator="equal">
      <formula>"F"</formula>
    </cfRule>
  </conditionalFormatting>
  <conditionalFormatting sqref="E362:E374">
    <cfRule type="cellIs" dxfId="393" priority="36" stopIfTrue="1" operator="equal">
      <formula>"PE"</formula>
    </cfRule>
  </conditionalFormatting>
  <conditionalFormatting sqref="E375:E378">
    <cfRule type="cellIs" dxfId="392" priority="31" stopIfTrue="1" operator="equal">
      <formula>"P"</formula>
    </cfRule>
  </conditionalFormatting>
  <conditionalFormatting sqref="E375:E378">
    <cfRule type="cellIs" dxfId="391" priority="32" stopIfTrue="1" operator="equal">
      <formula>"F"</formula>
    </cfRule>
  </conditionalFormatting>
  <conditionalFormatting sqref="E375:E378">
    <cfRule type="cellIs" dxfId="390" priority="33" stopIfTrue="1" operator="equal">
      <formula>"PE"</formula>
    </cfRule>
  </conditionalFormatting>
  <conditionalFormatting sqref="E380:E391">
    <cfRule type="cellIs" dxfId="389" priority="28" stopIfTrue="1" operator="equal">
      <formula>"P"</formula>
    </cfRule>
  </conditionalFormatting>
  <conditionalFormatting sqref="E380:E391">
    <cfRule type="cellIs" dxfId="388" priority="29" stopIfTrue="1" operator="equal">
      <formula>"F"</formula>
    </cfRule>
  </conditionalFormatting>
  <conditionalFormatting sqref="E380:E391">
    <cfRule type="cellIs" dxfId="387" priority="30" stopIfTrue="1" operator="equal">
      <formula>"PE"</formula>
    </cfRule>
  </conditionalFormatting>
  <conditionalFormatting sqref="E393:E401">
    <cfRule type="cellIs" dxfId="386" priority="25" stopIfTrue="1" operator="equal">
      <formula>"P"</formula>
    </cfRule>
  </conditionalFormatting>
  <conditionalFormatting sqref="E393:E401">
    <cfRule type="cellIs" dxfId="385" priority="26" stopIfTrue="1" operator="equal">
      <formula>"F"</formula>
    </cfRule>
  </conditionalFormatting>
  <conditionalFormatting sqref="E393:E401">
    <cfRule type="cellIs" dxfId="384" priority="27" stopIfTrue="1" operator="equal">
      <formula>"PE"</formula>
    </cfRule>
  </conditionalFormatting>
  <conditionalFormatting sqref="E402">
    <cfRule type="cellIs" dxfId="383" priority="22" stopIfTrue="1" operator="equal">
      <formula>"P"</formula>
    </cfRule>
  </conditionalFormatting>
  <conditionalFormatting sqref="E402">
    <cfRule type="cellIs" dxfId="382" priority="23" stopIfTrue="1" operator="equal">
      <formula>"F"</formula>
    </cfRule>
  </conditionalFormatting>
  <conditionalFormatting sqref="E402">
    <cfRule type="cellIs" dxfId="381" priority="24" stopIfTrue="1" operator="equal">
      <formula>"PE"</formula>
    </cfRule>
  </conditionalFormatting>
  <conditionalFormatting sqref="E404:E410">
    <cfRule type="cellIs" dxfId="380" priority="19" stopIfTrue="1" operator="equal">
      <formula>"P"</formula>
    </cfRule>
  </conditionalFormatting>
  <conditionalFormatting sqref="E404:E410">
    <cfRule type="cellIs" dxfId="379" priority="20" stopIfTrue="1" operator="equal">
      <formula>"F"</formula>
    </cfRule>
  </conditionalFormatting>
  <conditionalFormatting sqref="E404:E410">
    <cfRule type="cellIs" dxfId="378" priority="21" stopIfTrue="1" operator="equal">
      <formula>"PE"</formula>
    </cfRule>
  </conditionalFormatting>
  <conditionalFormatting sqref="E411:E415">
    <cfRule type="cellIs" dxfId="377" priority="16" stopIfTrue="1" operator="equal">
      <formula>"P"</formula>
    </cfRule>
  </conditionalFormatting>
  <conditionalFormatting sqref="E411:E415">
    <cfRule type="cellIs" dxfId="376" priority="17" stopIfTrue="1" operator="equal">
      <formula>"F"</formula>
    </cfRule>
  </conditionalFormatting>
  <conditionalFormatting sqref="E411:E415">
    <cfRule type="cellIs" dxfId="375" priority="18" stopIfTrue="1" operator="equal">
      <formula>"PE"</formula>
    </cfRule>
  </conditionalFormatting>
  <conditionalFormatting sqref="E416:E419">
    <cfRule type="cellIs" dxfId="374" priority="13" stopIfTrue="1" operator="equal">
      <formula>"P"</formula>
    </cfRule>
  </conditionalFormatting>
  <conditionalFormatting sqref="E416:E419">
    <cfRule type="cellIs" dxfId="373" priority="14" stopIfTrue="1" operator="equal">
      <formula>"F"</formula>
    </cfRule>
  </conditionalFormatting>
  <conditionalFormatting sqref="E416:E419">
    <cfRule type="cellIs" dxfId="372" priority="15" stopIfTrue="1" operator="equal">
      <formula>"PE"</formula>
    </cfRule>
  </conditionalFormatting>
  <conditionalFormatting sqref="E421:E429">
    <cfRule type="cellIs" dxfId="371" priority="10" stopIfTrue="1" operator="equal">
      <formula>"P"</formula>
    </cfRule>
  </conditionalFormatting>
  <conditionalFormatting sqref="E421:E429">
    <cfRule type="cellIs" dxfId="370" priority="11" stopIfTrue="1" operator="equal">
      <formula>"F"</formula>
    </cfRule>
  </conditionalFormatting>
  <conditionalFormatting sqref="E421:E429">
    <cfRule type="cellIs" dxfId="369" priority="12" stopIfTrue="1" operator="equal">
      <formula>"PE"</formula>
    </cfRule>
  </conditionalFormatting>
  <conditionalFormatting sqref="E430:E435">
    <cfRule type="cellIs" dxfId="368" priority="7" stopIfTrue="1" operator="equal">
      <formula>"P"</formula>
    </cfRule>
  </conditionalFormatting>
  <conditionalFormatting sqref="E430:E435">
    <cfRule type="cellIs" dxfId="367" priority="8" stopIfTrue="1" operator="equal">
      <formula>"F"</formula>
    </cfRule>
  </conditionalFormatting>
  <conditionalFormatting sqref="E430:E435">
    <cfRule type="cellIs" dxfId="366" priority="9" stopIfTrue="1" operator="equal">
      <formula>"PE"</formula>
    </cfRule>
  </conditionalFormatting>
  <conditionalFormatting sqref="E437:E442">
    <cfRule type="cellIs" dxfId="365" priority="4" stopIfTrue="1" operator="equal">
      <formula>"P"</formula>
    </cfRule>
  </conditionalFormatting>
  <conditionalFormatting sqref="E437:E442">
    <cfRule type="cellIs" dxfId="364" priority="5" stopIfTrue="1" operator="equal">
      <formula>"F"</formula>
    </cfRule>
  </conditionalFormatting>
  <conditionalFormatting sqref="E437:E442">
    <cfRule type="cellIs" dxfId="363" priority="6" stopIfTrue="1" operator="equal">
      <formula>"PE"</formula>
    </cfRule>
  </conditionalFormatting>
  <conditionalFormatting sqref="E443:E444">
    <cfRule type="cellIs" dxfId="362" priority="1" stopIfTrue="1" operator="equal">
      <formula>"P"</formula>
    </cfRule>
  </conditionalFormatting>
  <conditionalFormatting sqref="E443:E444">
    <cfRule type="cellIs" dxfId="361" priority="2" stopIfTrue="1" operator="equal">
      <formula>"F"</formula>
    </cfRule>
  </conditionalFormatting>
  <conditionalFormatting sqref="E443:E444">
    <cfRule type="cellIs" dxfId="360" priority="3" stopIfTrue="1" operator="equal">
      <formula>"PE"</formula>
    </cfRule>
  </conditionalFormatting>
  <dataValidations count="3">
    <dataValidation type="list" allowBlank="1" sqref="I15 I38:I44" xr:uid="{00000000-0002-0000-0400-000000000000}">
      <formula1>"P,F,PE"</formula1>
    </dataValidation>
    <dataValidation type="list" allowBlank="1" showInputMessage="1" showErrorMessage="1" prompt=" - " sqref="E1002:P1002 U1002:AF1002" xr:uid="{00000000-0002-0000-0400-000001000000}">
      <formula1>"P,F,PE"</formula1>
    </dataValidation>
    <dataValidation type="list" allowBlank="1" showErrorMessage="1" sqref="F10:G10 E1055:E1061 E15:E18 E20:E21 E46:E55 E57:E65 E67:E77 E79:E84 E37:E44 E86:E96 E23:E34 E1053 E98:E108 E1050:E1051 E110:E124 E1046:E1047 E128:E133 E136:E153 E155:E226 E228:E257 E259:E343 E345:E359 E462:E463 E465:E466 E468:E480 B481:E481 B482 B483:E483 E484 C485:E485 E486:E488 B489:E489 B490 E509:E512 E361:E454 E520 E528 B529 B536 E537:E539 E548 E556:E559 E562:E564 E566:E577 E579:E602 E604:E607 E609:E624 E626:E638 E644:E648 E650:E663 E665:E670 E673 E677:E679 E681:E683 E685:E687 E689:E697 E700:E704 E706:E710 E712 E714:E729 E731:E743 E745:E760 E762:E774 E780:E784 E786:E789 E792:E794 E796 E798:E799 E801 E803:E819 E821:E823 E825 E827:E831 E833 E836:E848 E850:E866 E868:E881 E883:E898 E900:E912 E920 E922 E924:E925 E927:E937 C939:E939 E940:E942 B943:E943 C944:E944 E945 C946:E946 E947:E948 E950:E952 B953:E953 B954 E954 E956:E957 E959:E961 B963:E963 E964:E966 B967:E968 E969 B970:E970 E975 E491:E507 E990:E992 E997:E1001 E1004:E1010 B1011 E1012:E1013 B1014 E982:E984 B1021 E1022:E1025 E1015:E1020 E1033:E1034 E1041:E1043 B512 B504:B506 B496 B982 B1020:C1020 B1017:C1017 B1027:C1027 E1027:E1029" xr:uid="{00000000-0002-0000-0400-000002000000}">
      <formula1>"P,F,PE"</formula1>
    </dataValidation>
  </dataValidations>
  <hyperlinks>
    <hyperlink ref="K43" r:id="rId1" display=" Nhập tìm kiếm trong vai trò có space không thành công_x000a_https://jira.evotek.vn/browse/MG-1234" xr:uid="{00000000-0004-0000-0400-000000000000}"/>
    <hyperlink ref="K52" r:id="rId2" display=" Nhập tìm kiếm trong vai trò có space không thành công_x000a_https://jira.evotek.vn/browse/MG-1234" xr:uid="{00000000-0004-0000-0400-000001000000}"/>
    <hyperlink ref="K63" r:id="rId3" display=" Nhập tìm kiếm trong vai trò có space không thành công_x000a_https://jira.evotek.vn/browse/MG-1234" xr:uid="{00000000-0004-0000-0400-000002000000}"/>
    <hyperlink ref="K74" r:id="rId4" display=" Nhập tìm kiếm trong vai trò có space không thành công_x000a_https://jira.evotek.vn/browse/MG-1234" xr:uid="{00000000-0004-0000-0400-000003000000}"/>
    <hyperlink ref="K93" r:id="rId5" display=" Nhập tìm kiếm trong vai trò có space không thành công_x000a_https://jira.evotek.vn/browse/MG-1234" xr:uid="{00000000-0004-0000-0400-000004000000}"/>
    <hyperlink ref="K107" r:id="rId6" display=" Nhập tìm kiếm trong vai trò có space không thành công_x000a_https://jira.evotek.vn/browse/MG-1234" xr:uid="{00000000-0004-0000-0400-000005000000}"/>
    <hyperlink ref="K138" r:id="rId7" display="Click vào =&gt; Click ra ngoài chưa show thông báo_x000a_https://jira.evotek.vn/browse/MG-1225" xr:uid="{00000000-0004-0000-0400-000006000000}"/>
    <hyperlink ref="K204" r:id="rId8" display="Pase chưa nhận - _x000a_https://jira.evotek.vn/browse/MG-1230" xr:uid="{00000000-0004-0000-0400-000007000000}"/>
    <hyperlink ref="K248" r:id="rId9" display="https://jira.evotek.vn/browse/MG-1233_x000a_Chưa tìm kiếm được chữ Hoa giống chữ thường" xr:uid="{00000000-0004-0000-0400-000008000000}"/>
    <hyperlink ref="K253" r:id="rId10" display="Chưa lấy đúng dữ liệu tuyệt đối khi Enter_x000a_https://jira.evotek.vn/browse/MG-1236" xr:uid="{00000000-0004-0000-0400-000009000000}"/>
    <hyperlink ref="K257" r:id="rId11" display="Chưa lấy đúng dữ liệu tuyệt đối khi Enter_x000a_https://jira.evotek.vn/browse/MG-1236" xr:uid="{00000000-0004-0000-0400-00000A000000}"/>
    <hyperlink ref="K355" r:id="rId12" display="Chưa lấy đúng dữ liệu tuyệt đối khi Enter_x000a_https://jira.evotek.vn/browse/MG-1236" xr:uid="{00000000-0004-0000-0400-00000B000000}"/>
    <hyperlink ref="K359" r:id="rId13" display="Chưa lấy đúng dữ liệu tuyệt đối khi Enter_x000a_https://jira.evotek.vn/browse/MG-1236" xr:uid="{00000000-0004-0000-0400-00000C000000}"/>
  </hyperlinks>
  <pageMargins left="0.7" right="0.7" top="0.75" bottom="0.75" header="0.3" footer="0.3"/>
  <legacyDrawing r:id="rId1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Z1153"/>
  <sheetViews>
    <sheetView workbookViewId="0"/>
  </sheetViews>
  <sheetFormatPr defaultColWidth="14.42578125" defaultRowHeight="15" outlineLevelRow="1"/>
  <cols>
    <col min="1" max="1" width="15.28515625" style="127" customWidth="1"/>
    <col min="2" max="2" width="45.7109375" style="127" customWidth="1"/>
    <col min="3" max="3" width="40.28515625" style="127" customWidth="1"/>
    <col min="4" max="4" width="46.42578125" style="127" customWidth="1"/>
    <col min="5" max="5" width="9.140625" style="127" customWidth="1"/>
    <col min="6" max="16" width="8.7109375" style="127" hidden="1" customWidth="1"/>
    <col min="17" max="17" width="9.140625" style="127" customWidth="1"/>
    <col min="18" max="18" width="8.7109375" style="127" customWidth="1"/>
    <col min="19" max="19" width="50.85546875" style="127" customWidth="1"/>
    <col min="20" max="26" width="8.7109375" style="127" customWidth="1"/>
    <col min="27" max="16384" width="14.42578125" style="127"/>
  </cols>
  <sheetData>
    <row r="1" spans="1:26">
      <c r="B1" s="128"/>
      <c r="C1" s="631" t="s">
        <v>50</v>
      </c>
      <c r="D1" s="522"/>
    </row>
    <row r="2" spans="1:26">
      <c r="B2" s="128"/>
      <c r="C2" s="129" t="s">
        <v>51</v>
      </c>
      <c r="D2" s="130" t="s">
        <v>1134</v>
      </c>
    </row>
    <row r="3" spans="1:26">
      <c r="B3" s="128"/>
      <c r="C3" s="129" t="s">
        <v>52</v>
      </c>
      <c r="D3" s="131" t="s">
        <v>1135</v>
      </c>
    </row>
    <row r="4" spans="1:26">
      <c r="B4" s="128"/>
      <c r="C4" s="129" t="s">
        <v>37</v>
      </c>
      <c r="D4" s="132">
        <f>COUNTIF($Q$12:$Q$4228,"P")</f>
        <v>287</v>
      </c>
    </row>
    <row r="5" spans="1:26">
      <c r="B5" s="128"/>
      <c r="C5" s="129" t="s">
        <v>38</v>
      </c>
      <c r="D5" s="132">
        <f>COUNTIF($Q$12:$Q$4228,"F")</f>
        <v>3</v>
      </c>
    </row>
    <row r="6" spans="1:26" ht="28.5">
      <c r="B6" s="128"/>
      <c r="C6" s="129" t="s">
        <v>39</v>
      </c>
      <c r="D6" s="132">
        <f>COUNTIF($Q$12:$Q$4228,"PE")</f>
        <v>7</v>
      </c>
    </row>
    <row r="7" spans="1:26">
      <c r="B7" s="128"/>
      <c r="C7" s="129" t="s">
        <v>40</v>
      </c>
      <c r="D7" s="132">
        <f>D8-D4-D5-D6</f>
        <v>0</v>
      </c>
    </row>
    <row r="8" spans="1:26">
      <c r="B8" s="128"/>
      <c r="C8" s="129" t="s">
        <v>41</v>
      </c>
      <c r="D8" s="132">
        <f>COUNTA($D$12:$D$4228)</f>
        <v>297</v>
      </c>
    </row>
    <row r="9" spans="1:26">
      <c r="B9" s="128"/>
      <c r="C9" s="128"/>
    </row>
    <row r="10" spans="1:26">
      <c r="A10" s="523" t="s">
        <v>52</v>
      </c>
      <c r="B10" s="524" t="s">
        <v>54</v>
      </c>
      <c r="C10" s="524" t="s">
        <v>55</v>
      </c>
      <c r="D10" s="523" t="s">
        <v>56</v>
      </c>
      <c r="E10" s="633" t="s">
        <v>57</v>
      </c>
      <c r="F10" s="506"/>
      <c r="G10" s="507"/>
      <c r="H10" s="633" t="s">
        <v>58</v>
      </c>
      <c r="I10" s="506"/>
      <c r="J10" s="507"/>
      <c r="K10" s="633" t="e">
        <f>#REF!</f>
        <v>#REF!</v>
      </c>
      <c r="L10" s="506"/>
      <c r="M10" s="507"/>
      <c r="N10" s="633" t="e">
        <f>#REF!</f>
        <v>#REF!</v>
      </c>
      <c r="O10" s="506"/>
      <c r="P10" s="507"/>
      <c r="Q10" s="523" t="s">
        <v>59</v>
      </c>
      <c r="R10" s="523" t="s">
        <v>60</v>
      </c>
      <c r="S10" s="523" t="s">
        <v>61</v>
      </c>
    </row>
    <row r="11" spans="1:26">
      <c r="A11" s="495"/>
      <c r="B11" s="495"/>
      <c r="C11" s="495"/>
      <c r="D11" s="495"/>
      <c r="E11" s="133" t="s">
        <v>62</v>
      </c>
      <c r="F11" s="133" t="s">
        <v>63</v>
      </c>
      <c r="G11" s="133" t="s">
        <v>64</v>
      </c>
      <c r="H11" s="133" t="s">
        <v>62</v>
      </c>
      <c r="I11" s="133" t="s">
        <v>63</v>
      </c>
      <c r="J11" s="133" t="s">
        <v>64</v>
      </c>
      <c r="K11" s="133" t="s">
        <v>62</v>
      </c>
      <c r="L11" s="133" t="s">
        <v>63</v>
      </c>
      <c r="M11" s="133" t="s">
        <v>64</v>
      </c>
      <c r="N11" s="133" t="s">
        <v>62</v>
      </c>
      <c r="O11" s="133" t="s">
        <v>63</v>
      </c>
      <c r="P11" s="133" t="s">
        <v>64</v>
      </c>
      <c r="Q11" s="495"/>
      <c r="R11" s="495"/>
      <c r="S11" s="495"/>
    </row>
    <row r="12" spans="1:26" ht="45" customHeight="1">
      <c r="A12" s="146" t="str">
        <f>IF(AND(D12="",D12=""),"",$D$3&amp;"_"&amp;ROW()-11-COUNTBLANK($D$12:D12))</f>
        <v/>
      </c>
      <c r="B12" s="634" t="s">
        <v>1362</v>
      </c>
      <c r="C12" s="506"/>
      <c r="D12" s="506"/>
      <c r="E12" s="506"/>
      <c r="F12" s="506"/>
      <c r="G12" s="506"/>
      <c r="H12" s="506"/>
      <c r="I12" s="506"/>
      <c r="J12" s="506"/>
      <c r="K12" s="506"/>
      <c r="L12" s="506"/>
      <c r="M12" s="506"/>
      <c r="N12" s="506"/>
      <c r="O12" s="506"/>
      <c r="P12" s="506"/>
      <c r="Q12" s="506"/>
      <c r="R12" s="506"/>
      <c r="S12" s="507"/>
    </row>
    <row r="13" spans="1:26">
      <c r="A13" s="146" t="str">
        <f>IF(AND(D13="",D13=""),"",$D$3&amp;"_"&amp;ROW()-11-COUNTBLANK($D$13:D13))</f>
        <v/>
      </c>
      <c r="B13" s="635" t="s">
        <v>65</v>
      </c>
      <c r="C13" s="506"/>
      <c r="D13" s="506"/>
      <c r="E13" s="506"/>
      <c r="F13" s="506"/>
      <c r="G13" s="506"/>
      <c r="H13" s="506"/>
      <c r="I13" s="506"/>
      <c r="J13" s="506"/>
      <c r="K13" s="506"/>
      <c r="L13" s="506"/>
      <c r="M13" s="506"/>
      <c r="N13" s="506"/>
      <c r="O13" s="506"/>
      <c r="P13" s="506"/>
      <c r="Q13" s="506"/>
      <c r="R13" s="506"/>
      <c r="S13" s="507"/>
    </row>
    <row r="14" spans="1:26">
      <c r="A14" s="146"/>
      <c r="B14" s="636" t="s">
        <v>66</v>
      </c>
      <c r="C14" s="506"/>
      <c r="D14" s="506"/>
      <c r="E14" s="506"/>
      <c r="F14" s="506"/>
      <c r="G14" s="506"/>
      <c r="H14" s="506"/>
      <c r="I14" s="506"/>
      <c r="J14" s="506"/>
      <c r="K14" s="506"/>
      <c r="L14" s="506"/>
      <c r="M14" s="506"/>
      <c r="N14" s="506"/>
      <c r="O14" s="506"/>
      <c r="P14" s="506"/>
      <c r="Q14" s="506"/>
      <c r="R14" s="506"/>
      <c r="S14" s="507"/>
    </row>
    <row r="15" spans="1:26">
      <c r="A15" s="146" t="str">
        <f t="shared" ref="A15:A33" si="0">IF(AND(D15="",D15=""),"",$D$3&amp;"_"&amp;ROW()-11-COUNTBLANK($D$12:D15))</f>
        <v/>
      </c>
      <c r="B15" s="637" t="s">
        <v>67</v>
      </c>
      <c r="C15" s="506"/>
      <c r="D15" s="506"/>
      <c r="E15" s="506"/>
      <c r="F15" s="506"/>
      <c r="G15" s="506"/>
      <c r="H15" s="506"/>
      <c r="I15" s="506"/>
      <c r="J15" s="506"/>
      <c r="K15" s="506"/>
      <c r="L15" s="506"/>
      <c r="M15" s="506"/>
      <c r="N15" s="506"/>
      <c r="O15" s="506"/>
      <c r="P15" s="506"/>
      <c r="Q15" s="506"/>
      <c r="R15" s="506"/>
      <c r="S15" s="507"/>
      <c r="T15" s="177"/>
      <c r="U15" s="177"/>
      <c r="V15" s="177"/>
      <c r="W15" s="177"/>
      <c r="X15" s="177"/>
      <c r="Y15" s="177"/>
      <c r="Z15" s="177"/>
    </row>
    <row r="16" spans="1:26" ht="120">
      <c r="A16" s="146" t="str">
        <f t="shared" si="0"/>
        <v>QLVT_1</v>
      </c>
      <c r="B16" s="173" t="s">
        <v>68</v>
      </c>
      <c r="C16" s="107" t="s">
        <v>741</v>
      </c>
      <c r="D16" s="107" t="s">
        <v>1136</v>
      </c>
      <c r="E16" s="137" t="s">
        <v>1640</v>
      </c>
      <c r="F16" s="138"/>
      <c r="G16" s="138"/>
      <c r="H16" s="138"/>
      <c r="I16" s="138"/>
      <c r="J16" s="138"/>
      <c r="K16" s="138"/>
      <c r="L16" s="138"/>
      <c r="M16" s="138"/>
      <c r="N16" s="138"/>
      <c r="O16" s="138"/>
      <c r="P16" s="138"/>
      <c r="Q16" s="139"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F</v>
      </c>
      <c r="R16" s="140"/>
      <c r="S16" s="140" t="s">
        <v>1641</v>
      </c>
      <c r="T16" s="177"/>
      <c r="U16" s="177"/>
      <c r="V16" s="177"/>
      <c r="W16" s="177"/>
      <c r="X16" s="177"/>
      <c r="Y16" s="177"/>
      <c r="Z16" s="177"/>
    </row>
    <row r="17" spans="1:26" ht="135">
      <c r="A17" s="146" t="str">
        <f t="shared" si="0"/>
        <v>QLVT_2</v>
      </c>
      <c r="B17" s="173" t="s">
        <v>69</v>
      </c>
      <c r="C17" s="107" t="s">
        <v>742</v>
      </c>
      <c r="D17" s="107" t="s">
        <v>836</v>
      </c>
      <c r="E17" s="137" t="s">
        <v>1456</v>
      </c>
      <c r="F17" s="138"/>
      <c r="G17" s="138"/>
      <c r="H17" s="138"/>
      <c r="I17" s="138"/>
      <c r="J17" s="138"/>
      <c r="K17" s="138"/>
      <c r="L17" s="138"/>
      <c r="M17" s="138"/>
      <c r="N17" s="138"/>
      <c r="O17" s="138"/>
      <c r="P17" s="138"/>
      <c r="Q17" s="139" t="str">
        <f t="shared" ref="Q17:Q19" si="1">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140"/>
      <c r="S17" s="140"/>
      <c r="T17" s="177"/>
      <c r="U17" s="177"/>
      <c r="V17" s="177"/>
      <c r="W17" s="177"/>
      <c r="X17" s="177"/>
      <c r="Y17" s="177"/>
      <c r="Z17" s="177"/>
    </row>
    <row r="18" spans="1:26" ht="30">
      <c r="A18" s="146" t="str">
        <f t="shared" si="0"/>
        <v>QLVT_3</v>
      </c>
      <c r="B18" s="173" t="s">
        <v>71</v>
      </c>
      <c r="C18" s="107" t="s">
        <v>1363</v>
      </c>
      <c r="D18" s="142" t="s">
        <v>1044</v>
      </c>
      <c r="E18" s="137" t="s">
        <v>1640</v>
      </c>
      <c r="F18" s="138"/>
      <c r="G18" s="138"/>
      <c r="H18" s="138"/>
      <c r="I18" s="138"/>
      <c r="J18" s="138"/>
      <c r="K18" s="138"/>
      <c r="L18" s="138"/>
      <c r="M18" s="138"/>
      <c r="N18" s="138"/>
      <c r="O18" s="138"/>
      <c r="P18" s="138"/>
      <c r="Q18" s="139" t="str">
        <f t="shared" si="1"/>
        <v>F</v>
      </c>
      <c r="R18" s="140"/>
      <c r="S18" s="140" t="s">
        <v>1642</v>
      </c>
      <c r="T18" s="177"/>
      <c r="U18" s="177"/>
      <c r="V18" s="177"/>
      <c r="W18" s="177"/>
      <c r="X18" s="177"/>
      <c r="Y18" s="177"/>
      <c r="Z18" s="177"/>
    </row>
    <row r="19" spans="1:26" ht="30">
      <c r="A19" s="146" t="str">
        <f t="shared" si="0"/>
        <v>QLVT_4</v>
      </c>
      <c r="B19" s="173" t="s">
        <v>74</v>
      </c>
      <c r="C19" s="107" t="s">
        <v>1364</v>
      </c>
      <c r="D19" s="107" t="s">
        <v>1045</v>
      </c>
      <c r="E19" s="137" t="s">
        <v>1640</v>
      </c>
      <c r="F19" s="138"/>
      <c r="G19" s="138"/>
      <c r="H19" s="138"/>
      <c r="I19" s="138"/>
      <c r="J19" s="138"/>
      <c r="K19" s="138"/>
      <c r="L19" s="138"/>
      <c r="M19" s="138"/>
      <c r="N19" s="138"/>
      <c r="O19" s="138"/>
      <c r="P19" s="138"/>
      <c r="Q19" s="139" t="str">
        <f t="shared" si="1"/>
        <v>F</v>
      </c>
      <c r="R19" s="140"/>
      <c r="S19" s="140" t="s">
        <v>1642</v>
      </c>
      <c r="T19" s="177"/>
      <c r="U19" s="177"/>
      <c r="V19" s="177"/>
      <c r="W19" s="177"/>
      <c r="X19" s="177"/>
      <c r="Y19" s="177"/>
      <c r="Z19" s="177"/>
    </row>
    <row r="20" spans="1:26">
      <c r="A20" s="146" t="str">
        <f t="shared" si="0"/>
        <v/>
      </c>
      <c r="B20" s="632" t="s">
        <v>77</v>
      </c>
      <c r="C20" s="506"/>
      <c r="D20" s="506"/>
      <c r="E20" s="506"/>
      <c r="F20" s="506"/>
      <c r="G20" s="506"/>
      <c r="H20" s="506"/>
      <c r="I20" s="506"/>
      <c r="J20" s="506"/>
      <c r="K20" s="506"/>
      <c r="L20" s="506"/>
      <c r="M20" s="506"/>
      <c r="N20" s="506"/>
      <c r="O20" s="506"/>
      <c r="P20" s="506"/>
      <c r="Q20" s="506"/>
      <c r="R20" s="506"/>
      <c r="S20" s="507"/>
    </row>
    <row r="21" spans="1:26" ht="45">
      <c r="A21" s="146" t="str">
        <f t="shared" si="0"/>
        <v>QLVT_5</v>
      </c>
      <c r="B21" s="59" t="s">
        <v>78</v>
      </c>
      <c r="C21" s="59" t="s">
        <v>1046</v>
      </c>
      <c r="D21" s="109" t="s">
        <v>1137</v>
      </c>
      <c r="E21" s="137" t="s">
        <v>1456</v>
      </c>
      <c r="F21" s="138"/>
      <c r="G21" s="138"/>
      <c r="H21" s="138"/>
      <c r="I21" s="138"/>
      <c r="J21" s="138"/>
      <c r="K21" s="138"/>
      <c r="L21" s="138"/>
      <c r="M21" s="138"/>
      <c r="N21" s="138"/>
      <c r="O21" s="138"/>
      <c r="P21" s="138"/>
      <c r="Q21" s="139" t="str">
        <f t="shared" ref="Q21:Q22" si="2">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143"/>
      <c r="S21" s="143"/>
    </row>
    <row r="22" spans="1:26" ht="30">
      <c r="A22" s="146" t="str">
        <f t="shared" si="0"/>
        <v>QLVT_6</v>
      </c>
      <c r="B22" s="107" t="s">
        <v>80</v>
      </c>
      <c r="C22" s="107" t="s">
        <v>1047</v>
      </c>
      <c r="D22" s="107" t="s">
        <v>1124</v>
      </c>
      <c r="E22" s="137" t="s">
        <v>1456</v>
      </c>
      <c r="F22" s="138"/>
      <c r="G22" s="138"/>
      <c r="H22" s="138"/>
      <c r="I22" s="138"/>
      <c r="J22" s="138"/>
      <c r="K22" s="138"/>
      <c r="L22" s="138"/>
      <c r="M22" s="138"/>
      <c r="N22" s="138"/>
      <c r="O22" s="138"/>
      <c r="P22" s="138"/>
      <c r="Q22" s="139" t="str">
        <f t="shared" si="2"/>
        <v>P</v>
      </c>
      <c r="R22" s="143"/>
      <c r="S22" s="143"/>
    </row>
    <row r="23" spans="1:26">
      <c r="A23" s="146" t="str">
        <f t="shared" si="0"/>
        <v/>
      </c>
      <c r="B23" s="632" t="s">
        <v>82</v>
      </c>
      <c r="C23" s="506"/>
      <c r="D23" s="506"/>
      <c r="E23" s="506"/>
      <c r="F23" s="506"/>
      <c r="G23" s="506"/>
      <c r="H23" s="506"/>
      <c r="I23" s="506"/>
      <c r="J23" s="506"/>
      <c r="K23" s="506"/>
      <c r="L23" s="506"/>
      <c r="M23" s="506"/>
      <c r="N23" s="506"/>
      <c r="O23" s="506"/>
      <c r="P23" s="506"/>
      <c r="Q23" s="506"/>
      <c r="R23" s="506"/>
      <c r="S23" s="507"/>
    </row>
    <row r="24" spans="1:26" ht="45">
      <c r="A24" s="146" t="str">
        <f t="shared" si="0"/>
        <v>QLVT_7</v>
      </c>
      <c r="B24" s="107" t="s">
        <v>83</v>
      </c>
      <c r="C24" s="107" t="s">
        <v>1048</v>
      </c>
      <c r="D24" s="107" t="s">
        <v>1049</v>
      </c>
      <c r="E24" s="137" t="s">
        <v>1456</v>
      </c>
      <c r="F24" s="138"/>
      <c r="G24" s="138"/>
      <c r="H24" s="138"/>
      <c r="I24" s="138"/>
      <c r="J24" s="138"/>
      <c r="K24" s="138"/>
      <c r="L24" s="138"/>
      <c r="M24" s="138"/>
      <c r="N24" s="138"/>
      <c r="O24" s="138"/>
      <c r="P24" s="138"/>
      <c r="Q24" s="139" t="str">
        <f t="shared" ref="Q24:Q36" si="3">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P</v>
      </c>
      <c r="R24" s="268"/>
      <c r="S24" s="140"/>
    </row>
    <row r="25" spans="1:26" ht="30">
      <c r="A25" s="146" t="str">
        <f t="shared" si="0"/>
        <v>QLVT_8</v>
      </c>
      <c r="B25" s="107" t="s">
        <v>88</v>
      </c>
      <c r="C25" s="107" t="s">
        <v>1052</v>
      </c>
      <c r="D25" s="107" t="s">
        <v>90</v>
      </c>
      <c r="E25" s="137" t="s">
        <v>1456</v>
      </c>
      <c r="F25" s="138"/>
      <c r="G25" s="138"/>
      <c r="H25" s="138"/>
      <c r="I25" s="138"/>
      <c r="J25" s="138"/>
      <c r="K25" s="138"/>
      <c r="L25" s="138"/>
      <c r="M25" s="138"/>
      <c r="N25" s="138"/>
      <c r="O25" s="138"/>
      <c r="P25" s="138"/>
      <c r="Q25" s="139" t="str">
        <f t="shared" si="3"/>
        <v>P</v>
      </c>
      <c r="R25" s="268"/>
      <c r="S25" s="140"/>
    </row>
    <row r="26" spans="1:26" ht="30">
      <c r="A26" s="146" t="str">
        <f t="shared" si="0"/>
        <v>QLVT_9</v>
      </c>
      <c r="B26" s="107" t="s">
        <v>91</v>
      </c>
      <c r="C26" s="107" t="s">
        <v>1053</v>
      </c>
      <c r="D26" s="107" t="s">
        <v>92</v>
      </c>
      <c r="E26" s="137" t="s">
        <v>1456</v>
      </c>
      <c r="F26" s="138"/>
      <c r="G26" s="138"/>
      <c r="H26" s="138"/>
      <c r="I26" s="138"/>
      <c r="J26" s="138"/>
      <c r="K26" s="138"/>
      <c r="L26" s="138"/>
      <c r="M26" s="138"/>
      <c r="N26" s="138"/>
      <c r="O26" s="138"/>
      <c r="P26" s="138"/>
      <c r="Q26" s="139" t="str">
        <f t="shared" si="3"/>
        <v>P</v>
      </c>
      <c r="R26" s="268"/>
      <c r="S26" s="140"/>
    </row>
    <row r="27" spans="1:26" ht="30">
      <c r="A27" s="146" t="str">
        <f t="shared" si="0"/>
        <v>QLVT_10</v>
      </c>
      <c r="B27" s="107" t="s">
        <v>85</v>
      </c>
      <c r="C27" s="107" t="s">
        <v>1050</v>
      </c>
      <c r="D27" s="107" t="s">
        <v>1051</v>
      </c>
      <c r="E27" s="137" t="s">
        <v>1456</v>
      </c>
      <c r="F27" s="138"/>
      <c r="G27" s="138"/>
      <c r="H27" s="138"/>
      <c r="I27" s="138"/>
      <c r="J27" s="138"/>
      <c r="K27" s="138"/>
      <c r="L27" s="138"/>
      <c r="M27" s="138"/>
      <c r="N27" s="138"/>
      <c r="O27" s="138"/>
      <c r="P27" s="138"/>
      <c r="Q27" s="139" t="str">
        <f t="shared" si="3"/>
        <v>P</v>
      </c>
      <c r="R27" s="268"/>
      <c r="S27" s="140"/>
    </row>
    <row r="28" spans="1:26">
      <c r="A28" s="146" t="str">
        <f t="shared" si="0"/>
        <v>QLVT_11</v>
      </c>
      <c r="B28" s="143" t="s">
        <v>95</v>
      </c>
      <c r="C28" s="145" t="s">
        <v>1055</v>
      </c>
      <c r="D28" s="107" t="s">
        <v>1056</v>
      </c>
      <c r="E28" s="137" t="s">
        <v>1456</v>
      </c>
      <c r="F28" s="138"/>
      <c r="G28" s="138"/>
      <c r="H28" s="138"/>
      <c r="I28" s="138"/>
      <c r="J28" s="138"/>
      <c r="K28" s="138"/>
      <c r="L28" s="138"/>
      <c r="M28" s="138"/>
      <c r="N28" s="138"/>
      <c r="O28" s="138"/>
      <c r="P28" s="138"/>
      <c r="Q28" s="139" t="str">
        <f t="shared" si="3"/>
        <v>P</v>
      </c>
      <c r="R28" s="140"/>
      <c r="S28" s="140"/>
    </row>
    <row r="29" spans="1:26" ht="30">
      <c r="A29" s="146" t="str">
        <f t="shared" si="0"/>
        <v>QLVT_12</v>
      </c>
      <c r="B29" s="107" t="s">
        <v>93</v>
      </c>
      <c r="C29" s="107" t="s">
        <v>1054</v>
      </c>
      <c r="D29" s="107" t="s">
        <v>1365</v>
      </c>
      <c r="E29" s="137" t="s">
        <v>1456</v>
      </c>
      <c r="F29" s="138"/>
      <c r="G29" s="138"/>
      <c r="H29" s="138"/>
      <c r="I29" s="138"/>
      <c r="J29" s="138"/>
      <c r="K29" s="138"/>
      <c r="L29" s="138"/>
      <c r="M29" s="138"/>
      <c r="N29" s="138"/>
      <c r="O29" s="138"/>
      <c r="P29" s="138"/>
      <c r="Q29" s="139" t="str">
        <f t="shared" si="3"/>
        <v>P</v>
      </c>
      <c r="R29" s="268"/>
      <c r="S29" s="140"/>
    </row>
    <row r="30" spans="1:26">
      <c r="A30" s="146" t="str">
        <f t="shared" si="0"/>
        <v>QLVT_13</v>
      </c>
      <c r="B30" s="583" t="s">
        <v>97</v>
      </c>
      <c r="C30" s="107" t="s">
        <v>1057</v>
      </c>
      <c r="D30" s="107" t="s">
        <v>1058</v>
      </c>
      <c r="E30" s="137" t="s">
        <v>1456</v>
      </c>
      <c r="F30" s="138"/>
      <c r="G30" s="138"/>
      <c r="H30" s="138"/>
      <c r="I30" s="138"/>
      <c r="J30" s="138"/>
      <c r="K30" s="138"/>
      <c r="L30" s="138"/>
      <c r="M30" s="138"/>
      <c r="N30" s="138"/>
      <c r="O30" s="138"/>
      <c r="P30" s="138"/>
      <c r="Q30" s="139" t="str">
        <f t="shared" si="3"/>
        <v>P</v>
      </c>
      <c r="R30" s="268"/>
      <c r="S30" s="269"/>
      <c r="T30" s="206"/>
      <c r="U30" s="206"/>
    </row>
    <row r="31" spans="1:26">
      <c r="A31" s="146" t="str">
        <f t="shared" si="0"/>
        <v>QLVT_14</v>
      </c>
      <c r="B31" s="502"/>
      <c r="C31" s="107" t="s">
        <v>1059</v>
      </c>
      <c r="D31" s="107" t="s">
        <v>1060</v>
      </c>
      <c r="E31" s="137" t="s">
        <v>1456</v>
      </c>
      <c r="F31" s="138"/>
      <c r="G31" s="138"/>
      <c r="H31" s="138"/>
      <c r="I31" s="138"/>
      <c r="J31" s="138"/>
      <c r="K31" s="138"/>
      <c r="L31" s="138"/>
      <c r="M31" s="138"/>
      <c r="N31" s="138"/>
      <c r="O31" s="138"/>
      <c r="P31" s="138"/>
      <c r="Q31" s="139" t="str">
        <f t="shared" si="3"/>
        <v>P</v>
      </c>
      <c r="R31" s="268"/>
      <c r="S31" s="269"/>
      <c r="T31" s="206"/>
      <c r="U31" s="206"/>
    </row>
    <row r="32" spans="1:26">
      <c r="A32" s="146" t="str">
        <f t="shared" si="0"/>
        <v>QLVT_15</v>
      </c>
      <c r="B32" s="502"/>
      <c r="C32" s="107" t="s">
        <v>1061</v>
      </c>
      <c r="D32" s="107" t="s">
        <v>1062</v>
      </c>
      <c r="E32" s="137" t="s">
        <v>1456</v>
      </c>
      <c r="F32" s="138"/>
      <c r="G32" s="138"/>
      <c r="H32" s="138"/>
      <c r="I32" s="138"/>
      <c r="J32" s="138"/>
      <c r="K32" s="138"/>
      <c r="L32" s="138"/>
      <c r="M32" s="138"/>
      <c r="N32" s="138"/>
      <c r="O32" s="138"/>
      <c r="P32" s="138"/>
      <c r="Q32" s="139" t="str">
        <f t="shared" si="3"/>
        <v>P</v>
      </c>
      <c r="R32" s="268"/>
      <c r="S32" s="269"/>
      <c r="T32" s="206"/>
      <c r="U32" s="206"/>
    </row>
    <row r="33" spans="1:26">
      <c r="A33" s="146" t="str">
        <f t="shared" si="0"/>
        <v>QLVT_16</v>
      </c>
      <c r="B33" s="502"/>
      <c r="C33" s="107" t="s">
        <v>1063</v>
      </c>
      <c r="D33" s="107" t="s">
        <v>1064</v>
      </c>
      <c r="E33" s="137" t="s">
        <v>1456</v>
      </c>
      <c r="F33" s="138"/>
      <c r="G33" s="138"/>
      <c r="H33" s="138"/>
      <c r="I33" s="138"/>
      <c r="J33" s="138"/>
      <c r="K33" s="138"/>
      <c r="L33" s="138"/>
      <c r="M33" s="138"/>
      <c r="N33" s="138"/>
      <c r="O33" s="138"/>
      <c r="P33" s="138"/>
      <c r="Q33" s="139" t="str">
        <f t="shared" si="3"/>
        <v>P</v>
      </c>
      <c r="R33" s="268"/>
      <c r="S33" s="269"/>
      <c r="T33" s="206"/>
      <c r="U33" s="206"/>
    </row>
    <row r="34" spans="1:26" ht="60">
      <c r="A34" s="146"/>
      <c r="B34" s="148" t="s">
        <v>449</v>
      </c>
      <c r="C34" s="149" t="s">
        <v>119</v>
      </c>
      <c r="D34" s="59" t="s">
        <v>546</v>
      </c>
      <c r="E34" s="137" t="s">
        <v>1456</v>
      </c>
      <c r="F34" s="138"/>
      <c r="G34" s="138"/>
      <c r="H34" s="138"/>
      <c r="I34" s="138"/>
      <c r="J34" s="138"/>
      <c r="K34" s="138"/>
      <c r="L34" s="138"/>
      <c r="M34" s="138"/>
      <c r="N34" s="138"/>
      <c r="O34" s="138"/>
      <c r="P34" s="138"/>
      <c r="Q34" s="139" t="str">
        <f t="shared" si="3"/>
        <v>P</v>
      </c>
      <c r="R34" s="140"/>
      <c r="S34" s="140"/>
    </row>
    <row r="35" spans="1:26" ht="30">
      <c r="A35" s="146" t="str">
        <f t="shared" ref="A35:A230" si="4">IF(AND(D35="",D35=""),"",$D$3&amp;"_"&amp;ROW()-11-COUNTBLANK($D$12:D35))</f>
        <v>QLVT_18</v>
      </c>
      <c r="B35" s="107" t="s">
        <v>106</v>
      </c>
      <c r="C35" s="142" t="s">
        <v>1065</v>
      </c>
      <c r="D35" s="142" t="s">
        <v>1066</v>
      </c>
      <c r="E35" s="137" t="s">
        <v>1456</v>
      </c>
      <c r="F35" s="138"/>
      <c r="G35" s="138"/>
      <c r="H35" s="138"/>
      <c r="I35" s="138"/>
      <c r="J35" s="138"/>
      <c r="K35" s="138"/>
      <c r="L35" s="138"/>
      <c r="M35" s="138"/>
      <c r="N35" s="138"/>
      <c r="O35" s="138"/>
      <c r="P35" s="138"/>
      <c r="Q35" s="139" t="str">
        <f t="shared" si="3"/>
        <v>P</v>
      </c>
      <c r="R35" s="140"/>
      <c r="S35" s="140"/>
    </row>
    <row r="36" spans="1:26" ht="30">
      <c r="A36" s="146" t="str">
        <f t="shared" si="4"/>
        <v>QLVT_19</v>
      </c>
      <c r="B36" s="142" t="s">
        <v>109</v>
      </c>
      <c r="C36" s="142" t="s">
        <v>1067</v>
      </c>
      <c r="D36" s="142" t="s">
        <v>1068</v>
      </c>
      <c r="E36" s="137" t="s">
        <v>1456</v>
      </c>
      <c r="F36" s="138"/>
      <c r="G36" s="138"/>
      <c r="H36" s="138"/>
      <c r="I36" s="138"/>
      <c r="J36" s="138"/>
      <c r="K36" s="138"/>
      <c r="L36" s="138"/>
      <c r="M36" s="138"/>
      <c r="N36" s="138"/>
      <c r="O36" s="138"/>
      <c r="P36" s="138"/>
      <c r="Q36" s="139" t="str">
        <f t="shared" si="3"/>
        <v>P</v>
      </c>
      <c r="R36" s="140"/>
      <c r="S36" s="140"/>
    </row>
    <row r="37" spans="1:26">
      <c r="A37" s="146" t="str">
        <f t="shared" si="4"/>
        <v/>
      </c>
      <c r="B37" s="638" t="s">
        <v>110</v>
      </c>
      <c r="C37" s="506"/>
      <c r="D37" s="506"/>
      <c r="E37" s="506"/>
      <c r="F37" s="506"/>
      <c r="G37" s="506"/>
      <c r="H37" s="506"/>
      <c r="I37" s="506"/>
      <c r="J37" s="506"/>
      <c r="K37" s="506"/>
      <c r="L37" s="506"/>
      <c r="M37" s="506"/>
      <c r="N37" s="506"/>
      <c r="O37" s="506"/>
      <c r="P37" s="506"/>
      <c r="Q37" s="506"/>
      <c r="R37" s="506"/>
      <c r="S37" s="507"/>
    </row>
    <row r="38" spans="1:26">
      <c r="A38" s="146" t="str">
        <f t="shared" si="4"/>
        <v/>
      </c>
      <c r="B38" s="270" t="s">
        <v>1138</v>
      </c>
      <c r="C38" s="203"/>
      <c r="D38" s="204"/>
      <c r="E38" s="204"/>
      <c r="F38" s="204"/>
      <c r="G38" s="204"/>
      <c r="H38" s="204"/>
      <c r="I38" s="204"/>
      <c r="J38" s="204"/>
      <c r="K38" s="204"/>
      <c r="L38" s="204"/>
      <c r="M38" s="204"/>
      <c r="N38" s="204"/>
      <c r="O38" s="204"/>
      <c r="P38" s="204"/>
      <c r="Q38" s="204"/>
      <c r="R38" s="204"/>
      <c r="S38" s="205"/>
    </row>
    <row r="39" spans="1:26" ht="30">
      <c r="A39" s="146" t="str">
        <f t="shared" si="4"/>
        <v>QLVT_20</v>
      </c>
      <c r="B39" s="109" t="s">
        <v>111</v>
      </c>
      <c r="C39" s="107" t="s">
        <v>1139</v>
      </c>
      <c r="D39" s="142" t="s">
        <v>1604</v>
      </c>
      <c r="E39" s="137" t="s">
        <v>1456</v>
      </c>
      <c r="F39" s="138"/>
      <c r="G39" s="138"/>
      <c r="H39" s="138"/>
      <c r="I39" s="138"/>
      <c r="J39" s="138"/>
      <c r="K39" s="138"/>
      <c r="L39" s="138"/>
      <c r="M39" s="138"/>
      <c r="N39" s="138"/>
      <c r="O39" s="138"/>
      <c r="P39" s="138"/>
      <c r="Q39" s="139" t="str">
        <f t="shared" ref="Q39:Q46" si="5">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271"/>
      <c r="S39" s="147"/>
    </row>
    <row r="40" spans="1:26" ht="45">
      <c r="A40" s="146" t="str">
        <f t="shared" si="4"/>
        <v>QLVT_21</v>
      </c>
      <c r="B40" s="109" t="s">
        <v>1140</v>
      </c>
      <c r="C40" s="107" t="s">
        <v>1141</v>
      </c>
      <c r="D40" s="107" t="s">
        <v>1366</v>
      </c>
      <c r="E40" s="137" t="s">
        <v>1456</v>
      </c>
      <c r="F40" s="138"/>
      <c r="G40" s="138"/>
      <c r="H40" s="138"/>
      <c r="I40" s="138"/>
      <c r="J40" s="138"/>
      <c r="K40" s="138"/>
      <c r="L40" s="138"/>
      <c r="M40" s="138"/>
      <c r="N40" s="138"/>
      <c r="O40" s="138"/>
      <c r="P40" s="138"/>
      <c r="Q40" s="139" t="str">
        <f t="shared" si="5"/>
        <v>P</v>
      </c>
      <c r="R40" s="272"/>
      <c r="S40" s="59"/>
      <c r="T40" s="206"/>
      <c r="U40" s="206"/>
    </row>
    <row r="41" spans="1:26" ht="45">
      <c r="A41" s="146" t="str">
        <f t="shared" si="4"/>
        <v>QLVT_22</v>
      </c>
      <c r="B41" s="148" t="s">
        <v>113</v>
      </c>
      <c r="C41" s="149" t="s">
        <v>1142</v>
      </c>
      <c r="D41" s="59" t="s">
        <v>193</v>
      </c>
      <c r="E41" s="137" t="s">
        <v>1456</v>
      </c>
      <c r="F41" s="138"/>
      <c r="G41" s="138"/>
      <c r="H41" s="138"/>
      <c r="I41" s="138"/>
      <c r="J41" s="138"/>
      <c r="K41" s="138"/>
      <c r="L41" s="138"/>
      <c r="M41" s="138"/>
      <c r="N41" s="138"/>
      <c r="O41" s="138"/>
      <c r="P41" s="138"/>
      <c r="Q41" s="139" t="str">
        <f t="shared" si="5"/>
        <v>P</v>
      </c>
      <c r="R41" s="272"/>
      <c r="S41" s="273"/>
      <c r="T41" s="206"/>
      <c r="U41" s="206"/>
    </row>
    <row r="42" spans="1:26" ht="45">
      <c r="A42" s="146" t="str">
        <f t="shared" si="4"/>
        <v>QLVT_23</v>
      </c>
      <c r="B42" s="148" t="s">
        <v>145</v>
      </c>
      <c r="C42" s="149" t="s">
        <v>1143</v>
      </c>
      <c r="D42" s="59" t="s">
        <v>546</v>
      </c>
      <c r="E42" s="137" t="s">
        <v>1456</v>
      </c>
      <c r="F42" s="138"/>
      <c r="G42" s="138"/>
      <c r="H42" s="138"/>
      <c r="I42" s="138"/>
      <c r="J42" s="138"/>
      <c r="K42" s="138"/>
      <c r="L42" s="138"/>
      <c r="M42" s="138"/>
      <c r="N42" s="138"/>
      <c r="O42" s="138"/>
      <c r="P42" s="138"/>
      <c r="Q42" s="139" t="str">
        <f t="shared" si="5"/>
        <v>P</v>
      </c>
      <c r="R42" s="272"/>
      <c r="S42" s="273"/>
      <c r="T42" s="206"/>
      <c r="U42" s="206"/>
    </row>
    <row r="43" spans="1:26" ht="90">
      <c r="A43" s="146" t="str">
        <f t="shared" si="4"/>
        <v>QLVT_24</v>
      </c>
      <c r="B43" s="209" t="s">
        <v>116</v>
      </c>
      <c r="C43" s="73" t="s">
        <v>1104</v>
      </c>
      <c r="D43" s="59" t="s">
        <v>546</v>
      </c>
      <c r="E43" s="137" t="s">
        <v>1456</v>
      </c>
      <c r="F43" s="138"/>
      <c r="G43" s="138"/>
      <c r="H43" s="138"/>
      <c r="I43" s="138"/>
      <c r="J43" s="138"/>
      <c r="K43" s="138"/>
      <c r="L43" s="138"/>
      <c r="M43" s="138"/>
      <c r="N43" s="138"/>
      <c r="O43" s="138"/>
      <c r="P43" s="138"/>
      <c r="Q43" s="139" t="str">
        <f t="shared" si="5"/>
        <v>P</v>
      </c>
      <c r="R43" s="147"/>
      <c r="S43" s="147"/>
    </row>
    <row r="44" spans="1:26" ht="30" outlineLevel="1">
      <c r="A44" s="134" t="str">
        <f>IF(AND(D44="",D44=""),"",$D$3&amp;"_"&amp;ROW()-11-COUNTBLANK($D$12:D44))</f>
        <v>QLVT_25</v>
      </c>
      <c r="B44" s="148" t="s">
        <v>1659</v>
      </c>
      <c r="C44" s="149" t="s">
        <v>1660</v>
      </c>
      <c r="D44" s="59" t="s">
        <v>1678</v>
      </c>
      <c r="E44" s="137" t="s">
        <v>1456</v>
      </c>
      <c r="F44" s="138"/>
      <c r="G44" s="138"/>
      <c r="H44" s="138"/>
      <c r="I44" s="138"/>
      <c r="J44" s="138"/>
      <c r="K44" s="138"/>
      <c r="L44" s="138"/>
      <c r="M44" s="138"/>
      <c r="N44" s="138"/>
      <c r="O44" s="138"/>
      <c r="P44" s="138"/>
      <c r="Q44" s="139" t="str">
        <f t="shared" si="5"/>
        <v>P</v>
      </c>
      <c r="R44" s="147"/>
      <c r="S44" s="273"/>
    </row>
    <row r="45" spans="1:26" ht="60">
      <c r="A45" s="146" t="str">
        <f t="shared" si="4"/>
        <v>QLVT_26</v>
      </c>
      <c r="B45" s="209" t="s">
        <v>120</v>
      </c>
      <c r="C45" s="276" t="s">
        <v>1145</v>
      </c>
      <c r="D45" s="73" t="s">
        <v>1073</v>
      </c>
      <c r="E45" s="137" t="s">
        <v>1456</v>
      </c>
      <c r="F45" s="138"/>
      <c r="G45" s="138"/>
      <c r="H45" s="138"/>
      <c r="I45" s="138"/>
      <c r="J45" s="138"/>
      <c r="K45" s="138"/>
      <c r="L45" s="138"/>
      <c r="M45" s="138"/>
      <c r="N45" s="138"/>
      <c r="O45" s="138"/>
      <c r="P45" s="138"/>
      <c r="Q45" s="139" t="str">
        <f t="shared" si="5"/>
        <v>P</v>
      </c>
      <c r="R45" s="274"/>
      <c r="S45" s="275"/>
      <c r="T45" s="206"/>
      <c r="U45" s="206"/>
    </row>
    <row r="46" spans="1:26" ht="45">
      <c r="A46" s="146" t="str">
        <f t="shared" si="4"/>
        <v>QLVT_27</v>
      </c>
      <c r="B46" s="148" t="s">
        <v>122</v>
      </c>
      <c r="C46" s="149" t="s">
        <v>1146</v>
      </c>
      <c r="D46" s="107" t="s">
        <v>896</v>
      </c>
      <c r="E46" s="137" t="s">
        <v>1456</v>
      </c>
      <c r="F46" s="138"/>
      <c r="G46" s="138"/>
      <c r="H46" s="138"/>
      <c r="I46" s="138"/>
      <c r="J46" s="138"/>
      <c r="K46" s="138"/>
      <c r="L46" s="138"/>
      <c r="M46" s="138"/>
      <c r="N46" s="138"/>
      <c r="O46" s="138"/>
      <c r="P46" s="138"/>
      <c r="Q46" s="139" t="str">
        <f t="shared" si="5"/>
        <v>P</v>
      </c>
      <c r="R46" s="272"/>
      <c r="S46" s="273"/>
      <c r="T46" s="206"/>
      <c r="U46" s="206"/>
    </row>
    <row r="47" spans="1:26">
      <c r="A47" s="146" t="str">
        <f t="shared" si="4"/>
        <v/>
      </c>
      <c r="B47" s="270" t="s">
        <v>1711</v>
      </c>
      <c r="C47" s="203"/>
      <c r="D47" s="204"/>
      <c r="E47" s="204"/>
      <c r="F47" s="204"/>
      <c r="G47" s="204"/>
      <c r="H47" s="204"/>
      <c r="I47" s="204"/>
      <c r="J47" s="204"/>
      <c r="K47" s="204"/>
      <c r="L47" s="204"/>
      <c r="M47" s="204"/>
      <c r="N47" s="204"/>
      <c r="O47" s="204"/>
      <c r="P47" s="204"/>
      <c r="Q47" s="204"/>
      <c r="R47" s="204"/>
      <c r="S47" s="205"/>
    </row>
    <row r="48" spans="1:26">
      <c r="A48" s="146" t="str">
        <f t="shared" si="4"/>
        <v>QLVT_28</v>
      </c>
      <c r="B48" s="107" t="s">
        <v>140</v>
      </c>
      <c r="C48" s="143" t="s">
        <v>685</v>
      </c>
      <c r="D48" s="143" t="s">
        <v>1147</v>
      </c>
      <c r="E48" s="137" t="s">
        <v>1456</v>
      </c>
      <c r="F48" s="138"/>
      <c r="G48" s="138"/>
      <c r="H48" s="138"/>
      <c r="I48" s="138"/>
      <c r="J48" s="138"/>
      <c r="K48" s="138"/>
      <c r="L48" s="138"/>
      <c r="M48" s="138"/>
      <c r="N48" s="138"/>
      <c r="O48" s="138"/>
      <c r="P48" s="138"/>
      <c r="Q48" s="139" t="str">
        <f t="shared" ref="Q48:Q54" si="6">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v>
      </c>
      <c r="R48" s="107"/>
      <c r="S48" s="107"/>
      <c r="T48" s="156"/>
      <c r="U48" s="156"/>
      <c r="V48" s="156"/>
      <c r="W48" s="156"/>
      <c r="X48" s="156"/>
      <c r="Y48" s="156"/>
      <c r="Z48" s="156"/>
    </row>
    <row r="49" spans="1:26" ht="90">
      <c r="A49" s="146" t="str">
        <f t="shared" si="4"/>
        <v>QLVT_29</v>
      </c>
      <c r="B49" s="157" t="s">
        <v>677</v>
      </c>
      <c r="C49" s="109" t="s">
        <v>684</v>
      </c>
      <c r="D49" s="148" t="s">
        <v>1584</v>
      </c>
      <c r="E49" s="137" t="s">
        <v>1456</v>
      </c>
      <c r="F49" s="138"/>
      <c r="G49" s="138"/>
      <c r="H49" s="138"/>
      <c r="I49" s="138"/>
      <c r="J49" s="138"/>
      <c r="K49" s="138"/>
      <c r="L49" s="138"/>
      <c r="M49" s="138"/>
      <c r="N49" s="138"/>
      <c r="O49" s="138"/>
      <c r="P49" s="138"/>
      <c r="Q49" s="139" t="str">
        <f t="shared" si="6"/>
        <v>P</v>
      </c>
      <c r="R49" s="107"/>
      <c r="S49" s="107"/>
      <c r="T49" s="156"/>
      <c r="U49" s="156"/>
      <c r="V49" s="156"/>
      <c r="W49" s="156"/>
      <c r="X49" s="156"/>
      <c r="Y49" s="156"/>
      <c r="Z49" s="156"/>
    </row>
    <row r="50" spans="1:26">
      <c r="A50" s="146" t="str">
        <f t="shared" si="4"/>
        <v>QLVT_30</v>
      </c>
      <c r="B50" s="107" t="s">
        <v>678</v>
      </c>
      <c r="C50" s="143" t="s">
        <v>1368</v>
      </c>
      <c r="D50" s="143" t="s">
        <v>680</v>
      </c>
      <c r="E50" s="137" t="s">
        <v>1456</v>
      </c>
      <c r="F50" s="138"/>
      <c r="G50" s="138"/>
      <c r="H50" s="138"/>
      <c r="I50" s="138"/>
      <c r="J50" s="138"/>
      <c r="K50" s="138"/>
      <c r="L50" s="138"/>
      <c r="M50" s="138"/>
      <c r="N50" s="138"/>
      <c r="O50" s="138"/>
      <c r="P50" s="138"/>
      <c r="Q50" s="139" t="str">
        <f t="shared" si="6"/>
        <v>P</v>
      </c>
      <c r="R50" s="107"/>
      <c r="S50" s="107"/>
      <c r="T50" s="156"/>
      <c r="U50" s="156"/>
      <c r="V50" s="156"/>
      <c r="W50" s="156"/>
      <c r="X50" s="156"/>
      <c r="Y50" s="156"/>
      <c r="Z50" s="156"/>
    </row>
    <row r="51" spans="1:26">
      <c r="A51" s="146" t="str">
        <f t="shared" si="4"/>
        <v>QLVT_31</v>
      </c>
      <c r="B51" s="157" t="s">
        <v>1148</v>
      </c>
      <c r="C51" s="143" t="s">
        <v>1369</v>
      </c>
      <c r="D51" s="143" t="s">
        <v>1149</v>
      </c>
      <c r="E51" s="137" t="s">
        <v>1456</v>
      </c>
      <c r="F51" s="138"/>
      <c r="G51" s="138"/>
      <c r="H51" s="138"/>
      <c r="I51" s="138"/>
      <c r="J51" s="138"/>
      <c r="K51" s="138"/>
      <c r="L51" s="138"/>
      <c r="M51" s="138"/>
      <c r="N51" s="138"/>
      <c r="O51" s="138"/>
      <c r="P51" s="138"/>
      <c r="Q51" s="139" t="str">
        <f t="shared" si="6"/>
        <v>P</v>
      </c>
      <c r="R51" s="107"/>
      <c r="S51" s="107"/>
      <c r="T51" s="156"/>
      <c r="U51" s="156"/>
      <c r="V51" s="156"/>
      <c r="W51" s="156"/>
      <c r="X51" s="156"/>
      <c r="Y51" s="156"/>
      <c r="Z51" s="156"/>
    </row>
    <row r="52" spans="1:26" ht="90">
      <c r="A52" s="146" t="str">
        <f t="shared" si="4"/>
        <v>QLVT_32</v>
      </c>
      <c r="B52" s="157" t="s">
        <v>681</v>
      </c>
      <c r="C52" s="109" t="s">
        <v>686</v>
      </c>
      <c r="D52" s="109" t="s">
        <v>1585</v>
      </c>
      <c r="E52" s="137" t="s">
        <v>1456</v>
      </c>
      <c r="F52" s="138"/>
      <c r="G52" s="138"/>
      <c r="H52" s="138"/>
      <c r="I52" s="138"/>
      <c r="J52" s="138"/>
      <c r="K52" s="138"/>
      <c r="L52" s="138"/>
      <c r="M52" s="138"/>
      <c r="N52" s="138"/>
      <c r="O52" s="138"/>
      <c r="P52" s="138"/>
      <c r="Q52" s="139" t="str">
        <f t="shared" si="6"/>
        <v>P</v>
      </c>
      <c r="R52" s="107"/>
      <c r="S52" s="107"/>
      <c r="T52" s="156"/>
      <c r="U52" s="156"/>
      <c r="V52" s="156"/>
      <c r="W52" s="156"/>
      <c r="X52" s="156"/>
      <c r="Y52" s="156"/>
      <c r="Z52" s="156"/>
    </row>
    <row r="53" spans="1:26" ht="90">
      <c r="A53" s="146" t="str">
        <f t="shared" si="4"/>
        <v>QLVT_33</v>
      </c>
      <c r="B53" s="157" t="s">
        <v>683</v>
      </c>
      <c r="C53" s="158" t="s">
        <v>687</v>
      </c>
      <c r="D53" s="158" t="s">
        <v>1586</v>
      </c>
      <c r="E53" s="137" t="s">
        <v>1456</v>
      </c>
      <c r="F53" s="138"/>
      <c r="G53" s="138"/>
      <c r="H53" s="138"/>
      <c r="I53" s="138"/>
      <c r="J53" s="138"/>
      <c r="K53" s="138"/>
      <c r="L53" s="138"/>
      <c r="M53" s="138"/>
      <c r="N53" s="138"/>
      <c r="O53" s="138"/>
      <c r="P53" s="138"/>
      <c r="Q53" s="139" t="str">
        <f t="shared" si="6"/>
        <v>P</v>
      </c>
      <c r="R53" s="107"/>
      <c r="S53" s="107"/>
      <c r="T53" s="156"/>
      <c r="U53" s="156"/>
      <c r="V53" s="156"/>
      <c r="W53" s="156"/>
      <c r="X53" s="156"/>
      <c r="Y53" s="156"/>
      <c r="Z53" s="156"/>
    </row>
    <row r="54" spans="1:26" ht="45">
      <c r="A54" s="159" t="str">
        <f t="shared" si="4"/>
        <v>QLVT_34</v>
      </c>
      <c r="B54" s="160" t="s">
        <v>682</v>
      </c>
      <c r="C54" s="161" t="s">
        <v>1150</v>
      </c>
      <c r="D54" s="125" t="s">
        <v>688</v>
      </c>
      <c r="E54" s="137" t="s">
        <v>1456</v>
      </c>
      <c r="F54" s="138"/>
      <c r="G54" s="138"/>
      <c r="H54" s="138"/>
      <c r="I54" s="138"/>
      <c r="J54" s="138"/>
      <c r="K54" s="138"/>
      <c r="L54" s="138"/>
      <c r="M54" s="138"/>
      <c r="N54" s="138"/>
      <c r="O54" s="138"/>
      <c r="P54" s="138"/>
      <c r="Q54" s="139" t="str">
        <f t="shared" si="6"/>
        <v>P</v>
      </c>
      <c r="R54" s="107"/>
      <c r="S54" s="107"/>
      <c r="T54" s="156"/>
      <c r="U54" s="156"/>
      <c r="V54" s="156"/>
      <c r="W54" s="156"/>
      <c r="X54" s="156"/>
      <c r="Y54" s="156"/>
      <c r="Z54" s="156"/>
    </row>
    <row r="55" spans="1:26">
      <c r="A55" s="146" t="str">
        <f t="shared" si="4"/>
        <v/>
      </c>
      <c r="B55" s="639" t="s">
        <v>126</v>
      </c>
      <c r="C55" s="534"/>
      <c r="D55" s="534"/>
      <c r="E55" s="534"/>
      <c r="F55" s="534"/>
      <c r="G55" s="534"/>
      <c r="H55" s="534"/>
      <c r="I55" s="534"/>
      <c r="J55" s="534"/>
      <c r="K55" s="534"/>
      <c r="L55" s="534"/>
      <c r="M55" s="534"/>
      <c r="N55" s="534"/>
      <c r="O55" s="534"/>
      <c r="P55" s="534"/>
      <c r="Q55" s="534"/>
      <c r="R55" s="534"/>
      <c r="S55" s="535"/>
    </row>
    <row r="56" spans="1:26" ht="90">
      <c r="A56" s="146" t="str">
        <f t="shared" si="4"/>
        <v>QLVT_35</v>
      </c>
      <c r="B56" s="173" t="s">
        <v>127</v>
      </c>
      <c r="C56" s="173" t="s">
        <v>128</v>
      </c>
      <c r="D56" s="107" t="s">
        <v>1587</v>
      </c>
      <c r="E56" s="137" t="s">
        <v>1459</v>
      </c>
      <c r="F56" s="138"/>
      <c r="G56" s="138"/>
      <c r="H56" s="138"/>
      <c r="I56" s="138"/>
      <c r="J56" s="138"/>
      <c r="K56" s="138"/>
      <c r="L56" s="138"/>
      <c r="M56" s="138"/>
      <c r="N56" s="138"/>
      <c r="O56" s="138"/>
      <c r="P56" s="138"/>
      <c r="Q56" s="139"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PE</v>
      </c>
      <c r="R56" s="140"/>
      <c r="S56" s="140"/>
      <c r="T56" s="177"/>
      <c r="U56" s="177"/>
      <c r="V56" s="177"/>
      <c r="W56" s="177"/>
      <c r="X56" s="177"/>
      <c r="Y56" s="177"/>
      <c r="Z56" s="177"/>
    </row>
    <row r="57" spans="1:26" ht="30">
      <c r="A57" s="146" t="str">
        <f t="shared" si="4"/>
        <v>QLVT_36</v>
      </c>
      <c r="B57" s="532" t="s">
        <v>129</v>
      </c>
      <c r="C57" s="173" t="s">
        <v>1151</v>
      </c>
      <c r="D57" s="107" t="s">
        <v>1589</v>
      </c>
      <c r="E57" s="137" t="s">
        <v>1459</v>
      </c>
      <c r="F57" s="138"/>
      <c r="G57" s="138"/>
      <c r="H57" s="138"/>
      <c r="I57" s="138"/>
      <c r="J57" s="138"/>
      <c r="K57" s="138"/>
      <c r="L57" s="138"/>
      <c r="M57" s="138"/>
      <c r="N57" s="138"/>
      <c r="O57" s="138"/>
      <c r="P57" s="138"/>
      <c r="Q57" s="139" t="str">
        <f t="shared" ref="Q57:Q64" si="7">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PE</v>
      </c>
      <c r="R57" s="140"/>
      <c r="S57" s="140"/>
      <c r="T57" s="177"/>
      <c r="U57" s="177"/>
      <c r="V57" s="177"/>
      <c r="W57" s="177"/>
      <c r="X57" s="177"/>
      <c r="Y57" s="177"/>
      <c r="Z57" s="177"/>
    </row>
    <row r="58" spans="1:26" ht="75">
      <c r="A58" s="146"/>
      <c r="B58" s="640"/>
      <c r="C58" s="173" t="s">
        <v>1152</v>
      </c>
      <c r="D58" s="107" t="s">
        <v>1588</v>
      </c>
      <c r="E58" s="137" t="s">
        <v>1459</v>
      </c>
      <c r="F58" s="138"/>
      <c r="G58" s="138"/>
      <c r="H58" s="138"/>
      <c r="I58" s="138"/>
      <c r="J58" s="138"/>
      <c r="K58" s="138"/>
      <c r="L58" s="138"/>
      <c r="M58" s="138"/>
      <c r="N58" s="138"/>
      <c r="O58" s="138"/>
      <c r="P58" s="138"/>
      <c r="Q58" s="139" t="str">
        <f t="shared" si="7"/>
        <v>PE</v>
      </c>
      <c r="R58" s="140"/>
      <c r="S58" s="140"/>
      <c r="T58" s="177"/>
      <c r="U58" s="177"/>
      <c r="V58" s="177"/>
      <c r="W58" s="177"/>
      <c r="X58" s="177"/>
      <c r="Y58" s="177"/>
      <c r="Z58" s="177"/>
    </row>
    <row r="59" spans="1:26" ht="105">
      <c r="A59" s="146" t="str">
        <f t="shared" si="4"/>
        <v>QLVT_38</v>
      </c>
      <c r="B59" s="157" t="s">
        <v>547</v>
      </c>
      <c r="C59" s="173" t="s">
        <v>1153</v>
      </c>
      <c r="D59" s="107" t="s">
        <v>1154</v>
      </c>
      <c r="E59" s="137" t="s">
        <v>1459</v>
      </c>
      <c r="F59" s="138"/>
      <c r="G59" s="138"/>
      <c r="H59" s="138"/>
      <c r="I59" s="138"/>
      <c r="J59" s="138"/>
      <c r="K59" s="138"/>
      <c r="L59" s="138"/>
      <c r="M59" s="138"/>
      <c r="N59" s="138"/>
      <c r="O59" s="138"/>
      <c r="P59" s="138"/>
      <c r="Q59" s="139" t="str">
        <f t="shared" si="7"/>
        <v>PE</v>
      </c>
      <c r="R59" s="140"/>
      <c r="S59" s="140"/>
      <c r="T59" s="177"/>
      <c r="U59" s="177"/>
      <c r="V59" s="177"/>
      <c r="W59" s="177"/>
      <c r="X59" s="177"/>
      <c r="Y59" s="177"/>
      <c r="Z59" s="177"/>
    </row>
    <row r="60" spans="1:26" ht="45">
      <c r="A60" s="146" t="str">
        <f t="shared" si="4"/>
        <v>QLVT_39</v>
      </c>
      <c r="B60" s="107" t="s">
        <v>451</v>
      </c>
      <c r="C60" s="149" t="s">
        <v>1155</v>
      </c>
      <c r="D60" s="59" t="s">
        <v>1370</v>
      </c>
      <c r="E60" s="137" t="s">
        <v>1456</v>
      </c>
      <c r="F60" s="138"/>
      <c r="G60" s="138"/>
      <c r="H60" s="138"/>
      <c r="I60" s="138"/>
      <c r="J60" s="138"/>
      <c r="K60" s="138"/>
      <c r="L60" s="138"/>
      <c r="M60" s="138"/>
      <c r="N60" s="138"/>
      <c r="O60" s="138"/>
      <c r="P60" s="138"/>
      <c r="Q60" s="139" t="str">
        <f t="shared" si="7"/>
        <v>P</v>
      </c>
      <c r="R60" s="140"/>
      <c r="S60" s="140"/>
      <c r="T60" s="177"/>
      <c r="U60" s="177"/>
      <c r="V60" s="177"/>
      <c r="W60" s="177"/>
      <c r="X60" s="177"/>
      <c r="Y60" s="177"/>
      <c r="Z60" s="177"/>
    </row>
    <row r="61" spans="1:26" ht="60">
      <c r="A61" s="146" t="str">
        <f t="shared" si="4"/>
        <v>QLVT_40</v>
      </c>
      <c r="B61" s="107" t="s">
        <v>452</v>
      </c>
      <c r="C61" s="149" t="s">
        <v>1155</v>
      </c>
      <c r="D61" s="59" t="s">
        <v>1156</v>
      </c>
      <c r="E61" s="137" t="s">
        <v>1456</v>
      </c>
      <c r="F61" s="138"/>
      <c r="G61" s="138"/>
      <c r="H61" s="138"/>
      <c r="I61" s="138"/>
      <c r="J61" s="138"/>
      <c r="K61" s="138"/>
      <c r="L61" s="138"/>
      <c r="M61" s="138"/>
      <c r="N61" s="138"/>
      <c r="O61" s="138"/>
      <c r="P61" s="138"/>
      <c r="Q61" s="139" t="str">
        <f t="shared" si="7"/>
        <v>P</v>
      </c>
      <c r="R61" s="140"/>
      <c r="S61" s="140"/>
      <c r="T61" s="177"/>
      <c r="U61" s="177"/>
      <c r="V61" s="177"/>
      <c r="W61" s="177"/>
      <c r="X61" s="177"/>
      <c r="Y61" s="177"/>
      <c r="Z61" s="177"/>
    </row>
    <row r="62" spans="1:26" ht="30">
      <c r="A62" s="146" t="str">
        <f>IF(AND(D62="",D62=""),"",$D$3&amp;"_"&amp;ROW()-11-COUNTBLANK($D$12:D62))</f>
        <v>QLVT_41</v>
      </c>
      <c r="B62" s="209" t="s">
        <v>124</v>
      </c>
      <c r="C62" s="276" t="s">
        <v>1157</v>
      </c>
      <c r="D62" s="157" t="s">
        <v>1367</v>
      </c>
      <c r="E62" s="137" t="s">
        <v>1456</v>
      </c>
      <c r="F62" s="138"/>
      <c r="G62" s="138"/>
      <c r="H62" s="138"/>
      <c r="I62" s="138"/>
      <c r="J62" s="138"/>
      <c r="K62" s="138"/>
      <c r="L62" s="138"/>
      <c r="M62" s="138"/>
      <c r="N62" s="138"/>
      <c r="O62" s="138"/>
      <c r="P62" s="138"/>
      <c r="Q62" s="139" t="str">
        <f t="shared" si="7"/>
        <v>P</v>
      </c>
      <c r="R62" s="274"/>
      <c r="S62" s="275"/>
      <c r="T62" s="206"/>
      <c r="U62" s="206"/>
    </row>
    <row r="63" spans="1:26" ht="45">
      <c r="A63" s="159" t="str">
        <f>IF(AND(D63="",D63=""),"",$D$3&amp;"_"&amp;ROW()-11-COUNTBLANK($D$12:D63))</f>
        <v>QLVT_42</v>
      </c>
      <c r="B63" s="277" t="s">
        <v>125</v>
      </c>
      <c r="C63" s="200" t="s">
        <v>1158</v>
      </c>
      <c r="D63" s="160" t="s">
        <v>1371</v>
      </c>
      <c r="E63" s="137" t="s">
        <v>1456</v>
      </c>
      <c r="F63" s="138"/>
      <c r="G63" s="138"/>
      <c r="H63" s="138"/>
      <c r="I63" s="138"/>
      <c r="J63" s="138"/>
      <c r="K63" s="138"/>
      <c r="L63" s="138"/>
      <c r="M63" s="138"/>
      <c r="N63" s="138"/>
      <c r="O63" s="138"/>
      <c r="P63" s="138"/>
      <c r="Q63" s="139" t="str">
        <f t="shared" si="7"/>
        <v>P</v>
      </c>
      <c r="R63" s="278"/>
      <c r="S63" s="279"/>
      <c r="T63" s="206"/>
      <c r="U63" s="206"/>
    </row>
    <row r="64" spans="1:26" ht="30">
      <c r="A64" s="280" t="str">
        <f t="shared" si="4"/>
        <v>QLVT_43</v>
      </c>
      <c r="B64" s="160" t="s">
        <v>135</v>
      </c>
      <c r="C64" s="200" t="s">
        <v>1159</v>
      </c>
      <c r="D64" s="178" t="s">
        <v>1080</v>
      </c>
      <c r="E64" s="137" t="s">
        <v>1456</v>
      </c>
      <c r="F64" s="138"/>
      <c r="G64" s="138"/>
      <c r="H64" s="138"/>
      <c r="I64" s="138"/>
      <c r="J64" s="138"/>
      <c r="K64" s="138"/>
      <c r="L64" s="138"/>
      <c r="M64" s="138"/>
      <c r="N64" s="138"/>
      <c r="O64" s="138"/>
      <c r="P64" s="138"/>
      <c r="Q64" s="139" t="str">
        <f t="shared" si="7"/>
        <v>P</v>
      </c>
      <c r="R64" s="180"/>
      <c r="S64" s="180"/>
      <c r="T64" s="177"/>
      <c r="U64" s="177"/>
      <c r="V64" s="177"/>
      <c r="W64" s="177"/>
      <c r="X64" s="177"/>
      <c r="Y64" s="177"/>
      <c r="Z64" s="177"/>
    </row>
    <row r="65" spans="1:26">
      <c r="A65" s="146" t="str">
        <f t="shared" si="4"/>
        <v/>
      </c>
      <c r="B65" s="533" t="s">
        <v>137</v>
      </c>
      <c r="C65" s="534"/>
      <c r="D65" s="534"/>
      <c r="E65" s="534"/>
      <c r="F65" s="534"/>
      <c r="G65" s="534"/>
      <c r="H65" s="534"/>
      <c r="I65" s="534"/>
      <c r="J65" s="534"/>
      <c r="K65" s="534"/>
      <c r="L65" s="534"/>
      <c r="M65" s="534"/>
      <c r="N65" s="534"/>
      <c r="O65" s="534"/>
      <c r="P65" s="534"/>
      <c r="Q65" s="534"/>
      <c r="R65" s="534"/>
      <c r="S65" s="535"/>
    </row>
    <row r="66" spans="1:26">
      <c r="A66" s="146" t="str">
        <f t="shared" si="4"/>
        <v/>
      </c>
      <c r="B66" s="636" t="s">
        <v>138</v>
      </c>
      <c r="C66" s="506"/>
      <c r="D66" s="506"/>
      <c r="E66" s="506"/>
      <c r="F66" s="506"/>
      <c r="G66" s="506"/>
      <c r="H66" s="506"/>
      <c r="I66" s="506"/>
      <c r="J66" s="506"/>
      <c r="K66" s="506"/>
      <c r="L66" s="506"/>
      <c r="M66" s="506"/>
      <c r="N66" s="506"/>
      <c r="O66" s="506"/>
      <c r="P66" s="506"/>
      <c r="Q66" s="506"/>
      <c r="R66" s="506"/>
      <c r="S66" s="507"/>
    </row>
    <row r="67" spans="1:26">
      <c r="A67" s="146" t="str">
        <f t="shared" si="4"/>
        <v/>
      </c>
      <c r="B67" s="641" t="s">
        <v>67</v>
      </c>
      <c r="C67" s="517"/>
      <c r="D67" s="517"/>
      <c r="E67" s="517"/>
      <c r="F67" s="517"/>
      <c r="G67" s="517"/>
      <c r="H67" s="517"/>
      <c r="I67" s="517"/>
      <c r="J67" s="517"/>
      <c r="K67" s="517"/>
      <c r="L67" s="517"/>
      <c r="M67" s="517"/>
      <c r="N67" s="517"/>
      <c r="O67" s="517"/>
      <c r="P67" s="517"/>
      <c r="Q67" s="517"/>
      <c r="R67" s="517"/>
      <c r="S67" s="518"/>
      <c r="T67" s="177"/>
      <c r="U67" s="177"/>
      <c r="V67" s="177"/>
      <c r="W67" s="177"/>
      <c r="X67" s="177"/>
      <c r="Y67" s="177"/>
      <c r="Z67" s="177"/>
    </row>
    <row r="68" spans="1:26" ht="150">
      <c r="A68" s="146" t="str">
        <f t="shared" si="4"/>
        <v>QLVT_44</v>
      </c>
      <c r="B68" s="107" t="s">
        <v>68</v>
      </c>
      <c r="C68" s="107" t="s">
        <v>1605</v>
      </c>
      <c r="D68" s="107" t="s">
        <v>1160</v>
      </c>
      <c r="E68" s="137" t="s">
        <v>1456</v>
      </c>
      <c r="F68" s="138"/>
      <c r="G68" s="138"/>
      <c r="H68" s="138"/>
      <c r="I68" s="138"/>
      <c r="J68" s="138"/>
      <c r="K68" s="138"/>
      <c r="L68" s="138"/>
      <c r="M68" s="138"/>
      <c r="N68" s="138"/>
      <c r="O68" s="138"/>
      <c r="P68" s="138"/>
      <c r="Q68" s="139" t="str">
        <f t="shared" ref="Q68:Q71" si="8">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P</v>
      </c>
      <c r="R68" s="140"/>
      <c r="S68" s="140"/>
      <c r="T68" s="177"/>
      <c r="U68" s="177"/>
      <c r="V68" s="177"/>
      <c r="W68" s="177"/>
      <c r="X68" s="177"/>
      <c r="Y68" s="177"/>
      <c r="Z68" s="177"/>
    </row>
    <row r="69" spans="1:26" ht="120">
      <c r="A69" s="146" t="str">
        <f t="shared" si="4"/>
        <v>QLVT_45</v>
      </c>
      <c r="B69" s="107" t="s">
        <v>69</v>
      </c>
      <c r="C69" s="107" t="s">
        <v>742</v>
      </c>
      <c r="D69" s="107" t="s">
        <v>488</v>
      </c>
      <c r="E69" s="137" t="s">
        <v>1456</v>
      </c>
      <c r="F69" s="138"/>
      <c r="G69" s="138"/>
      <c r="H69" s="138"/>
      <c r="I69" s="138"/>
      <c r="J69" s="138"/>
      <c r="K69" s="138"/>
      <c r="L69" s="138"/>
      <c r="M69" s="138"/>
      <c r="N69" s="138"/>
      <c r="O69" s="138"/>
      <c r="P69" s="138"/>
      <c r="Q69" s="139" t="str">
        <f t="shared" si="8"/>
        <v>P</v>
      </c>
      <c r="R69" s="268"/>
      <c r="S69" s="140"/>
      <c r="T69" s="177"/>
      <c r="U69" s="177"/>
      <c r="V69" s="177"/>
      <c r="W69" s="177"/>
      <c r="X69" s="177"/>
      <c r="Y69" s="177"/>
      <c r="Z69" s="177"/>
    </row>
    <row r="70" spans="1:26" ht="30">
      <c r="A70" s="146" t="str">
        <f t="shared" si="4"/>
        <v>QLVT_46</v>
      </c>
      <c r="B70" s="107" t="s">
        <v>71</v>
      </c>
      <c r="C70" s="107" t="s">
        <v>1372</v>
      </c>
      <c r="D70" s="142" t="s">
        <v>1125</v>
      </c>
      <c r="E70" s="137" t="s">
        <v>1456</v>
      </c>
      <c r="F70" s="138"/>
      <c r="G70" s="138"/>
      <c r="H70" s="138"/>
      <c r="I70" s="138"/>
      <c r="J70" s="138"/>
      <c r="K70" s="138"/>
      <c r="L70" s="138"/>
      <c r="M70" s="138"/>
      <c r="N70" s="138"/>
      <c r="O70" s="138"/>
      <c r="P70" s="138"/>
      <c r="Q70" s="139" t="str">
        <f t="shared" si="8"/>
        <v>P</v>
      </c>
      <c r="R70" s="140"/>
      <c r="S70" s="140"/>
      <c r="T70" s="177"/>
      <c r="U70" s="177"/>
      <c r="V70" s="177"/>
      <c r="W70" s="177"/>
      <c r="X70" s="177"/>
      <c r="Y70" s="177"/>
      <c r="Z70" s="177"/>
    </row>
    <row r="71" spans="1:26" ht="30">
      <c r="A71" s="146" t="str">
        <f t="shared" si="4"/>
        <v>QLVT_47</v>
      </c>
      <c r="B71" s="107" t="s">
        <v>74</v>
      </c>
      <c r="C71" s="107" t="s">
        <v>1089</v>
      </c>
      <c r="D71" s="107" t="s">
        <v>1045</v>
      </c>
      <c r="E71" s="137" t="s">
        <v>1456</v>
      </c>
      <c r="F71" s="138"/>
      <c r="G71" s="138"/>
      <c r="H71" s="138"/>
      <c r="I71" s="138"/>
      <c r="J71" s="138"/>
      <c r="K71" s="138"/>
      <c r="L71" s="138"/>
      <c r="M71" s="138"/>
      <c r="N71" s="138"/>
      <c r="O71" s="138"/>
      <c r="P71" s="138"/>
      <c r="Q71" s="139" t="str">
        <f t="shared" si="8"/>
        <v>P</v>
      </c>
      <c r="R71" s="140"/>
      <c r="S71" s="140"/>
      <c r="T71" s="177"/>
      <c r="U71" s="177"/>
      <c r="V71" s="177"/>
      <c r="W71" s="177"/>
      <c r="X71" s="177"/>
      <c r="Y71" s="177"/>
      <c r="Z71" s="177"/>
    </row>
    <row r="72" spans="1:26">
      <c r="A72" s="146" t="str">
        <f t="shared" si="4"/>
        <v/>
      </c>
      <c r="B72" s="642" t="s">
        <v>110</v>
      </c>
      <c r="C72" s="534"/>
      <c r="D72" s="534"/>
      <c r="E72" s="534"/>
      <c r="F72" s="534"/>
      <c r="G72" s="534"/>
      <c r="H72" s="534"/>
      <c r="I72" s="534"/>
      <c r="J72" s="534"/>
      <c r="K72" s="534"/>
      <c r="L72" s="534"/>
      <c r="M72" s="534"/>
      <c r="N72" s="534"/>
      <c r="O72" s="534"/>
      <c r="P72" s="534"/>
      <c r="Q72" s="534"/>
      <c r="R72" s="534"/>
      <c r="S72" s="535"/>
    </row>
    <row r="73" spans="1:26">
      <c r="A73" s="146" t="str">
        <f t="shared" si="4"/>
        <v/>
      </c>
      <c r="B73" s="270" t="s">
        <v>1161</v>
      </c>
      <c r="C73" s="203"/>
      <c r="D73" s="204"/>
      <c r="E73" s="204"/>
      <c r="F73" s="204"/>
      <c r="G73" s="204"/>
      <c r="H73" s="204"/>
      <c r="I73" s="204"/>
      <c r="J73" s="204"/>
      <c r="K73" s="204"/>
      <c r="L73" s="204"/>
      <c r="M73" s="204"/>
      <c r="N73" s="204"/>
      <c r="O73" s="204"/>
      <c r="P73" s="204"/>
      <c r="Q73" s="204"/>
      <c r="R73" s="204"/>
      <c r="S73" s="205"/>
    </row>
    <row r="74" spans="1:26" ht="30">
      <c r="A74" s="146" t="str">
        <f t="shared" si="4"/>
        <v>QLVT_48</v>
      </c>
      <c r="B74" s="109" t="s">
        <v>111</v>
      </c>
      <c r="C74" s="107" t="s">
        <v>1162</v>
      </c>
      <c r="D74" s="109" t="s">
        <v>1606</v>
      </c>
      <c r="E74" s="137" t="s">
        <v>1456</v>
      </c>
      <c r="F74" s="138"/>
      <c r="G74" s="138"/>
      <c r="H74" s="138"/>
      <c r="I74" s="138"/>
      <c r="J74" s="138"/>
      <c r="K74" s="138"/>
      <c r="L74" s="138"/>
      <c r="M74" s="138"/>
      <c r="N74" s="138"/>
      <c r="O74" s="138"/>
      <c r="P74" s="138"/>
      <c r="Q74" s="139" t="str">
        <f t="shared" ref="Q74:Q82" si="9">IF(OR(IF(G74="",IF(F74="",IF(E74="","",E74),F74),G74)="F",IF(J74="",IF(I74="",IF(H74="","",H74),I74),J74)="F",IF(M74="",IF(L74="",IF(K74="","",K74),L74),M74)="F",IF(P74="",IF(O74="",IF(N74="","",N74),O74),P74)="F")=TRUE,"F",IF(OR(IF(G74="",IF(F74="",IF(E74="","",E74),F74),G74)="PE",IF(J74="",IF(I74="",IF(H74="","",H74),I74),J74)="PE",IF(M74="",IF(L74="",IF(K74="","",K74),L74),M74)="PE",IF(P74="",IF(O74="",IF(N74="","",N74),O74),P74)="PE")=TRUE,"PE",IF(AND(IF(G74="",IF(F74="",IF(E74="","",E74),F74),G74)="",IF(J74="",IF(I74="",IF(H74="","",H74),I74),J74)="",IF(M74="",IF(L74="",IF(K74="","",K74),L74),M74)="",IF(P74="",IF(O74="",IF(N74="","",N74),O74),P74)="")=TRUE,"","P")))</f>
        <v>P</v>
      </c>
      <c r="R74" s="271"/>
      <c r="S74" s="147"/>
    </row>
    <row r="75" spans="1:26" ht="45">
      <c r="A75" s="146" t="str">
        <f t="shared" si="4"/>
        <v>QLVT_49</v>
      </c>
      <c r="B75" s="109" t="s">
        <v>112</v>
      </c>
      <c r="C75" s="107" t="s">
        <v>1163</v>
      </c>
      <c r="D75" s="107" t="s">
        <v>1373</v>
      </c>
      <c r="E75" s="137" t="s">
        <v>1456</v>
      </c>
      <c r="F75" s="138"/>
      <c r="G75" s="138"/>
      <c r="H75" s="138"/>
      <c r="I75" s="138"/>
      <c r="J75" s="138"/>
      <c r="K75" s="138"/>
      <c r="L75" s="138"/>
      <c r="M75" s="138"/>
      <c r="N75" s="138"/>
      <c r="O75" s="138"/>
      <c r="P75" s="138"/>
      <c r="Q75" s="139" t="str">
        <f t="shared" si="9"/>
        <v>P</v>
      </c>
      <c r="R75" s="272"/>
      <c r="S75" s="59"/>
      <c r="T75" s="206"/>
      <c r="U75" s="206"/>
    </row>
    <row r="76" spans="1:26" ht="45">
      <c r="A76" s="146" t="str">
        <f>IF(AND(D76="",D76=""),"",$D$3&amp;"_"&amp;ROW()-11-COUNTBLANK($D$12:D76))</f>
        <v>QLVT_50</v>
      </c>
      <c r="B76" s="209" t="s">
        <v>120</v>
      </c>
      <c r="C76" s="276" t="s">
        <v>1374</v>
      </c>
      <c r="D76" s="73" t="s">
        <v>1073</v>
      </c>
      <c r="E76" s="137" t="s">
        <v>1456</v>
      </c>
      <c r="F76" s="138"/>
      <c r="G76" s="138"/>
      <c r="H76" s="138"/>
      <c r="I76" s="138"/>
      <c r="J76" s="138"/>
      <c r="K76" s="138"/>
      <c r="L76" s="138"/>
      <c r="M76" s="138"/>
      <c r="N76" s="138"/>
      <c r="O76" s="138"/>
      <c r="P76" s="138"/>
      <c r="Q76" s="139" t="str">
        <f t="shared" si="9"/>
        <v>P</v>
      </c>
      <c r="R76" s="274"/>
      <c r="S76" s="275"/>
      <c r="T76" s="206"/>
      <c r="U76" s="206"/>
    </row>
    <row r="77" spans="1:26" ht="45">
      <c r="A77" s="146" t="str">
        <f t="shared" si="4"/>
        <v>QLVT_51</v>
      </c>
      <c r="B77" s="148" t="s">
        <v>113</v>
      </c>
      <c r="C77" s="149" t="s">
        <v>1375</v>
      </c>
      <c r="D77" s="59" t="s">
        <v>193</v>
      </c>
      <c r="E77" s="137" t="s">
        <v>1456</v>
      </c>
      <c r="F77" s="138"/>
      <c r="G77" s="138"/>
      <c r="H77" s="138"/>
      <c r="I77" s="138"/>
      <c r="J77" s="138"/>
      <c r="K77" s="138"/>
      <c r="L77" s="138"/>
      <c r="M77" s="138"/>
      <c r="N77" s="138"/>
      <c r="O77" s="138"/>
      <c r="P77" s="138"/>
      <c r="Q77" s="139" t="str">
        <f t="shared" si="9"/>
        <v>P</v>
      </c>
      <c r="R77" s="272"/>
      <c r="S77" s="273"/>
      <c r="T77" s="206"/>
      <c r="U77" s="206"/>
    </row>
    <row r="78" spans="1:26" ht="45">
      <c r="A78" s="146" t="str">
        <f t="shared" si="4"/>
        <v>QLVT_52</v>
      </c>
      <c r="B78" s="148" t="s">
        <v>145</v>
      </c>
      <c r="C78" s="149" t="s">
        <v>1164</v>
      </c>
      <c r="D78" s="59" t="s">
        <v>546</v>
      </c>
      <c r="E78" s="137" t="s">
        <v>1456</v>
      </c>
      <c r="F78" s="138"/>
      <c r="G78" s="138"/>
      <c r="H78" s="138"/>
      <c r="I78" s="138"/>
      <c r="J78" s="138"/>
      <c r="K78" s="138"/>
      <c r="L78" s="138"/>
      <c r="M78" s="138"/>
      <c r="N78" s="138"/>
      <c r="O78" s="138"/>
      <c r="P78" s="138"/>
      <c r="Q78" s="139" t="str">
        <f t="shared" si="9"/>
        <v>P</v>
      </c>
      <c r="R78" s="272"/>
      <c r="S78" s="273"/>
      <c r="T78" s="206"/>
      <c r="U78" s="206"/>
    </row>
    <row r="79" spans="1:26" ht="90">
      <c r="A79" s="146" t="str">
        <f t="shared" si="4"/>
        <v>QLVT_53</v>
      </c>
      <c r="B79" s="209" t="s">
        <v>116</v>
      </c>
      <c r="C79" s="73" t="s">
        <v>1376</v>
      </c>
      <c r="D79" s="59" t="s">
        <v>546</v>
      </c>
      <c r="E79" s="137" t="s">
        <v>1456</v>
      </c>
      <c r="F79" s="138"/>
      <c r="G79" s="138"/>
      <c r="H79" s="138"/>
      <c r="I79" s="138"/>
      <c r="J79" s="138"/>
      <c r="K79" s="138"/>
      <c r="L79" s="138"/>
      <c r="M79" s="138"/>
      <c r="N79" s="138"/>
      <c r="O79" s="138"/>
      <c r="P79" s="138"/>
      <c r="Q79" s="139" t="str">
        <f t="shared" si="9"/>
        <v>P</v>
      </c>
      <c r="R79" s="147"/>
      <c r="S79" s="147"/>
    </row>
    <row r="80" spans="1:26" ht="30">
      <c r="A80" s="146" t="str">
        <f t="shared" si="4"/>
        <v>QLVT_54</v>
      </c>
      <c r="B80" s="148" t="s">
        <v>117</v>
      </c>
      <c r="C80" s="149" t="s">
        <v>1377</v>
      </c>
      <c r="D80" s="59" t="s">
        <v>546</v>
      </c>
      <c r="E80" s="137" t="s">
        <v>1456</v>
      </c>
      <c r="F80" s="138"/>
      <c r="G80" s="138"/>
      <c r="H80" s="138"/>
      <c r="I80" s="138"/>
      <c r="J80" s="138"/>
      <c r="K80" s="138"/>
      <c r="L80" s="138"/>
      <c r="M80" s="138"/>
      <c r="N80" s="138"/>
      <c r="O80" s="138"/>
      <c r="P80" s="138"/>
      <c r="Q80" s="139" t="str">
        <f t="shared" si="9"/>
        <v>P</v>
      </c>
      <c r="R80" s="272"/>
      <c r="S80" s="273"/>
      <c r="T80" s="206"/>
      <c r="U80" s="206"/>
    </row>
    <row r="81" spans="1:21" ht="60">
      <c r="A81" s="146" t="str">
        <f t="shared" si="4"/>
        <v>QLVT_55</v>
      </c>
      <c r="B81" s="209" t="s">
        <v>1144</v>
      </c>
      <c r="C81" s="149" t="s">
        <v>1165</v>
      </c>
      <c r="D81" s="73" t="s">
        <v>1102</v>
      </c>
      <c r="E81" s="137" t="s">
        <v>1456</v>
      </c>
      <c r="F81" s="138"/>
      <c r="G81" s="138"/>
      <c r="H81" s="138"/>
      <c r="I81" s="138"/>
      <c r="J81" s="138"/>
      <c r="K81" s="138"/>
      <c r="L81" s="138"/>
      <c r="M81" s="138"/>
      <c r="N81" s="138"/>
      <c r="O81" s="138"/>
      <c r="P81" s="138"/>
      <c r="Q81" s="139" t="str">
        <f t="shared" si="9"/>
        <v>P</v>
      </c>
      <c r="R81" s="274"/>
      <c r="S81" s="275"/>
      <c r="T81" s="206"/>
      <c r="U81" s="206"/>
    </row>
    <row r="82" spans="1:21" ht="45">
      <c r="A82" s="146" t="str">
        <f t="shared" si="4"/>
        <v>QLVT_56</v>
      </c>
      <c r="B82" s="148" t="s">
        <v>122</v>
      </c>
      <c r="C82" s="149" t="s">
        <v>212</v>
      </c>
      <c r="D82" s="107" t="s">
        <v>1378</v>
      </c>
      <c r="E82" s="137" t="s">
        <v>1456</v>
      </c>
      <c r="F82" s="138"/>
      <c r="G82" s="138"/>
      <c r="H82" s="138"/>
      <c r="I82" s="138"/>
      <c r="J82" s="138"/>
      <c r="K82" s="138"/>
      <c r="L82" s="138"/>
      <c r="M82" s="138"/>
      <c r="N82" s="138"/>
      <c r="O82" s="138"/>
      <c r="P82" s="138"/>
      <c r="Q82" s="139" t="str">
        <f t="shared" si="9"/>
        <v>P</v>
      </c>
      <c r="R82" s="272"/>
      <c r="S82" s="273"/>
      <c r="T82" s="206"/>
      <c r="U82" s="206"/>
    </row>
    <row r="83" spans="1:21">
      <c r="A83" s="146" t="str">
        <f t="shared" si="4"/>
        <v/>
      </c>
      <c r="B83" s="270" t="s">
        <v>1712</v>
      </c>
      <c r="C83" s="203"/>
      <c r="D83" s="204"/>
      <c r="E83" s="204"/>
      <c r="F83" s="204"/>
      <c r="G83" s="204"/>
      <c r="H83" s="204"/>
      <c r="I83" s="204"/>
      <c r="J83" s="204"/>
      <c r="K83" s="204"/>
      <c r="L83" s="204"/>
      <c r="M83" s="204"/>
      <c r="N83" s="204"/>
      <c r="O83" s="204"/>
      <c r="P83" s="204"/>
      <c r="Q83" s="204"/>
      <c r="R83" s="204"/>
      <c r="S83" s="205"/>
    </row>
    <row r="84" spans="1:21" ht="30">
      <c r="A84" s="146" t="str">
        <f t="shared" si="4"/>
        <v>QLVT_57</v>
      </c>
      <c r="B84" s="109" t="s">
        <v>111</v>
      </c>
      <c r="C84" s="107" t="s">
        <v>1162</v>
      </c>
      <c r="D84" s="109" t="s">
        <v>1167</v>
      </c>
      <c r="E84" s="137" t="s">
        <v>1456</v>
      </c>
      <c r="F84" s="138"/>
      <c r="G84" s="138"/>
      <c r="H84" s="138"/>
      <c r="I84" s="138"/>
      <c r="J84" s="138"/>
      <c r="K84" s="138"/>
      <c r="L84" s="138"/>
      <c r="M84" s="138"/>
      <c r="N84" s="138"/>
      <c r="O84" s="138"/>
      <c r="P84" s="138"/>
      <c r="Q84" s="139" t="str">
        <f t="shared" ref="Q84:Q92" si="10">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271"/>
      <c r="S84" s="147"/>
    </row>
    <row r="85" spans="1:21" ht="45">
      <c r="A85" s="146" t="str">
        <f t="shared" si="4"/>
        <v>QLVT_58</v>
      </c>
      <c r="B85" s="109" t="s">
        <v>112</v>
      </c>
      <c r="C85" s="107" t="s">
        <v>1163</v>
      </c>
      <c r="D85" s="107" t="s">
        <v>1366</v>
      </c>
      <c r="E85" s="137" t="s">
        <v>1456</v>
      </c>
      <c r="F85" s="138"/>
      <c r="G85" s="138"/>
      <c r="H85" s="138"/>
      <c r="I85" s="138"/>
      <c r="J85" s="138"/>
      <c r="K85" s="138"/>
      <c r="L85" s="138"/>
      <c r="M85" s="138"/>
      <c r="N85" s="138"/>
      <c r="O85" s="138"/>
      <c r="P85" s="138"/>
      <c r="Q85" s="139" t="str">
        <f t="shared" si="10"/>
        <v>P</v>
      </c>
      <c r="R85" s="272"/>
      <c r="S85" s="59"/>
      <c r="T85" s="206"/>
      <c r="U85" s="206"/>
    </row>
    <row r="86" spans="1:21" ht="45">
      <c r="A86" s="146" t="str">
        <f t="shared" si="4"/>
        <v>QLVT_59</v>
      </c>
      <c r="B86" s="209" t="s">
        <v>120</v>
      </c>
      <c r="C86" s="276" t="s">
        <v>1379</v>
      </c>
      <c r="D86" s="73" t="s">
        <v>1073</v>
      </c>
      <c r="E86" s="137" t="s">
        <v>1456</v>
      </c>
      <c r="F86" s="138"/>
      <c r="G86" s="138"/>
      <c r="H86" s="138"/>
      <c r="I86" s="138"/>
      <c r="J86" s="138"/>
      <c r="K86" s="138"/>
      <c r="L86" s="138"/>
      <c r="M86" s="138"/>
      <c r="N86" s="138"/>
      <c r="O86" s="138"/>
      <c r="P86" s="138"/>
      <c r="Q86" s="139" t="str">
        <f t="shared" si="10"/>
        <v>P</v>
      </c>
      <c r="R86" s="274"/>
      <c r="S86" s="275"/>
      <c r="T86" s="206"/>
      <c r="U86" s="206"/>
    </row>
    <row r="87" spans="1:21" ht="45">
      <c r="A87" s="146" t="str">
        <f t="shared" si="4"/>
        <v>QLVT_60</v>
      </c>
      <c r="B87" s="148" t="s">
        <v>113</v>
      </c>
      <c r="C87" s="149" t="s">
        <v>1375</v>
      </c>
      <c r="D87" s="59" t="s">
        <v>193</v>
      </c>
      <c r="E87" s="137" t="s">
        <v>1456</v>
      </c>
      <c r="F87" s="138"/>
      <c r="G87" s="138"/>
      <c r="H87" s="138"/>
      <c r="I87" s="138"/>
      <c r="J87" s="138"/>
      <c r="K87" s="138"/>
      <c r="L87" s="138"/>
      <c r="M87" s="138"/>
      <c r="N87" s="138"/>
      <c r="O87" s="138"/>
      <c r="P87" s="138"/>
      <c r="Q87" s="139" t="str">
        <f t="shared" si="10"/>
        <v>P</v>
      </c>
      <c r="R87" s="272"/>
      <c r="S87" s="273"/>
      <c r="T87" s="206"/>
      <c r="U87" s="206"/>
    </row>
    <row r="88" spans="1:21" ht="45">
      <c r="A88" s="146" t="str">
        <f t="shared" si="4"/>
        <v>QLVT_61</v>
      </c>
      <c r="B88" s="148" t="s">
        <v>145</v>
      </c>
      <c r="C88" s="149" t="s">
        <v>1164</v>
      </c>
      <c r="D88" s="59" t="s">
        <v>546</v>
      </c>
      <c r="E88" s="137" t="s">
        <v>1456</v>
      </c>
      <c r="F88" s="138"/>
      <c r="G88" s="138"/>
      <c r="H88" s="138"/>
      <c r="I88" s="138"/>
      <c r="J88" s="138"/>
      <c r="K88" s="138"/>
      <c r="L88" s="138"/>
      <c r="M88" s="138"/>
      <c r="N88" s="138"/>
      <c r="O88" s="138"/>
      <c r="P88" s="138"/>
      <c r="Q88" s="139" t="str">
        <f t="shared" si="10"/>
        <v>P</v>
      </c>
      <c r="R88" s="272"/>
      <c r="S88" s="273"/>
      <c r="T88" s="206"/>
      <c r="U88" s="206"/>
    </row>
    <row r="89" spans="1:21" ht="90">
      <c r="A89" s="146" t="str">
        <f t="shared" si="4"/>
        <v>QLVT_62</v>
      </c>
      <c r="B89" s="209" t="s">
        <v>116</v>
      </c>
      <c r="C89" s="73" t="s">
        <v>1376</v>
      </c>
      <c r="D89" s="59" t="s">
        <v>546</v>
      </c>
      <c r="E89" s="137" t="s">
        <v>1456</v>
      </c>
      <c r="F89" s="138"/>
      <c r="G89" s="138"/>
      <c r="H89" s="138"/>
      <c r="I89" s="138"/>
      <c r="J89" s="138"/>
      <c r="K89" s="138"/>
      <c r="L89" s="138"/>
      <c r="M89" s="138"/>
      <c r="N89" s="138"/>
      <c r="O89" s="138"/>
      <c r="P89" s="138"/>
      <c r="Q89" s="139" t="str">
        <f t="shared" si="10"/>
        <v>P</v>
      </c>
      <c r="R89" s="147"/>
      <c r="S89" s="147"/>
    </row>
    <row r="90" spans="1:21" ht="30">
      <c r="A90" s="146" t="str">
        <f t="shared" si="4"/>
        <v>QLVT_63</v>
      </c>
      <c r="B90" s="148" t="s">
        <v>117</v>
      </c>
      <c r="C90" s="149" t="s">
        <v>1377</v>
      </c>
      <c r="D90" s="59" t="s">
        <v>546</v>
      </c>
      <c r="E90" s="137" t="s">
        <v>1456</v>
      </c>
      <c r="F90" s="138"/>
      <c r="G90" s="138"/>
      <c r="H90" s="138"/>
      <c r="I90" s="138"/>
      <c r="J90" s="138"/>
      <c r="K90" s="138"/>
      <c r="L90" s="138"/>
      <c r="M90" s="138"/>
      <c r="N90" s="138"/>
      <c r="O90" s="138"/>
      <c r="P90" s="138"/>
      <c r="Q90" s="139" t="str">
        <f t="shared" si="10"/>
        <v>P</v>
      </c>
      <c r="R90" s="272"/>
      <c r="S90" s="273"/>
      <c r="T90" s="206"/>
      <c r="U90" s="206"/>
    </row>
    <row r="91" spans="1:21" ht="45">
      <c r="A91" s="146" t="str">
        <f t="shared" si="4"/>
        <v>QLVT_64</v>
      </c>
      <c r="B91" s="209" t="s">
        <v>1144</v>
      </c>
      <c r="C91" s="149" t="s">
        <v>1380</v>
      </c>
      <c r="D91" s="73" t="s">
        <v>1102</v>
      </c>
      <c r="E91" s="137" t="s">
        <v>1456</v>
      </c>
      <c r="F91" s="138"/>
      <c r="G91" s="138"/>
      <c r="H91" s="138"/>
      <c r="I91" s="138"/>
      <c r="J91" s="138"/>
      <c r="K91" s="138"/>
      <c r="L91" s="138"/>
      <c r="M91" s="138"/>
      <c r="N91" s="138"/>
      <c r="O91" s="138"/>
      <c r="P91" s="138"/>
      <c r="Q91" s="139" t="str">
        <f t="shared" si="10"/>
        <v>P</v>
      </c>
      <c r="R91" s="274"/>
      <c r="S91" s="275"/>
      <c r="T91" s="206"/>
      <c r="U91" s="206"/>
    </row>
    <row r="92" spans="1:21" ht="45">
      <c r="A92" s="146" t="str">
        <f t="shared" si="4"/>
        <v>QLVT_65</v>
      </c>
      <c r="B92" s="148" t="s">
        <v>122</v>
      </c>
      <c r="C92" s="149" t="s">
        <v>212</v>
      </c>
      <c r="D92" s="107" t="s">
        <v>1378</v>
      </c>
      <c r="E92" s="137" t="s">
        <v>1456</v>
      </c>
      <c r="F92" s="138"/>
      <c r="G92" s="138"/>
      <c r="H92" s="138"/>
      <c r="I92" s="138"/>
      <c r="J92" s="138"/>
      <c r="K92" s="138"/>
      <c r="L92" s="138"/>
      <c r="M92" s="138"/>
      <c r="N92" s="138"/>
      <c r="O92" s="138"/>
      <c r="P92" s="138"/>
      <c r="Q92" s="139" t="str">
        <f t="shared" si="10"/>
        <v>P</v>
      </c>
      <c r="R92" s="272"/>
      <c r="S92" s="273"/>
      <c r="T92" s="206"/>
      <c r="U92" s="206"/>
    </row>
    <row r="93" spans="1:21">
      <c r="A93" s="146" t="str">
        <f t="shared" si="4"/>
        <v/>
      </c>
      <c r="B93" s="202" t="s">
        <v>1138</v>
      </c>
      <c r="C93" s="203"/>
      <c r="D93" s="204"/>
      <c r="E93" s="204"/>
      <c r="F93" s="204"/>
      <c r="G93" s="204"/>
      <c r="H93" s="204"/>
      <c r="I93" s="204"/>
      <c r="J93" s="204"/>
      <c r="K93" s="204"/>
      <c r="L93" s="204"/>
      <c r="M93" s="204"/>
      <c r="N93" s="204"/>
      <c r="O93" s="204"/>
      <c r="P93" s="204"/>
      <c r="Q93" s="204"/>
      <c r="R93" s="204"/>
      <c r="S93" s="205"/>
    </row>
    <row r="94" spans="1:21" ht="30">
      <c r="A94" s="146" t="str">
        <f t="shared" si="4"/>
        <v>QLVT_66</v>
      </c>
      <c r="B94" s="107" t="s">
        <v>140</v>
      </c>
      <c r="C94" s="107" t="s">
        <v>153</v>
      </c>
      <c r="D94" s="109" t="s">
        <v>1607</v>
      </c>
      <c r="E94" s="137" t="s">
        <v>1456</v>
      </c>
      <c r="F94" s="138"/>
      <c r="G94" s="138"/>
      <c r="H94" s="138"/>
      <c r="I94" s="138"/>
      <c r="J94" s="138"/>
      <c r="K94" s="138"/>
      <c r="L94" s="138"/>
      <c r="M94" s="138"/>
      <c r="N94" s="138"/>
      <c r="O94" s="138"/>
      <c r="P94" s="138"/>
      <c r="Q94" s="139" t="str">
        <f t="shared" ref="Q94:Q103" si="11">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143"/>
      <c r="S94" s="143"/>
    </row>
    <row r="95" spans="1:21" ht="75">
      <c r="A95" s="146" t="str">
        <f t="shared" si="4"/>
        <v>QLVT_67</v>
      </c>
      <c r="B95" s="157" t="s">
        <v>141</v>
      </c>
      <c r="C95" s="107" t="s">
        <v>142</v>
      </c>
      <c r="D95" s="109" t="s">
        <v>1168</v>
      </c>
      <c r="E95" s="137" t="s">
        <v>1456</v>
      </c>
      <c r="F95" s="138"/>
      <c r="G95" s="138"/>
      <c r="H95" s="138"/>
      <c r="I95" s="138"/>
      <c r="J95" s="138"/>
      <c r="K95" s="138"/>
      <c r="L95" s="138"/>
      <c r="M95" s="138"/>
      <c r="N95" s="138"/>
      <c r="O95" s="138"/>
      <c r="P95" s="138"/>
      <c r="Q95" s="139" t="str">
        <f t="shared" si="11"/>
        <v>P</v>
      </c>
      <c r="R95" s="143"/>
      <c r="S95" s="143"/>
    </row>
    <row r="96" spans="1:21" ht="60">
      <c r="A96" s="146" t="str">
        <f t="shared" si="4"/>
        <v>QLVT_68</v>
      </c>
      <c r="B96" s="157" t="s">
        <v>603</v>
      </c>
      <c r="C96" s="107" t="s">
        <v>604</v>
      </c>
      <c r="D96" s="59" t="s">
        <v>1169</v>
      </c>
      <c r="E96" s="137" t="s">
        <v>1456</v>
      </c>
      <c r="F96" s="138"/>
      <c r="G96" s="138"/>
      <c r="H96" s="138"/>
      <c r="I96" s="138"/>
      <c r="J96" s="138"/>
      <c r="K96" s="138"/>
      <c r="L96" s="138"/>
      <c r="M96" s="138"/>
      <c r="N96" s="138"/>
      <c r="O96" s="138"/>
      <c r="P96" s="138"/>
      <c r="Q96" s="139" t="str">
        <f t="shared" si="11"/>
        <v>P</v>
      </c>
      <c r="R96" s="143"/>
      <c r="S96" s="143"/>
    </row>
    <row r="97" spans="1:19" ht="60">
      <c r="A97" s="146" t="str">
        <f t="shared" si="4"/>
        <v>QLVT_69</v>
      </c>
      <c r="B97" s="107" t="s">
        <v>143</v>
      </c>
      <c r="C97" s="173" t="s">
        <v>144</v>
      </c>
      <c r="D97" s="109" t="s">
        <v>1170</v>
      </c>
      <c r="E97" s="137" t="s">
        <v>1456</v>
      </c>
      <c r="F97" s="138"/>
      <c r="G97" s="138"/>
      <c r="H97" s="138"/>
      <c r="I97" s="138"/>
      <c r="J97" s="138"/>
      <c r="K97" s="138"/>
      <c r="L97" s="138"/>
      <c r="M97" s="138"/>
      <c r="N97" s="138"/>
      <c r="O97" s="138"/>
      <c r="P97" s="138"/>
      <c r="Q97" s="139" t="str">
        <f t="shared" si="11"/>
        <v>P</v>
      </c>
      <c r="R97" s="143"/>
      <c r="S97" s="143"/>
    </row>
    <row r="98" spans="1:19" ht="75">
      <c r="A98" s="146" t="str">
        <f t="shared" si="4"/>
        <v>QLVT_70</v>
      </c>
      <c r="B98" s="148" t="s">
        <v>145</v>
      </c>
      <c r="C98" s="149" t="s">
        <v>1171</v>
      </c>
      <c r="D98" s="109" t="s">
        <v>1172</v>
      </c>
      <c r="E98" s="137" t="s">
        <v>1456</v>
      </c>
      <c r="F98" s="138"/>
      <c r="G98" s="138"/>
      <c r="H98" s="138"/>
      <c r="I98" s="138"/>
      <c r="J98" s="138"/>
      <c r="K98" s="138"/>
      <c r="L98" s="138"/>
      <c r="M98" s="138"/>
      <c r="N98" s="138"/>
      <c r="O98" s="138"/>
      <c r="P98" s="138"/>
      <c r="Q98" s="139" t="str">
        <f t="shared" si="11"/>
        <v>P</v>
      </c>
      <c r="R98" s="281"/>
      <c r="S98" s="109"/>
    </row>
    <row r="99" spans="1:19" ht="105">
      <c r="A99" s="146" t="str">
        <f t="shared" si="4"/>
        <v>QLVT_71</v>
      </c>
      <c r="B99" s="209" t="s">
        <v>116</v>
      </c>
      <c r="C99" s="276" t="s">
        <v>146</v>
      </c>
      <c r="D99" s="109" t="s">
        <v>1172</v>
      </c>
      <c r="E99" s="137" t="s">
        <v>1456</v>
      </c>
      <c r="F99" s="138"/>
      <c r="G99" s="138"/>
      <c r="H99" s="138"/>
      <c r="I99" s="138"/>
      <c r="J99" s="138"/>
      <c r="K99" s="138"/>
      <c r="L99" s="138"/>
      <c r="M99" s="138"/>
      <c r="N99" s="138"/>
      <c r="O99" s="138"/>
      <c r="P99" s="138"/>
      <c r="Q99" s="139" t="str">
        <f t="shared" si="11"/>
        <v>P</v>
      </c>
      <c r="R99" s="281"/>
      <c r="S99" s="109"/>
    </row>
    <row r="100" spans="1:19" ht="60">
      <c r="A100" s="146" t="str">
        <f t="shared" si="4"/>
        <v>QLVT_72</v>
      </c>
      <c r="B100" s="148" t="s">
        <v>117</v>
      </c>
      <c r="C100" s="149" t="s">
        <v>147</v>
      </c>
      <c r="D100" s="107" t="s">
        <v>1173</v>
      </c>
      <c r="E100" s="137" t="s">
        <v>1456</v>
      </c>
      <c r="F100" s="138"/>
      <c r="G100" s="138"/>
      <c r="H100" s="138"/>
      <c r="I100" s="138"/>
      <c r="J100" s="138"/>
      <c r="K100" s="138"/>
      <c r="L100" s="138"/>
      <c r="M100" s="138"/>
      <c r="N100" s="138"/>
      <c r="O100" s="138"/>
      <c r="P100" s="138"/>
      <c r="Q100" s="139" t="str">
        <f t="shared" si="11"/>
        <v>P</v>
      </c>
      <c r="R100" s="109"/>
      <c r="S100" s="109"/>
    </row>
    <row r="101" spans="1:19" ht="30">
      <c r="A101" s="146" t="str">
        <f t="shared" si="4"/>
        <v>QLVT_73</v>
      </c>
      <c r="B101" s="492" t="s">
        <v>148</v>
      </c>
      <c r="C101" s="149" t="s">
        <v>739</v>
      </c>
      <c r="D101" s="59" t="s">
        <v>740</v>
      </c>
      <c r="E101" s="137" t="s">
        <v>1456</v>
      </c>
      <c r="F101" s="138"/>
      <c r="G101" s="138"/>
      <c r="H101" s="138"/>
      <c r="I101" s="138"/>
      <c r="J101" s="138"/>
      <c r="K101" s="138"/>
      <c r="L101" s="138"/>
      <c r="M101" s="138"/>
      <c r="N101" s="138"/>
      <c r="O101" s="138"/>
      <c r="P101" s="138"/>
      <c r="Q101" s="139" t="str">
        <f t="shared" si="11"/>
        <v>P</v>
      </c>
      <c r="R101" s="281"/>
      <c r="S101" s="109"/>
    </row>
    <row r="102" spans="1:19" ht="60">
      <c r="A102" s="146" t="str">
        <f t="shared" si="4"/>
        <v>QLVT_74</v>
      </c>
      <c r="B102" s="495"/>
      <c r="C102" s="149" t="s">
        <v>734</v>
      </c>
      <c r="D102" s="107" t="s">
        <v>1173</v>
      </c>
      <c r="E102" s="137" t="s">
        <v>1456</v>
      </c>
      <c r="F102" s="138"/>
      <c r="G102" s="138"/>
      <c r="H102" s="138"/>
      <c r="I102" s="138"/>
      <c r="J102" s="138"/>
      <c r="K102" s="138"/>
      <c r="L102" s="138"/>
      <c r="M102" s="138"/>
      <c r="N102" s="138"/>
      <c r="O102" s="138"/>
      <c r="P102" s="138"/>
      <c r="Q102" s="139" t="str">
        <f t="shared" si="11"/>
        <v>P</v>
      </c>
      <c r="R102" s="143"/>
      <c r="S102" s="143"/>
    </row>
    <row r="103" spans="1:19" ht="45">
      <c r="A103" s="146" t="str">
        <f t="shared" si="4"/>
        <v>QLVT_75</v>
      </c>
      <c r="B103" s="148" t="s">
        <v>150</v>
      </c>
      <c r="C103" s="149" t="s">
        <v>151</v>
      </c>
      <c r="D103" s="59" t="s">
        <v>1381</v>
      </c>
      <c r="E103" s="137" t="s">
        <v>1456</v>
      </c>
      <c r="F103" s="138"/>
      <c r="G103" s="138"/>
      <c r="H103" s="138"/>
      <c r="I103" s="138"/>
      <c r="J103" s="138"/>
      <c r="K103" s="138"/>
      <c r="L103" s="138"/>
      <c r="M103" s="138"/>
      <c r="N103" s="138"/>
      <c r="O103" s="138"/>
      <c r="P103" s="138"/>
      <c r="Q103" s="139" t="str">
        <f t="shared" si="11"/>
        <v>P</v>
      </c>
      <c r="R103" s="143"/>
      <c r="S103" s="143"/>
    </row>
    <row r="104" spans="1:19">
      <c r="A104" s="146" t="str">
        <f t="shared" si="4"/>
        <v/>
      </c>
      <c r="B104" s="282" t="s">
        <v>1382</v>
      </c>
      <c r="C104" s="283"/>
      <c r="D104" s="284"/>
      <c r="E104" s="284"/>
      <c r="F104" s="284"/>
      <c r="G104" s="284"/>
      <c r="H104" s="284"/>
      <c r="I104" s="284"/>
      <c r="J104" s="284"/>
      <c r="K104" s="284"/>
      <c r="L104" s="284"/>
      <c r="M104" s="284"/>
      <c r="N104" s="284"/>
      <c r="O104" s="284"/>
      <c r="P104" s="284"/>
      <c r="Q104" s="284"/>
      <c r="R104" s="284"/>
      <c r="S104" s="195"/>
    </row>
    <row r="105" spans="1:19" ht="30">
      <c r="A105" s="146" t="str">
        <f t="shared" si="4"/>
        <v>QLVT_76</v>
      </c>
      <c r="B105" s="107" t="s">
        <v>140</v>
      </c>
      <c r="C105" s="107" t="s">
        <v>175</v>
      </c>
      <c r="D105" s="109" t="s">
        <v>1608</v>
      </c>
      <c r="E105" s="137" t="s">
        <v>1456</v>
      </c>
      <c r="F105" s="138"/>
      <c r="G105" s="138"/>
      <c r="H105" s="138"/>
      <c r="I105" s="138"/>
      <c r="J105" s="138"/>
      <c r="K105" s="138"/>
      <c r="L105" s="138"/>
      <c r="M105" s="138"/>
      <c r="N105" s="138"/>
      <c r="O105" s="138"/>
      <c r="P105" s="138"/>
      <c r="Q105" s="139" t="str">
        <f t="shared" ref="Q105:Q118" si="12">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P</v>
      </c>
      <c r="R105" s="143"/>
      <c r="S105" s="143"/>
    </row>
    <row r="106" spans="1:19" ht="75">
      <c r="A106" s="146" t="str">
        <f t="shared" si="4"/>
        <v>QLVT_77</v>
      </c>
      <c r="B106" s="157" t="s">
        <v>141</v>
      </c>
      <c r="C106" s="107" t="s">
        <v>1388</v>
      </c>
      <c r="D106" s="109" t="s">
        <v>1174</v>
      </c>
      <c r="E106" s="137" t="s">
        <v>1456</v>
      </c>
      <c r="F106" s="138"/>
      <c r="G106" s="138"/>
      <c r="H106" s="138"/>
      <c r="I106" s="138"/>
      <c r="J106" s="138"/>
      <c r="K106" s="138"/>
      <c r="L106" s="138"/>
      <c r="M106" s="138"/>
      <c r="N106" s="138"/>
      <c r="O106" s="138"/>
      <c r="P106" s="138"/>
      <c r="Q106" s="139" t="str">
        <f t="shared" si="12"/>
        <v>P</v>
      </c>
      <c r="R106" s="143"/>
      <c r="S106" s="143"/>
    </row>
    <row r="107" spans="1:19" ht="60">
      <c r="A107" s="146" t="str">
        <f t="shared" si="4"/>
        <v>QLVT_78</v>
      </c>
      <c r="B107" s="109" t="s">
        <v>207</v>
      </c>
      <c r="C107" s="107" t="s">
        <v>1387</v>
      </c>
      <c r="D107" s="107" t="s">
        <v>1590</v>
      </c>
      <c r="E107" s="137" t="s">
        <v>1456</v>
      </c>
      <c r="F107" s="138"/>
      <c r="G107" s="138"/>
      <c r="H107" s="138"/>
      <c r="I107" s="138"/>
      <c r="J107" s="138"/>
      <c r="K107" s="138"/>
      <c r="L107" s="138"/>
      <c r="M107" s="138"/>
      <c r="N107" s="138"/>
      <c r="O107" s="138"/>
      <c r="P107" s="138"/>
      <c r="Q107" s="139" t="str">
        <f t="shared" si="12"/>
        <v>P</v>
      </c>
      <c r="R107" s="143"/>
      <c r="S107" s="143"/>
    </row>
    <row r="108" spans="1:19" ht="75">
      <c r="A108" s="146" t="str">
        <f t="shared" si="4"/>
        <v>QLVT_79</v>
      </c>
      <c r="B108" s="148" t="s">
        <v>1175</v>
      </c>
      <c r="C108" s="149" t="s">
        <v>1176</v>
      </c>
      <c r="D108" s="107" t="s">
        <v>1591</v>
      </c>
      <c r="E108" s="137" t="s">
        <v>1456</v>
      </c>
      <c r="F108" s="138"/>
      <c r="G108" s="138"/>
      <c r="H108" s="138"/>
      <c r="I108" s="138"/>
      <c r="J108" s="138"/>
      <c r="K108" s="138"/>
      <c r="L108" s="138"/>
      <c r="M108" s="138"/>
      <c r="N108" s="138"/>
      <c r="O108" s="138"/>
      <c r="P108" s="138"/>
      <c r="Q108" s="139" t="str">
        <f t="shared" si="12"/>
        <v>P</v>
      </c>
      <c r="R108" s="281"/>
      <c r="S108" s="143"/>
    </row>
    <row r="109" spans="1:19" ht="45">
      <c r="A109" s="146" t="str">
        <f t="shared" si="4"/>
        <v>QLVT_80</v>
      </c>
      <c r="B109" s="148" t="s">
        <v>113</v>
      </c>
      <c r="C109" s="149" t="s">
        <v>1592</v>
      </c>
      <c r="D109" s="59" t="s">
        <v>193</v>
      </c>
      <c r="E109" s="137" t="s">
        <v>1456</v>
      </c>
      <c r="F109" s="138"/>
      <c r="G109" s="138"/>
      <c r="H109" s="138"/>
      <c r="I109" s="138"/>
      <c r="J109" s="138"/>
      <c r="K109" s="138"/>
      <c r="L109" s="138"/>
      <c r="M109" s="138"/>
      <c r="N109" s="138"/>
      <c r="O109" s="138"/>
      <c r="P109" s="138"/>
      <c r="Q109" s="139" t="str">
        <f t="shared" si="12"/>
        <v>P</v>
      </c>
      <c r="R109" s="143"/>
      <c r="S109" s="143"/>
    </row>
    <row r="110" spans="1:19" ht="60">
      <c r="A110" s="146" t="str">
        <f t="shared" si="4"/>
        <v>QLVT_81</v>
      </c>
      <c r="B110" s="148" t="s">
        <v>114</v>
      </c>
      <c r="C110" s="149" t="s">
        <v>1593</v>
      </c>
      <c r="D110" s="59" t="s">
        <v>546</v>
      </c>
      <c r="E110" s="137" t="s">
        <v>1456</v>
      </c>
      <c r="F110" s="138"/>
      <c r="G110" s="138"/>
      <c r="H110" s="138"/>
      <c r="I110" s="138"/>
      <c r="J110" s="138"/>
      <c r="K110" s="138"/>
      <c r="L110" s="138"/>
      <c r="M110" s="138"/>
      <c r="N110" s="138"/>
      <c r="O110" s="138"/>
      <c r="P110" s="138"/>
      <c r="Q110" s="139" t="str">
        <f t="shared" si="12"/>
        <v>P</v>
      </c>
      <c r="R110" s="143"/>
      <c r="S110" s="143"/>
    </row>
    <row r="111" spans="1:19" ht="45">
      <c r="A111" s="146" t="str">
        <f t="shared" si="4"/>
        <v>QLVT_82</v>
      </c>
      <c r="B111" s="209" t="s">
        <v>117</v>
      </c>
      <c r="C111" s="276" t="s">
        <v>1386</v>
      </c>
      <c r="D111" s="73" t="s">
        <v>546</v>
      </c>
      <c r="E111" s="137" t="s">
        <v>1456</v>
      </c>
      <c r="F111" s="138"/>
      <c r="G111" s="138"/>
      <c r="H111" s="138"/>
      <c r="I111" s="138"/>
      <c r="J111" s="138"/>
      <c r="K111" s="138"/>
      <c r="L111" s="138"/>
      <c r="M111" s="138"/>
      <c r="N111" s="138"/>
      <c r="O111" s="138"/>
      <c r="P111" s="138"/>
      <c r="Q111" s="139" t="str">
        <f t="shared" si="12"/>
        <v>P</v>
      </c>
      <c r="R111" s="143"/>
      <c r="S111" s="143"/>
    </row>
    <row r="112" spans="1:19" ht="60">
      <c r="A112" s="146" t="str">
        <f t="shared" si="4"/>
        <v>QLVT_83</v>
      </c>
      <c r="B112" s="148" t="s">
        <v>120</v>
      </c>
      <c r="C112" s="149" t="s">
        <v>1390</v>
      </c>
      <c r="D112" s="59" t="s">
        <v>1073</v>
      </c>
      <c r="E112" s="137" t="s">
        <v>1456</v>
      </c>
      <c r="F112" s="138"/>
      <c r="G112" s="138"/>
      <c r="H112" s="138"/>
      <c r="I112" s="138"/>
      <c r="J112" s="138"/>
      <c r="K112" s="138"/>
      <c r="L112" s="138"/>
      <c r="M112" s="138"/>
      <c r="N112" s="138"/>
      <c r="O112" s="138"/>
      <c r="P112" s="138"/>
      <c r="Q112" s="139" t="str">
        <f t="shared" si="12"/>
        <v>P</v>
      </c>
      <c r="R112" s="143"/>
      <c r="S112" s="143"/>
    </row>
    <row r="113" spans="1:21" ht="45">
      <c r="A113" s="146" t="str">
        <f t="shared" si="4"/>
        <v>QLVT_84</v>
      </c>
      <c r="B113" s="148" t="s">
        <v>184</v>
      </c>
      <c r="C113" s="149" t="s">
        <v>1389</v>
      </c>
      <c r="D113" s="59" t="s">
        <v>185</v>
      </c>
      <c r="E113" s="137" t="s">
        <v>1456</v>
      </c>
      <c r="F113" s="138"/>
      <c r="G113" s="138"/>
      <c r="H113" s="138"/>
      <c r="I113" s="138"/>
      <c r="J113" s="138"/>
      <c r="K113" s="138"/>
      <c r="L113" s="138"/>
      <c r="M113" s="138"/>
      <c r="N113" s="138"/>
      <c r="O113" s="138"/>
      <c r="P113" s="138"/>
      <c r="Q113" s="139" t="str">
        <f t="shared" si="12"/>
        <v>P</v>
      </c>
      <c r="R113" s="143"/>
      <c r="S113" s="143"/>
    </row>
    <row r="114" spans="1:21" ht="30">
      <c r="A114" s="146" t="str">
        <f t="shared" si="4"/>
        <v>QLVT_85</v>
      </c>
      <c r="B114" s="148" t="s">
        <v>186</v>
      </c>
      <c r="C114" s="149" t="s">
        <v>1391</v>
      </c>
      <c r="D114" s="107" t="s">
        <v>1397</v>
      </c>
      <c r="E114" s="137" t="s">
        <v>1456</v>
      </c>
      <c r="F114" s="138"/>
      <c r="G114" s="138"/>
      <c r="H114" s="138"/>
      <c r="I114" s="138"/>
      <c r="J114" s="138"/>
      <c r="K114" s="138"/>
      <c r="L114" s="138"/>
      <c r="M114" s="138"/>
      <c r="N114" s="138"/>
      <c r="O114" s="138"/>
      <c r="P114" s="138"/>
      <c r="Q114" s="139" t="str">
        <f t="shared" si="12"/>
        <v>P</v>
      </c>
      <c r="R114" s="143"/>
      <c r="S114" s="143"/>
    </row>
    <row r="115" spans="1:21" ht="60">
      <c r="A115" s="146" t="str">
        <f t="shared" si="4"/>
        <v>QLVT_86</v>
      </c>
      <c r="B115" s="148" t="s">
        <v>122</v>
      </c>
      <c r="C115" s="149" t="s">
        <v>1393</v>
      </c>
      <c r="D115" s="107" t="s">
        <v>1378</v>
      </c>
      <c r="E115" s="137" t="s">
        <v>1456</v>
      </c>
      <c r="F115" s="138"/>
      <c r="G115" s="138"/>
      <c r="H115" s="138"/>
      <c r="I115" s="138"/>
      <c r="J115" s="138"/>
      <c r="K115" s="138"/>
      <c r="L115" s="138"/>
      <c r="M115" s="138"/>
      <c r="N115" s="138"/>
      <c r="O115" s="138"/>
      <c r="P115" s="138"/>
      <c r="Q115" s="139" t="str">
        <f t="shared" si="12"/>
        <v>P</v>
      </c>
      <c r="R115" s="143"/>
      <c r="S115" s="143"/>
    </row>
    <row r="116" spans="1:21" ht="45">
      <c r="A116" s="146" t="str">
        <f t="shared" si="4"/>
        <v>QLVT_87</v>
      </c>
      <c r="B116" s="148" t="s">
        <v>124</v>
      </c>
      <c r="C116" s="149" t="s">
        <v>1394</v>
      </c>
      <c r="D116" s="107" t="s">
        <v>1392</v>
      </c>
      <c r="E116" s="137" t="s">
        <v>1456</v>
      </c>
      <c r="F116" s="138"/>
      <c r="G116" s="138"/>
      <c r="H116" s="138"/>
      <c r="I116" s="138"/>
      <c r="J116" s="138"/>
      <c r="K116" s="138"/>
      <c r="L116" s="138"/>
      <c r="M116" s="138"/>
      <c r="N116" s="138"/>
      <c r="O116" s="138"/>
      <c r="P116" s="138"/>
      <c r="Q116" s="139" t="str">
        <f t="shared" si="12"/>
        <v>P</v>
      </c>
      <c r="R116" s="143"/>
      <c r="S116" s="143"/>
    </row>
    <row r="117" spans="1:21" ht="60">
      <c r="A117" s="146" t="str">
        <f t="shared" si="4"/>
        <v>QLVT_88</v>
      </c>
      <c r="B117" s="492" t="s">
        <v>150</v>
      </c>
      <c r="C117" s="149" t="s">
        <v>1395</v>
      </c>
      <c r="D117" s="59" t="s">
        <v>1396</v>
      </c>
      <c r="E117" s="137" t="s">
        <v>1456</v>
      </c>
      <c r="F117" s="138"/>
      <c r="G117" s="138"/>
      <c r="H117" s="138"/>
      <c r="I117" s="138"/>
      <c r="J117" s="138"/>
      <c r="K117" s="138"/>
      <c r="L117" s="138"/>
      <c r="M117" s="138"/>
      <c r="N117" s="138"/>
      <c r="O117" s="138"/>
      <c r="P117" s="138"/>
      <c r="Q117" s="139" t="str">
        <f t="shared" si="12"/>
        <v>P</v>
      </c>
      <c r="R117" s="143"/>
      <c r="S117" s="143"/>
    </row>
    <row r="118" spans="1:21" ht="60">
      <c r="A118" s="146" t="str">
        <f t="shared" si="4"/>
        <v>QLVT_89</v>
      </c>
      <c r="B118" s="495"/>
      <c r="C118" s="149" t="s">
        <v>1178</v>
      </c>
      <c r="D118" s="59" t="s">
        <v>1397</v>
      </c>
      <c r="E118" s="137" t="s">
        <v>1456</v>
      </c>
      <c r="F118" s="138"/>
      <c r="G118" s="138"/>
      <c r="H118" s="138"/>
      <c r="I118" s="138"/>
      <c r="J118" s="138"/>
      <c r="K118" s="138"/>
      <c r="L118" s="138"/>
      <c r="M118" s="138"/>
      <c r="N118" s="138"/>
      <c r="O118" s="138"/>
      <c r="P118" s="138"/>
      <c r="Q118" s="139" t="str">
        <f t="shared" si="12"/>
        <v>P</v>
      </c>
      <c r="R118" s="143"/>
      <c r="S118" s="143"/>
    </row>
    <row r="119" spans="1:21">
      <c r="A119" s="146" t="str">
        <f t="shared" si="4"/>
        <v/>
      </c>
      <c r="B119" s="282" t="s">
        <v>1179</v>
      </c>
      <c r="C119" s="283"/>
      <c r="D119" s="284"/>
      <c r="E119" s="284"/>
      <c r="F119" s="284"/>
      <c r="G119" s="284"/>
      <c r="H119" s="284"/>
      <c r="I119" s="284"/>
      <c r="J119" s="284"/>
      <c r="K119" s="284"/>
      <c r="L119" s="284"/>
      <c r="M119" s="284"/>
      <c r="N119" s="284"/>
      <c r="O119" s="284"/>
      <c r="P119" s="284"/>
      <c r="Q119" s="284"/>
      <c r="R119" s="284"/>
      <c r="S119" s="195"/>
    </row>
    <row r="120" spans="1:21">
      <c r="A120" s="146"/>
      <c r="B120" s="285" t="s">
        <v>1180</v>
      </c>
      <c r="C120" s="286"/>
      <c r="D120" s="287"/>
      <c r="E120" s="287"/>
      <c r="F120" s="287"/>
      <c r="G120" s="287"/>
      <c r="H120" s="287"/>
      <c r="I120" s="287"/>
      <c r="J120" s="287"/>
      <c r="K120" s="287"/>
      <c r="L120" s="287"/>
      <c r="M120" s="287"/>
      <c r="N120" s="287"/>
      <c r="O120" s="287"/>
      <c r="P120" s="287"/>
      <c r="Q120" s="287"/>
      <c r="R120" s="287"/>
      <c r="S120" s="288"/>
    </row>
    <row r="121" spans="1:21" ht="30">
      <c r="A121" s="146" t="str">
        <f t="shared" ref="A121:A128" si="13">IF(AND(D121="",D121=""),"",$D$3&amp;"_"&amp;ROW()-11-COUNTBLANK($D$12:D121))</f>
        <v>QLVT_90</v>
      </c>
      <c r="B121" s="109" t="s">
        <v>111</v>
      </c>
      <c r="C121" s="107" t="s">
        <v>1181</v>
      </c>
      <c r="D121" s="109" t="s">
        <v>1167</v>
      </c>
      <c r="E121" s="137" t="s">
        <v>1456</v>
      </c>
      <c r="F121" s="138"/>
      <c r="G121" s="138"/>
      <c r="H121" s="138"/>
      <c r="I121" s="138"/>
      <c r="J121" s="138"/>
      <c r="K121" s="138"/>
      <c r="L121" s="138"/>
      <c r="M121" s="138"/>
      <c r="N121" s="138"/>
      <c r="O121" s="138"/>
      <c r="P121" s="138"/>
      <c r="Q121" s="139" t="str">
        <f t="shared" ref="Q121:Q128" si="14">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P</v>
      </c>
      <c r="R121" s="271"/>
      <c r="S121" s="147"/>
    </row>
    <row r="122" spans="1:21" ht="45">
      <c r="A122" s="146" t="str">
        <f t="shared" si="13"/>
        <v>QLVT_91</v>
      </c>
      <c r="B122" s="109" t="s">
        <v>1594</v>
      </c>
      <c r="C122" s="107" t="s">
        <v>1182</v>
      </c>
      <c r="D122" s="107" t="s">
        <v>1366</v>
      </c>
      <c r="E122" s="137" t="s">
        <v>1456</v>
      </c>
      <c r="F122" s="138"/>
      <c r="G122" s="138"/>
      <c r="H122" s="138"/>
      <c r="I122" s="138"/>
      <c r="J122" s="138"/>
      <c r="K122" s="138"/>
      <c r="L122" s="138"/>
      <c r="M122" s="138"/>
      <c r="N122" s="138"/>
      <c r="O122" s="138"/>
      <c r="P122" s="138"/>
      <c r="Q122" s="139" t="str">
        <f t="shared" si="14"/>
        <v>P</v>
      </c>
      <c r="R122" s="272"/>
      <c r="S122" s="59" t="s">
        <v>1501</v>
      </c>
      <c r="T122" s="206"/>
      <c r="U122" s="206"/>
    </row>
    <row r="123" spans="1:21" ht="45">
      <c r="A123" s="146" t="str">
        <f t="shared" si="13"/>
        <v>QLVT_92</v>
      </c>
      <c r="B123" s="148" t="s">
        <v>113</v>
      </c>
      <c r="C123" s="149" t="s">
        <v>1398</v>
      </c>
      <c r="D123" s="59" t="s">
        <v>193</v>
      </c>
      <c r="E123" s="137" t="s">
        <v>1456</v>
      </c>
      <c r="F123" s="138"/>
      <c r="G123" s="138"/>
      <c r="H123" s="138"/>
      <c r="I123" s="138"/>
      <c r="J123" s="138"/>
      <c r="K123" s="138"/>
      <c r="L123" s="138"/>
      <c r="M123" s="138"/>
      <c r="N123" s="138"/>
      <c r="O123" s="138"/>
      <c r="P123" s="138"/>
      <c r="Q123" s="139" t="str">
        <f t="shared" si="14"/>
        <v>P</v>
      </c>
      <c r="R123" s="272"/>
      <c r="S123" s="273"/>
      <c r="T123" s="206"/>
      <c r="U123" s="206"/>
    </row>
    <row r="124" spans="1:21" ht="45">
      <c r="A124" s="146" t="str">
        <f t="shared" si="13"/>
        <v>QLVT_93</v>
      </c>
      <c r="B124" s="148" t="s">
        <v>145</v>
      </c>
      <c r="C124" s="149" t="s">
        <v>1184</v>
      </c>
      <c r="D124" s="59" t="s">
        <v>546</v>
      </c>
      <c r="E124" s="137" t="s">
        <v>1456</v>
      </c>
      <c r="F124" s="138"/>
      <c r="G124" s="138"/>
      <c r="H124" s="138"/>
      <c r="I124" s="138"/>
      <c r="J124" s="138"/>
      <c r="K124" s="138"/>
      <c r="L124" s="138"/>
      <c r="M124" s="138"/>
      <c r="N124" s="138"/>
      <c r="O124" s="138"/>
      <c r="P124" s="138"/>
      <c r="Q124" s="139" t="str">
        <f t="shared" si="14"/>
        <v>P</v>
      </c>
      <c r="R124" s="272"/>
      <c r="S124" s="273"/>
      <c r="T124" s="206"/>
      <c r="U124" s="206"/>
    </row>
    <row r="125" spans="1:21" ht="90">
      <c r="A125" s="146" t="str">
        <f t="shared" si="13"/>
        <v>QLVT_94</v>
      </c>
      <c r="B125" s="209" t="s">
        <v>116</v>
      </c>
      <c r="C125" s="73" t="s">
        <v>1399</v>
      </c>
      <c r="D125" s="59" t="s">
        <v>546</v>
      </c>
      <c r="E125" s="137" t="s">
        <v>1456</v>
      </c>
      <c r="F125" s="138"/>
      <c r="G125" s="138"/>
      <c r="H125" s="138"/>
      <c r="I125" s="138"/>
      <c r="J125" s="138"/>
      <c r="K125" s="138"/>
      <c r="L125" s="138"/>
      <c r="M125" s="138"/>
      <c r="N125" s="138"/>
      <c r="O125" s="138"/>
      <c r="P125" s="138"/>
      <c r="Q125" s="139" t="str">
        <f t="shared" si="14"/>
        <v>P</v>
      </c>
      <c r="R125" s="147"/>
      <c r="S125" s="147"/>
    </row>
    <row r="126" spans="1:21" ht="30">
      <c r="A126" s="146" t="str">
        <f t="shared" si="13"/>
        <v>QLVT_95</v>
      </c>
      <c r="B126" s="148" t="s">
        <v>117</v>
      </c>
      <c r="C126" s="149" t="s">
        <v>1400</v>
      </c>
      <c r="D126" s="59" t="s">
        <v>546</v>
      </c>
      <c r="E126" s="137" t="s">
        <v>1456</v>
      </c>
      <c r="F126" s="138"/>
      <c r="G126" s="138"/>
      <c r="H126" s="138"/>
      <c r="I126" s="138"/>
      <c r="J126" s="138"/>
      <c r="K126" s="138"/>
      <c r="L126" s="138"/>
      <c r="M126" s="138"/>
      <c r="N126" s="138"/>
      <c r="O126" s="138"/>
      <c r="P126" s="138"/>
      <c r="Q126" s="139" t="str">
        <f t="shared" si="14"/>
        <v>P</v>
      </c>
      <c r="R126" s="272"/>
      <c r="S126" s="273"/>
      <c r="T126" s="206"/>
      <c r="U126" s="206"/>
    </row>
    <row r="127" spans="1:21" ht="45">
      <c r="A127" s="146" t="str">
        <f t="shared" si="13"/>
        <v>QLVT_96</v>
      </c>
      <c r="B127" s="209" t="s">
        <v>120</v>
      </c>
      <c r="C127" s="276" t="s">
        <v>1401</v>
      </c>
      <c r="D127" s="73" t="s">
        <v>1073</v>
      </c>
      <c r="E127" s="137" t="s">
        <v>1456</v>
      </c>
      <c r="F127" s="138"/>
      <c r="G127" s="138"/>
      <c r="H127" s="138"/>
      <c r="I127" s="138"/>
      <c r="J127" s="138"/>
      <c r="K127" s="138"/>
      <c r="L127" s="138"/>
      <c r="M127" s="138"/>
      <c r="N127" s="138"/>
      <c r="O127" s="138"/>
      <c r="P127" s="138"/>
      <c r="Q127" s="139" t="str">
        <f t="shared" si="14"/>
        <v>P</v>
      </c>
      <c r="R127" s="274"/>
      <c r="S127" s="275"/>
      <c r="T127" s="206"/>
      <c r="U127" s="206"/>
    </row>
    <row r="128" spans="1:21" ht="45">
      <c r="A128" s="146" t="str">
        <f t="shared" si="13"/>
        <v>QLVT_97</v>
      </c>
      <c r="B128" s="148" t="s">
        <v>122</v>
      </c>
      <c r="C128" s="149" t="s">
        <v>1185</v>
      </c>
      <c r="D128" s="107" t="s">
        <v>1378</v>
      </c>
      <c r="E128" s="137" t="s">
        <v>1456</v>
      </c>
      <c r="F128" s="138"/>
      <c r="G128" s="138"/>
      <c r="H128" s="138"/>
      <c r="I128" s="138"/>
      <c r="J128" s="138"/>
      <c r="K128" s="138"/>
      <c r="L128" s="138"/>
      <c r="M128" s="138"/>
      <c r="N128" s="138"/>
      <c r="O128" s="138"/>
      <c r="P128" s="138"/>
      <c r="Q128" s="139" t="str">
        <f t="shared" si="14"/>
        <v>P</v>
      </c>
      <c r="R128" s="272"/>
      <c r="S128" s="273"/>
      <c r="T128" s="206"/>
      <c r="U128" s="206"/>
    </row>
    <row r="129" spans="1:21">
      <c r="A129" s="146"/>
      <c r="B129" s="267" t="s">
        <v>1595</v>
      </c>
      <c r="C129" s="289"/>
      <c r="D129" s="290"/>
      <c r="E129" s="290"/>
      <c r="F129" s="290"/>
      <c r="G129" s="290"/>
      <c r="H129" s="290"/>
      <c r="I129" s="290"/>
      <c r="J129" s="290"/>
      <c r="K129" s="290"/>
      <c r="L129" s="290"/>
      <c r="M129" s="290"/>
      <c r="N129" s="290"/>
      <c r="O129" s="290"/>
      <c r="P129" s="290"/>
      <c r="Q129" s="290"/>
      <c r="R129" s="290"/>
      <c r="S129" s="291"/>
    </row>
    <row r="130" spans="1:21" ht="60">
      <c r="A130" s="159" t="str">
        <f t="shared" si="4"/>
        <v>QLVT_98</v>
      </c>
      <c r="B130" s="160" t="s">
        <v>1186</v>
      </c>
      <c r="C130" s="160" t="s">
        <v>1187</v>
      </c>
      <c r="D130" s="160" t="s">
        <v>1609</v>
      </c>
      <c r="E130" s="137" t="s">
        <v>1456</v>
      </c>
      <c r="F130" s="138"/>
      <c r="G130" s="138"/>
      <c r="H130" s="138"/>
      <c r="I130" s="138"/>
      <c r="J130" s="138"/>
      <c r="K130" s="138"/>
      <c r="L130" s="138"/>
      <c r="M130" s="138"/>
      <c r="N130" s="138"/>
      <c r="O130" s="138"/>
      <c r="P130" s="138"/>
      <c r="Q130" s="139" t="str">
        <f t="shared" ref="Q130:Q137" si="15">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125"/>
      <c r="S130" s="59" t="s">
        <v>1501</v>
      </c>
    </row>
    <row r="131" spans="1:21" ht="30">
      <c r="A131" s="159" t="str">
        <f t="shared" si="4"/>
        <v>QLVT_99</v>
      </c>
      <c r="B131" s="160" t="s">
        <v>1188</v>
      </c>
      <c r="C131" s="160" t="s">
        <v>1187</v>
      </c>
      <c r="D131" s="160" t="s">
        <v>1402</v>
      </c>
      <c r="E131" s="137" t="s">
        <v>1456</v>
      </c>
      <c r="F131" s="138"/>
      <c r="G131" s="138"/>
      <c r="H131" s="138"/>
      <c r="I131" s="138"/>
      <c r="J131" s="138"/>
      <c r="K131" s="138"/>
      <c r="L131" s="138"/>
      <c r="M131" s="138"/>
      <c r="N131" s="138"/>
      <c r="O131" s="138"/>
      <c r="P131" s="138"/>
      <c r="Q131" s="139" t="str">
        <f t="shared" si="15"/>
        <v>P</v>
      </c>
      <c r="R131" s="125"/>
      <c r="S131" s="125"/>
    </row>
    <row r="132" spans="1:21" ht="30">
      <c r="A132" s="159" t="str">
        <f t="shared" si="4"/>
        <v>QLVT_100</v>
      </c>
      <c r="B132" s="109" t="s">
        <v>1190</v>
      </c>
      <c r="C132" s="173" t="s">
        <v>1191</v>
      </c>
      <c r="D132" s="107" t="s">
        <v>1192</v>
      </c>
      <c r="E132" s="137" t="s">
        <v>1456</v>
      </c>
      <c r="F132" s="138"/>
      <c r="G132" s="138"/>
      <c r="H132" s="138"/>
      <c r="I132" s="138"/>
      <c r="J132" s="138"/>
      <c r="K132" s="138"/>
      <c r="L132" s="138"/>
      <c r="M132" s="138"/>
      <c r="N132" s="138"/>
      <c r="O132" s="138"/>
      <c r="P132" s="138"/>
      <c r="Q132" s="139" t="str">
        <f t="shared" si="15"/>
        <v>P</v>
      </c>
      <c r="R132" s="125"/>
      <c r="S132" s="125"/>
    </row>
    <row r="133" spans="1:21" ht="45">
      <c r="A133" s="159" t="str">
        <f t="shared" si="4"/>
        <v>QLVT_101</v>
      </c>
      <c r="B133" s="109" t="s">
        <v>1193</v>
      </c>
      <c r="C133" s="173" t="s">
        <v>1194</v>
      </c>
      <c r="D133" s="107" t="s">
        <v>1195</v>
      </c>
      <c r="E133" s="137" t="s">
        <v>1456</v>
      </c>
      <c r="F133" s="138"/>
      <c r="G133" s="138"/>
      <c r="H133" s="138"/>
      <c r="I133" s="138"/>
      <c r="J133" s="138"/>
      <c r="K133" s="138"/>
      <c r="L133" s="138"/>
      <c r="M133" s="138"/>
      <c r="N133" s="138"/>
      <c r="O133" s="138"/>
      <c r="P133" s="138"/>
      <c r="Q133" s="139" t="str">
        <f t="shared" si="15"/>
        <v>P</v>
      </c>
      <c r="R133" s="125"/>
      <c r="S133" s="125"/>
    </row>
    <row r="134" spans="1:21" ht="45">
      <c r="A134" s="159" t="str">
        <f t="shared" si="4"/>
        <v>QLVT_102</v>
      </c>
      <c r="B134" s="160" t="s">
        <v>1196</v>
      </c>
      <c r="C134" s="160" t="s">
        <v>1197</v>
      </c>
      <c r="D134" s="160" t="s">
        <v>1198</v>
      </c>
      <c r="E134" s="137" t="s">
        <v>1456</v>
      </c>
      <c r="F134" s="138"/>
      <c r="G134" s="138"/>
      <c r="H134" s="138"/>
      <c r="I134" s="138"/>
      <c r="J134" s="138"/>
      <c r="K134" s="138"/>
      <c r="L134" s="138"/>
      <c r="M134" s="138"/>
      <c r="N134" s="138"/>
      <c r="O134" s="138"/>
      <c r="P134" s="138"/>
      <c r="Q134" s="139" t="str">
        <f t="shared" si="15"/>
        <v>P</v>
      </c>
      <c r="R134" s="125"/>
      <c r="S134" s="125"/>
    </row>
    <row r="135" spans="1:21" ht="30">
      <c r="A135" s="159" t="str">
        <f t="shared" si="4"/>
        <v>QLVT_103</v>
      </c>
      <c r="B135" s="160" t="s">
        <v>1199</v>
      </c>
      <c r="C135" s="160" t="s">
        <v>1200</v>
      </c>
      <c r="D135" s="160" t="s">
        <v>1201</v>
      </c>
      <c r="E135" s="137" t="s">
        <v>1456</v>
      </c>
      <c r="F135" s="138"/>
      <c r="G135" s="138"/>
      <c r="H135" s="138"/>
      <c r="I135" s="138"/>
      <c r="J135" s="138"/>
      <c r="K135" s="138"/>
      <c r="L135" s="138"/>
      <c r="M135" s="138"/>
      <c r="N135" s="138"/>
      <c r="O135" s="138"/>
      <c r="P135" s="138"/>
      <c r="Q135" s="139" t="str">
        <f t="shared" si="15"/>
        <v>P</v>
      </c>
      <c r="R135" s="125"/>
      <c r="S135" s="125"/>
    </row>
    <row r="136" spans="1:21" ht="30">
      <c r="A136" s="159" t="str">
        <f t="shared" si="4"/>
        <v>QLVT_104</v>
      </c>
      <c r="B136" s="511" t="s">
        <v>1202</v>
      </c>
      <c r="C136" s="160" t="s">
        <v>1203</v>
      </c>
      <c r="D136" s="160" t="s">
        <v>1204</v>
      </c>
      <c r="E136" s="137" t="s">
        <v>1456</v>
      </c>
      <c r="F136" s="138"/>
      <c r="G136" s="138"/>
      <c r="H136" s="138"/>
      <c r="I136" s="138"/>
      <c r="J136" s="138"/>
      <c r="K136" s="138"/>
      <c r="L136" s="138"/>
      <c r="M136" s="138"/>
      <c r="N136" s="138"/>
      <c r="O136" s="138"/>
      <c r="P136" s="138"/>
      <c r="Q136" s="139" t="str">
        <f t="shared" si="15"/>
        <v>P</v>
      </c>
      <c r="R136" s="125"/>
      <c r="S136" s="125"/>
    </row>
    <row r="137" spans="1:21" ht="30">
      <c r="A137" s="159" t="str">
        <f t="shared" si="4"/>
        <v>QLVT_105</v>
      </c>
      <c r="B137" s="511"/>
      <c r="C137" s="160" t="s">
        <v>1205</v>
      </c>
      <c r="D137" s="160" t="s">
        <v>1206</v>
      </c>
      <c r="E137" s="137" t="s">
        <v>1456</v>
      </c>
      <c r="F137" s="138"/>
      <c r="G137" s="138"/>
      <c r="H137" s="138"/>
      <c r="I137" s="138"/>
      <c r="J137" s="138"/>
      <c r="K137" s="138"/>
      <c r="L137" s="138"/>
      <c r="M137" s="138"/>
      <c r="N137" s="138"/>
      <c r="O137" s="138"/>
      <c r="P137" s="138"/>
      <c r="Q137" s="139" t="str">
        <f t="shared" si="15"/>
        <v>P</v>
      </c>
      <c r="R137" s="125"/>
      <c r="S137" s="125"/>
    </row>
    <row r="138" spans="1:21">
      <c r="A138" s="146" t="str">
        <f t="shared" si="4"/>
        <v/>
      </c>
      <c r="B138" s="292" t="s">
        <v>1207</v>
      </c>
      <c r="C138" s="283"/>
      <c r="D138" s="284"/>
      <c r="E138" s="284"/>
      <c r="F138" s="284"/>
      <c r="G138" s="284"/>
      <c r="H138" s="284"/>
      <c r="I138" s="284"/>
      <c r="J138" s="284"/>
      <c r="K138" s="284"/>
      <c r="L138" s="284"/>
      <c r="M138" s="284"/>
      <c r="N138" s="284"/>
      <c r="O138" s="284"/>
      <c r="P138" s="284"/>
      <c r="Q138" s="284"/>
      <c r="R138" s="284"/>
      <c r="S138" s="195"/>
    </row>
    <row r="139" spans="1:21">
      <c r="A139" s="146"/>
      <c r="B139" s="285" t="s">
        <v>1208</v>
      </c>
      <c r="C139" s="286"/>
      <c r="D139" s="287"/>
      <c r="E139" s="287"/>
      <c r="F139" s="287"/>
      <c r="G139" s="287"/>
      <c r="H139" s="287"/>
      <c r="I139" s="287"/>
      <c r="J139" s="287"/>
      <c r="K139" s="287"/>
      <c r="L139" s="287"/>
      <c r="M139" s="287"/>
      <c r="N139" s="287"/>
      <c r="O139" s="287"/>
      <c r="P139" s="287"/>
      <c r="Q139" s="287"/>
      <c r="R139" s="287"/>
      <c r="S139" s="288"/>
    </row>
    <row r="140" spans="1:21" ht="30">
      <c r="A140" s="146" t="str">
        <f t="shared" ref="A140:A147" si="16">IF(AND(D140="",D140=""),"",$D$3&amp;"_"&amp;ROW()-11-COUNTBLANK($D$12:D140))</f>
        <v>QLVT_106</v>
      </c>
      <c r="B140" s="109" t="s">
        <v>111</v>
      </c>
      <c r="C140" s="107" t="s">
        <v>1181</v>
      </c>
      <c r="D140" s="109" t="s">
        <v>1167</v>
      </c>
      <c r="E140" s="137" t="s">
        <v>1456</v>
      </c>
      <c r="F140" s="138"/>
      <c r="G140" s="138"/>
      <c r="H140" s="138"/>
      <c r="I140" s="138"/>
      <c r="J140" s="138"/>
      <c r="K140" s="138"/>
      <c r="L140" s="138"/>
      <c r="M140" s="138"/>
      <c r="N140" s="138"/>
      <c r="O140" s="138"/>
      <c r="P140" s="138"/>
      <c r="Q140" s="139" t="str">
        <f t="shared" ref="Q140:Q146" si="17">IF(OR(IF(G140="",IF(F140="",IF(E140="","",E140),F140),G140)="F",IF(J140="",IF(I140="",IF(H140="","",H140),I140),J140)="F",IF(M140="",IF(L140="",IF(K140="","",K140),L140),M140)="F",IF(P140="",IF(O140="",IF(N140="","",N140),O140),P140)="F")=TRUE,"F",IF(OR(IF(G140="",IF(F140="",IF(E140="","",E140),F140),G140)="PE",IF(J140="",IF(I140="",IF(H140="","",H140),I140),J140)="PE",IF(M140="",IF(L140="",IF(K140="","",K140),L140),M140)="PE",IF(P140="",IF(O140="",IF(N140="","",N140),O140),P140)="PE")=TRUE,"PE",IF(AND(IF(G140="",IF(F140="",IF(E140="","",E140),F140),G140)="",IF(J140="",IF(I140="",IF(H140="","",H140),I140),J140)="",IF(M140="",IF(L140="",IF(K140="","",K140),L140),M140)="",IF(P140="",IF(O140="",IF(N140="","",N140),O140),P140)="")=TRUE,"","P")))</f>
        <v>P</v>
      </c>
      <c r="R140" s="271"/>
      <c r="S140" s="147"/>
    </row>
    <row r="141" spans="1:21" ht="45">
      <c r="A141" s="146" t="str">
        <f t="shared" si="16"/>
        <v>QLVT_107</v>
      </c>
      <c r="B141" s="109" t="s">
        <v>1596</v>
      </c>
      <c r="C141" s="107" t="s">
        <v>1182</v>
      </c>
      <c r="D141" s="107" t="s">
        <v>1598</v>
      </c>
      <c r="E141" s="137" t="s">
        <v>1456</v>
      </c>
      <c r="F141" s="138"/>
      <c r="G141" s="138"/>
      <c r="H141" s="138"/>
      <c r="I141" s="138"/>
      <c r="J141" s="138"/>
      <c r="K141" s="138"/>
      <c r="L141" s="138"/>
      <c r="M141" s="138"/>
      <c r="N141" s="138"/>
      <c r="O141" s="138"/>
      <c r="P141" s="138"/>
      <c r="Q141" s="139" t="str">
        <f t="shared" si="17"/>
        <v>P</v>
      </c>
      <c r="R141" s="272"/>
      <c r="S141" s="59" t="s">
        <v>1501</v>
      </c>
      <c r="T141" s="206"/>
      <c r="U141" s="206"/>
    </row>
    <row r="142" spans="1:21" ht="45">
      <c r="A142" s="146" t="str">
        <f t="shared" si="16"/>
        <v>QLVT_108</v>
      </c>
      <c r="B142" s="148" t="s">
        <v>113</v>
      </c>
      <c r="C142" s="149" t="s">
        <v>1183</v>
      </c>
      <c r="D142" s="59" t="s">
        <v>193</v>
      </c>
      <c r="E142" s="137" t="s">
        <v>1456</v>
      </c>
      <c r="F142" s="138"/>
      <c r="G142" s="138"/>
      <c r="H142" s="138"/>
      <c r="I142" s="138"/>
      <c r="J142" s="138"/>
      <c r="K142" s="138"/>
      <c r="L142" s="138"/>
      <c r="M142" s="138"/>
      <c r="N142" s="138"/>
      <c r="O142" s="138"/>
      <c r="P142" s="138"/>
      <c r="Q142" s="139" t="str">
        <f t="shared" si="17"/>
        <v>P</v>
      </c>
      <c r="R142" s="272"/>
      <c r="S142" s="273"/>
      <c r="T142" s="206"/>
      <c r="U142" s="206"/>
    </row>
    <row r="143" spans="1:21" ht="45" outlineLevel="1">
      <c r="A143" s="146" t="str">
        <f t="shared" si="16"/>
        <v>QLVT_109</v>
      </c>
      <c r="B143" s="148" t="s">
        <v>145</v>
      </c>
      <c r="C143" s="149" t="s">
        <v>1184</v>
      </c>
      <c r="D143" s="59" t="s">
        <v>546</v>
      </c>
      <c r="E143" s="137" t="s">
        <v>1456</v>
      </c>
      <c r="F143" s="138"/>
      <c r="G143" s="138"/>
      <c r="H143" s="138"/>
      <c r="I143" s="138"/>
      <c r="J143" s="138"/>
      <c r="K143" s="138"/>
      <c r="L143" s="138"/>
      <c r="M143" s="138"/>
      <c r="N143" s="138"/>
      <c r="O143" s="138"/>
      <c r="P143" s="138"/>
      <c r="Q143" s="139" t="str">
        <f t="shared" si="17"/>
        <v>P</v>
      </c>
      <c r="R143" s="272"/>
      <c r="S143" s="273"/>
      <c r="T143" s="206"/>
      <c r="U143" s="206"/>
    </row>
    <row r="144" spans="1:21" ht="90" outlineLevel="1">
      <c r="A144" s="146" t="str">
        <f t="shared" si="16"/>
        <v>QLVT_110</v>
      </c>
      <c r="B144" s="209" t="s">
        <v>116</v>
      </c>
      <c r="C144" s="73" t="s">
        <v>1399</v>
      </c>
      <c r="D144" s="59" t="s">
        <v>546</v>
      </c>
      <c r="E144" s="137" t="s">
        <v>1456</v>
      </c>
      <c r="F144" s="138"/>
      <c r="G144" s="138"/>
      <c r="H144" s="138"/>
      <c r="I144" s="138"/>
      <c r="J144" s="138"/>
      <c r="K144" s="138"/>
      <c r="L144" s="138"/>
      <c r="M144" s="138"/>
      <c r="N144" s="138"/>
      <c r="O144" s="138"/>
      <c r="P144" s="138"/>
      <c r="Q144" s="139" t="str">
        <f t="shared" si="17"/>
        <v>P</v>
      </c>
      <c r="R144" s="147"/>
      <c r="S144" s="147"/>
    </row>
    <row r="145" spans="1:21" ht="30" outlineLevel="1">
      <c r="A145" s="146" t="str">
        <f t="shared" si="16"/>
        <v>QLVT_111</v>
      </c>
      <c r="B145" s="148" t="s">
        <v>117</v>
      </c>
      <c r="C145" s="149" t="s">
        <v>1400</v>
      </c>
      <c r="D145" s="59" t="s">
        <v>546</v>
      </c>
      <c r="E145" s="137" t="s">
        <v>1456</v>
      </c>
      <c r="F145" s="138"/>
      <c r="G145" s="138"/>
      <c r="H145" s="138"/>
      <c r="I145" s="138"/>
      <c r="J145" s="138"/>
      <c r="K145" s="138"/>
      <c r="L145" s="138"/>
      <c r="M145" s="138"/>
      <c r="N145" s="138"/>
      <c r="O145" s="138"/>
      <c r="P145" s="138"/>
      <c r="Q145" s="139" t="str">
        <f t="shared" si="17"/>
        <v>P</v>
      </c>
      <c r="R145" s="272"/>
      <c r="S145" s="273"/>
      <c r="T145" s="206"/>
      <c r="U145" s="206"/>
    </row>
    <row r="146" spans="1:21" ht="45" outlineLevel="1">
      <c r="A146" s="146" t="str">
        <f t="shared" si="16"/>
        <v>QLVT_112</v>
      </c>
      <c r="B146" s="209" t="s">
        <v>120</v>
      </c>
      <c r="C146" s="276" t="s">
        <v>1401</v>
      </c>
      <c r="D146" s="73" t="s">
        <v>1073</v>
      </c>
      <c r="E146" s="137" t="s">
        <v>1456</v>
      </c>
      <c r="F146" s="138"/>
      <c r="G146" s="138"/>
      <c r="H146" s="138"/>
      <c r="I146" s="138"/>
      <c r="J146" s="138"/>
      <c r="K146" s="138"/>
      <c r="L146" s="138"/>
      <c r="M146" s="138"/>
      <c r="N146" s="138"/>
      <c r="O146" s="138"/>
      <c r="P146" s="138"/>
      <c r="Q146" s="139" t="str">
        <f t="shared" si="17"/>
        <v>P</v>
      </c>
      <c r="R146" s="274"/>
      <c r="S146" s="275"/>
      <c r="T146" s="206"/>
      <c r="U146" s="206"/>
    </row>
    <row r="147" spans="1:21" ht="45" outlineLevel="1">
      <c r="A147" s="146" t="str">
        <f t="shared" si="16"/>
        <v>QLVT_113</v>
      </c>
      <c r="B147" s="148" t="s">
        <v>122</v>
      </c>
      <c r="C147" s="149" t="s">
        <v>1185</v>
      </c>
      <c r="D147" s="107" t="s">
        <v>1378</v>
      </c>
      <c r="E147" s="137" t="s">
        <v>1456</v>
      </c>
      <c r="F147" s="138"/>
      <c r="G147" s="138"/>
      <c r="H147" s="138"/>
      <c r="I147" s="138"/>
      <c r="J147" s="138"/>
      <c r="K147" s="138"/>
      <c r="L147" s="138"/>
      <c r="M147" s="138"/>
      <c r="N147" s="138"/>
      <c r="O147" s="138"/>
      <c r="P147" s="138"/>
      <c r="Q147" s="139"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P</v>
      </c>
      <c r="R147" s="272"/>
      <c r="S147" s="273"/>
      <c r="T147" s="206"/>
      <c r="U147" s="206"/>
    </row>
    <row r="148" spans="1:21" ht="14.1" customHeight="1" outlineLevel="1">
      <c r="A148" s="146"/>
      <c r="B148" s="267" t="s">
        <v>1597</v>
      </c>
      <c r="C148" s="289"/>
      <c r="D148" s="290"/>
      <c r="E148" s="290"/>
      <c r="F148" s="290"/>
      <c r="G148" s="290"/>
      <c r="H148" s="290"/>
      <c r="I148" s="290"/>
      <c r="J148" s="290"/>
      <c r="K148" s="290"/>
      <c r="L148" s="290"/>
      <c r="M148" s="290"/>
      <c r="N148" s="290"/>
      <c r="O148" s="290"/>
      <c r="P148" s="290"/>
      <c r="Q148" s="290"/>
      <c r="R148" s="290"/>
      <c r="S148" s="291"/>
    </row>
    <row r="149" spans="1:21" ht="30" outlineLevel="1">
      <c r="A149" s="146" t="str">
        <f t="shared" si="4"/>
        <v>QLVT_114</v>
      </c>
      <c r="B149" s="107" t="s">
        <v>1186</v>
      </c>
      <c r="C149" s="173" t="s">
        <v>1187</v>
      </c>
      <c r="D149" s="157" t="s">
        <v>1599</v>
      </c>
      <c r="E149" s="137" t="s">
        <v>1456</v>
      </c>
      <c r="F149" s="138"/>
      <c r="G149" s="138"/>
      <c r="H149" s="138"/>
      <c r="I149" s="138"/>
      <c r="J149" s="138"/>
      <c r="K149" s="138"/>
      <c r="L149" s="138"/>
      <c r="M149" s="138"/>
      <c r="N149" s="138"/>
      <c r="O149" s="138"/>
      <c r="P149" s="138"/>
      <c r="Q149" s="139" t="str">
        <f t="shared" ref="Q149:Q154" si="18">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P</v>
      </c>
      <c r="R149" s="143"/>
      <c r="S149" s="143"/>
    </row>
    <row r="150" spans="1:21" ht="30" outlineLevel="1">
      <c r="A150" s="146" t="str">
        <f t="shared" si="4"/>
        <v>QLVT_115</v>
      </c>
      <c r="B150" s="252" t="s">
        <v>1188</v>
      </c>
      <c r="C150" s="107" t="s">
        <v>1187</v>
      </c>
      <c r="D150" s="107" t="s">
        <v>1403</v>
      </c>
      <c r="E150" s="137" t="s">
        <v>1456</v>
      </c>
      <c r="F150" s="138"/>
      <c r="G150" s="138"/>
      <c r="H150" s="138"/>
      <c r="I150" s="138"/>
      <c r="J150" s="138"/>
      <c r="K150" s="138"/>
      <c r="L150" s="138"/>
      <c r="M150" s="138"/>
      <c r="N150" s="138"/>
      <c r="O150" s="138"/>
      <c r="P150" s="138"/>
      <c r="Q150" s="139" t="str">
        <f t="shared" si="18"/>
        <v>P</v>
      </c>
      <c r="R150" s="143"/>
      <c r="S150" s="143"/>
    </row>
    <row r="151" spans="1:21" ht="45" outlineLevel="1">
      <c r="A151" s="146" t="str">
        <f t="shared" si="4"/>
        <v>QLVT_116</v>
      </c>
      <c r="B151" s="157" t="s">
        <v>1196</v>
      </c>
      <c r="C151" s="157" t="s">
        <v>1197</v>
      </c>
      <c r="D151" s="157" t="s">
        <v>1198</v>
      </c>
      <c r="E151" s="137" t="s">
        <v>1456</v>
      </c>
      <c r="F151" s="138"/>
      <c r="G151" s="138"/>
      <c r="H151" s="138"/>
      <c r="I151" s="138"/>
      <c r="J151" s="138"/>
      <c r="K151" s="138"/>
      <c r="L151" s="138"/>
      <c r="M151" s="138"/>
      <c r="N151" s="138"/>
      <c r="O151" s="138"/>
      <c r="P151" s="138"/>
      <c r="Q151" s="139" t="str">
        <f t="shared" si="18"/>
        <v>P</v>
      </c>
      <c r="R151" s="143"/>
      <c r="S151" s="143"/>
    </row>
    <row r="152" spans="1:21" ht="60" outlineLevel="1">
      <c r="A152" s="146" t="str">
        <f t="shared" si="4"/>
        <v>QLVT_117</v>
      </c>
      <c r="B152" s="157" t="s">
        <v>1209</v>
      </c>
      <c r="C152" s="157" t="s">
        <v>1210</v>
      </c>
      <c r="D152" s="157" t="s">
        <v>1211</v>
      </c>
      <c r="E152" s="137" t="s">
        <v>1456</v>
      </c>
      <c r="F152" s="138"/>
      <c r="G152" s="138"/>
      <c r="H152" s="138"/>
      <c r="I152" s="138"/>
      <c r="J152" s="138"/>
      <c r="K152" s="138"/>
      <c r="L152" s="138"/>
      <c r="M152" s="138"/>
      <c r="N152" s="138"/>
      <c r="O152" s="138"/>
      <c r="P152" s="138"/>
      <c r="Q152" s="139" t="str">
        <f t="shared" si="18"/>
        <v>P</v>
      </c>
      <c r="R152" s="143"/>
      <c r="S152" s="143"/>
    </row>
    <row r="153" spans="1:21" ht="30" outlineLevel="1">
      <c r="A153" s="146" t="str">
        <f t="shared" si="4"/>
        <v>QLVT_118</v>
      </c>
      <c r="B153" s="157" t="s">
        <v>1212</v>
      </c>
      <c r="C153" s="157" t="s">
        <v>1213</v>
      </c>
      <c r="D153" s="157" t="s">
        <v>1404</v>
      </c>
      <c r="E153" s="137" t="s">
        <v>1456</v>
      </c>
      <c r="F153" s="138"/>
      <c r="G153" s="138"/>
      <c r="H153" s="138"/>
      <c r="I153" s="138"/>
      <c r="J153" s="138"/>
      <c r="K153" s="138"/>
      <c r="L153" s="138"/>
      <c r="M153" s="138"/>
      <c r="N153" s="138"/>
      <c r="O153" s="138"/>
      <c r="P153" s="138"/>
      <c r="Q153" s="139" t="str">
        <f t="shared" si="18"/>
        <v>P</v>
      </c>
      <c r="R153" s="143"/>
      <c r="S153" s="143"/>
    </row>
    <row r="154" spans="1:21" ht="30" outlineLevel="1">
      <c r="A154" s="146" t="str">
        <f t="shared" si="4"/>
        <v>QLVT_119</v>
      </c>
      <c r="B154" s="157" t="s">
        <v>1214</v>
      </c>
      <c r="C154" s="157" t="s">
        <v>1215</v>
      </c>
      <c r="D154" s="157" t="s">
        <v>1405</v>
      </c>
      <c r="E154" s="137" t="s">
        <v>1456</v>
      </c>
      <c r="F154" s="138"/>
      <c r="G154" s="138"/>
      <c r="H154" s="138"/>
      <c r="I154" s="138"/>
      <c r="J154" s="138"/>
      <c r="K154" s="138"/>
      <c r="L154" s="138"/>
      <c r="M154" s="138"/>
      <c r="N154" s="138"/>
      <c r="O154" s="138"/>
      <c r="P154" s="138"/>
      <c r="Q154" s="139" t="str">
        <f t="shared" si="18"/>
        <v>P</v>
      </c>
      <c r="R154" s="143"/>
      <c r="S154" s="143"/>
    </row>
    <row r="155" spans="1:21" outlineLevel="1">
      <c r="A155" s="146" t="str">
        <f t="shared" si="4"/>
        <v/>
      </c>
      <c r="B155" s="638" t="s">
        <v>215</v>
      </c>
      <c r="C155" s="506"/>
      <c r="D155" s="506"/>
      <c r="E155" s="506"/>
      <c r="F155" s="506"/>
      <c r="G155" s="506"/>
      <c r="H155" s="506"/>
      <c r="I155" s="506"/>
      <c r="J155" s="506"/>
      <c r="K155" s="506"/>
      <c r="L155" s="506"/>
      <c r="M155" s="506"/>
      <c r="N155" s="506"/>
      <c r="O155" s="506"/>
      <c r="P155" s="506"/>
      <c r="Q155" s="506"/>
      <c r="R155" s="506"/>
      <c r="S155" s="507"/>
    </row>
    <row r="156" spans="1:21" ht="45" outlineLevel="1">
      <c r="A156" s="146" t="str">
        <f t="shared" si="4"/>
        <v>QLVT_120</v>
      </c>
      <c r="B156" s="189" t="s">
        <v>216</v>
      </c>
      <c r="C156" s="189" t="s">
        <v>489</v>
      </c>
      <c r="D156" s="252" t="s">
        <v>1407</v>
      </c>
      <c r="E156" s="137" t="s">
        <v>1456</v>
      </c>
      <c r="F156" s="138"/>
      <c r="G156" s="138"/>
      <c r="H156" s="138"/>
      <c r="I156" s="138"/>
      <c r="J156" s="138"/>
      <c r="K156" s="138"/>
      <c r="L156" s="138"/>
      <c r="M156" s="138"/>
      <c r="N156" s="138"/>
      <c r="O156" s="138"/>
      <c r="P156" s="138"/>
      <c r="Q156" s="139" t="str">
        <f t="shared" ref="Q156:Q172" si="19">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P</v>
      </c>
      <c r="R156" s="113"/>
      <c r="S156" s="113"/>
    </row>
    <row r="157" spans="1:21" ht="60" outlineLevel="1">
      <c r="A157" s="146" t="str">
        <f t="shared" si="4"/>
        <v>QLVT_121</v>
      </c>
      <c r="B157" s="109" t="s">
        <v>1216</v>
      </c>
      <c r="C157" s="212" t="s">
        <v>1217</v>
      </c>
      <c r="D157" s="109" t="s">
        <v>1600</v>
      </c>
      <c r="E157" s="137" t="s">
        <v>1456</v>
      </c>
      <c r="F157" s="138"/>
      <c r="G157" s="138"/>
      <c r="H157" s="138"/>
      <c r="I157" s="138"/>
      <c r="J157" s="138"/>
      <c r="K157" s="138"/>
      <c r="L157" s="138"/>
      <c r="M157" s="138"/>
      <c r="N157" s="138"/>
      <c r="O157" s="138"/>
      <c r="P157" s="138"/>
      <c r="Q157" s="139" t="str">
        <f t="shared" si="19"/>
        <v>P</v>
      </c>
      <c r="R157" s="143"/>
      <c r="S157" s="143"/>
    </row>
    <row r="158" spans="1:21" ht="66" customHeight="1" outlineLevel="1">
      <c r="A158" s="146" t="str">
        <f t="shared" si="4"/>
        <v>QLVT_122</v>
      </c>
      <c r="B158" s="109" t="s">
        <v>461</v>
      </c>
      <c r="C158" s="107" t="s">
        <v>779</v>
      </c>
      <c r="D158" s="109" t="s">
        <v>1601</v>
      </c>
      <c r="E158" s="137" t="s">
        <v>1456</v>
      </c>
      <c r="F158" s="138"/>
      <c r="G158" s="138"/>
      <c r="H158" s="138"/>
      <c r="I158" s="138"/>
      <c r="J158" s="138"/>
      <c r="K158" s="138"/>
      <c r="L158" s="138"/>
      <c r="M158" s="138"/>
      <c r="N158" s="138"/>
      <c r="O158" s="138"/>
      <c r="P158" s="138"/>
      <c r="Q158" s="139" t="str">
        <f t="shared" si="19"/>
        <v>P</v>
      </c>
      <c r="R158" s="143"/>
      <c r="S158" s="143"/>
    </row>
    <row r="159" spans="1:21" ht="113.1" customHeight="1" outlineLevel="1">
      <c r="A159" s="146" t="str">
        <f t="shared" si="4"/>
        <v>QLVT_123</v>
      </c>
      <c r="B159" s="109" t="s">
        <v>462</v>
      </c>
      <c r="C159" s="107" t="s">
        <v>1408</v>
      </c>
      <c r="D159" s="109" t="s">
        <v>1601</v>
      </c>
      <c r="E159" s="137" t="s">
        <v>1456</v>
      </c>
      <c r="F159" s="138"/>
      <c r="G159" s="138"/>
      <c r="H159" s="138"/>
      <c r="I159" s="138"/>
      <c r="J159" s="138"/>
      <c r="K159" s="138"/>
      <c r="L159" s="138"/>
      <c r="M159" s="138"/>
      <c r="N159" s="138"/>
      <c r="O159" s="138"/>
      <c r="P159" s="138"/>
      <c r="Q159" s="139" t="str">
        <f t="shared" si="19"/>
        <v>P</v>
      </c>
      <c r="R159" s="143"/>
      <c r="S159" s="143"/>
    </row>
    <row r="160" spans="1:21" ht="60" outlineLevel="1">
      <c r="A160" s="146" t="str">
        <f t="shared" si="4"/>
        <v>QLVT_124</v>
      </c>
      <c r="B160" s="211" t="s">
        <v>463</v>
      </c>
      <c r="C160" s="107" t="s">
        <v>778</v>
      </c>
      <c r="D160" s="109" t="s">
        <v>1218</v>
      </c>
      <c r="E160" s="137" t="s">
        <v>1456</v>
      </c>
      <c r="F160" s="138"/>
      <c r="G160" s="138"/>
      <c r="H160" s="138"/>
      <c r="I160" s="138"/>
      <c r="J160" s="138"/>
      <c r="K160" s="138"/>
      <c r="L160" s="138"/>
      <c r="M160" s="138"/>
      <c r="N160" s="138"/>
      <c r="O160" s="138"/>
      <c r="P160" s="138"/>
      <c r="Q160" s="139" t="str">
        <f t="shared" si="19"/>
        <v>P</v>
      </c>
      <c r="R160" s="143"/>
      <c r="S160" s="143"/>
    </row>
    <row r="161" spans="1:19" ht="75" outlineLevel="1">
      <c r="A161" s="146" t="str">
        <f>IF(AND(D161="",D161=""),"",$D$3&amp;"_"&amp;ROW()-11-COUNTBLANK($D$12:D161))</f>
        <v>QLVT_125</v>
      </c>
      <c r="B161" s="214" t="s">
        <v>1219</v>
      </c>
      <c r="C161" s="212" t="s">
        <v>1220</v>
      </c>
      <c r="D161" s="107" t="s">
        <v>1602</v>
      </c>
      <c r="E161" s="137" t="s">
        <v>1456</v>
      </c>
      <c r="F161" s="138"/>
      <c r="G161" s="138"/>
      <c r="H161" s="138"/>
      <c r="I161" s="138"/>
      <c r="J161" s="138"/>
      <c r="K161" s="138"/>
      <c r="L161" s="138"/>
      <c r="M161" s="138"/>
      <c r="N161" s="138"/>
      <c r="O161" s="138"/>
      <c r="P161" s="138"/>
      <c r="Q161" s="139" t="str">
        <f t="shared" si="19"/>
        <v>P</v>
      </c>
      <c r="R161" s="143"/>
      <c r="S161" s="143"/>
    </row>
    <row r="162" spans="1:19" ht="60" outlineLevel="1">
      <c r="A162" s="146" t="str">
        <f>IF(AND(D162="",D162=""),"",$D$3&amp;"_"&amp;ROW()-11-COUNTBLANK($D$12:D162))</f>
        <v>QLVT_126</v>
      </c>
      <c r="B162" s="293" t="s">
        <v>777</v>
      </c>
      <c r="C162" s="107" t="s">
        <v>780</v>
      </c>
      <c r="D162" s="158" t="s">
        <v>781</v>
      </c>
      <c r="E162" s="137" t="s">
        <v>1456</v>
      </c>
      <c r="F162" s="138"/>
      <c r="G162" s="138"/>
      <c r="H162" s="138"/>
      <c r="I162" s="138"/>
      <c r="J162" s="138"/>
      <c r="K162" s="138"/>
      <c r="L162" s="138"/>
      <c r="M162" s="138"/>
      <c r="N162" s="138"/>
      <c r="O162" s="138"/>
      <c r="P162" s="138"/>
      <c r="Q162" s="139" t="str">
        <f t="shared" si="19"/>
        <v>P</v>
      </c>
      <c r="R162" s="143"/>
      <c r="S162" s="143"/>
    </row>
    <row r="163" spans="1:19" ht="45" outlineLevel="1">
      <c r="A163" s="146" t="str">
        <f>IF(AND(D163="",D163=""),"",$D$3&amp;"_"&amp;ROW()-11-COUNTBLANK($D$12:D163))</f>
        <v>QLVT_127</v>
      </c>
      <c r="B163" s="109" t="s">
        <v>848</v>
      </c>
      <c r="C163" s="212" t="s">
        <v>849</v>
      </c>
      <c r="D163" s="160" t="s">
        <v>851</v>
      </c>
      <c r="E163" s="137" t="s">
        <v>1456</v>
      </c>
      <c r="F163" s="138"/>
      <c r="G163" s="138"/>
      <c r="H163" s="138"/>
      <c r="I163" s="138"/>
      <c r="J163" s="138"/>
      <c r="K163" s="138"/>
      <c r="L163" s="138"/>
      <c r="M163" s="138"/>
      <c r="N163" s="138"/>
      <c r="O163" s="138"/>
      <c r="P163" s="138"/>
      <c r="Q163" s="139" t="str">
        <f t="shared" si="19"/>
        <v>P</v>
      </c>
      <c r="R163" s="143"/>
      <c r="S163" s="143"/>
    </row>
    <row r="164" spans="1:19" ht="75" outlineLevel="1">
      <c r="A164" s="146" t="str">
        <f t="shared" si="4"/>
        <v>QLVT_128</v>
      </c>
      <c r="B164" s="214" t="s">
        <v>1221</v>
      </c>
      <c r="C164" s="212" t="s">
        <v>1220</v>
      </c>
      <c r="D164" s="107" t="s">
        <v>1409</v>
      </c>
      <c r="E164" s="137" t="s">
        <v>1456</v>
      </c>
      <c r="F164" s="138"/>
      <c r="G164" s="138"/>
      <c r="H164" s="138"/>
      <c r="I164" s="138"/>
      <c r="J164" s="138"/>
      <c r="K164" s="138"/>
      <c r="L164" s="138"/>
      <c r="M164" s="138"/>
      <c r="N164" s="138"/>
      <c r="O164" s="138"/>
      <c r="P164" s="138"/>
      <c r="Q164" s="139" t="str">
        <f t="shared" si="19"/>
        <v>P</v>
      </c>
      <c r="R164" s="143"/>
      <c r="S164" s="143"/>
    </row>
    <row r="165" spans="1:19" ht="105" outlineLevel="1">
      <c r="A165" s="146" t="str">
        <f t="shared" si="4"/>
        <v>QLVT_129</v>
      </c>
      <c r="B165" s="214" t="s">
        <v>1222</v>
      </c>
      <c r="C165" s="212" t="s">
        <v>1223</v>
      </c>
      <c r="D165" s="109" t="s">
        <v>1610</v>
      </c>
      <c r="E165" s="137" t="s">
        <v>1456</v>
      </c>
      <c r="F165" s="138"/>
      <c r="G165" s="138"/>
      <c r="H165" s="138"/>
      <c r="I165" s="138"/>
      <c r="J165" s="138"/>
      <c r="K165" s="138"/>
      <c r="L165" s="138"/>
      <c r="M165" s="138"/>
      <c r="N165" s="138"/>
      <c r="O165" s="138"/>
      <c r="P165" s="138"/>
      <c r="Q165" s="139" t="str">
        <f t="shared" si="19"/>
        <v>P</v>
      </c>
      <c r="R165" s="143"/>
      <c r="S165" s="143"/>
    </row>
    <row r="166" spans="1:19" ht="105" outlineLevel="1">
      <c r="A166" s="146" t="str">
        <f t="shared" si="4"/>
        <v>QLVT_130</v>
      </c>
      <c r="B166" s="214" t="s">
        <v>1224</v>
      </c>
      <c r="C166" s="212" t="s">
        <v>1225</v>
      </c>
      <c r="D166" s="109" t="s">
        <v>1611</v>
      </c>
      <c r="E166" s="137" t="s">
        <v>1456</v>
      </c>
      <c r="F166" s="138"/>
      <c r="G166" s="138"/>
      <c r="H166" s="138"/>
      <c r="I166" s="138"/>
      <c r="J166" s="138"/>
      <c r="K166" s="138"/>
      <c r="L166" s="138"/>
      <c r="M166" s="138"/>
      <c r="N166" s="138"/>
      <c r="O166" s="138"/>
      <c r="P166" s="138"/>
      <c r="Q166" s="139" t="str">
        <f t="shared" si="19"/>
        <v>P</v>
      </c>
      <c r="R166" s="143"/>
      <c r="S166" s="143"/>
    </row>
    <row r="167" spans="1:19" ht="45" outlineLevel="1">
      <c r="A167" s="146" t="str">
        <f t="shared" si="4"/>
        <v>QLVT_131</v>
      </c>
      <c r="B167" s="214" t="s">
        <v>1226</v>
      </c>
      <c r="C167" s="212" t="s">
        <v>1227</v>
      </c>
      <c r="D167" s="109" t="s">
        <v>1228</v>
      </c>
      <c r="E167" s="137" t="s">
        <v>1456</v>
      </c>
      <c r="F167" s="138"/>
      <c r="G167" s="138"/>
      <c r="H167" s="138"/>
      <c r="I167" s="138"/>
      <c r="J167" s="138"/>
      <c r="K167" s="138"/>
      <c r="L167" s="138"/>
      <c r="M167" s="138"/>
      <c r="N167" s="138"/>
      <c r="O167" s="138"/>
      <c r="P167" s="138"/>
      <c r="Q167" s="139" t="str">
        <f t="shared" si="19"/>
        <v>P</v>
      </c>
      <c r="R167" s="143"/>
      <c r="S167" s="143"/>
    </row>
    <row r="168" spans="1:19" ht="120" outlineLevel="1">
      <c r="A168" s="146" t="str">
        <f t="shared" si="4"/>
        <v>QLVT_132</v>
      </c>
      <c r="B168" s="214" t="s">
        <v>1229</v>
      </c>
      <c r="C168" s="212" t="s">
        <v>1230</v>
      </c>
      <c r="D168" s="109" t="s">
        <v>1612</v>
      </c>
      <c r="E168" s="137" t="s">
        <v>1456</v>
      </c>
      <c r="F168" s="138"/>
      <c r="G168" s="138"/>
      <c r="H168" s="138"/>
      <c r="I168" s="138"/>
      <c r="J168" s="138"/>
      <c r="K168" s="138"/>
      <c r="L168" s="138"/>
      <c r="M168" s="138"/>
      <c r="N168" s="138"/>
      <c r="O168" s="138"/>
      <c r="P168" s="138"/>
      <c r="Q168" s="139" t="str">
        <f t="shared" si="19"/>
        <v>P</v>
      </c>
      <c r="R168" s="143"/>
      <c r="S168" s="143"/>
    </row>
    <row r="169" spans="1:19" ht="120" outlineLevel="1">
      <c r="A169" s="146" t="str">
        <f t="shared" si="4"/>
        <v>QLVT_133</v>
      </c>
      <c r="B169" s="214" t="s">
        <v>1231</v>
      </c>
      <c r="C169" s="212" t="s">
        <v>1232</v>
      </c>
      <c r="D169" s="109" t="s">
        <v>1613</v>
      </c>
      <c r="E169" s="137" t="s">
        <v>1456</v>
      </c>
      <c r="F169" s="138"/>
      <c r="G169" s="138"/>
      <c r="H169" s="138"/>
      <c r="I169" s="138"/>
      <c r="J169" s="138"/>
      <c r="K169" s="138"/>
      <c r="L169" s="138"/>
      <c r="M169" s="138"/>
      <c r="N169" s="138"/>
      <c r="O169" s="138"/>
      <c r="P169" s="138"/>
      <c r="Q169" s="139" t="str">
        <f t="shared" si="19"/>
        <v>P</v>
      </c>
      <c r="R169" s="143"/>
      <c r="S169" s="143"/>
    </row>
    <row r="170" spans="1:19" ht="135" outlineLevel="1">
      <c r="A170" s="146" t="str">
        <f t="shared" si="4"/>
        <v>QLVT_134</v>
      </c>
      <c r="B170" s="214" t="s">
        <v>1233</v>
      </c>
      <c r="C170" s="212" t="s">
        <v>1234</v>
      </c>
      <c r="D170" s="109" t="s">
        <v>1614</v>
      </c>
      <c r="E170" s="137" t="s">
        <v>1456</v>
      </c>
      <c r="F170" s="138"/>
      <c r="G170" s="138"/>
      <c r="H170" s="138"/>
      <c r="I170" s="138"/>
      <c r="J170" s="138"/>
      <c r="K170" s="138"/>
      <c r="L170" s="138"/>
      <c r="M170" s="138"/>
      <c r="N170" s="138"/>
      <c r="O170" s="138"/>
      <c r="P170" s="138"/>
      <c r="Q170" s="139" t="str">
        <f t="shared" si="19"/>
        <v>P</v>
      </c>
      <c r="R170" s="143"/>
      <c r="S170" s="143"/>
    </row>
    <row r="171" spans="1:19" ht="60" outlineLevel="1">
      <c r="A171" s="146" t="str">
        <f t="shared" si="4"/>
        <v>QLVT_135</v>
      </c>
      <c r="B171" s="214" t="s">
        <v>1235</v>
      </c>
      <c r="C171" s="212" t="s">
        <v>1236</v>
      </c>
      <c r="D171" s="107" t="s">
        <v>1615</v>
      </c>
      <c r="E171" s="137" t="s">
        <v>1456</v>
      </c>
      <c r="F171" s="138"/>
      <c r="G171" s="138"/>
      <c r="H171" s="138"/>
      <c r="I171" s="138"/>
      <c r="J171" s="138"/>
      <c r="K171" s="138"/>
      <c r="L171" s="138"/>
      <c r="M171" s="138"/>
      <c r="N171" s="138"/>
      <c r="O171" s="138"/>
      <c r="P171" s="138"/>
      <c r="Q171" s="139" t="str">
        <f t="shared" si="19"/>
        <v>P</v>
      </c>
      <c r="R171" s="143"/>
      <c r="S171" s="143"/>
    </row>
    <row r="172" spans="1:19" ht="45" outlineLevel="1">
      <c r="A172" s="146" t="str">
        <f t="shared" si="4"/>
        <v>QLVT_136</v>
      </c>
      <c r="B172" s="214" t="s">
        <v>224</v>
      </c>
      <c r="C172" s="212" t="s">
        <v>225</v>
      </c>
      <c r="D172" s="107" t="s">
        <v>1410</v>
      </c>
      <c r="E172" s="137" t="s">
        <v>1456</v>
      </c>
      <c r="F172" s="138"/>
      <c r="G172" s="138"/>
      <c r="H172" s="138"/>
      <c r="I172" s="138"/>
      <c r="J172" s="138"/>
      <c r="K172" s="138"/>
      <c r="L172" s="138"/>
      <c r="M172" s="138"/>
      <c r="N172" s="138"/>
      <c r="O172" s="138"/>
      <c r="P172" s="138"/>
      <c r="Q172" s="139" t="str">
        <f t="shared" si="19"/>
        <v>P</v>
      </c>
      <c r="R172" s="281"/>
      <c r="S172" s="143"/>
    </row>
    <row r="173" spans="1:19" outlineLevel="1">
      <c r="A173" s="146" t="str">
        <f t="shared" si="4"/>
        <v/>
      </c>
      <c r="B173" s="644" t="s">
        <v>1237</v>
      </c>
      <c r="C173" s="517"/>
      <c r="D173" s="517"/>
      <c r="E173" s="507"/>
      <c r="F173" s="138"/>
      <c r="G173" s="138"/>
      <c r="H173" s="138"/>
      <c r="I173" s="138"/>
      <c r="J173" s="138"/>
      <c r="K173" s="138"/>
      <c r="L173" s="138"/>
      <c r="M173" s="138"/>
      <c r="N173" s="138"/>
      <c r="O173" s="138"/>
      <c r="P173" s="138"/>
      <c r="Q173" s="139" t="str">
        <f t="shared" ref="Q173:Q183" si="20">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
      </c>
      <c r="R173" s="143"/>
      <c r="S173" s="143"/>
    </row>
    <row r="174" spans="1:19" outlineLevel="1">
      <c r="A174" s="159" t="str">
        <f t="shared" si="4"/>
        <v>QLVT_137</v>
      </c>
      <c r="B174" s="161"/>
      <c r="C174" s="125" t="s">
        <v>571</v>
      </c>
      <c r="D174" s="182" t="s">
        <v>1243</v>
      </c>
      <c r="E174" s="137" t="s">
        <v>1456</v>
      </c>
      <c r="F174" s="138"/>
      <c r="G174" s="138"/>
      <c r="H174" s="138"/>
      <c r="I174" s="138"/>
      <c r="J174" s="138"/>
      <c r="K174" s="138"/>
      <c r="L174" s="138"/>
      <c r="M174" s="138"/>
      <c r="N174" s="138"/>
      <c r="O174" s="138"/>
      <c r="P174" s="138"/>
      <c r="Q174" s="139" t="str">
        <f t="shared" si="20"/>
        <v>P</v>
      </c>
      <c r="R174" s="143"/>
      <c r="S174" s="143" t="s">
        <v>1460</v>
      </c>
    </row>
    <row r="175" spans="1:19">
      <c r="A175" s="159" t="str">
        <f t="shared" si="4"/>
        <v>QLVT_138</v>
      </c>
      <c r="B175" s="161"/>
      <c r="C175" s="160" t="s">
        <v>1487</v>
      </c>
      <c r="D175" s="161" t="s">
        <v>1238</v>
      </c>
      <c r="E175" s="137" t="s">
        <v>1456</v>
      </c>
      <c r="F175" s="138"/>
      <c r="G175" s="138"/>
      <c r="H175" s="138"/>
      <c r="I175" s="138"/>
      <c r="J175" s="138"/>
      <c r="K175" s="138"/>
      <c r="L175" s="138"/>
      <c r="M175" s="138"/>
      <c r="N175" s="138"/>
      <c r="O175" s="138"/>
      <c r="P175" s="138"/>
      <c r="Q175" s="139" t="str">
        <f t="shared" si="20"/>
        <v>P</v>
      </c>
      <c r="R175" s="143"/>
      <c r="S175" s="143"/>
    </row>
    <row r="176" spans="1:19" ht="45">
      <c r="A176" s="159" t="str">
        <f t="shared" si="4"/>
        <v>QLVT_139</v>
      </c>
      <c r="B176" s="161"/>
      <c r="C176" s="125" t="s">
        <v>1239</v>
      </c>
      <c r="D176" s="161" t="s">
        <v>1502</v>
      </c>
      <c r="E176" s="137" t="s">
        <v>1456</v>
      </c>
      <c r="F176" s="138"/>
      <c r="G176" s="138"/>
      <c r="H176" s="138"/>
      <c r="I176" s="138"/>
      <c r="J176" s="138"/>
      <c r="K176" s="138"/>
      <c r="L176" s="138"/>
      <c r="M176" s="138"/>
      <c r="N176" s="138"/>
      <c r="O176" s="138"/>
      <c r="P176" s="138"/>
      <c r="Q176" s="139" t="str">
        <f t="shared" si="20"/>
        <v>P</v>
      </c>
      <c r="R176" s="143"/>
      <c r="S176" s="143"/>
    </row>
    <row r="177" spans="1:26">
      <c r="A177" s="159" t="str">
        <f t="shared" si="4"/>
        <v>QLVT_140</v>
      </c>
      <c r="B177" s="125"/>
      <c r="C177" s="160" t="s">
        <v>245</v>
      </c>
      <c r="D177" s="161" t="s">
        <v>490</v>
      </c>
      <c r="E177" s="137" t="s">
        <v>1456</v>
      </c>
      <c r="F177" s="138"/>
      <c r="G177" s="138"/>
      <c r="H177" s="138"/>
      <c r="I177" s="138"/>
      <c r="J177" s="138"/>
      <c r="K177" s="138"/>
      <c r="L177" s="138"/>
      <c r="M177" s="138"/>
      <c r="N177" s="138"/>
      <c r="O177" s="138"/>
      <c r="P177" s="138"/>
      <c r="Q177" s="139" t="str">
        <f t="shared" si="20"/>
        <v>P</v>
      </c>
      <c r="R177" s="143"/>
      <c r="S177" s="143"/>
    </row>
    <row r="178" spans="1:26" ht="30">
      <c r="A178" s="159"/>
      <c r="B178" s="125"/>
      <c r="C178" s="160" t="s">
        <v>1488</v>
      </c>
      <c r="D178" s="182" t="s">
        <v>1489</v>
      </c>
      <c r="E178" s="137" t="s">
        <v>1456</v>
      </c>
      <c r="F178" s="138"/>
      <c r="G178" s="138"/>
      <c r="H178" s="138"/>
      <c r="I178" s="138"/>
      <c r="J178" s="138"/>
      <c r="K178" s="138"/>
      <c r="L178" s="138"/>
      <c r="M178" s="138"/>
      <c r="N178" s="138"/>
      <c r="O178" s="138"/>
      <c r="P178" s="138"/>
      <c r="Q178" s="139" t="str">
        <f t="shared" si="20"/>
        <v>P</v>
      </c>
      <c r="R178" s="143"/>
      <c r="S178" s="143"/>
    </row>
    <row r="179" spans="1:26" ht="60">
      <c r="A179" s="159"/>
      <c r="B179" s="125"/>
      <c r="C179" s="125" t="s">
        <v>1490</v>
      </c>
      <c r="D179" s="161" t="s">
        <v>1491</v>
      </c>
      <c r="E179" s="137" t="s">
        <v>1456</v>
      </c>
      <c r="F179" s="138"/>
      <c r="G179" s="138"/>
      <c r="H179" s="138"/>
      <c r="I179" s="138"/>
      <c r="J179" s="138"/>
      <c r="K179" s="138"/>
      <c r="L179" s="138"/>
      <c r="M179" s="138"/>
      <c r="N179" s="138"/>
      <c r="O179" s="138"/>
      <c r="P179" s="138"/>
      <c r="Q179" s="139" t="str">
        <f t="shared" si="20"/>
        <v>P</v>
      </c>
      <c r="R179" s="143"/>
      <c r="S179" s="143"/>
    </row>
    <row r="180" spans="1:26" ht="30">
      <c r="A180" s="159"/>
      <c r="B180" s="125"/>
      <c r="C180" s="125" t="s">
        <v>1475</v>
      </c>
      <c r="D180" s="161" t="s">
        <v>1492</v>
      </c>
      <c r="E180" s="137" t="s">
        <v>1456</v>
      </c>
      <c r="F180" s="138"/>
      <c r="G180" s="138"/>
      <c r="H180" s="138"/>
      <c r="I180" s="138"/>
      <c r="J180" s="138"/>
      <c r="K180" s="138"/>
      <c r="L180" s="138"/>
      <c r="M180" s="138"/>
      <c r="N180" s="138"/>
      <c r="O180" s="138"/>
      <c r="P180" s="138"/>
      <c r="Q180" s="139" t="str">
        <f t="shared" si="20"/>
        <v>P</v>
      </c>
      <c r="R180" s="143"/>
      <c r="S180" s="143"/>
    </row>
    <row r="181" spans="1:26">
      <c r="A181" s="159" t="str">
        <f t="shared" si="4"/>
        <v>QLVT_144</v>
      </c>
      <c r="B181" s="161"/>
      <c r="C181" s="125" t="s">
        <v>1240</v>
      </c>
      <c r="D181" s="182" t="s">
        <v>605</v>
      </c>
      <c r="E181" s="137" t="s">
        <v>1456</v>
      </c>
      <c r="F181" s="138"/>
      <c r="G181" s="138"/>
      <c r="H181" s="138"/>
      <c r="I181" s="138"/>
      <c r="J181" s="138"/>
      <c r="K181" s="138"/>
      <c r="L181" s="138"/>
      <c r="M181" s="138"/>
      <c r="N181" s="138"/>
      <c r="O181" s="138"/>
      <c r="P181" s="138"/>
      <c r="Q181" s="139" t="str">
        <f t="shared" si="20"/>
        <v>P</v>
      </c>
      <c r="R181" s="143"/>
      <c r="S181" s="143"/>
    </row>
    <row r="182" spans="1:26">
      <c r="A182" s="159" t="str">
        <f t="shared" si="4"/>
        <v>QLVT_145</v>
      </c>
      <c r="B182" s="161"/>
      <c r="C182" s="125" t="s">
        <v>575</v>
      </c>
      <c r="D182" s="182" t="s">
        <v>606</v>
      </c>
      <c r="E182" s="137" t="s">
        <v>1456</v>
      </c>
      <c r="F182" s="138"/>
      <c r="G182" s="138"/>
      <c r="H182" s="138"/>
      <c r="I182" s="138"/>
      <c r="J182" s="138"/>
      <c r="K182" s="138"/>
      <c r="L182" s="138"/>
      <c r="M182" s="138"/>
      <c r="N182" s="138"/>
      <c r="O182" s="138"/>
      <c r="P182" s="138"/>
      <c r="Q182" s="139" t="str">
        <f t="shared" si="20"/>
        <v>P</v>
      </c>
      <c r="R182" s="143"/>
      <c r="S182" s="143"/>
    </row>
    <row r="183" spans="1:26" ht="29.1" customHeight="1">
      <c r="A183" s="159" t="str">
        <f t="shared" si="4"/>
        <v>QLVT_146</v>
      </c>
      <c r="B183" s="161"/>
      <c r="C183" s="125" t="s">
        <v>520</v>
      </c>
      <c r="D183" s="182" t="s">
        <v>1241</v>
      </c>
      <c r="E183" s="137" t="s">
        <v>1456</v>
      </c>
      <c r="F183" s="138"/>
      <c r="G183" s="138"/>
      <c r="H183" s="138"/>
      <c r="I183" s="138"/>
      <c r="J183" s="138"/>
      <c r="K183" s="138"/>
      <c r="L183" s="138"/>
      <c r="M183" s="138"/>
      <c r="N183" s="138"/>
      <c r="O183" s="138"/>
      <c r="P183" s="138"/>
      <c r="Q183" s="139" t="str">
        <f t="shared" si="20"/>
        <v>P</v>
      </c>
      <c r="R183" s="143"/>
      <c r="S183" s="143"/>
    </row>
    <row r="184" spans="1:26">
      <c r="A184" s="159" t="str">
        <f>IF(AND(D184="",D184=""),"",$D$3&amp;"_"&amp;ROW()-11-COUNTBLANK($D$12:D184))</f>
        <v/>
      </c>
      <c r="B184" s="504" t="s">
        <v>1242</v>
      </c>
      <c r="C184" s="512"/>
      <c r="D184" s="512"/>
      <c r="E184" s="512"/>
      <c r="F184" s="232"/>
      <c r="G184" s="152"/>
      <c r="H184" s="152"/>
      <c r="I184" s="152"/>
      <c r="J184" s="152"/>
      <c r="K184" s="152"/>
      <c r="L184" s="152"/>
      <c r="M184" s="152"/>
      <c r="N184" s="152"/>
      <c r="O184" s="152"/>
      <c r="P184" s="152"/>
      <c r="Q184" s="223"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
      </c>
      <c r="R184" s="166"/>
      <c r="S184" s="166"/>
    </row>
    <row r="185" spans="1:26">
      <c r="A185" s="159"/>
      <c r="B185" s="161"/>
      <c r="C185" s="125" t="s">
        <v>746</v>
      </c>
      <c r="D185" s="182" t="s">
        <v>1243</v>
      </c>
      <c r="E185" s="137" t="s">
        <v>1456</v>
      </c>
      <c r="F185" s="137"/>
      <c r="G185" s="138"/>
      <c r="H185" s="138"/>
      <c r="I185" s="138"/>
      <c r="J185" s="138"/>
      <c r="K185" s="138"/>
      <c r="L185" s="138"/>
      <c r="M185" s="138"/>
      <c r="N185" s="138"/>
      <c r="O185" s="138"/>
      <c r="P185" s="138"/>
      <c r="Q185" s="139" t="str">
        <f t="shared" ref="Q185:Q189" si="21">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125"/>
      <c r="S185" s="125"/>
    </row>
    <row r="186" spans="1:26" ht="30">
      <c r="A186" s="159"/>
      <c r="B186" s="161"/>
      <c r="C186" s="125" t="s">
        <v>571</v>
      </c>
      <c r="D186" s="182" t="s">
        <v>1494</v>
      </c>
      <c r="E186" s="137" t="s">
        <v>1456</v>
      </c>
      <c r="F186" s="137"/>
      <c r="G186" s="138"/>
      <c r="H186" s="138"/>
      <c r="I186" s="138"/>
      <c r="J186" s="138"/>
      <c r="K186" s="138"/>
      <c r="L186" s="138"/>
      <c r="M186" s="138"/>
      <c r="N186" s="138"/>
      <c r="O186" s="138"/>
      <c r="P186" s="138"/>
      <c r="Q186" s="139" t="str">
        <f t="shared" si="21"/>
        <v>P</v>
      </c>
      <c r="R186" s="125"/>
      <c r="S186" s="125"/>
    </row>
    <row r="187" spans="1:26">
      <c r="A187" s="159"/>
      <c r="B187" s="161"/>
      <c r="C187" s="125" t="s">
        <v>1244</v>
      </c>
      <c r="D187" s="182" t="s">
        <v>1245</v>
      </c>
      <c r="E187" s="137" t="s">
        <v>1456</v>
      </c>
      <c r="F187" s="137"/>
      <c r="G187" s="138"/>
      <c r="H187" s="138"/>
      <c r="I187" s="138"/>
      <c r="J187" s="138"/>
      <c r="K187" s="138"/>
      <c r="L187" s="138"/>
      <c r="M187" s="138"/>
      <c r="N187" s="138"/>
      <c r="O187" s="138"/>
      <c r="P187" s="138"/>
      <c r="Q187" s="139" t="str">
        <f t="shared" si="21"/>
        <v>P</v>
      </c>
      <c r="R187" s="125"/>
      <c r="S187" s="125"/>
    </row>
    <row r="188" spans="1:26">
      <c r="A188" s="159"/>
      <c r="B188" s="219"/>
      <c r="C188" s="125" t="s">
        <v>1493</v>
      </c>
      <c r="D188" s="110" t="s">
        <v>1496</v>
      </c>
      <c r="E188" s="137" t="s">
        <v>1456</v>
      </c>
      <c r="F188" s="137"/>
      <c r="G188" s="138"/>
      <c r="H188" s="138"/>
      <c r="I188" s="138"/>
      <c r="J188" s="138"/>
      <c r="K188" s="138"/>
      <c r="L188" s="138"/>
      <c r="M188" s="138"/>
      <c r="N188" s="138"/>
      <c r="O188" s="138"/>
      <c r="P188" s="138"/>
      <c r="Q188" s="139" t="str">
        <f t="shared" si="21"/>
        <v>P</v>
      </c>
      <c r="R188" s="125"/>
      <c r="S188" s="125"/>
    </row>
    <row r="189" spans="1:26">
      <c r="A189" s="159"/>
      <c r="B189" s="219"/>
      <c r="C189" s="125" t="s">
        <v>1244</v>
      </c>
      <c r="D189" s="110" t="s">
        <v>1495</v>
      </c>
      <c r="E189" s="137" t="s">
        <v>1456</v>
      </c>
      <c r="F189" s="137"/>
      <c r="G189" s="138"/>
      <c r="H189" s="138"/>
      <c r="I189" s="138"/>
      <c r="J189" s="138"/>
      <c r="K189" s="138"/>
      <c r="L189" s="138"/>
      <c r="M189" s="138"/>
      <c r="N189" s="138"/>
      <c r="O189" s="138"/>
      <c r="P189" s="138"/>
      <c r="Q189" s="139" t="str">
        <f t="shared" si="21"/>
        <v>P</v>
      </c>
      <c r="R189" s="125"/>
      <c r="S189" s="125"/>
    </row>
    <row r="190" spans="1:26">
      <c r="A190" s="146" t="str">
        <f t="shared" si="4"/>
        <v/>
      </c>
      <c r="B190" s="533" t="s">
        <v>246</v>
      </c>
      <c r="C190" s="534"/>
      <c r="D190" s="534"/>
      <c r="E190" s="534"/>
      <c r="F190" s="534"/>
      <c r="G190" s="534"/>
      <c r="H190" s="534"/>
      <c r="I190" s="534"/>
      <c r="J190" s="534"/>
      <c r="K190" s="534"/>
      <c r="L190" s="534"/>
      <c r="M190" s="534"/>
      <c r="N190" s="534"/>
      <c r="O190" s="534"/>
      <c r="P190" s="534"/>
      <c r="Q190" s="534"/>
      <c r="R190" s="534"/>
      <c r="S190" s="535"/>
      <c r="T190" s="177"/>
      <c r="U190" s="177"/>
      <c r="V190" s="177"/>
      <c r="W190" s="177"/>
      <c r="X190" s="177"/>
      <c r="Y190" s="177"/>
      <c r="Z190" s="177"/>
    </row>
    <row r="191" spans="1:26">
      <c r="A191" s="146" t="str">
        <f t="shared" si="4"/>
        <v/>
      </c>
      <c r="B191" s="636" t="s">
        <v>66</v>
      </c>
      <c r="C191" s="506"/>
      <c r="D191" s="506"/>
      <c r="E191" s="506"/>
      <c r="F191" s="506"/>
      <c r="G191" s="506"/>
      <c r="H191" s="506"/>
      <c r="I191" s="506"/>
      <c r="J191" s="506"/>
      <c r="K191" s="506"/>
      <c r="L191" s="506"/>
      <c r="M191" s="506"/>
      <c r="N191" s="506"/>
      <c r="O191" s="506"/>
      <c r="P191" s="506"/>
      <c r="Q191" s="506"/>
      <c r="R191" s="506"/>
      <c r="S191" s="507"/>
      <c r="T191" s="177"/>
      <c r="U191" s="177"/>
      <c r="V191" s="177"/>
      <c r="W191" s="177"/>
      <c r="X191" s="177"/>
      <c r="Y191" s="177"/>
      <c r="Z191" s="177"/>
    </row>
    <row r="192" spans="1:26">
      <c r="A192" s="146" t="str">
        <f t="shared" si="4"/>
        <v/>
      </c>
      <c r="B192" s="641" t="s">
        <v>1246</v>
      </c>
      <c r="C192" s="517"/>
      <c r="D192" s="517"/>
      <c r="E192" s="517"/>
      <c r="F192" s="517"/>
      <c r="G192" s="517"/>
      <c r="H192" s="517"/>
      <c r="I192" s="517"/>
      <c r="J192" s="517"/>
      <c r="K192" s="517"/>
      <c r="L192" s="517"/>
      <c r="M192" s="517"/>
      <c r="N192" s="517"/>
      <c r="O192" s="517"/>
      <c r="P192" s="517"/>
      <c r="Q192" s="517"/>
      <c r="R192" s="517"/>
      <c r="S192" s="518"/>
    </row>
    <row r="193" spans="1:26" ht="165">
      <c r="A193" s="146" t="str">
        <f t="shared" si="4"/>
        <v>QLVT_152</v>
      </c>
      <c r="B193" s="107" t="s">
        <v>68</v>
      </c>
      <c r="C193" s="173" t="s">
        <v>1616</v>
      </c>
      <c r="D193" s="107" t="s">
        <v>1247</v>
      </c>
      <c r="E193" s="137" t="s">
        <v>1456</v>
      </c>
      <c r="F193" s="138"/>
      <c r="G193" s="138"/>
      <c r="H193" s="138"/>
      <c r="I193" s="138"/>
      <c r="J193" s="138"/>
      <c r="K193" s="138"/>
      <c r="L193" s="138"/>
      <c r="M193" s="138"/>
      <c r="N193" s="138"/>
      <c r="O193" s="138"/>
      <c r="P193" s="138"/>
      <c r="Q193" s="139" t="str">
        <f t="shared" ref="Q193:Q196" si="22">IF(OR(IF(G193="",IF(F193="",IF(E193="","",E193),F193),G193)="F",IF(J193="",IF(I193="",IF(H193="","",H193),I193),J193)="F",IF(M193="",IF(L193="",IF(K193="","",K193),L193),M193)="F",IF(P193="",IF(O193="",IF(N193="","",N193),O193),P193)="F")=TRUE,"F",IF(OR(IF(G193="",IF(F193="",IF(E193="","",E193),F193),G193)="PE",IF(J193="",IF(I193="",IF(H193="","",H193),I193),J193)="PE",IF(M193="",IF(L193="",IF(K193="","",K193),L193),M193)="PE",IF(P193="",IF(O193="",IF(N193="","",N193),O193),P193)="PE")=TRUE,"PE",IF(AND(IF(G193="",IF(F193="",IF(E193="","",E193),F193),G193)="",IF(J193="",IF(I193="",IF(H193="","",H193),I193),J193)="",IF(M193="",IF(L193="",IF(K193="","",K193),L193),M193)="",IF(P193="",IF(O193="",IF(N193="","",N193),O193),P193)="")=TRUE,"","P")))</f>
        <v>P</v>
      </c>
      <c r="R193" s="140"/>
      <c r="S193" s="140"/>
      <c r="T193" s="177"/>
      <c r="U193" s="177"/>
      <c r="V193" s="177"/>
      <c r="W193" s="177"/>
      <c r="X193" s="177"/>
      <c r="Y193" s="177"/>
      <c r="Z193" s="177"/>
    </row>
    <row r="194" spans="1:26" ht="120">
      <c r="A194" s="146" t="str">
        <f t="shared" si="4"/>
        <v>QLVT_153</v>
      </c>
      <c r="B194" s="157" t="s">
        <v>69</v>
      </c>
      <c r="C194" s="294" t="s">
        <v>742</v>
      </c>
      <c r="D194" s="252" t="s">
        <v>1248</v>
      </c>
      <c r="E194" s="137" t="s">
        <v>1456</v>
      </c>
      <c r="F194" s="138"/>
      <c r="G194" s="138"/>
      <c r="H194" s="138"/>
      <c r="I194" s="138"/>
      <c r="J194" s="138"/>
      <c r="K194" s="138"/>
      <c r="L194" s="138"/>
      <c r="M194" s="138"/>
      <c r="N194" s="138"/>
      <c r="O194" s="138"/>
      <c r="P194" s="138"/>
      <c r="Q194" s="139" t="str">
        <f t="shared" si="22"/>
        <v>P</v>
      </c>
      <c r="R194" s="175"/>
      <c r="S194" s="175"/>
      <c r="T194" s="177"/>
      <c r="U194" s="177"/>
      <c r="V194" s="177"/>
      <c r="W194" s="177"/>
      <c r="X194" s="177"/>
      <c r="Y194" s="177"/>
      <c r="Z194" s="177"/>
    </row>
    <row r="195" spans="1:26" ht="30">
      <c r="A195" s="146" t="str">
        <f t="shared" si="4"/>
        <v>QLVT_154</v>
      </c>
      <c r="B195" s="107" t="s">
        <v>71</v>
      </c>
      <c r="C195" s="107" t="s">
        <v>1372</v>
      </c>
      <c r="D195" s="142" t="s">
        <v>1125</v>
      </c>
      <c r="E195" s="137" t="s">
        <v>1456</v>
      </c>
      <c r="F195" s="138"/>
      <c r="G195" s="138"/>
      <c r="H195" s="138"/>
      <c r="I195" s="138"/>
      <c r="J195" s="138"/>
      <c r="K195" s="138"/>
      <c r="L195" s="138"/>
      <c r="M195" s="138"/>
      <c r="N195" s="138"/>
      <c r="O195" s="138"/>
      <c r="P195" s="138"/>
      <c r="Q195" s="139" t="str">
        <f t="shared" si="22"/>
        <v>P</v>
      </c>
      <c r="R195" s="140"/>
      <c r="S195" s="140"/>
      <c r="T195" s="177"/>
      <c r="U195" s="177"/>
      <c r="V195" s="177"/>
      <c r="W195" s="177"/>
      <c r="X195" s="177"/>
      <c r="Y195" s="177"/>
      <c r="Z195" s="177"/>
    </row>
    <row r="196" spans="1:26" ht="30">
      <c r="A196" s="146" t="str">
        <f t="shared" si="4"/>
        <v>QLVT_155</v>
      </c>
      <c r="B196" s="107" t="s">
        <v>74</v>
      </c>
      <c r="C196" s="107" t="s">
        <v>1089</v>
      </c>
      <c r="D196" s="107" t="s">
        <v>1045</v>
      </c>
      <c r="E196" s="137" t="s">
        <v>1456</v>
      </c>
      <c r="F196" s="138"/>
      <c r="G196" s="138"/>
      <c r="H196" s="138"/>
      <c r="I196" s="138"/>
      <c r="J196" s="138"/>
      <c r="K196" s="138"/>
      <c r="L196" s="138"/>
      <c r="M196" s="138"/>
      <c r="N196" s="138"/>
      <c r="O196" s="138"/>
      <c r="P196" s="138"/>
      <c r="Q196" s="139" t="str">
        <f t="shared" si="22"/>
        <v>P</v>
      </c>
      <c r="R196" s="140"/>
      <c r="S196" s="140"/>
      <c r="T196" s="177"/>
      <c r="U196" s="177"/>
      <c r="V196" s="177"/>
      <c r="W196" s="177"/>
      <c r="X196" s="177"/>
      <c r="Y196" s="177"/>
      <c r="Z196" s="177"/>
    </row>
    <row r="197" spans="1:26">
      <c r="A197" s="146" t="str">
        <f t="shared" si="4"/>
        <v/>
      </c>
      <c r="B197" s="642" t="s">
        <v>110</v>
      </c>
      <c r="C197" s="534"/>
      <c r="D197" s="534"/>
      <c r="E197" s="534"/>
      <c r="F197" s="534"/>
      <c r="G197" s="534"/>
      <c r="H197" s="534"/>
      <c r="I197" s="534"/>
      <c r="J197" s="534"/>
      <c r="K197" s="534"/>
      <c r="L197" s="534"/>
      <c r="M197" s="534"/>
      <c r="N197" s="534"/>
      <c r="O197" s="534"/>
      <c r="P197" s="534"/>
      <c r="Q197" s="534"/>
      <c r="R197" s="534"/>
      <c r="S197" s="535"/>
    </row>
    <row r="198" spans="1:26">
      <c r="A198" s="146" t="str">
        <f t="shared" si="4"/>
        <v/>
      </c>
      <c r="B198" s="270" t="s">
        <v>1161</v>
      </c>
      <c r="C198" s="203"/>
      <c r="D198" s="204"/>
      <c r="E198" s="204"/>
      <c r="F198" s="204"/>
      <c r="G198" s="204"/>
      <c r="H198" s="204"/>
      <c r="I198" s="204"/>
      <c r="J198" s="204"/>
      <c r="K198" s="204"/>
      <c r="L198" s="204"/>
      <c r="M198" s="204"/>
      <c r="N198" s="204"/>
      <c r="O198" s="204"/>
      <c r="P198" s="204"/>
      <c r="Q198" s="204"/>
      <c r="R198" s="204"/>
      <c r="S198" s="205"/>
    </row>
    <row r="199" spans="1:26" ht="30">
      <c r="A199" s="146" t="str">
        <f t="shared" si="4"/>
        <v>QLVT_156</v>
      </c>
      <c r="B199" s="109" t="s">
        <v>111</v>
      </c>
      <c r="C199" s="167" t="s">
        <v>1249</v>
      </c>
      <c r="D199" s="59" t="s">
        <v>1413</v>
      </c>
      <c r="E199" s="137" t="s">
        <v>1456</v>
      </c>
      <c r="F199" s="138"/>
      <c r="G199" s="138"/>
      <c r="H199" s="138"/>
      <c r="I199" s="138"/>
      <c r="J199" s="138"/>
      <c r="K199" s="138"/>
      <c r="L199" s="138"/>
      <c r="M199" s="138"/>
      <c r="N199" s="138"/>
      <c r="O199" s="138"/>
      <c r="P199" s="138"/>
      <c r="Q199" s="139" t="str">
        <f t="shared" ref="Q199:Q207" si="23">IF(OR(IF(G199="",IF(F199="",IF(E199="","",E199),F199),G199)="F",IF(J199="",IF(I199="",IF(H199="","",H199),I199),J199)="F",IF(M199="",IF(L199="",IF(K199="","",K199),L199),M199)="F",IF(P199="",IF(O199="",IF(N199="","",N199),O199),P199)="F")=TRUE,"F",IF(OR(IF(G199="",IF(F199="",IF(E199="","",E199),F199),G199)="PE",IF(J199="",IF(I199="",IF(H199="","",H199),I199),J199)="PE",IF(M199="",IF(L199="",IF(K199="","",K199),L199),M199)="PE",IF(P199="",IF(O199="",IF(N199="","",N199),O199),P199)="PE")=TRUE,"PE",IF(AND(IF(G199="",IF(F199="",IF(E199="","",E199),F199),G199)="",IF(J199="",IF(I199="",IF(H199="","",H199),I199),J199)="",IF(M199="",IF(L199="",IF(K199="","",K199),L199),M199)="",IF(P199="",IF(O199="",IF(N199="","",N199),O199),P199)="")=TRUE,"","P")))</f>
        <v>P</v>
      </c>
      <c r="R199" s="271"/>
      <c r="S199" s="147"/>
    </row>
    <row r="200" spans="1:26" ht="60">
      <c r="A200" s="146" t="str">
        <f t="shared" si="4"/>
        <v>QLVT_157</v>
      </c>
      <c r="B200" s="109" t="s">
        <v>1603</v>
      </c>
      <c r="C200" s="107" t="s">
        <v>1163</v>
      </c>
      <c r="D200" s="107" t="s">
        <v>1617</v>
      </c>
      <c r="E200" s="137" t="s">
        <v>1459</v>
      </c>
      <c r="F200" s="138"/>
      <c r="G200" s="138"/>
      <c r="H200" s="138"/>
      <c r="I200" s="138"/>
      <c r="J200" s="138"/>
      <c r="K200" s="138"/>
      <c r="L200" s="138"/>
      <c r="M200" s="138"/>
      <c r="N200" s="138"/>
      <c r="O200" s="138"/>
      <c r="P200" s="138"/>
      <c r="Q200" s="139" t="str">
        <f t="shared" si="23"/>
        <v>PE</v>
      </c>
      <c r="R200" s="272"/>
      <c r="S200" s="59"/>
      <c r="T200" s="206"/>
      <c r="U200" s="206"/>
    </row>
    <row r="201" spans="1:26" ht="45">
      <c r="A201" s="146" t="str">
        <f t="shared" si="4"/>
        <v>QLVT_158</v>
      </c>
      <c r="B201" s="209" t="s">
        <v>120</v>
      </c>
      <c r="C201" s="276" t="s">
        <v>1414</v>
      </c>
      <c r="D201" s="73" t="s">
        <v>1073</v>
      </c>
      <c r="E201" s="137" t="s">
        <v>1456</v>
      </c>
      <c r="F201" s="138"/>
      <c r="G201" s="138"/>
      <c r="H201" s="138"/>
      <c r="I201" s="138"/>
      <c r="J201" s="138"/>
      <c r="K201" s="138"/>
      <c r="L201" s="138"/>
      <c r="M201" s="138"/>
      <c r="N201" s="138"/>
      <c r="O201" s="138"/>
      <c r="P201" s="138"/>
      <c r="Q201" s="139" t="str">
        <f t="shared" si="23"/>
        <v>P</v>
      </c>
      <c r="R201" s="274"/>
      <c r="S201" s="275"/>
      <c r="T201" s="206"/>
      <c r="U201" s="206"/>
    </row>
    <row r="202" spans="1:26" ht="45">
      <c r="A202" s="146" t="str">
        <f t="shared" si="4"/>
        <v>QLVT_159</v>
      </c>
      <c r="B202" s="148" t="s">
        <v>113</v>
      </c>
      <c r="C202" s="149" t="s">
        <v>1415</v>
      </c>
      <c r="D202" s="59" t="s">
        <v>193</v>
      </c>
      <c r="E202" s="137" t="s">
        <v>1456</v>
      </c>
      <c r="F202" s="138"/>
      <c r="G202" s="138"/>
      <c r="H202" s="138"/>
      <c r="I202" s="138"/>
      <c r="J202" s="138"/>
      <c r="K202" s="138"/>
      <c r="L202" s="138"/>
      <c r="M202" s="138"/>
      <c r="N202" s="138"/>
      <c r="O202" s="138"/>
      <c r="P202" s="138"/>
      <c r="Q202" s="139" t="str">
        <f t="shared" si="23"/>
        <v>P</v>
      </c>
      <c r="R202" s="272"/>
      <c r="S202" s="273"/>
      <c r="T202" s="206"/>
      <c r="U202" s="206"/>
    </row>
    <row r="203" spans="1:26" ht="45">
      <c r="A203" s="146" t="str">
        <f t="shared" si="4"/>
        <v>QLVT_160</v>
      </c>
      <c r="B203" s="148" t="s">
        <v>145</v>
      </c>
      <c r="C203" s="149" t="s">
        <v>1250</v>
      </c>
      <c r="D203" s="59" t="s">
        <v>546</v>
      </c>
      <c r="E203" s="137" t="s">
        <v>1456</v>
      </c>
      <c r="F203" s="138"/>
      <c r="G203" s="138"/>
      <c r="H203" s="138"/>
      <c r="I203" s="138"/>
      <c r="J203" s="138"/>
      <c r="K203" s="138"/>
      <c r="L203" s="138"/>
      <c r="M203" s="138"/>
      <c r="N203" s="138"/>
      <c r="O203" s="138"/>
      <c r="P203" s="138"/>
      <c r="Q203" s="139" t="str">
        <f t="shared" si="23"/>
        <v>P</v>
      </c>
      <c r="R203" s="272"/>
      <c r="S203" s="273"/>
      <c r="T203" s="206"/>
      <c r="U203" s="206"/>
    </row>
    <row r="204" spans="1:26" ht="105">
      <c r="A204" s="146" t="str">
        <f t="shared" si="4"/>
        <v>QLVT_161</v>
      </c>
      <c r="B204" s="209" t="s">
        <v>116</v>
      </c>
      <c r="C204" s="276" t="s">
        <v>856</v>
      </c>
      <c r="D204" s="59" t="s">
        <v>546</v>
      </c>
      <c r="E204" s="137" t="s">
        <v>1456</v>
      </c>
      <c r="F204" s="138"/>
      <c r="G204" s="138"/>
      <c r="H204" s="138"/>
      <c r="I204" s="138"/>
      <c r="J204" s="138"/>
      <c r="K204" s="138"/>
      <c r="L204" s="138"/>
      <c r="M204" s="138"/>
      <c r="N204" s="138"/>
      <c r="O204" s="138"/>
      <c r="P204" s="138"/>
      <c r="Q204" s="139" t="str">
        <f t="shared" si="23"/>
        <v>P</v>
      </c>
      <c r="R204" s="147"/>
      <c r="S204" s="147"/>
    </row>
    <row r="205" spans="1:26" ht="30">
      <c r="A205" s="146" t="str">
        <f t="shared" si="4"/>
        <v>QLVT_162</v>
      </c>
      <c r="B205" s="148" t="s">
        <v>117</v>
      </c>
      <c r="C205" s="149" t="s">
        <v>1416</v>
      </c>
      <c r="D205" s="59" t="s">
        <v>546</v>
      </c>
      <c r="E205" s="137" t="s">
        <v>1456</v>
      </c>
      <c r="F205" s="138"/>
      <c r="G205" s="138"/>
      <c r="H205" s="138"/>
      <c r="I205" s="138"/>
      <c r="J205" s="138"/>
      <c r="K205" s="138"/>
      <c r="L205" s="138"/>
      <c r="M205" s="138"/>
      <c r="N205" s="138"/>
      <c r="O205" s="138"/>
      <c r="P205" s="138"/>
      <c r="Q205" s="139" t="str">
        <f t="shared" si="23"/>
        <v>P</v>
      </c>
      <c r="R205" s="272"/>
      <c r="S205" s="273"/>
      <c r="T205" s="206"/>
      <c r="U205" s="206"/>
    </row>
    <row r="206" spans="1:26" ht="45">
      <c r="A206" s="146" t="str">
        <f t="shared" si="4"/>
        <v>QLVT_163</v>
      </c>
      <c r="B206" s="209" t="s">
        <v>1144</v>
      </c>
      <c r="C206" s="149" t="s">
        <v>1417</v>
      </c>
      <c r="D206" s="73" t="s">
        <v>1082</v>
      </c>
      <c r="E206" s="137" t="s">
        <v>1456</v>
      </c>
      <c r="F206" s="138"/>
      <c r="G206" s="138"/>
      <c r="H206" s="138"/>
      <c r="I206" s="138"/>
      <c r="J206" s="138"/>
      <c r="K206" s="138"/>
      <c r="L206" s="138"/>
      <c r="M206" s="138"/>
      <c r="N206" s="138"/>
      <c r="O206" s="138"/>
      <c r="P206" s="138"/>
      <c r="Q206" s="139" t="str">
        <f t="shared" si="23"/>
        <v>P</v>
      </c>
      <c r="R206" s="274"/>
      <c r="S206" s="275"/>
      <c r="T206" s="206"/>
      <c r="U206" s="206"/>
    </row>
    <row r="207" spans="1:26" ht="45">
      <c r="A207" s="146" t="str">
        <f t="shared" si="4"/>
        <v>QLVT_164</v>
      </c>
      <c r="B207" s="148" t="s">
        <v>122</v>
      </c>
      <c r="C207" s="149" t="s">
        <v>335</v>
      </c>
      <c r="D207" s="107" t="s">
        <v>1378</v>
      </c>
      <c r="E207" s="137" t="s">
        <v>1456</v>
      </c>
      <c r="F207" s="138"/>
      <c r="G207" s="138"/>
      <c r="H207" s="138"/>
      <c r="I207" s="138"/>
      <c r="J207" s="138"/>
      <c r="K207" s="138"/>
      <c r="L207" s="138"/>
      <c r="M207" s="138"/>
      <c r="N207" s="138"/>
      <c r="O207" s="138"/>
      <c r="P207" s="138"/>
      <c r="Q207" s="139" t="str">
        <f t="shared" si="23"/>
        <v>P</v>
      </c>
      <c r="R207" s="272"/>
      <c r="S207" s="273"/>
      <c r="T207" s="206"/>
      <c r="U207" s="206"/>
    </row>
    <row r="208" spans="1:26">
      <c r="A208" s="146" t="str">
        <f t="shared" si="4"/>
        <v/>
      </c>
      <c r="B208" s="270" t="s">
        <v>1166</v>
      </c>
      <c r="C208" s="203"/>
      <c r="D208" s="204"/>
      <c r="E208" s="204"/>
      <c r="F208" s="204"/>
      <c r="G208" s="204"/>
      <c r="H208" s="204"/>
      <c r="I208" s="204"/>
      <c r="J208" s="204"/>
      <c r="K208" s="204"/>
      <c r="L208" s="204"/>
      <c r="M208" s="204"/>
      <c r="N208" s="204"/>
      <c r="O208" s="204"/>
      <c r="P208" s="204"/>
      <c r="Q208" s="204"/>
      <c r="R208" s="204"/>
      <c r="S208" s="205"/>
    </row>
    <row r="209" spans="1:21" ht="30">
      <c r="A209" s="146" t="str">
        <f t="shared" si="4"/>
        <v>QLVT_165</v>
      </c>
      <c r="B209" s="109" t="s">
        <v>111</v>
      </c>
      <c r="C209" s="167" t="s">
        <v>1249</v>
      </c>
      <c r="D209" s="59" t="s">
        <v>1413</v>
      </c>
      <c r="E209" s="137" t="s">
        <v>1456</v>
      </c>
      <c r="F209" s="138"/>
      <c r="G209" s="138"/>
      <c r="H209" s="138"/>
      <c r="I209" s="138"/>
      <c r="J209" s="138"/>
      <c r="K209" s="138"/>
      <c r="L209" s="138"/>
      <c r="M209" s="138"/>
      <c r="N209" s="138"/>
      <c r="O209" s="138"/>
      <c r="P209" s="138"/>
      <c r="Q209" s="139" t="str">
        <f t="shared" ref="Q209:Q217" si="24">IF(OR(IF(G209="",IF(F209="",IF(E209="","",E209),F209),G209)="F",IF(J209="",IF(I209="",IF(H209="","",H209),I209),J209)="F",IF(M209="",IF(L209="",IF(K209="","",K209),L209),M209)="F",IF(P209="",IF(O209="",IF(N209="","",N209),O209),P209)="F")=TRUE,"F",IF(OR(IF(G209="",IF(F209="",IF(E209="","",E209),F209),G209)="PE",IF(J209="",IF(I209="",IF(H209="","",H209),I209),J209)="PE",IF(M209="",IF(L209="",IF(K209="","",K209),L209),M209)="PE",IF(P209="",IF(O209="",IF(N209="","",N209),O209),P209)="PE")=TRUE,"PE",IF(AND(IF(G209="",IF(F209="",IF(E209="","",E209),F209),G209)="",IF(J209="",IF(I209="",IF(H209="","",H209),I209),J209)="",IF(M209="",IF(L209="",IF(K209="","",K209),L209),M209)="",IF(P209="",IF(O209="",IF(N209="","",N209),O209),P209)="")=TRUE,"","P")))</f>
        <v>P</v>
      </c>
      <c r="R209" s="271"/>
      <c r="S209" s="147"/>
    </row>
    <row r="210" spans="1:21" ht="45">
      <c r="A210" s="146" t="str">
        <f t="shared" si="4"/>
        <v>QLVT_166</v>
      </c>
      <c r="B210" s="109" t="s">
        <v>112</v>
      </c>
      <c r="C210" s="167" t="s">
        <v>1251</v>
      </c>
      <c r="D210" s="107" t="s">
        <v>1598</v>
      </c>
      <c r="E210" s="137" t="s">
        <v>1459</v>
      </c>
      <c r="F210" s="138"/>
      <c r="G210" s="138"/>
      <c r="H210" s="138"/>
      <c r="I210" s="138"/>
      <c r="J210" s="138"/>
      <c r="K210" s="138"/>
      <c r="L210" s="138"/>
      <c r="M210" s="138"/>
      <c r="N210" s="138"/>
      <c r="O210" s="138"/>
      <c r="P210" s="138"/>
      <c r="Q210" s="139" t="str">
        <f t="shared" si="24"/>
        <v>PE</v>
      </c>
      <c r="R210" s="272"/>
      <c r="S210" s="59"/>
      <c r="T210" s="206"/>
      <c r="U210" s="206"/>
    </row>
    <row r="211" spans="1:21" ht="45">
      <c r="A211" s="146" t="str">
        <f t="shared" si="4"/>
        <v>QLVT_167</v>
      </c>
      <c r="B211" s="209" t="s">
        <v>120</v>
      </c>
      <c r="C211" s="276" t="s">
        <v>1414</v>
      </c>
      <c r="D211" s="73" t="s">
        <v>1073</v>
      </c>
      <c r="E211" s="137" t="s">
        <v>1456</v>
      </c>
      <c r="F211" s="138"/>
      <c r="G211" s="138"/>
      <c r="H211" s="138"/>
      <c r="I211" s="138"/>
      <c r="J211" s="138"/>
      <c r="K211" s="138"/>
      <c r="L211" s="138"/>
      <c r="M211" s="138"/>
      <c r="N211" s="138"/>
      <c r="O211" s="138"/>
      <c r="P211" s="138"/>
      <c r="Q211" s="139" t="str">
        <f t="shared" si="24"/>
        <v>P</v>
      </c>
      <c r="R211" s="274"/>
      <c r="S211" s="275"/>
      <c r="T211" s="206"/>
      <c r="U211" s="206"/>
    </row>
    <row r="212" spans="1:21" ht="45">
      <c r="A212" s="146" t="str">
        <f t="shared" si="4"/>
        <v>QLVT_168</v>
      </c>
      <c r="B212" s="148" t="s">
        <v>113</v>
      </c>
      <c r="C212" s="149" t="s">
        <v>1415</v>
      </c>
      <c r="D212" s="59" t="s">
        <v>193</v>
      </c>
      <c r="E212" s="137" t="s">
        <v>1456</v>
      </c>
      <c r="F212" s="138"/>
      <c r="G212" s="138"/>
      <c r="H212" s="138"/>
      <c r="I212" s="138"/>
      <c r="J212" s="138"/>
      <c r="K212" s="138"/>
      <c r="L212" s="138"/>
      <c r="M212" s="138"/>
      <c r="N212" s="138"/>
      <c r="O212" s="138"/>
      <c r="P212" s="138"/>
      <c r="Q212" s="139" t="str">
        <f t="shared" si="24"/>
        <v>P</v>
      </c>
      <c r="R212" s="272"/>
      <c r="S212" s="273"/>
      <c r="T212" s="206"/>
      <c r="U212" s="206"/>
    </row>
    <row r="213" spans="1:21" ht="45">
      <c r="A213" s="146" t="str">
        <f t="shared" si="4"/>
        <v>QLVT_169</v>
      </c>
      <c r="B213" s="148" t="s">
        <v>145</v>
      </c>
      <c r="C213" s="149" t="s">
        <v>1250</v>
      </c>
      <c r="D213" s="59" t="s">
        <v>546</v>
      </c>
      <c r="E213" s="137" t="s">
        <v>1456</v>
      </c>
      <c r="F213" s="138"/>
      <c r="G213" s="138"/>
      <c r="H213" s="138"/>
      <c r="I213" s="138"/>
      <c r="J213" s="138"/>
      <c r="K213" s="138"/>
      <c r="L213" s="138"/>
      <c r="M213" s="138"/>
      <c r="N213" s="138"/>
      <c r="O213" s="138"/>
      <c r="P213" s="138"/>
      <c r="Q213" s="139" t="str">
        <f t="shared" si="24"/>
        <v>P</v>
      </c>
      <c r="R213" s="272"/>
      <c r="S213" s="273"/>
      <c r="T213" s="206"/>
      <c r="U213" s="206"/>
    </row>
    <row r="214" spans="1:21" ht="90">
      <c r="A214" s="146" t="str">
        <f t="shared" si="4"/>
        <v>QLVT_170</v>
      </c>
      <c r="B214" s="209" t="s">
        <v>116</v>
      </c>
      <c r="C214" s="73" t="s">
        <v>1418</v>
      </c>
      <c r="D214" s="59" t="s">
        <v>546</v>
      </c>
      <c r="E214" s="137" t="s">
        <v>1456</v>
      </c>
      <c r="F214" s="138"/>
      <c r="G214" s="138"/>
      <c r="H214" s="138"/>
      <c r="I214" s="138"/>
      <c r="J214" s="138"/>
      <c r="K214" s="138"/>
      <c r="L214" s="138"/>
      <c r="M214" s="138"/>
      <c r="N214" s="138"/>
      <c r="O214" s="138"/>
      <c r="P214" s="138"/>
      <c r="Q214" s="139" t="str">
        <f t="shared" si="24"/>
        <v>P</v>
      </c>
      <c r="R214" s="147"/>
      <c r="S214" s="147"/>
    </row>
    <row r="215" spans="1:21" ht="30">
      <c r="A215" s="146" t="str">
        <f t="shared" si="4"/>
        <v>QLVT_171</v>
      </c>
      <c r="B215" s="148" t="s">
        <v>117</v>
      </c>
      <c r="C215" s="149" t="s">
        <v>1416</v>
      </c>
      <c r="D215" s="59" t="s">
        <v>546</v>
      </c>
      <c r="E215" s="137" t="s">
        <v>1456</v>
      </c>
      <c r="F215" s="138"/>
      <c r="G215" s="138"/>
      <c r="H215" s="138"/>
      <c r="I215" s="138"/>
      <c r="J215" s="138"/>
      <c r="K215" s="138"/>
      <c r="L215" s="138"/>
      <c r="M215" s="138"/>
      <c r="N215" s="138"/>
      <c r="O215" s="138"/>
      <c r="P215" s="138"/>
      <c r="Q215" s="139" t="str">
        <f t="shared" si="24"/>
        <v>P</v>
      </c>
      <c r="R215" s="272"/>
      <c r="S215" s="273"/>
      <c r="T215" s="206"/>
      <c r="U215" s="206"/>
    </row>
    <row r="216" spans="1:21" ht="45">
      <c r="A216" s="146" t="str">
        <f t="shared" si="4"/>
        <v>QLVT_172</v>
      </c>
      <c r="B216" s="209" t="s">
        <v>1144</v>
      </c>
      <c r="C216" s="149" t="s">
        <v>1417</v>
      </c>
      <c r="D216" s="73" t="s">
        <v>1419</v>
      </c>
      <c r="E216" s="137" t="s">
        <v>1456</v>
      </c>
      <c r="F216" s="138"/>
      <c r="G216" s="138"/>
      <c r="H216" s="138"/>
      <c r="I216" s="138"/>
      <c r="J216" s="138"/>
      <c r="K216" s="138"/>
      <c r="L216" s="138"/>
      <c r="M216" s="138"/>
      <c r="N216" s="138"/>
      <c r="O216" s="138"/>
      <c r="P216" s="138"/>
      <c r="Q216" s="139" t="str">
        <f t="shared" si="24"/>
        <v>P</v>
      </c>
      <c r="R216" s="274"/>
      <c r="S216" s="275"/>
      <c r="T216" s="206"/>
      <c r="U216" s="206"/>
    </row>
    <row r="217" spans="1:21" ht="45">
      <c r="A217" s="146" t="str">
        <f t="shared" si="4"/>
        <v>QLVT_173</v>
      </c>
      <c r="B217" s="148" t="s">
        <v>122</v>
      </c>
      <c r="C217" s="149" t="s">
        <v>335</v>
      </c>
      <c r="D217" s="107" t="s">
        <v>1378</v>
      </c>
      <c r="E217" s="137" t="s">
        <v>1456</v>
      </c>
      <c r="F217" s="138"/>
      <c r="G217" s="138"/>
      <c r="H217" s="138"/>
      <c r="I217" s="138"/>
      <c r="J217" s="138"/>
      <c r="K217" s="138"/>
      <c r="L217" s="138"/>
      <c r="M217" s="138"/>
      <c r="N217" s="138"/>
      <c r="O217" s="138"/>
      <c r="P217" s="138"/>
      <c r="Q217" s="139" t="str">
        <f t="shared" si="24"/>
        <v>P</v>
      </c>
      <c r="R217" s="272"/>
      <c r="S217" s="273"/>
      <c r="T217" s="206"/>
      <c r="U217" s="206"/>
    </row>
    <row r="218" spans="1:21">
      <c r="A218" s="146" t="str">
        <f t="shared" si="4"/>
        <v/>
      </c>
      <c r="B218" s="202" t="s">
        <v>1138</v>
      </c>
      <c r="C218" s="203"/>
      <c r="D218" s="204"/>
      <c r="E218" s="204"/>
      <c r="F218" s="204"/>
      <c r="G218" s="204"/>
      <c r="H218" s="204"/>
      <c r="I218" s="204"/>
      <c r="J218" s="204"/>
      <c r="K218" s="204"/>
      <c r="L218" s="204"/>
      <c r="M218" s="204"/>
      <c r="N218" s="204"/>
      <c r="O218" s="204"/>
      <c r="P218" s="204"/>
      <c r="Q218" s="204"/>
      <c r="R218" s="204"/>
      <c r="S218" s="205"/>
    </row>
    <row r="219" spans="1:21" ht="30">
      <c r="A219" s="146" t="str">
        <f t="shared" si="4"/>
        <v>QLVT_174</v>
      </c>
      <c r="B219" s="107" t="s">
        <v>140</v>
      </c>
      <c r="C219" s="107" t="s">
        <v>1252</v>
      </c>
      <c r="D219" s="143" t="s">
        <v>1420</v>
      </c>
      <c r="E219" s="137" t="s">
        <v>1456</v>
      </c>
      <c r="F219" s="138"/>
      <c r="G219" s="138"/>
      <c r="H219" s="138"/>
      <c r="I219" s="138"/>
      <c r="J219" s="138"/>
      <c r="K219" s="138"/>
      <c r="L219" s="138"/>
      <c r="M219" s="138"/>
      <c r="N219" s="138"/>
      <c r="O219" s="138"/>
      <c r="P219" s="138"/>
      <c r="Q219" s="139" t="str">
        <f t="shared" ref="Q219:Q230" si="25">IF(OR(IF(G219="",IF(F219="",IF(E219="","",E219),F219),G219)="F",IF(J219="",IF(I219="",IF(H219="","",H219),I219),J219)="F",IF(M219="",IF(L219="",IF(K219="","",K219),L219),M219)="F",IF(P219="",IF(O219="",IF(N219="","",N219),O219),P219)="F")=TRUE,"F",IF(OR(IF(G219="",IF(F219="",IF(E219="","",E219),F219),G219)="PE",IF(J219="",IF(I219="",IF(H219="","",H219),I219),J219)="PE",IF(M219="",IF(L219="",IF(K219="","",K219),L219),M219)="PE",IF(P219="",IF(O219="",IF(N219="","",N219),O219),P219)="PE")=TRUE,"PE",IF(AND(IF(G219="",IF(F219="",IF(E219="","",E219),F219),G219)="",IF(J219="",IF(I219="",IF(H219="","",H219),I219),J219)="",IF(M219="",IF(L219="",IF(K219="","",K219),L219),M219)="",IF(P219="",IF(O219="",IF(N219="","",N219),O219),P219)="")=TRUE,"","P")))</f>
        <v>P</v>
      </c>
      <c r="R219" s="143"/>
      <c r="S219" s="143"/>
    </row>
    <row r="220" spans="1:21" ht="75">
      <c r="A220" s="146" t="str">
        <f t="shared" si="4"/>
        <v>QLVT_175</v>
      </c>
      <c r="B220" s="157" t="s">
        <v>141</v>
      </c>
      <c r="C220" s="107" t="s">
        <v>1253</v>
      </c>
      <c r="D220" s="109" t="s">
        <v>1254</v>
      </c>
      <c r="E220" s="137" t="s">
        <v>1456</v>
      </c>
      <c r="F220" s="138"/>
      <c r="G220" s="138"/>
      <c r="H220" s="138"/>
      <c r="I220" s="138"/>
      <c r="J220" s="138"/>
      <c r="K220" s="138"/>
      <c r="L220" s="138"/>
      <c r="M220" s="138"/>
      <c r="N220" s="138"/>
      <c r="O220" s="138"/>
      <c r="P220" s="138"/>
      <c r="Q220" s="139" t="str">
        <f t="shared" si="25"/>
        <v>P</v>
      </c>
      <c r="R220" s="143"/>
      <c r="S220" s="143"/>
    </row>
    <row r="221" spans="1:21" ht="60">
      <c r="A221" s="146" t="str">
        <f>IF(AND(D221="",D221=""),"",$D$3&amp;"_"&amp;ROW()-11-COUNTBLANK($D$12:D221))</f>
        <v>QLVT_176</v>
      </c>
      <c r="B221" s="157" t="s">
        <v>603</v>
      </c>
      <c r="C221" s="107" t="s">
        <v>1255</v>
      </c>
      <c r="D221" s="59" t="s">
        <v>1169</v>
      </c>
      <c r="E221" s="137" t="s">
        <v>1456</v>
      </c>
      <c r="F221" s="138"/>
      <c r="G221" s="138"/>
      <c r="H221" s="138"/>
      <c r="I221" s="138"/>
      <c r="J221" s="138"/>
      <c r="K221" s="138"/>
      <c r="L221" s="138"/>
      <c r="M221" s="138"/>
      <c r="N221" s="138"/>
      <c r="O221" s="138"/>
      <c r="P221" s="138"/>
      <c r="Q221" s="139" t="str">
        <f t="shared" si="25"/>
        <v>P</v>
      </c>
      <c r="R221" s="143"/>
      <c r="S221" s="143"/>
    </row>
    <row r="222" spans="1:21" ht="60">
      <c r="A222" s="146" t="str">
        <f t="shared" si="4"/>
        <v>QLVT_177</v>
      </c>
      <c r="B222" s="107" t="s">
        <v>143</v>
      </c>
      <c r="C222" s="173" t="s">
        <v>250</v>
      </c>
      <c r="D222" s="109" t="s">
        <v>1256</v>
      </c>
      <c r="E222" s="137" t="s">
        <v>1456</v>
      </c>
      <c r="F222" s="138"/>
      <c r="G222" s="138"/>
      <c r="H222" s="138"/>
      <c r="I222" s="138"/>
      <c r="J222" s="138"/>
      <c r="K222" s="138"/>
      <c r="L222" s="138"/>
      <c r="M222" s="138"/>
      <c r="N222" s="138"/>
      <c r="O222" s="138"/>
      <c r="P222" s="138"/>
      <c r="Q222" s="139" t="str">
        <f t="shared" si="25"/>
        <v>P</v>
      </c>
      <c r="R222" s="281"/>
      <c r="S222" s="143"/>
    </row>
    <row r="223" spans="1:21" ht="75">
      <c r="A223" s="146" t="str">
        <f t="shared" si="4"/>
        <v>QLVT_178</v>
      </c>
      <c r="B223" s="148" t="s">
        <v>145</v>
      </c>
      <c r="C223" s="149" t="s">
        <v>1257</v>
      </c>
      <c r="D223" s="109" t="s">
        <v>1258</v>
      </c>
      <c r="E223" s="137" t="s">
        <v>1456</v>
      </c>
      <c r="F223" s="138"/>
      <c r="G223" s="138"/>
      <c r="H223" s="138"/>
      <c r="I223" s="138"/>
      <c r="J223" s="138"/>
      <c r="K223" s="138"/>
      <c r="L223" s="138"/>
      <c r="M223" s="138"/>
      <c r="N223" s="138"/>
      <c r="O223" s="138"/>
      <c r="P223" s="138"/>
      <c r="Q223" s="139" t="str">
        <f t="shared" si="25"/>
        <v>P</v>
      </c>
      <c r="R223" s="281"/>
      <c r="S223" s="143"/>
    </row>
    <row r="224" spans="1:21" ht="90">
      <c r="A224" s="146" t="str">
        <f t="shared" si="4"/>
        <v>QLVT_179</v>
      </c>
      <c r="B224" s="209" t="s">
        <v>116</v>
      </c>
      <c r="C224" s="276" t="s">
        <v>1421</v>
      </c>
      <c r="D224" s="109" t="s">
        <v>1258</v>
      </c>
      <c r="E224" s="137" t="s">
        <v>1456</v>
      </c>
      <c r="F224" s="138"/>
      <c r="G224" s="138"/>
      <c r="H224" s="138"/>
      <c r="I224" s="138"/>
      <c r="J224" s="138"/>
      <c r="K224" s="138"/>
      <c r="L224" s="138"/>
      <c r="M224" s="138"/>
      <c r="N224" s="138"/>
      <c r="O224" s="138"/>
      <c r="P224" s="138"/>
      <c r="Q224" s="139" t="str">
        <f t="shared" si="25"/>
        <v>P</v>
      </c>
      <c r="R224" s="281"/>
      <c r="S224" s="143"/>
    </row>
    <row r="225" spans="1:19" ht="60">
      <c r="A225" s="146" t="str">
        <f t="shared" si="4"/>
        <v>QLVT_180</v>
      </c>
      <c r="B225" s="148" t="s">
        <v>117</v>
      </c>
      <c r="C225" s="149" t="s">
        <v>254</v>
      </c>
      <c r="D225" s="59" t="s">
        <v>1422</v>
      </c>
      <c r="E225" s="137" t="s">
        <v>1456</v>
      </c>
      <c r="F225" s="138"/>
      <c r="G225" s="138"/>
      <c r="H225" s="138"/>
      <c r="I225" s="138"/>
      <c r="J225" s="138"/>
      <c r="K225" s="138"/>
      <c r="L225" s="138"/>
      <c r="M225" s="138"/>
      <c r="N225" s="138"/>
      <c r="O225" s="138"/>
      <c r="P225" s="138"/>
      <c r="Q225" s="139" t="str">
        <f t="shared" si="25"/>
        <v>P</v>
      </c>
      <c r="R225" s="109"/>
      <c r="S225" s="143"/>
    </row>
    <row r="226" spans="1:19" ht="30">
      <c r="A226" s="146" t="str">
        <f t="shared" si="4"/>
        <v>QLVT_181</v>
      </c>
      <c r="B226" s="492" t="s">
        <v>148</v>
      </c>
      <c r="C226" s="149" t="s">
        <v>1259</v>
      </c>
      <c r="D226" s="59" t="s">
        <v>738</v>
      </c>
      <c r="E226" s="137" t="s">
        <v>1456</v>
      </c>
      <c r="F226" s="138"/>
      <c r="G226" s="138"/>
      <c r="H226" s="138"/>
      <c r="I226" s="138"/>
      <c r="J226" s="138"/>
      <c r="K226" s="138"/>
      <c r="L226" s="138"/>
      <c r="M226" s="138"/>
      <c r="N226" s="138"/>
      <c r="O226" s="138"/>
      <c r="P226" s="138"/>
      <c r="Q226" s="139" t="str">
        <f t="shared" si="25"/>
        <v>P</v>
      </c>
      <c r="R226" s="281"/>
      <c r="S226" s="143"/>
    </row>
    <row r="227" spans="1:19" ht="60">
      <c r="A227" s="146" t="str">
        <f t="shared" si="4"/>
        <v>QLVT_182</v>
      </c>
      <c r="B227" s="495"/>
      <c r="C227" s="149" t="s">
        <v>737</v>
      </c>
      <c r="D227" s="107" t="s">
        <v>1260</v>
      </c>
      <c r="E227" s="137" t="s">
        <v>1456</v>
      </c>
      <c r="F227" s="138"/>
      <c r="G227" s="138"/>
      <c r="H227" s="138"/>
      <c r="I227" s="138"/>
      <c r="J227" s="138"/>
      <c r="K227" s="138"/>
      <c r="L227" s="138"/>
      <c r="M227" s="138"/>
      <c r="N227" s="138"/>
      <c r="O227" s="138"/>
      <c r="P227" s="138"/>
      <c r="Q227" s="139" t="str">
        <f t="shared" si="25"/>
        <v>P</v>
      </c>
      <c r="R227" s="143"/>
      <c r="S227" s="143"/>
    </row>
    <row r="228" spans="1:19" ht="75">
      <c r="A228" s="146" t="str">
        <f t="shared" si="4"/>
        <v>QLVT_183</v>
      </c>
      <c r="B228" s="148" t="s">
        <v>120</v>
      </c>
      <c r="C228" s="149" t="s">
        <v>255</v>
      </c>
      <c r="D228" s="59" t="s">
        <v>1423</v>
      </c>
      <c r="E228" s="137" t="s">
        <v>1456</v>
      </c>
      <c r="F228" s="138"/>
      <c r="G228" s="138"/>
      <c r="H228" s="138"/>
      <c r="I228" s="138"/>
      <c r="J228" s="138"/>
      <c r="K228" s="138"/>
      <c r="L228" s="138"/>
      <c r="M228" s="138"/>
      <c r="N228" s="138"/>
      <c r="O228" s="138"/>
      <c r="P228" s="138"/>
      <c r="Q228" s="139" t="str">
        <f t="shared" si="25"/>
        <v>P</v>
      </c>
      <c r="R228" s="281"/>
      <c r="S228" s="143"/>
    </row>
    <row r="229" spans="1:19" ht="45">
      <c r="A229" s="146" t="str">
        <f t="shared" si="4"/>
        <v>QLVT_184</v>
      </c>
      <c r="B229" s="148" t="s">
        <v>150</v>
      </c>
      <c r="C229" s="149" t="s">
        <v>275</v>
      </c>
      <c r="D229" s="73" t="s">
        <v>1424</v>
      </c>
      <c r="E229" s="137" t="s">
        <v>1456</v>
      </c>
      <c r="F229" s="138"/>
      <c r="G229" s="138"/>
      <c r="H229" s="138"/>
      <c r="I229" s="138"/>
      <c r="J229" s="138"/>
      <c r="K229" s="138"/>
      <c r="L229" s="138"/>
      <c r="M229" s="138"/>
      <c r="N229" s="138"/>
      <c r="O229" s="138"/>
      <c r="P229" s="138"/>
      <c r="Q229" s="139" t="str">
        <f t="shared" si="25"/>
        <v>P</v>
      </c>
      <c r="R229" s="143"/>
      <c r="S229" s="143"/>
    </row>
    <row r="230" spans="1:19" ht="30">
      <c r="A230" s="146" t="str">
        <f t="shared" si="4"/>
        <v>QLVT_185</v>
      </c>
      <c r="B230" s="295" t="s">
        <v>1261</v>
      </c>
      <c r="C230" s="236" t="s">
        <v>1262</v>
      </c>
      <c r="D230" s="178" t="s">
        <v>1263</v>
      </c>
      <c r="E230" s="137" t="s">
        <v>1456</v>
      </c>
      <c r="F230" s="138"/>
      <c r="G230" s="138"/>
      <c r="H230" s="138"/>
      <c r="I230" s="138"/>
      <c r="J230" s="138"/>
      <c r="K230" s="138"/>
      <c r="L230" s="138"/>
      <c r="M230" s="138"/>
      <c r="N230" s="138"/>
      <c r="O230" s="138"/>
      <c r="P230" s="138"/>
      <c r="Q230" s="139" t="str">
        <f t="shared" si="25"/>
        <v>P</v>
      </c>
      <c r="R230" s="122"/>
      <c r="S230" s="123"/>
    </row>
    <row r="231" spans="1:19">
      <c r="A231" s="146" t="str">
        <f t="shared" ref="A231:A360" si="26">IF(AND(D231="",D231=""),"",$D$3&amp;"_"&amp;ROW()-11-COUNTBLANK($D$12:D231))</f>
        <v/>
      </c>
      <c r="B231" s="282" t="s">
        <v>1382</v>
      </c>
      <c r="C231" s="283"/>
      <c r="D231" s="284"/>
      <c r="E231" s="284"/>
      <c r="F231" s="284"/>
      <c r="G231" s="284"/>
      <c r="H231" s="284"/>
      <c r="I231" s="284"/>
      <c r="J231" s="284"/>
      <c r="K231" s="284"/>
      <c r="L231" s="284"/>
      <c r="M231" s="284"/>
      <c r="N231" s="284"/>
      <c r="O231" s="284"/>
      <c r="P231" s="284"/>
      <c r="Q231" s="284"/>
      <c r="R231" s="284"/>
      <c r="S231" s="195"/>
    </row>
    <row r="232" spans="1:19" ht="30">
      <c r="A232" s="146" t="str">
        <f t="shared" si="26"/>
        <v>QLVT_186</v>
      </c>
      <c r="B232" s="107" t="s">
        <v>140</v>
      </c>
      <c r="C232" s="107" t="s">
        <v>265</v>
      </c>
      <c r="D232" s="143" t="s">
        <v>1425</v>
      </c>
      <c r="E232" s="137" t="s">
        <v>1456</v>
      </c>
      <c r="F232" s="138"/>
      <c r="G232" s="138"/>
      <c r="H232" s="138"/>
      <c r="I232" s="138"/>
      <c r="J232" s="138"/>
      <c r="K232" s="138"/>
      <c r="L232" s="138"/>
      <c r="M232" s="138"/>
      <c r="N232" s="138"/>
      <c r="O232" s="138"/>
      <c r="P232" s="138"/>
      <c r="Q232" s="139" t="str">
        <f t="shared" ref="Q232:Q245" si="27">IF(OR(IF(G232="",IF(F232="",IF(E232="","",E232),F232),G232)="F",IF(J232="",IF(I232="",IF(H232="","",H232),I232),J232)="F",IF(M232="",IF(L232="",IF(K232="","",K232),L232),M232)="F",IF(P232="",IF(O232="",IF(N232="","",N232),O232),P232)="F")=TRUE,"F",IF(OR(IF(G232="",IF(F232="",IF(E232="","",E232),F232),G232)="PE",IF(J232="",IF(I232="",IF(H232="","",H232),I232),J232)="PE",IF(M232="",IF(L232="",IF(K232="","",K232),L232),M232)="PE",IF(P232="",IF(O232="",IF(N232="","",N232),O232),P232)="PE")=TRUE,"PE",IF(AND(IF(G232="",IF(F232="",IF(E232="","",E232),F232),G232)="",IF(J232="",IF(I232="",IF(H232="","",H232),I232),J232)="",IF(M232="",IF(L232="",IF(K232="","",K232),L232),M232)="",IF(P232="",IF(O232="",IF(N232="","",N232),O232),P232)="")=TRUE,"","P")))</f>
        <v>P</v>
      </c>
      <c r="R232" s="143"/>
      <c r="S232" s="143"/>
    </row>
    <row r="233" spans="1:19" ht="75">
      <c r="A233" s="146" t="str">
        <f t="shared" si="26"/>
        <v>QLVT_187</v>
      </c>
      <c r="B233" s="157" t="s">
        <v>141</v>
      </c>
      <c r="C233" s="107" t="s">
        <v>1264</v>
      </c>
      <c r="D233" s="109" t="s">
        <v>1265</v>
      </c>
      <c r="E233" s="137" t="s">
        <v>1456</v>
      </c>
      <c r="F233" s="138"/>
      <c r="G233" s="138"/>
      <c r="H233" s="138"/>
      <c r="I233" s="138"/>
      <c r="J233" s="138"/>
      <c r="K233" s="138"/>
      <c r="L233" s="138"/>
      <c r="M233" s="138"/>
      <c r="N233" s="138"/>
      <c r="O233" s="138"/>
      <c r="P233" s="138"/>
      <c r="Q233" s="139" t="str">
        <f t="shared" si="27"/>
        <v>P</v>
      </c>
      <c r="R233" s="143"/>
      <c r="S233" s="143"/>
    </row>
    <row r="234" spans="1:19" ht="45">
      <c r="A234" s="146" t="str">
        <f t="shared" si="26"/>
        <v>QLVT_188</v>
      </c>
      <c r="B234" s="109" t="s">
        <v>207</v>
      </c>
      <c r="C234" s="107" t="s">
        <v>1266</v>
      </c>
      <c r="D234" s="107" t="s">
        <v>1267</v>
      </c>
      <c r="E234" s="137" t="s">
        <v>1456</v>
      </c>
      <c r="F234" s="138"/>
      <c r="G234" s="138"/>
      <c r="H234" s="138"/>
      <c r="I234" s="138"/>
      <c r="J234" s="138"/>
      <c r="K234" s="138"/>
      <c r="L234" s="138"/>
      <c r="M234" s="138"/>
      <c r="N234" s="138"/>
      <c r="O234" s="138"/>
      <c r="P234" s="138"/>
      <c r="Q234" s="139" t="str">
        <f t="shared" si="27"/>
        <v>P</v>
      </c>
      <c r="R234" s="143"/>
      <c r="S234" s="143"/>
    </row>
    <row r="235" spans="1:19" ht="75">
      <c r="A235" s="146" t="str">
        <f t="shared" si="26"/>
        <v>QLVT_189</v>
      </c>
      <c r="B235" s="148" t="s">
        <v>1175</v>
      </c>
      <c r="C235" s="149" t="s">
        <v>1268</v>
      </c>
      <c r="D235" s="107" t="s">
        <v>1269</v>
      </c>
      <c r="E235" s="137" t="s">
        <v>1456</v>
      </c>
      <c r="F235" s="138"/>
      <c r="G235" s="138"/>
      <c r="H235" s="138"/>
      <c r="I235" s="138"/>
      <c r="J235" s="138"/>
      <c r="K235" s="138"/>
      <c r="L235" s="138"/>
      <c r="M235" s="138"/>
      <c r="N235" s="138"/>
      <c r="O235" s="138"/>
      <c r="P235" s="138"/>
      <c r="Q235" s="139" t="str">
        <f t="shared" si="27"/>
        <v>P</v>
      </c>
      <c r="R235" s="281"/>
      <c r="S235" s="143"/>
    </row>
    <row r="236" spans="1:19" ht="60">
      <c r="A236" s="146" t="str">
        <f t="shared" si="26"/>
        <v>QLVT_190</v>
      </c>
      <c r="B236" s="148" t="s">
        <v>113</v>
      </c>
      <c r="C236" s="149" t="s">
        <v>1270</v>
      </c>
      <c r="D236" s="59" t="s">
        <v>193</v>
      </c>
      <c r="E236" s="137" t="s">
        <v>1456</v>
      </c>
      <c r="F236" s="138"/>
      <c r="G236" s="138"/>
      <c r="H236" s="138"/>
      <c r="I236" s="138"/>
      <c r="J236" s="138"/>
      <c r="K236" s="138"/>
      <c r="L236" s="138"/>
      <c r="M236" s="138"/>
      <c r="N236" s="138"/>
      <c r="O236" s="138"/>
      <c r="P236" s="138"/>
      <c r="Q236" s="139" t="str">
        <f t="shared" si="27"/>
        <v>P</v>
      </c>
      <c r="R236" s="143"/>
      <c r="S236" s="143"/>
    </row>
    <row r="237" spans="1:19" ht="75">
      <c r="A237" s="146" t="str">
        <f t="shared" si="26"/>
        <v>QLVT_191</v>
      </c>
      <c r="B237" s="148" t="s">
        <v>114</v>
      </c>
      <c r="C237" s="149" t="s">
        <v>1271</v>
      </c>
      <c r="D237" s="59" t="s">
        <v>546</v>
      </c>
      <c r="E237" s="137" t="s">
        <v>1456</v>
      </c>
      <c r="F237" s="138"/>
      <c r="G237" s="138"/>
      <c r="H237" s="138"/>
      <c r="I237" s="138"/>
      <c r="J237" s="138"/>
      <c r="K237" s="138"/>
      <c r="L237" s="138"/>
      <c r="M237" s="138"/>
      <c r="N237" s="138"/>
      <c r="O237" s="138"/>
      <c r="P237" s="138"/>
      <c r="Q237" s="139" t="str">
        <f t="shared" si="27"/>
        <v>P</v>
      </c>
      <c r="R237" s="143"/>
      <c r="S237" s="143"/>
    </row>
    <row r="238" spans="1:19" ht="45">
      <c r="A238" s="146" t="str">
        <f t="shared" si="26"/>
        <v>QLVT_192</v>
      </c>
      <c r="B238" s="209" t="s">
        <v>117</v>
      </c>
      <c r="C238" s="276" t="s">
        <v>1426</v>
      </c>
      <c r="D238" s="73" t="s">
        <v>546</v>
      </c>
      <c r="E238" s="137" t="s">
        <v>1456</v>
      </c>
      <c r="F238" s="138"/>
      <c r="G238" s="138"/>
      <c r="H238" s="138"/>
      <c r="I238" s="138"/>
      <c r="J238" s="138"/>
      <c r="K238" s="138"/>
      <c r="L238" s="138"/>
      <c r="M238" s="138"/>
      <c r="N238" s="138"/>
      <c r="O238" s="138"/>
      <c r="P238" s="138"/>
      <c r="Q238" s="139" t="str">
        <f t="shared" si="27"/>
        <v>P</v>
      </c>
      <c r="R238" s="143"/>
      <c r="S238" s="143"/>
    </row>
    <row r="239" spans="1:19" ht="60">
      <c r="A239" s="146" t="str">
        <f t="shared" si="26"/>
        <v>QLVT_193</v>
      </c>
      <c r="B239" s="148" t="s">
        <v>120</v>
      </c>
      <c r="C239" s="149" t="s">
        <v>1427</v>
      </c>
      <c r="D239" s="59" t="s">
        <v>1073</v>
      </c>
      <c r="E239" s="137" t="s">
        <v>1456</v>
      </c>
      <c r="F239" s="138"/>
      <c r="G239" s="138"/>
      <c r="H239" s="138"/>
      <c r="I239" s="138"/>
      <c r="J239" s="138"/>
      <c r="K239" s="138"/>
      <c r="L239" s="138"/>
      <c r="M239" s="138"/>
      <c r="N239" s="138"/>
      <c r="O239" s="138"/>
      <c r="P239" s="138"/>
      <c r="Q239" s="139" t="str">
        <f t="shared" si="27"/>
        <v>P</v>
      </c>
      <c r="R239" s="143"/>
      <c r="S239" s="143"/>
    </row>
    <row r="240" spans="1:19" ht="60">
      <c r="A240" s="146" t="str">
        <f t="shared" si="26"/>
        <v>QLVT_194</v>
      </c>
      <c r="B240" s="148" t="s">
        <v>184</v>
      </c>
      <c r="C240" s="149" t="s">
        <v>1272</v>
      </c>
      <c r="D240" s="59" t="s">
        <v>185</v>
      </c>
      <c r="E240" s="137" t="s">
        <v>1456</v>
      </c>
      <c r="F240" s="138"/>
      <c r="G240" s="138"/>
      <c r="H240" s="138"/>
      <c r="I240" s="138"/>
      <c r="J240" s="138"/>
      <c r="K240" s="138"/>
      <c r="L240" s="138"/>
      <c r="M240" s="138"/>
      <c r="N240" s="138"/>
      <c r="O240" s="138"/>
      <c r="P240" s="138"/>
      <c r="Q240" s="139" t="str">
        <f t="shared" si="27"/>
        <v>P</v>
      </c>
      <c r="R240" s="143"/>
      <c r="S240" s="143"/>
    </row>
    <row r="241" spans="1:21" ht="45">
      <c r="A241" s="146" t="str">
        <f t="shared" si="26"/>
        <v>QLVT_195</v>
      </c>
      <c r="B241" s="148" t="s">
        <v>186</v>
      </c>
      <c r="C241" s="149" t="s">
        <v>1177</v>
      </c>
      <c r="D241" s="107" t="s">
        <v>187</v>
      </c>
      <c r="E241" s="137" t="s">
        <v>1456</v>
      </c>
      <c r="F241" s="138"/>
      <c r="G241" s="138"/>
      <c r="H241" s="138"/>
      <c r="I241" s="138"/>
      <c r="J241" s="138"/>
      <c r="K241" s="138"/>
      <c r="L241" s="138"/>
      <c r="M241" s="138"/>
      <c r="N241" s="138"/>
      <c r="O241" s="138"/>
      <c r="P241" s="138"/>
      <c r="Q241" s="139" t="str">
        <f t="shared" si="27"/>
        <v>P</v>
      </c>
      <c r="R241" s="143"/>
      <c r="S241" s="143"/>
    </row>
    <row r="242" spans="1:21" ht="60">
      <c r="A242" s="146" t="str">
        <f t="shared" si="26"/>
        <v>QLVT_196</v>
      </c>
      <c r="B242" s="148" t="s">
        <v>122</v>
      </c>
      <c r="C242" s="149" t="s">
        <v>1273</v>
      </c>
      <c r="D242" s="107" t="s">
        <v>1378</v>
      </c>
      <c r="E242" s="137" t="s">
        <v>1456</v>
      </c>
      <c r="F242" s="138"/>
      <c r="G242" s="138"/>
      <c r="H242" s="138"/>
      <c r="I242" s="138"/>
      <c r="J242" s="138"/>
      <c r="K242" s="138"/>
      <c r="L242" s="138"/>
      <c r="M242" s="138"/>
      <c r="N242" s="138"/>
      <c r="O242" s="138"/>
      <c r="P242" s="138"/>
      <c r="Q242" s="139" t="str">
        <f t="shared" si="27"/>
        <v>P</v>
      </c>
      <c r="R242" s="143"/>
      <c r="S242" s="143"/>
    </row>
    <row r="243" spans="1:21" ht="45">
      <c r="A243" s="146" t="str">
        <f t="shared" si="26"/>
        <v>QLVT_197</v>
      </c>
      <c r="B243" s="148" t="s">
        <v>124</v>
      </c>
      <c r="C243" s="149" t="s">
        <v>1274</v>
      </c>
      <c r="D243" s="107" t="s">
        <v>1392</v>
      </c>
      <c r="E243" s="137" t="s">
        <v>1456</v>
      </c>
      <c r="F243" s="138"/>
      <c r="G243" s="138"/>
      <c r="H243" s="138"/>
      <c r="I243" s="138"/>
      <c r="J243" s="138"/>
      <c r="K243" s="138"/>
      <c r="L243" s="138"/>
      <c r="M243" s="138"/>
      <c r="N243" s="138"/>
      <c r="O243" s="138"/>
      <c r="P243" s="138"/>
      <c r="Q243" s="139" t="str">
        <f t="shared" si="27"/>
        <v>P</v>
      </c>
      <c r="R243" s="143"/>
      <c r="S243" s="143"/>
    </row>
    <row r="244" spans="1:21" ht="60">
      <c r="A244" s="146" t="str">
        <f t="shared" si="26"/>
        <v>QLVT_198</v>
      </c>
      <c r="B244" s="492" t="s">
        <v>150</v>
      </c>
      <c r="C244" s="149" t="s">
        <v>1275</v>
      </c>
      <c r="D244" s="59" t="s">
        <v>1392</v>
      </c>
      <c r="E244" s="137" t="s">
        <v>1456</v>
      </c>
      <c r="F244" s="138"/>
      <c r="G244" s="138"/>
      <c r="H244" s="138"/>
      <c r="I244" s="138"/>
      <c r="J244" s="138"/>
      <c r="K244" s="138"/>
      <c r="L244" s="138"/>
      <c r="M244" s="138"/>
      <c r="N244" s="138"/>
      <c r="O244" s="138"/>
      <c r="P244" s="138"/>
      <c r="Q244" s="139" t="str">
        <f t="shared" si="27"/>
        <v>P</v>
      </c>
      <c r="R244" s="143"/>
      <c r="S244" s="143"/>
    </row>
    <row r="245" spans="1:21" ht="60">
      <c r="A245" s="146" t="str">
        <f t="shared" si="26"/>
        <v>QLVT_199</v>
      </c>
      <c r="B245" s="495"/>
      <c r="C245" s="149" t="s">
        <v>1276</v>
      </c>
      <c r="D245" s="59" t="s">
        <v>1428</v>
      </c>
      <c r="E245" s="137" t="s">
        <v>1456</v>
      </c>
      <c r="F245" s="138"/>
      <c r="G245" s="138"/>
      <c r="H245" s="138"/>
      <c r="I245" s="138"/>
      <c r="J245" s="138"/>
      <c r="K245" s="138"/>
      <c r="L245" s="138"/>
      <c r="M245" s="138"/>
      <c r="N245" s="138"/>
      <c r="O245" s="138"/>
      <c r="P245" s="138"/>
      <c r="Q245" s="139" t="str">
        <f t="shared" si="27"/>
        <v>P</v>
      </c>
      <c r="R245" s="143"/>
      <c r="S245" s="143"/>
    </row>
    <row r="246" spans="1:21">
      <c r="A246" s="146" t="str">
        <f t="shared" si="26"/>
        <v/>
      </c>
      <c r="B246" s="292" t="s">
        <v>1277</v>
      </c>
      <c r="C246" s="296"/>
      <c r="D246" s="297"/>
      <c r="E246" s="297"/>
      <c r="F246" s="297"/>
      <c r="G246" s="297"/>
      <c r="H246" s="297"/>
      <c r="I246" s="297"/>
      <c r="J246" s="297"/>
      <c r="K246" s="297"/>
      <c r="L246" s="297"/>
      <c r="M246" s="297"/>
      <c r="N246" s="297"/>
      <c r="O246" s="297"/>
      <c r="P246" s="297"/>
      <c r="Q246" s="297"/>
      <c r="R246" s="297"/>
      <c r="S246" s="298"/>
    </row>
    <row r="247" spans="1:21">
      <c r="A247" s="146"/>
      <c r="B247" s="285" t="s">
        <v>1180</v>
      </c>
      <c r="C247" s="286"/>
      <c r="D247" s="287"/>
      <c r="E247" s="287"/>
      <c r="F247" s="287"/>
      <c r="G247" s="287"/>
      <c r="H247" s="287"/>
      <c r="I247" s="287"/>
      <c r="J247" s="287"/>
      <c r="K247" s="287"/>
      <c r="L247" s="287"/>
      <c r="M247" s="287"/>
      <c r="N247" s="287"/>
      <c r="O247" s="287"/>
      <c r="P247" s="287"/>
      <c r="Q247" s="287"/>
      <c r="R247" s="287"/>
      <c r="S247" s="288"/>
    </row>
    <row r="248" spans="1:21" ht="30">
      <c r="A248" s="146" t="str">
        <f t="shared" ref="A248:A256" si="28">IF(AND(D248="",D248=""),"",$D$3&amp;"_"&amp;ROW()-11-COUNTBLANK($D$12:D248))</f>
        <v>QLVT_200</v>
      </c>
      <c r="B248" s="109" t="s">
        <v>111</v>
      </c>
      <c r="C248" s="167" t="s">
        <v>1249</v>
      </c>
      <c r="D248" s="59" t="s">
        <v>1618</v>
      </c>
      <c r="E248" s="137" t="s">
        <v>1456</v>
      </c>
      <c r="F248" s="138"/>
      <c r="G248" s="138"/>
      <c r="H248" s="138"/>
      <c r="I248" s="138"/>
      <c r="J248" s="138"/>
      <c r="K248" s="138"/>
      <c r="L248" s="138"/>
      <c r="M248" s="138"/>
      <c r="N248" s="138"/>
      <c r="O248" s="138"/>
      <c r="P248" s="138"/>
      <c r="Q248" s="139" t="str">
        <f t="shared" ref="Q248:Q256" si="29">IF(OR(IF(G248="",IF(F248="",IF(E248="","",E248),F248),G248)="F",IF(J248="",IF(I248="",IF(H248="","",H248),I248),J248)="F",IF(M248="",IF(L248="",IF(K248="","",K248),L248),M248)="F",IF(P248="",IF(O248="",IF(N248="","",N248),O248),P248)="F")=TRUE,"F",IF(OR(IF(G248="",IF(F248="",IF(E248="","",E248),F248),G248)="PE",IF(J248="",IF(I248="",IF(H248="","",H248),I248),J248)="PE",IF(M248="",IF(L248="",IF(K248="","",K248),L248),M248)="PE",IF(P248="",IF(O248="",IF(N248="","",N248),O248),P248)="PE")=TRUE,"PE",IF(AND(IF(G248="",IF(F248="",IF(E248="","",E248),F248),G248)="",IF(J248="",IF(I248="",IF(H248="","",H248),I248),J248)="",IF(M248="",IF(L248="",IF(K248="","",K248),L248),M248)="",IF(P248="",IF(O248="",IF(N248="","",N248),O248),P248)="")=TRUE,"","P")))</f>
        <v>P</v>
      </c>
      <c r="R248" s="271"/>
      <c r="S248" s="147"/>
    </row>
    <row r="249" spans="1:21" ht="45">
      <c r="A249" s="146" t="str">
        <f t="shared" si="28"/>
        <v>QLVT_201</v>
      </c>
      <c r="B249" s="109" t="s">
        <v>894</v>
      </c>
      <c r="C249" s="167" t="s">
        <v>1251</v>
      </c>
      <c r="D249" s="107" t="s">
        <v>1598</v>
      </c>
      <c r="E249" s="137" t="s">
        <v>1459</v>
      </c>
      <c r="F249" s="138"/>
      <c r="G249" s="138"/>
      <c r="H249" s="138"/>
      <c r="I249" s="138"/>
      <c r="J249" s="138"/>
      <c r="K249" s="138"/>
      <c r="L249" s="138"/>
      <c r="M249" s="138"/>
      <c r="N249" s="138"/>
      <c r="O249" s="138"/>
      <c r="P249" s="138"/>
      <c r="Q249" s="139" t="str">
        <f t="shared" si="29"/>
        <v>PE</v>
      </c>
      <c r="R249" s="272"/>
      <c r="S249" s="59"/>
      <c r="T249" s="206"/>
      <c r="U249" s="206"/>
    </row>
    <row r="250" spans="1:21" ht="45">
      <c r="A250" s="146" t="str">
        <f t="shared" si="28"/>
        <v>QLVT_202</v>
      </c>
      <c r="B250" s="148" t="s">
        <v>113</v>
      </c>
      <c r="C250" s="149" t="s">
        <v>332</v>
      </c>
      <c r="D250" s="59" t="s">
        <v>193</v>
      </c>
      <c r="E250" s="137" t="s">
        <v>1456</v>
      </c>
      <c r="F250" s="138"/>
      <c r="G250" s="138"/>
      <c r="H250" s="138"/>
      <c r="I250" s="138"/>
      <c r="J250" s="138"/>
      <c r="K250" s="138"/>
      <c r="L250" s="138"/>
      <c r="M250" s="138"/>
      <c r="N250" s="138"/>
      <c r="O250" s="138"/>
      <c r="P250" s="138"/>
      <c r="Q250" s="139" t="str">
        <f t="shared" si="29"/>
        <v>P</v>
      </c>
      <c r="R250" s="272"/>
      <c r="S250" s="273"/>
      <c r="T250" s="206"/>
      <c r="U250" s="206"/>
    </row>
    <row r="251" spans="1:21" ht="45">
      <c r="A251" s="146" t="str">
        <f t="shared" si="28"/>
        <v>QLVT_203</v>
      </c>
      <c r="B251" s="148" t="s">
        <v>145</v>
      </c>
      <c r="C251" s="149" t="s">
        <v>1250</v>
      </c>
      <c r="D251" s="59" t="s">
        <v>546</v>
      </c>
      <c r="E251" s="137" t="s">
        <v>1456</v>
      </c>
      <c r="F251" s="138"/>
      <c r="G251" s="138"/>
      <c r="H251" s="138"/>
      <c r="I251" s="138"/>
      <c r="J251" s="138"/>
      <c r="K251" s="138"/>
      <c r="L251" s="138"/>
      <c r="M251" s="138"/>
      <c r="N251" s="138"/>
      <c r="O251" s="138"/>
      <c r="P251" s="138"/>
      <c r="Q251" s="139" t="str">
        <f t="shared" si="29"/>
        <v>P</v>
      </c>
      <c r="R251" s="272"/>
      <c r="S251" s="273"/>
      <c r="T251" s="206"/>
      <c r="U251" s="206"/>
    </row>
    <row r="252" spans="1:21" ht="105">
      <c r="A252" s="146" t="str">
        <f t="shared" si="28"/>
        <v>QLVT_204</v>
      </c>
      <c r="B252" s="209" t="s">
        <v>116</v>
      </c>
      <c r="C252" s="276" t="s">
        <v>856</v>
      </c>
      <c r="D252" s="59" t="s">
        <v>546</v>
      </c>
      <c r="E252" s="137" t="s">
        <v>1456</v>
      </c>
      <c r="F252" s="138"/>
      <c r="G252" s="138"/>
      <c r="H252" s="138"/>
      <c r="I252" s="138"/>
      <c r="J252" s="138"/>
      <c r="K252" s="138"/>
      <c r="L252" s="138"/>
      <c r="M252" s="138"/>
      <c r="N252" s="138"/>
      <c r="O252" s="138"/>
      <c r="P252" s="138"/>
      <c r="Q252" s="139" t="str">
        <f t="shared" si="29"/>
        <v>P</v>
      </c>
      <c r="R252" s="147"/>
      <c r="S252" s="147"/>
    </row>
    <row r="253" spans="1:21" ht="45">
      <c r="A253" s="146" t="str">
        <f t="shared" si="28"/>
        <v>QLVT_205</v>
      </c>
      <c r="B253" s="148" t="s">
        <v>117</v>
      </c>
      <c r="C253" s="149" t="s">
        <v>272</v>
      </c>
      <c r="D253" s="59" t="s">
        <v>546</v>
      </c>
      <c r="E253" s="137" t="s">
        <v>1456</v>
      </c>
      <c r="F253" s="138"/>
      <c r="G253" s="138"/>
      <c r="H253" s="138"/>
      <c r="I253" s="138"/>
      <c r="J253" s="138"/>
      <c r="K253" s="138"/>
      <c r="L253" s="138"/>
      <c r="M253" s="138"/>
      <c r="N253" s="138"/>
      <c r="O253" s="138"/>
      <c r="P253" s="138"/>
      <c r="Q253" s="139" t="str">
        <f t="shared" si="29"/>
        <v>P</v>
      </c>
      <c r="R253" s="272"/>
      <c r="S253" s="273"/>
      <c r="T253" s="206"/>
      <c r="U253" s="206"/>
    </row>
    <row r="254" spans="1:21" ht="60">
      <c r="A254" s="146" t="str">
        <f t="shared" si="28"/>
        <v>QLVT_206</v>
      </c>
      <c r="B254" s="209" t="s">
        <v>1279</v>
      </c>
      <c r="C254" s="149" t="s">
        <v>1280</v>
      </c>
      <c r="D254" s="73" t="s">
        <v>1281</v>
      </c>
      <c r="E254" s="137" t="s">
        <v>1456</v>
      </c>
      <c r="F254" s="138"/>
      <c r="G254" s="138"/>
      <c r="H254" s="138"/>
      <c r="I254" s="138"/>
      <c r="J254" s="138"/>
      <c r="K254" s="138"/>
      <c r="L254" s="138"/>
      <c r="M254" s="138"/>
      <c r="N254" s="138"/>
      <c r="O254" s="138"/>
      <c r="P254" s="138"/>
      <c r="Q254" s="139" t="str">
        <f t="shared" si="29"/>
        <v>P</v>
      </c>
      <c r="R254" s="274"/>
      <c r="S254" s="275"/>
      <c r="T254" s="206"/>
      <c r="U254" s="206"/>
    </row>
    <row r="255" spans="1:21" ht="60">
      <c r="A255" s="146" t="str">
        <f t="shared" si="28"/>
        <v>QLVT_207</v>
      </c>
      <c r="B255" s="209" t="s">
        <v>120</v>
      </c>
      <c r="C255" s="276" t="s">
        <v>273</v>
      </c>
      <c r="D255" s="73" t="s">
        <v>1073</v>
      </c>
      <c r="E255" s="137" t="s">
        <v>1456</v>
      </c>
      <c r="F255" s="138"/>
      <c r="G255" s="138"/>
      <c r="H255" s="138"/>
      <c r="I255" s="138"/>
      <c r="J255" s="138"/>
      <c r="K255" s="138"/>
      <c r="L255" s="138"/>
      <c r="M255" s="138"/>
      <c r="N255" s="138"/>
      <c r="O255" s="138"/>
      <c r="P255" s="138"/>
      <c r="Q255" s="139" t="str">
        <f t="shared" si="29"/>
        <v>P</v>
      </c>
      <c r="R255" s="274"/>
      <c r="S255" s="275"/>
      <c r="T255" s="206"/>
      <c r="U255" s="206"/>
    </row>
    <row r="256" spans="1:21" ht="45">
      <c r="A256" s="146" t="str">
        <f t="shared" si="28"/>
        <v>QLVT_208</v>
      </c>
      <c r="B256" s="148" t="s">
        <v>122</v>
      </c>
      <c r="C256" s="149" t="s">
        <v>335</v>
      </c>
      <c r="D256" s="107" t="s">
        <v>896</v>
      </c>
      <c r="E256" s="137" t="s">
        <v>1456</v>
      </c>
      <c r="F256" s="138"/>
      <c r="G256" s="138"/>
      <c r="H256" s="138"/>
      <c r="I256" s="138"/>
      <c r="J256" s="138"/>
      <c r="K256" s="138"/>
      <c r="L256" s="138"/>
      <c r="M256" s="138"/>
      <c r="N256" s="138"/>
      <c r="O256" s="138"/>
      <c r="P256" s="138"/>
      <c r="Q256" s="139" t="str">
        <f t="shared" si="29"/>
        <v>P</v>
      </c>
      <c r="R256" s="272"/>
      <c r="S256" s="273"/>
      <c r="T256" s="206"/>
      <c r="U256" s="206"/>
    </row>
    <row r="257" spans="1:21">
      <c r="A257" s="146"/>
      <c r="B257" s="267" t="s">
        <v>1277</v>
      </c>
      <c r="C257" s="289"/>
      <c r="D257" s="290"/>
      <c r="E257" s="290"/>
      <c r="F257" s="290"/>
      <c r="G257" s="290"/>
      <c r="H257" s="290"/>
      <c r="I257" s="290"/>
      <c r="J257" s="290"/>
      <c r="K257" s="290"/>
      <c r="L257" s="290"/>
      <c r="M257" s="290"/>
      <c r="N257" s="290"/>
      <c r="O257" s="290"/>
      <c r="P257" s="290"/>
      <c r="Q257" s="290"/>
      <c r="R257" s="290"/>
      <c r="S257" s="291"/>
    </row>
    <row r="258" spans="1:21" ht="45">
      <c r="A258" s="146" t="str">
        <f t="shared" si="26"/>
        <v>QLVT_209</v>
      </c>
      <c r="B258" s="59" t="s">
        <v>1282</v>
      </c>
      <c r="C258" s="149" t="s">
        <v>492</v>
      </c>
      <c r="D258" s="59" t="s">
        <v>1429</v>
      </c>
      <c r="E258" s="137" t="s">
        <v>1456</v>
      </c>
      <c r="F258" s="138"/>
      <c r="G258" s="138"/>
      <c r="H258" s="138"/>
      <c r="I258" s="138"/>
      <c r="J258" s="138"/>
      <c r="K258" s="138"/>
      <c r="L258" s="138"/>
      <c r="M258" s="138"/>
      <c r="N258" s="138"/>
      <c r="O258" s="138"/>
      <c r="P258" s="138"/>
      <c r="Q258" s="139" t="str">
        <f t="shared" ref="Q258:Q266" si="30">IF(OR(IF(G258="",IF(F258="",IF(E258="","",E258),F258),G258)="F",IF(J258="",IF(I258="",IF(H258="","",H258),I258),J258)="F",IF(M258="",IF(L258="",IF(K258="","",K258),L258),M258)="F",IF(P258="",IF(O258="",IF(N258="","",N258),O258),P258)="F")=TRUE,"F",IF(OR(IF(G258="",IF(F258="",IF(E258="","",E258),F258),G258)="PE",IF(J258="",IF(I258="",IF(H258="","",H258),I258),J258)="PE",IF(M258="",IF(L258="",IF(K258="","",K258),L258),M258)="PE",IF(P258="",IF(O258="",IF(N258="","",N258),O258),P258)="PE")=TRUE,"PE",IF(AND(IF(G258="",IF(F258="",IF(E258="","",E258),F258),G258)="",IF(J258="",IF(I258="",IF(H258="","",H258),I258),J258)="",IF(M258="",IF(L258="",IF(K258="","",K258),L258),M258)="",IF(P258="",IF(O258="",IF(N258="","",N258),O258),P258)="")=TRUE,"","P")))</f>
        <v>P</v>
      </c>
      <c r="R258" s="143"/>
      <c r="S258" s="143"/>
    </row>
    <row r="259" spans="1:21" ht="45">
      <c r="A259" s="146" t="str">
        <f t="shared" si="26"/>
        <v>QLVT_210</v>
      </c>
      <c r="B259" s="107" t="s">
        <v>1188</v>
      </c>
      <c r="C259" s="107" t="s">
        <v>1283</v>
      </c>
      <c r="D259" s="107" t="s">
        <v>1189</v>
      </c>
      <c r="E259" s="137" t="s">
        <v>1456</v>
      </c>
      <c r="F259" s="138"/>
      <c r="G259" s="138"/>
      <c r="H259" s="138"/>
      <c r="I259" s="138"/>
      <c r="J259" s="138"/>
      <c r="K259" s="138"/>
      <c r="L259" s="138"/>
      <c r="M259" s="138"/>
      <c r="N259" s="138"/>
      <c r="O259" s="138"/>
      <c r="P259" s="138"/>
      <c r="Q259" s="139" t="str">
        <f t="shared" si="30"/>
        <v>P</v>
      </c>
      <c r="R259" s="143"/>
      <c r="S259" s="143"/>
    </row>
    <row r="260" spans="1:21" ht="45">
      <c r="A260" s="146" t="str">
        <f t="shared" si="26"/>
        <v>QLVT_211</v>
      </c>
      <c r="B260" s="157" t="s">
        <v>1196</v>
      </c>
      <c r="C260" s="157" t="s">
        <v>1284</v>
      </c>
      <c r="D260" s="157" t="s">
        <v>1198</v>
      </c>
      <c r="E260" s="137" t="s">
        <v>1456</v>
      </c>
      <c r="F260" s="138"/>
      <c r="G260" s="138"/>
      <c r="H260" s="138"/>
      <c r="I260" s="138"/>
      <c r="J260" s="138"/>
      <c r="K260" s="138"/>
      <c r="L260" s="138"/>
      <c r="M260" s="138"/>
      <c r="N260" s="138"/>
      <c r="O260" s="138"/>
      <c r="P260" s="138"/>
      <c r="Q260" s="139" t="str">
        <f t="shared" si="30"/>
        <v>P</v>
      </c>
      <c r="R260" s="166"/>
      <c r="S260" s="166"/>
    </row>
    <row r="261" spans="1:21" ht="45">
      <c r="A261" s="146" t="str">
        <f t="shared" si="26"/>
        <v>QLVT_212</v>
      </c>
      <c r="B261" s="107" t="s">
        <v>1285</v>
      </c>
      <c r="C261" s="149" t="s">
        <v>1286</v>
      </c>
      <c r="D261" s="59" t="s">
        <v>1287</v>
      </c>
      <c r="E261" s="137" t="s">
        <v>1456</v>
      </c>
      <c r="F261" s="138"/>
      <c r="G261" s="138"/>
      <c r="H261" s="138"/>
      <c r="I261" s="138"/>
      <c r="J261" s="138"/>
      <c r="K261" s="138"/>
      <c r="L261" s="138"/>
      <c r="M261" s="138"/>
      <c r="N261" s="138"/>
      <c r="O261" s="138"/>
      <c r="P261" s="138"/>
      <c r="Q261" s="139" t="str">
        <f t="shared" si="30"/>
        <v>P</v>
      </c>
      <c r="R261" s="143"/>
      <c r="S261" s="143"/>
    </row>
    <row r="262" spans="1:21" ht="45">
      <c r="A262" s="146" t="str">
        <f t="shared" si="26"/>
        <v>QLVT_213</v>
      </c>
      <c r="B262" s="107" t="s">
        <v>1288</v>
      </c>
      <c r="C262" s="149" t="s">
        <v>1289</v>
      </c>
      <c r="D262" s="59" t="s">
        <v>1290</v>
      </c>
      <c r="E262" s="137" t="s">
        <v>1456</v>
      </c>
      <c r="F262" s="138"/>
      <c r="G262" s="138"/>
      <c r="H262" s="138"/>
      <c r="I262" s="138"/>
      <c r="J262" s="138"/>
      <c r="K262" s="138"/>
      <c r="L262" s="138"/>
      <c r="M262" s="138"/>
      <c r="N262" s="138"/>
      <c r="O262" s="138"/>
      <c r="P262" s="138"/>
      <c r="Q262" s="139" t="str">
        <f t="shared" si="30"/>
        <v>P</v>
      </c>
      <c r="R262" s="281"/>
      <c r="S262" s="143"/>
    </row>
    <row r="263" spans="1:21" ht="45">
      <c r="A263" s="146" t="str">
        <f t="shared" si="26"/>
        <v>QLVT_214</v>
      </c>
      <c r="B263" s="59" t="s">
        <v>1291</v>
      </c>
      <c r="C263" s="149" t="s">
        <v>1292</v>
      </c>
      <c r="D263" s="59" t="s">
        <v>1293</v>
      </c>
      <c r="E263" s="137" t="s">
        <v>1456</v>
      </c>
      <c r="F263" s="138"/>
      <c r="G263" s="138"/>
      <c r="H263" s="138"/>
      <c r="I263" s="138"/>
      <c r="J263" s="138"/>
      <c r="K263" s="138"/>
      <c r="L263" s="138"/>
      <c r="M263" s="138"/>
      <c r="N263" s="138"/>
      <c r="O263" s="138"/>
      <c r="P263" s="138"/>
      <c r="Q263" s="139" t="str">
        <f t="shared" si="30"/>
        <v>P</v>
      </c>
      <c r="R263" s="281"/>
      <c r="S263" s="143"/>
    </row>
    <row r="264" spans="1:21" ht="45">
      <c r="A264" s="146" t="str">
        <f t="shared" si="26"/>
        <v>QLVT_215</v>
      </c>
      <c r="B264" s="143" t="s">
        <v>1294</v>
      </c>
      <c r="C264" s="149" t="s">
        <v>1295</v>
      </c>
      <c r="D264" s="59" t="s">
        <v>1296</v>
      </c>
      <c r="E264" s="137" t="s">
        <v>1456</v>
      </c>
      <c r="F264" s="138"/>
      <c r="G264" s="138"/>
      <c r="H264" s="138"/>
      <c r="I264" s="138"/>
      <c r="J264" s="138"/>
      <c r="K264" s="138"/>
      <c r="L264" s="138"/>
      <c r="M264" s="138"/>
      <c r="N264" s="138"/>
      <c r="O264" s="138"/>
      <c r="P264" s="138"/>
      <c r="Q264" s="139" t="str">
        <f t="shared" si="30"/>
        <v>P</v>
      </c>
      <c r="R264" s="143"/>
      <c r="S264" s="143"/>
    </row>
    <row r="265" spans="1:21" ht="75">
      <c r="A265" s="146" t="str">
        <f t="shared" si="26"/>
        <v>QLVT_216</v>
      </c>
      <c r="B265" s="59" t="s">
        <v>1297</v>
      </c>
      <c r="C265" s="149" t="s">
        <v>1298</v>
      </c>
      <c r="D265" s="59" t="s">
        <v>1299</v>
      </c>
      <c r="E265" s="137" t="s">
        <v>1456</v>
      </c>
      <c r="F265" s="138"/>
      <c r="G265" s="138"/>
      <c r="H265" s="138"/>
      <c r="I265" s="138"/>
      <c r="J265" s="138"/>
      <c r="K265" s="138"/>
      <c r="L265" s="138"/>
      <c r="M265" s="138"/>
      <c r="N265" s="138"/>
      <c r="O265" s="138"/>
      <c r="P265" s="138"/>
      <c r="Q265" s="139" t="str">
        <f t="shared" si="30"/>
        <v>P</v>
      </c>
      <c r="R265" s="143"/>
      <c r="S265" s="143"/>
    </row>
    <row r="266" spans="1:21" ht="75">
      <c r="A266" s="146" t="str">
        <f t="shared" si="26"/>
        <v>QLVT_217</v>
      </c>
      <c r="B266" s="59" t="s">
        <v>1300</v>
      </c>
      <c r="C266" s="149" t="s">
        <v>1301</v>
      </c>
      <c r="D266" s="59" t="s">
        <v>1302</v>
      </c>
      <c r="E266" s="137" t="s">
        <v>1456</v>
      </c>
      <c r="F266" s="138"/>
      <c r="G266" s="138"/>
      <c r="H266" s="138"/>
      <c r="I266" s="138"/>
      <c r="J266" s="138"/>
      <c r="K266" s="138"/>
      <c r="L266" s="138"/>
      <c r="M266" s="138"/>
      <c r="N266" s="138"/>
      <c r="O266" s="138"/>
      <c r="P266" s="138"/>
      <c r="Q266" s="139" t="str">
        <f t="shared" si="30"/>
        <v>P</v>
      </c>
      <c r="R266" s="143"/>
      <c r="S266" s="143"/>
    </row>
    <row r="267" spans="1:21" ht="60">
      <c r="A267" s="146" t="str">
        <f t="shared" si="26"/>
        <v>QLVT_218</v>
      </c>
      <c r="B267" s="107" t="s">
        <v>1303</v>
      </c>
      <c r="C267" s="107" t="s">
        <v>1304</v>
      </c>
      <c r="D267" s="107" t="s">
        <v>1430</v>
      </c>
      <c r="E267" s="137" t="s">
        <v>1456</v>
      </c>
      <c r="F267" s="138"/>
      <c r="G267" s="138"/>
      <c r="H267" s="138"/>
      <c r="I267" s="138"/>
      <c r="J267" s="138"/>
      <c r="K267" s="138"/>
      <c r="L267" s="138"/>
      <c r="M267" s="138"/>
      <c r="N267" s="138"/>
      <c r="O267" s="138"/>
      <c r="P267" s="138"/>
      <c r="Q267" s="139" t="str">
        <f>IF(OR(IF(G267="",IF(F267="",IF(E267="","",E267),F267),G267)="F",IF(J267="",IF(I267="",IF(H267="","",H267),I267),J267)="F",IF(M267="",IF(L267="",IF(K267="","",K267),L267),M267)="F",IF(P267="",IF(O267="",IF(N267="","",N267),O267),P267)="F")=TRUE,"F",IF(OR(IF(G267="",IF(F267="",IF(E267="","",E267),F267),G267)="PE",IF(J267="",IF(I267="",IF(H267="","",H267),I267),J267)="PE",IF(M267="",IF(L267="",IF(K267="","",K267),L267),M267)="PE",IF(P267="",IF(O267="",IF(N267="","",N267),O267),P267)="PE")=TRUE,"PE",IF(AND(IF(G267="",IF(F267="",IF(E267="","",E267),F267),G267)="",IF(J267="",IF(I267="",IF(H267="","",H267),I267),J267)="",IF(M267="",IF(L267="",IF(K267="","",K267),L267),M267)="",IF(P267="",IF(O267="",IF(N267="","",N267),O267),P267)="")=TRUE,"","P")))</f>
        <v>P</v>
      </c>
      <c r="R267" s="281"/>
      <c r="S267" s="143"/>
    </row>
    <row r="268" spans="1:21">
      <c r="A268" s="146" t="str">
        <f t="shared" si="26"/>
        <v/>
      </c>
      <c r="B268" s="292" t="s">
        <v>1305</v>
      </c>
      <c r="C268" s="296"/>
      <c r="D268" s="297"/>
      <c r="E268" s="297"/>
      <c r="F268" s="297"/>
      <c r="G268" s="297"/>
      <c r="H268" s="297"/>
      <c r="I268" s="297"/>
      <c r="J268" s="297"/>
      <c r="K268" s="297"/>
      <c r="L268" s="297"/>
      <c r="M268" s="297"/>
      <c r="N268" s="297"/>
      <c r="O268" s="297"/>
      <c r="P268" s="297"/>
      <c r="Q268" s="297"/>
      <c r="R268" s="297"/>
      <c r="S268" s="298"/>
    </row>
    <row r="269" spans="1:21">
      <c r="A269" s="146"/>
      <c r="B269" s="285" t="s">
        <v>1208</v>
      </c>
      <c r="C269" s="286"/>
      <c r="D269" s="287"/>
      <c r="E269" s="287"/>
      <c r="F269" s="287"/>
      <c r="G269" s="287"/>
      <c r="H269" s="287"/>
      <c r="I269" s="287"/>
      <c r="J269" s="287"/>
      <c r="K269" s="287"/>
      <c r="L269" s="287"/>
      <c r="M269" s="287"/>
      <c r="N269" s="287"/>
      <c r="O269" s="287"/>
      <c r="P269" s="287"/>
      <c r="Q269" s="287"/>
      <c r="R269" s="287"/>
      <c r="S269" s="288"/>
    </row>
    <row r="270" spans="1:21" ht="30">
      <c r="A270" s="146" t="str">
        <f t="shared" ref="A270:A278" si="31">IF(AND(D270="",D270=""),"",$D$3&amp;"_"&amp;ROW()-11-COUNTBLANK($D$12:D270))</f>
        <v>QLVT_219</v>
      </c>
      <c r="B270" s="109" t="s">
        <v>111</v>
      </c>
      <c r="C270" s="167" t="s">
        <v>1432</v>
      </c>
      <c r="D270" s="59" t="s">
        <v>1278</v>
      </c>
      <c r="E270" s="137" t="s">
        <v>1456</v>
      </c>
      <c r="F270" s="138"/>
      <c r="G270" s="138"/>
      <c r="H270" s="138"/>
      <c r="I270" s="138"/>
      <c r="J270" s="138"/>
      <c r="K270" s="138"/>
      <c r="L270" s="138"/>
      <c r="M270" s="138"/>
      <c r="N270" s="138"/>
      <c r="O270" s="138"/>
      <c r="P270" s="138"/>
      <c r="Q270" s="139" t="str">
        <f t="shared" ref="Q270:Q278" si="32">IF(OR(IF(G270="",IF(F270="",IF(E270="","",E270),F270),G270)="F",IF(J270="",IF(I270="",IF(H270="","",H270),I270),J270)="F",IF(M270="",IF(L270="",IF(K270="","",K270),L270),M270)="F",IF(P270="",IF(O270="",IF(N270="","",N270),O270),P270)="F")=TRUE,"F",IF(OR(IF(G270="",IF(F270="",IF(E270="","",E270),F270),G270)="PE",IF(J270="",IF(I270="",IF(H270="","",H270),I270),J270)="PE",IF(M270="",IF(L270="",IF(K270="","",K270),L270),M270)="PE",IF(P270="",IF(O270="",IF(N270="","",N270),O270),P270)="PE")=TRUE,"PE",IF(AND(IF(G270="",IF(F270="",IF(E270="","",E270),F270),G270)="",IF(J270="",IF(I270="",IF(H270="","",H270),I270),J270)="",IF(M270="",IF(L270="",IF(K270="","",K270),L270),M270)="",IF(P270="",IF(O270="",IF(N270="","",N270),O270),P270)="")=TRUE,"","P")))</f>
        <v>P</v>
      </c>
      <c r="R270" s="271"/>
      <c r="S270" s="147"/>
    </row>
    <row r="271" spans="1:21" ht="45">
      <c r="A271" s="146" t="str">
        <f t="shared" si="31"/>
        <v>QLVT_220</v>
      </c>
      <c r="B271" s="109" t="s">
        <v>112</v>
      </c>
      <c r="C271" s="167" t="s">
        <v>1431</v>
      </c>
      <c r="D271" s="107" t="s">
        <v>1619</v>
      </c>
      <c r="E271" s="137" t="s">
        <v>1456</v>
      </c>
      <c r="F271" s="138"/>
      <c r="G271" s="138"/>
      <c r="H271" s="138"/>
      <c r="I271" s="138"/>
      <c r="J271" s="138"/>
      <c r="K271" s="138"/>
      <c r="L271" s="138"/>
      <c r="M271" s="138"/>
      <c r="N271" s="138"/>
      <c r="O271" s="138"/>
      <c r="P271" s="138"/>
      <c r="Q271" s="139" t="str">
        <f t="shared" si="32"/>
        <v>P</v>
      </c>
      <c r="R271" s="272"/>
      <c r="S271" s="59"/>
      <c r="T271" s="206"/>
      <c r="U271" s="206"/>
    </row>
    <row r="272" spans="1:21" ht="45">
      <c r="A272" s="146" t="str">
        <f t="shared" si="31"/>
        <v>QLVT_221</v>
      </c>
      <c r="B272" s="148" t="s">
        <v>113</v>
      </c>
      <c r="C272" s="149" t="s">
        <v>1433</v>
      </c>
      <c r="D272" s="59" t="s">
        <v>193</v>
      </c>
      <c r="E272" s="137" t="s">
        <v>1456</v>
      </c>
      <c r="F272" s="138"/>
      <c r="G272" s="138"/>
      <c r="H272" s="138"/>
      <c r="I272" s="138"/>
      <c r="J272" s="138"/>
      <c r="K272" s="138"/>
      <c r="L272" s="138"/>
      <c r="M272" s="138"/>
      <c r="N272" s="138"/>
      <c r="O272" s="138"/>
      <c r="P272" s="138"/>
      <c r="Q272" s="139" t="str">
        <f t="shared" si="32"/>
        <v>P</v>
      </c>
      <c r="R272" s="272"/>
      <c r="S272" s="273"/>
      <c r="T272" s="206"/>
      <c r="U272" s="206"/>
    </row>
    <row r="273" spans="1:21" ht="45">
      <c r="A273" s="146" t="str">
        <f t="shared" si="31"/>
        <v>QLVT_222</v>
      </c>
      <c r="B273" s="148" t="s">
        <v>145</v>
      </c>
      <c r="C273" s="149" t="s">
        <v>1434</v>
      </c>
      <c r="D273" s="59" t="s">
        <v>546</v>
      </c>
      <c r="E273" s="137" t="s">
        <v>1456</v>
      </c>
      <c r="F273" s="138"/>
      <c r="G273" s="138"/>
      <c r="H273" s="138"/>
      <c r="I273" s="138"/>
      <c r="J273" s="138"/>
      <c r="K273" s="138"/>
      <c r="L273" s="138"/>
      <c r="M273" s="138"/>
      <c r="N273" s="138"/>
      <c r="O273" s="138"/>
      <c r="P273" s="138"/>
      <c r="Q273" s="139" t="str">
        <f t="shared" si="32"/>
        <v>P</v>
      </c>
      <c r="R273" s="272"/>
      <c r="S273" s="273"/>
      <c r="T273" s="206"/>
      <c r="U273" s="206"/>
    </row>
    <row r="274" spans="1:21" ht="90">
      <c r="A274" s="146" t="str">
        <f t="shared" si="31"/>
        <v>QLVT_223</v>
      </c>
      <c r="B274" s="209" t="s">
        <v>116</v>
      </c>
      <c r="C274" s="276" t="s">
        <v>1421</v>
      </c>
      <c r="D274" s="59" t="s">
        <v>546</v>
      </c>
      <c r="E274" s="137" t="s">
        <v>1456</v>
      </c>
      <c r="F274" s="138"/>
      <c r="G274" s="138"/>
      <c r="H274" s="138"/>
      <c r="I274" s="138"/>
      <c r="J274" s="138"/>
      <c r="K274" s="138"/>
      <c r="L274" s="138"/>
      <c r="M274" s="138"/>
      <c r="N274" s="138"/>
      <c r="O274" s="138"/>
      <c r="P274" s="138"/>
      <c r="Q274" s="139" t="str">
        <f t="shared" si="32"/>
        <v>P</v>
      </c>
      <c r="R274" s="147"/>
      <c r="S274" s="147"/>
    </row>
    <row r="275" spans="1:21" ht="30">
      <c r="A275" s="146" t="str">
        <f t="shared" si="31"/>
        <v>QLVT_224</v>
      </c>
      <c r="B275" s="148" t="s">
        <v>117</v>
      </c>
      <c r="C275" s="149" t="s">
        <v>1435</v>
      </c>
      <c r="D275" s="59" t="s">
        <v>546</v>
      </c>
      <c r="E275" s="137" t="s">
        <v>1456</v>
      </c>
      <c r="F275" s="138"/>
      <c r="G275" s="138"/>
      <c r="H275" s="138"/>
      <c r="I275" s="138"/>
      <c r="J275" s="138"/>
      <c r="K275" s="138"/>
      <c r="L275" s="138"/>
      <c r="M275" s="138"/>
      <c r="N275" s="138"/>
      <c r="O275" s="138"/>
      <c r="P275" s="138"/>
      <c r="Q275" s="139" t="str">
        <f t="shared" si="32"/>
        <v>P</v>
      </c>
      <c r="R275" s="272"/>
      <c r="S275" s="273"/>
      <c r="T275" s="206"/>
      <c r="U275" s="206"/>
    </row>
    <row r="276" spans="1:21" ht="45">
      <c r="A276" s="146" t="str">
        <f t="shared" si="31"/>
        <v>QLVT_225</v>
      </c>
      <c r="B276" s="209" t="s">
        <v>1279</v>
      </c>
      <c r="C276" s="149" t="s">
        <v>1436</v>
      </c>
      <c r="D276" s="73" t="s">
        <v>1281</v>
      </c>
      <c r="E276" s="137" t="s">
        <v>1456</v>
      </c>
      <c r="F276" s="138"/>
      <c r="G276" s="138"/>
      <c r="H276" s="138"/>
      <c r="I276" s="138"/>
      <c r="J276" s="138"/>
      <c r="K276" s="138"/>
      <c r="L276" s="138"/>
      <c r="M276" s="138"/>
      <c r="N276" s="138"/>
      <c r="O276" s="138"/>
      <c r="P276" s="138"/>
      <c r="Q276" s="139" t="str">
        <f t="shared" si="32"/>
        <v>P</v>
      </c>
      <c r="R276" s="274"/>
      <c r="S276" s="275"/>
      <c r="T276" s="206"/>
      <c r="U276" s="206"/>
    </row>
    <row r="277" spans="1:21" ht="45">
      <c r="A277" s="146" t="str">
        <f t="shared" si="31"/>
        <v>QLVT_226</v>
      </c>
      <c r="B277" s="209" t="s">
        <v>120</v>
      </c>
      <c r="C277" s="276" t="s">
        <v>1414</v>
      </c>
      <c r="D277" s="73" t="s">
        <v>1073</v>
      </c>
      <c r="E277" s="137" t="s">
        <v>1456</v>
      </c>
      <c r="F277" s="138"/>
      <c r="G277" s="138"/>
      <c r="H277" s="138"/>
      <c r="I277" s="138"/>
      <c r="J277" s="138"/>
      <c r="K277" s="138"/>
      <c r="L277" s="138"/>
      <c r="M277" s="138"/>
      <c r="N277" s="138"/>
      <c r="O277" s="138"/>
      <c r="P277" s="138"/>
      <c r="Q277" s="139" t="str">
        <f t="shared" si="32"/>
        <v>P</v>
      </c>
      <c r="R277" s="274"/>
      <c r="S277" s="275"/>
      <c r="T277" s="206"/>
      <c r="U277" s="206"/>
    </row>
    <row r="278" spans="1:21" ht="45">
      <c r="A278" s="146" t="str">
        <f t="shared" si="31"/>
        <v>QLVT_227</v>
      </c>
      <c r="B278" s="148" t="s">
        <v>122</v>
      </c>
      <c r="C278" s="149" t="s">
        <v>335</v>
      </c>
      <c r="D278" s="107" t="s">
        <v>896</v>
      </c>
      <c r="E278" s="137" t="s">
        <v>1456</v>
      </c>
      <c r="F278" s="138"/>
      <c r="G278" s="138"/>
      <c r="H278" s="138"/>
      <c r="I278" s="138"/>
      <c r="J278" s="138"/>
      <c r="K278" s="138"/>
      <c r="L278" s="138"/>
      <c r="M278" s="138"/>
      <c r="N278" s="138"/>
      <c r="O278" s="138"/>
      <c r="P278" s="138"/>
      <c r="Q278" s="139" t="str">
        <f t="shared" si="32"/>
        <v>P</v>
      </c>
      <c r="R278" s="272"/>
      <c r="S278" s="273"/>
      <c r="T278" s="206"/>
      <c r="U278" s="206"/>
    </row>
    <row r="279" spans="1:21">
      <c r="A279" s="146"/>
      <c r="B279" s="267" t="s">
        <v>1305</v>
      </c>
      <c r="C279" s="289"/>
      <c r="D279" s="290"/>
      <c r="E279" s="290"/>
      <c r="F279" s="290"/>
      <c r="G279" s="290"/>
      <c r="H279" s="290"/>
      <c r="I279" s="290"/>
      <c r="J279" s="290"/>
      <c r="K279" s="290"/>
      <c r="L279" s="290"/>
      <c r="M279" s="290"/>
      <c r="N279" s="290"/>
      <c r="O279" s="290"/>
      <c r="P279" s="290"/>
      <c r="Q279" s="290"/>
      <c r="R279" s="290"/>
      <c r="S279" s="291"/>
    </row>
    <row r="280" spans="1:21" ht="30">
      <c r="A280" s="146" t="str">
        <f t="shared" si="26"/>
        <v>QLVT_228</v>
      </c>
      <c r="B280" s="107" t="s">
        <v>1186</v>
      </c>
      <c r="C280" s="107" t="s">
        <v>1283</v>
      </c>
      <c r="D280" s="107" t="s">
        <v>1513</v>
      </c>
      <c r="E280" s="137" t="s">
        <v>1456</v>
      </c>
      <c r="F280" s="138"/>
      <c r="G280" s="138"/>
      <c r="H280" s="138"/>
      <c r="I280" s="138"/>
      <c r="J280" s="138"/>
      <c r="K280" s="138"/>
      <c r="L280" s="138"/>
      <c r="M280" s="138"/>
      <c r="N280" s="138"/>
      <c r="O280" s="138"/>
      <c r="P280" s="138"/>
      <c r="Q280" s="139" t="str">
        <f t="shared" ref="Q280:Q287" si="33">IF(OR(IF(G280="",IF(F280="",IF(E280="","",E280),F280),G280)="F",IF(J280="",IF(I280="",IF(H280="","",H280),I280),J280)="F",IF(M280="",IF(L280="",IF(K280="","",K280),L280),M280)="F",IF(P280="",IF(O280="",IF(N280="","",N280),O280),P280)="F")=TRUE,"F",IF(OR(IF(G280="",IF(F280="",IF(E280="","",E280),F280),G280)="PE",IF(J280="",IF(I280="",IF(H280="","",H280),I280),J280)="PE",IF(M280="",IF(L280="",IF(K280="","",K280),L280),M280)="PE",IF(P280="",IF(O280="",IF(N280="","",N280),O280),P280)="PE")=TRUE,"PE",IF(AND(IF(G280="",IF(F280="",IF(E280="","",E280),F280),G280)="",IF(J280="",IF(I280="",IF(H280="","",H280),I280),J280)="",IF(M280="",IF(L280="",IF(K280="","",K280),L280),M280)="",IF(P280="",IF(O280="",IF(N280="","",N280),O280),P280)="")=TRUE,"","P")))</f>
        <v>P</v>
      </c>
      <c r="R280" s="143"/>
      <c r="S280" s="143"/>
    </row>
    <row r="281" spans="1:21" ht="45">
      <c r="A281" s="146" t="str">
        <f t="shared" si="26"/>
        <v>QLVT_229</v>
      </c>
      <c r="B281" s="109" t="s">
        <v>1306</v>
      </c>
      <c r="C281" s="107" t="s">
        <v>1307</v>
      </c>
      <c r="D281" s="107" t="s">
        <v>1308</v>
      </c>
      <c r="E281" s="137" t="s">
        <v>1456</v>
      </c>
      <c r="F281" s="138"/>
      <c r="G281" s="138"/>
      <c r="H281" s="138"/>
      <c r="I281" s="138"/>
      <c r="J281" s="138"/>
      <c r="K281" s="138"/>
      <c r="L281" s="138"/>
      <c r="M281" s="138"/>
      <c r="N281" s="138"/>
      <c r="O281" s="138"/>
      <c r="P281" s="138"/>
      <c r="Q281" s="139" t="str">
        <f t="shared" si="33"/>
        <v>P</v>
      </c>
      <c r="R281" s="143"/>
      <c r="S281" s="143"/>
    </row>
    <row r="282" spans="1:21" ht="30">
      <c r="A282" s="146" t="str">
        <f t="shared" si="26"/>
        <v>QLVT_230</v>
      </c>
      <c r="B282" s="109" t="s">
        <v>1309</v>
      </c>
      <c r="C282" s="107" t="s">
        <v>1310</v>
      </c>
      <c r="D282" s="107" t="s">
        <v>1311</v>
      </c>
      <c r="E282" s="137" t="s">
        <v>1456</v>
      </c>
      <c r="F282" s="138"/>
      <c r="G282" s="138"/>
      <c r="H282" s="138"/>
      <c r="I282" s="138"/>
      <c r="J282" s="138"/>
      <c r="K282" s="138"/>
      <c r="L282" s="138"/>
      <c r="M282" s="138"/>
      <c r="N282" s="138"/>
      <c r="O282" s="138"/>
      <c r="P282" s="138"/>
      <c r="Q282" s="139" t="str">
        <f t="shared" si="33"/>
        <v>P</v>
      </c>
      <c r="R282" s="143"/>
      <c r="S282" s="143"/>
    </row>
    <row r="283" spans="1:21" ht="45">
      <c r="A283" s="146" t="str">
        <f t="shared" si="26"/>
        <v>QLVT_231</v>
      </c>
      <c r="B283" s="107" t="s">
        <v>1188</v>
      </c>
      <c r="C283" s="107" t="s">
        <v>1283</v>
      </c>
      <c r="D283" s="107" t="s">
        <v>1437</v>
      </c>
      <c r="E283" s="137" t="s">
        <v>1456</v>
      </c>
      <c r="F283" s="138"/>
      <c r="G283" s="138"/>
      <c r="H283" s="138"/>
      <c r="I283" s="138"/>
      <c r="J283" s="138"/>
      <c r="K283" s="138"/>
      <c r="L283" s="138"/>
      <c r="M283" s="138"/>
      <c r="N283" s="138"/>
      <c r="O283" s="138"/>
      <c r="P283" s="138"/>
      <c r="Q283" s="139" t="str">
        <f t="shared" si="33"/>
        <v>P</v>
      </c>
      <c r="R283" s="143"/>
      <c r="S283" s="143"/>
    </row>
    <row r="284" spans="1:21" ht="45">
      <c r="A284" s="146" t="str">
        <f t="shared" si="26"/>
        <v>QLVT_232</v>
      </c>
      <c r="B284" s="107" t="s">
        <v>1196</v>
      </c>
      <c r="C284" s="107" t="s">
        <v>1284</v>
      </c>
      <c r="D284" s="107" t="s">
        <v>1438</v>
      </c>
      <c r="E284" s="137" t="s">
        <v>1456</v>
      </c>
      <c r="F284" s="138"/>
      <c r="G284" s="138"/>
      <c r="H284" s="138"/>
      <c r="I284" s="138"/>
      <c r="J284" s="138"/>
      <c r="K284" s="138"/>
      <c r="L284" s="138"/>
      <c r="M284" s="138"/>
      <c r="N284" s="138"/>
      <c r="O284" s="138"/>
      <c r="P284" s="138"/>
      <c r="Q284" s="139" t="str">
        <f t="shared" si="33"/>
        <v>P</v>
      </c>
      <c r="R284" s="143"/>
      <c r="S284" s="143"/>
    </row>
    <row r="285" spans="1:21" ht="60">
      <c r="A285" s="146" t="str">
        <f t="shared" si="26"/>
        <v>QLVT_233</v>
      </c>
      <c r="B285" s="107" t="s">
        <v>1312</v>
      </c>
      <c r="C285" s="107" t="s">
        <v>1313</v>
      </c>
      <c r="D285" s="107" t="s">
        <v>1314</v>
      </c>
      <c r="E285" s="137" t="s">
        <v>1456</v>
      </c>
      <c r="F285" s="138"/>
      <c r="G285" s="138"/>
      <c r="H285" s="138"/>
      <c r="I285" s="138"/>
      <c r="J285" s="138"/>
      <c r="K285" s="138"/>
      <c r="L285" s="138"/>
      <c r="M285" s="138"/>
      <c r="N285" s="138"/>
      <c r="O285" s="138"/>
      <c r="P285" s="138"/>
      <c r="Q285" s="139" t="str">
        <f t="shared" si="33"/>
        <v>P</v>
      </c>
      <c r="R285" s="143"/>
      <c r="S285" s="143"/>
    </row>
    <row r="286" spans="1:21" ht="30" outlineLevel="1">
      <c r="A286" s="146" t="str">
        <f t="shared" si="26"/>
        <v>QLVT_234</v>
      </c>
      <c r="B286" s="107" t="s">
        <v>1212</v>
      </c>
      <c r="C286" s="107" t="s">
        <v>1213</v>
      </c>
      <c r="D286" s="107" t="s">
        <v>1404</v>
      </c>
      <c r="E286" s="137" t="s">
        <v>1456</v>
      </c>
      <c r="F286" s="138"/>
      <c r="G286" s="138"/>
      <c r="H286" s="138"/>
      <c r="I286" s="138"/>
      <c r="J286" s="138"/>
      <c r="K286" s="138"/>
      <c r="L286" s="138"/>
      <c r="M286" s="138"/>
      <c r="N286" s="138"/>
      <c r="O286" s="138"/>
      <c r="P286" s="138"/>
      <c r="Q286" s="139" t="str">
        <f t="shared" si="33"/>
        <v>P</v>
      </c>
      <c r="R286" s="143"/>
      <c r="S286" s="143"/>
    </row>
    <row r="287" spans="1:21" ht="30" outlineLevel="1">
      <c r="A287" s="146" t="str">
        <f t="shared" si="26"/>
        <v>QLVT_235</v>
      </c>
      <c r="B287" s="107" t="s">
        <v>1214</v>
      </c>
      <c r="C287" s="107" t="s">
        <v>1215</v>
      </c>
      <c r="D287" s="107" t="s">
        <v>1405</v>
      </c>
      <c r="E287" s="137" t="s">
        <v>1456</v>
      </c>
      <c r="F287" s="138"/>
      <c r="G287" s="138"/>
      <c r="H287" s="138"/>
      <c r="I287" s="138"/>
      <c r="J287" s="138"/>
      <c r="K287" s="138"/>
      <c r="L287" s="138"/>
      <c r="M287" s="138"/>
      <c r="N287" s="138"/>
      <c r="O287" s="138"/>
      <c r="P287" s="138"/>
      <c r="Q287" s="139" t="str">
        <f t="shared" si="33"/>
        <v>P</v>
      </c>
      <c r="R287" s="143"/>
      <c r="S287" s="143"/>
    </row>
    <row r="288" spans="1:21" outlineLevel="1">
      <c r="A288" s="146" t="str">
        <f t="shared" si="26"/>
        <v/>
      </c>
      <c r="B288" s="642" t="s">
        <v>215</v>
      </c>
      <c r="C288" s="534"/>
      <c r="D288" s="534"/>
      <c r="E288" s="534"/>
      <c r="F288" s="534"/>
      <c r="G288" s="534"/>
      <c r="H288" s="534"/>
      <c r="I288" s="534"/>
      <c r="J288" s="534"/>
      <c r="K288" s="534"/>
      <c r="L288" s="534"/>
      <c r="M288" s="534"/>
      <c r="N288" s="534"/>
      <c r="O288" s="534"/>
      <c r="P288" s="534"/>
      <c r="Q288" s="534"/>
      <c r="R288" s="534"/>
      <c r="S288" s="535"/>
    </row>
    <row r="289" spans="1:21" ht="45" outlineLevel="1">
      <c r="A289" s="146" t="str">
        <f t="shared" si="26"/>
        <v>QLVT_236</v>
      </c>
      <c r="B289" s="107" t="s">
        <v>216</v>
      </c>
      <c r="C289" s="107" t="s">
        <v>384</v>
      </c>
      <c r="D289" s="59" t="s">
        <v>1439</v>
      </c>
      <c r="E289" s="137" t="s">
        <v>1456</v>
      </c>
      <c r="F289" s="138"/>
      <c r="G289" s="138"/>
      <c r="H289" s="138"/>
      <c r="I289" s="138"/>
      <c r="J289" s="138"/>
      <c r="K289" s="138"/>
      <c r="L289" s="138"/>
      <c r="M289" s="138"/>
      <c r="N289" s="138"/>
      <c r="O289" s="138"/>
      <c r="P289" s="138"/>
      <c r="Q289" s="139" t="str">
        <f t="shared" ref="Q289:Q301" si="34">IF(OR(IF(G289="",IF(F289="",IF(E289="","",E289),F289),G289)="F",IF(J289="",IF(I289="",IF(H289="","",H289),I289),J289)="F",IF(M289="",IF(L289="",IF(K289="","",K289),L289),M289)="F",IF(P289="",IF(O289="",IF(N289="","",N289),O289),P289)="F")=TRUE,"F",IF(OR(IF(G289="",IF(F289="",IF(E289="","",E289),F289),G289)="PE",IF(J289="",IF(I289="",IF(H289="","",H289),I289),J289)="PE",IF(M289="",IF(L289="",IF(K289="","",K289),L289),M289)="PE",IF(P289="",IF(O289="",IF(N289="","",N289),O289),P289)="PE")=TRUE,"PE",IF(AND(IF(G289="",IF(F289="",IF(E289="","",E289),F289),G289)="",IF(J289="",IF(I289="",IF(H289="","",H289),I289),J289)="",IF(M289="",IF(L289="",IF(K289="","",K289),L289),M289)="",IF(P289="",IF(O289="",IF(N289="","",N289),O289),P289)="")=TRUE,"","P")))</f>
        <v>P</v>
      </c>
      <c r="R289" s="272"/>
      <c r="S289" s="271"/>
    </row>
    <row r="290" spans="1:21" ht="60" outlineLevel="1">
      <c r="A290" s="146" t="str">
        <f t="shared" si="26"/>
        <v>QLVT_237</v>
      </c>
      <c r="B290" s="109" t="s">
        <v>217</v>
      </c>
      <c r="C290" s="107" t="s">
        <v>493</v>
      </c>
      <c r="D290" s="109" t="s">
        <v>1440</v>
      </c>
      <c r="E290" s="137" t="s">
        <v>1456</v>
      </c>
      <c r="F290" s="138"/>
      <c r="G290" s="138"/>
      <c r="H290" s="138"/>
      <c r="I290" s="138"/>
      <c r="J290" s="138"/>
      <c r="K290" s="138"/>
      <c r="L290" s="138"/>
      <c r="M290" s="138"/>
      <c r="N290" s="138"/>
      <c r="O290" s="138"/>
      <c r="P290" s="138"/>
      <c r="Q290" s="139" t="str">
        <f t="shared" si="34"/>
        <v>P</v>
      </c>
      <c r="R290" s="281"/>
      <c r="S290" s="143"/>
    </row>
    <row r="291" spans="1:21" ht="60" outlineLevel="1">
      <c r="A291" s="146" t="str">
        <f t="shared" si="26"/>
        <v>QLVT_238</v>
      </c>
      <c r="B291" s="109" t="s">
        <v>481</v>
      </c>
      <c r="C291" s="107" t="s">
        <v>494</v>
      </c>
      <c r="D291" s="109" t="s">
        <v>1440</v>
      </c>
      <c r="E291" s="137" t="s">
        <v>1456</v>
      </c>
      <c r="F291" s="138"/>
      <c r="G291" s="138"/>
      <c r="H291" s="138"/>
      <c r="I291" s="138"/>
      <c r="J291" s="138"/>
      <c r="K291" s="138"/>
      <c r="L291" s="138"/>
      <c r="M291" s="138"/>
      <c r="N291" s="138"/>
      <c r="O291" s="138"/>
      <c r="P291" s="138"/>
      <c r="Q291" s="139" t="str">
        <f t="shared" si="34"/>
        <v>P</v>
      </c>
      <c r="R291" s="281"/>
      <c r="S291" s="109"/>
      <c r="T291" s="206"/>
      <c r="U291" s="206"/>
    </row>
    <row r="292" spans="1:21" ht="45" outlineLevel="1">
      <c r="A292" s="146" t="str">
        <f t="shared" si="26"/>
        <v>QLVT_239</v>
      </c>
      <c r="B292" s="109" t="s">
        <v>462</v>
      </c>
      <c r="C292" s="107" t="s">
        <v>495</v>
      </c>
      <c r="D292" s="109" t="s">
        <v>1406</v>
      </c>
      <c r="E292" s="137" t="s">
        <v>1456</v>
      </c>
      <c r="F292" s="138"/>
      <c r="G292" s="138"/>
      <c r="H292" s="138"/>
      <c r="I292" s="138"/>
      <c r="J292" s="138"/>
      <c r="K292" s="138"/>
      <c r="L292" s="138"/>
      <c r="M292" s="138"/>
      <c r="N292" s="138"/>
      <c r="O292" s="138"/>
      <c r="P292" s="138"/>
      <c r="Q292" s="139" t="str">
        <f t="shared" si="34"/>
        <v>P</v>
      </c>
      <c r="R292" s="281"/>
      <c r="S292" s="109"/>
      <c r="T292" s="206"/>
      <c r="U292" s="206"/>
    </row>
    <row r="293" spans="1:21" ht="60" outlineLevel="1">
      <c r="A293" s="146" t="str">
        <f t="shared" si="26"/>
        <v>QLVT_240</v>
      </c>
      <c r="B293" s="211" t="s">
        <v>463</v>
      </c>
      <c r="C293" s="107" t="s">
        <v>835</v>
      </c>
      <c r="D293" s="109" t="s">
        <v>1441</v>
      </c>
      <c r="E293" s="137" t="s">
        <v>1456</v>
      </c>
      <c r="F293" s="138"/>
      <c r="G293" s="138"/>
      <c r="H293" s="138"/>
      <c r="I293" s="138"/>
      <c r="J293" s="138"/>
      <c r="K293" s="138"/>
      <c r="L293" s="138"/>
      <c r="M293" s="138"/>
      <c r="N293" s="138"/>
      <c r="O293" s="138"/>
      <c r="P293" s="138"/>
      <c r="Q293" s="139" t="str">
        <f t="shared" si="34"/>
        <v>P</v>
      </c>
      <c r="R293" s="143"/>
      <c r="S293" s="143"/>
    </row>
    <row r="294" spans="1:21" ht="45" outlineLevel="1">
      <c r="A294" s="146" t="str">
        <f t="shared" si="26"/>
        <v>QLVT_241</v>
      </c>
      <c r="B294" s="109" t="s">
        <v>848</v>
      </c>
      <c r="C294" s="212" t="s">
        <v>850</v>
      </c>
      <c r="D294" s="160" t="s">
        <v>851</v>
      </c>
      <c r="E294" s="137" t="s">
        <v>1456</v>
      </c>
      <c r="F294" s="138"/>
      <c r="G294" s="138"/>
      <c r="H294" s="138"/>
      <c r="I294" s="138"/>
      <c r="J294" s="138"/>
      <c r="K294" s="138"/>
      <c r="L294" s="138"/>
      <c r="M294" s="138"/>
      <c r="N294" s="138"/>
      <c r="O294" s="138"/>
      <c r="P294" s="138"/>
      <c r="Q294" s="139" t="str">
        <f t="shared" si="34"/>
        <v>P</v>
      </c>
      <c r="R294" s="143"/>
      <c r="S294" s="143"/>
    </row>
    <row r="295" spans="1:21" ht="30" outlineLevel="1">
      <c r="A295" s="146" t="str">
        <f t="shared" si="26"/>
        <v>QLVT_242</v>
      </c>
      <c r="B295" s="118" t="s">
        <v>1315</v>
      </c>
      <c r="C295" s="142" t="s">
        <v>1316</v>
      </c>
      <c r="D295" s="59" t="s">
        <v>1317</v>
      </c>
      <c r="E295" s="137" t="s">
        <v>1456</v>
      </c>
      <c r="F295" s="138"/>
      <c r="G295" s="138"/>
      <c r="H295" s="138"/>
      <c r="I295" s="138"/>
      <c r="J295" s="138"/>
      <c r="K295" s="138"/>
      <c r="L295" s="138"/>
      <c r="M295" s="138"/>
      <c r="N295" s="138"/>
      <c r="O295" s="138"/>
      <c r="P295" s="138"/>
      <c r="Q295" s="139" t="str">
        <f t="shared" si="34"/>
        <v>P</v>
      </c>
      <c r="R295" s="143"/>
      <c r="S295" s="143"/>
    </row>
    <row r="296" spans="1:21" ht="120" outlineLevel="1">
      <c r="A296" s="146" t="str">
        <f t="shared" si="26"/>
        <v>QLVT_243</v>
      </c>
      <c r="B296" s="109" t="s">
        <v>1318</v>
      </c>
      <c r="C296" s="107" t="s">
        <v>1319</v>
      </c>
      <c r="D296" s="109" t="s">
        <v>1499</v>
      </c>
      <c r="E296" s="137" t="s">
        <v>1456</v>
      </c>
      <c r="F296" s="138"/>
      <c r="G296" s="138"/>
      <c r="H296" s="138"/>
      <c r="I296" s="138"/>
      <c r="J296" s="138"/>
      <c r="K296" s="138"/>
      <c r="L296" s="138"/>
      <c r="M296" s="138"/>
      <c r="N296" s="138"/>
      <c r="O296" s="138"/>
      <c r="P296" s="138"/>
      <c r="Q296" s="139" t="str">
        <f t="shared" si="34"/>
        <v>P</v>
      </c>
      <c r="R296" s="143"/>
      <c r="S296" s="143"/>
    </row>
    <row r="297" spans="1:21" ht="90" outlineLevel="1">
      <c r="A297" s="146" t="str">
        <f t="shared" si="26"/>
        <v>QLVT_244</v>
      </c>
      <c r="B297" s="158" t="s">
        <v>1320</v>
      </c>
      <c r="C297" s="157" t="s">
        <v>1321</v>
      </c>
      <c r="D297" s="158" t="s">
        <v>1498</v>
      </c>
      <c r="E297" s="137" t="s">
        <v>1456</v>
      </c>
      <c r="F297" s="138"/>
      <c r="G297" s="138"/>
      <c r="H297" s="138"/>
      <c r="I297" s="138"/>
      <c r="J297" s="138"/>
      <c r="K297" s="138"/>
      <c r="L297" s="138"/>
      <c r="M297" s="138"/>
      <c r="N297" s="138"/>
      <c r="O297" s="138"/>
      <c r="P297" s="138"/>
      <c r="Q297" s="139" t="str">
        <f t="shared" si="34"/>
        <v>P</v>
      </c>
      <c r="R297" s="166"/>
      <c r="S297" s="166"/>
    </row>
    <row r="298" spans="1:21" ht="45" outlineLevel="1">
      <c r="A298" s="146" t="str">
        <f t="shared" si="26"/>
        <v>QLVT_245</v>
      </c>
      <c r="B298" s="109" t="s">
        <v>1322</v>
      </c>
      <c r="C298" s="107" t="s">
        <v>1323</v>
      </c>
      <c r="D298" s="158" t="s">
        <v>1442</v>
      </c>
      <c r="E298" s="137" t="s">
        <v>1456</v>
      </c>
      <c r="F298" s="138"/>
      <c r="G298" s="138"/>
      <c r="H298" s="138"/>
      <c r="I298" s="138"/>
      <c r="J298" s="138"/>
      <c r="K298" s="138"/>
      <c r="L298" s="138"/>
      <c r="M298" s="138"/>
      <c r="N298" s="138"/>
      <c r="O298" s="138"/>
      <c r="P298" s="138"/>
      <c r="Q298" s="139" t="str">
        <f t="shared" si="34"/>
        <v>P</v>
      </c>
      <c r="R298" s="143"/>
      <c r="S298" s="143"/>
    </row>
    <row r="299" spans="1:21" ht="60" outlineLevel="1">
      <c r="A299" s="146" t="str">
        <f t="shared" si="26"/>
        <v>QLVT_246</v>
      </c>
      <c r="B299" s="214" t="s">
        <v>1324</v>
      </c>
      <c r="C299" s="212" t="s">
        <v>1325</v>
      </c>
      <c r="D299" s="161" t="s">
        <v>1326</v>
      </c>
      <c r="E299" s="137" t="s">
        <v>1456</v>
      </c>
      <c r="F299" s="138"/>
      <c r="G299" s="138"/>
      <c r="H299" s="138"/>
      <c r="I299" s="138"/>
      <c r="J299" s="138"/>
      <c r="K299" s="138"/>
      <c r="L299" s="138"/>
      <c r="M299" s="138"/>
      <c r="N299" s="138"/>
      <c r="O299" s="138"/>
      <c r="P299" s="138"/>
      <c r="Q299" s="139" t="str">
        <f t="shared" si="34"/>
        <v>P</v>
      </c>
      <c r="R299" s="143"/>
      <c r="S299" s="143"/>
    </row>
    <row r="300" spans="1:21" ht="60" outlineLevel="1">
      <c r="A300" s="146" t="str">
        <f t="shared" si="26"/>
        <v>QLVT_247</v>
      </c>
      <c r="B300" s="299" t="s">
        <v>1327</v>
      </c>
      <c r="C300" s="212" t="s">
        <v>1328</v>
      </c>
      <c r="D300" s="161" t="s">
        <v>1326</v>
      </c>
      <c r="E300" s="137" t="s">
        <v>1456</v>
      </c>
      <c r="F300" s="138"/>
      <c r="G300" s="138"/>
      <c r="H300" s="138"/>
      <c r="I300" s="138"/>
      <c r="J300" s="138"/>
      <c r="K300" s="138"/>
      <c r="L300" s="138"/>
      <c r="M300" s="138"/>
      <c r="N300" s="138"/>
      <c r="O300" s="138"/>
      <c r="P300" s="138"/>
      <c r="Q300" s="139" t="str">
        <f t="shared" si="34"/>
        <v>P</v>
      </c>
      <c r="R300" s="118"/>
      <c r="S300" s="143"/>
    </row>
    <row r="301" spans="1:21" ht="60" outlineLevel="1">
      <c r="A301" s="146" t="str">
        <f t="shared" si="26"/>
        <v>QLVT_248</v>
      </c>
      <c r="B301" s="299" t="s">
        <v>1329</v>
      </c>
      <c r="C301" s="212" t="s">
        <v>1330</v>
      </c>
      <c r="D301" s="161" t="s">
        <v>1444</v>
      </c>
      <c r="E301" s="137" t="s">
        <v>1456</v>
      </c>
      <c r="F301" s="138"/>
      <c r="G301" s="138"/>
      <c r="H301" s="138"/>
      <c r="I301" s="138"/>
      <c r="J301" s="138"/>
      <c r="K301" s="138"/>
      <c r="L301" s="138"/>
      <c r="M301" s="138"/>
      <c r="N301" s="138"/>
      <c r="O301" s="138"/>
      <c r="P301" s="138"/>
      <c r="Q301" s="139" t="str">
        <f t="shared" si="34"/>
        <v>P</v>
      </c>
      <c r="R301" s="118"/>
      <c r="S301" s="143"/>
    </row>
    <row r="302" spans="1:21" ht="60" outlineLevel="1">
      <c r="A302" s="146" t="str">
        <f t="shared" si="26"/>
        <v>QLVT_249</v>
      </c>
      <c r="B302" s="300" t="s">
        <v>411</v>
      </c>
      <c r="C302" s="301" t="s">
        <v>1331</v>
      </c>
      <c r="D302" s="302" t="s">
        <v>1443</v>
      </c>
      <c r="E302" s="137" t="s">
        <v>1456</v>
      </c>
      <c r="F302" s="138"/>
      <c r="G302" s="138"/>
      <c r="H302" s="138"/>
      <c r="I302" s="138"/>
      <c r="J302" s="138"/>
      <c r="K302" s="138"/>
      <c r="L302" s="138"/>
      <c r="M302" s="138"/>
      <c r="N302" s="138"/>
      <c r="O302" s="138"/>
      <c r="P302" s="138"/>
      <c r="Q302" s="139" t="str">
        <f>IF(OR(IF(G302="",IF(F302="",IF(E302="","",E302),F302),G302)="F",IF(J302="",IF(I302="",IF(H302="","",H302),I302),J302)="F",IF(M302="",IF(L302="",IF(K302="","",K302),L302),M302)="F",IF(P302="",IF(O302="",IF(N302="","",N302),O302),P302)="F")=TRUE,"F",IF(OR(IF(G302="",IF(F302="",IF(E302="","",E302),F302),G302)="PE",IF(J302="",IF(I302="",IF(H302="","",H302),I302),J302)="PE",IF(M302="",IF(L302="",IF(K302="","",K302),L302),M302)="PE",IF(P302="",IF(O302="",IF(N302="","",N302),O302),P302)="PE")=TRUE,"PE",IF(AND(IF(G302="",IF(F302="",IF(E302="","",E302),F302),G302)="",IF(J302="",IF(I302="",IF(H302="","",H302),I302),J302)="",IF(M302="",IF(L302="",IF(K302="","",K302),L302),M302)="",IF(P302="",IF(O302="",IF(N302="","",N302),O302),P302)="")=TRUE,"","P")))</f>
        <v>P</v>
      </c>
      <c r="R302" s="118"/>
      <c r="S302" s="143"/>
    </row>
    <row r="303" spans="1:21" outlineLevel="1">
      <c r="A303" s="146" t="str">
        <f t="shared" si="26"/>
        <v/>
      </c>
      <c r="B303" s="645" t="s">
        <v>1332</v>
      </c>
      <c r="C303" s="506"/>
      <c r="D303" s="534"/>
      <c r="E303" s="535"/>
      <c r="F303" s="138"/>
      <c r="G303" s="138"/>
      <c r="H303" s="138"/>
      <c r="I303" s="138"/>
      <c r="J303" s="138"/>
      <c r="K303" s="138"/>
      <c r="L303" s="138"/>
      <c r="M303" s="138"/>
      <c r="N303" s="138"/>
      <c r="O303" s="138"/>
      <c r="P303" s="138"/>
      <c r="Q303" s="139" t="str">
        <f t="shared" ref="Q303:Q318" si="35">IF(OR(IF(G303="",IF(F303="",IF(E303="","",E303),F303),G303)="F",IF(J303="",IF(I303="",IF(H303="","",H303),I303),J303)="F",IF(M303="",IF(L303="",IF(K303="","",K303),L303),M303)="F",IF(P303="",IF(O303="",IF(N303="","",N303),O303),P303)="F")=TRUE,"F",IF(OR(IF(G303="",IF(F303="",IF(E303="","",E303),F303),G303)="PE",IF(J303="",IF(I303="",IF(H303="","",H303),I303),J303)="PE",IF(M303="",IF(L303="",IF(K303="","",K303),L303),M303)="PE",IF(P303="",IF(O303="",IF(N303="","",N303),O303),P303)="PE")=TRUE,"PE",IF(AND(IF(G303="",IF(F303="",IF(E303="","",E303),F303),G303)="",IF(J303="",IF(I303="",IF(H303="","",H303),I303),J303)="",IF(M303="",IF(L303="",IF(K303="","",K303),L303),M303)="",IF(P303="",IF(O303="",IF(N303="","",N303),O303),P303)="")=TRUE,"","P")))</f>
        <v/>
      </c>
      <c r="R303" s="143"/>
      <c r="S303" s="143"/>
    </row>
    <row r="304" spans="1:21" outlineLevel="1">
      <c r="A304" s="146" t="str">
        <f t="shared" si="26"/>
        <v>QLVT_250</v>
      </c>
      <c r="B304" s="109"/>
      <c r="C304" s="127" t="s">
        <v>571</v>
      </c>
      <c r="D304" s="216" t="s">
        <v>955</v>
      </c>
      <c r="E304" s="137" t="s">
        <v>1456</v>
      </c>
      <c r="F304" s="137" t="s">
        <v>1456</v>
      </c>
      <c r="G304" s="137" t="s">
        <v>1456</v>
      </c>
      <c r="H304" s="137" t="s">
        <v>1456</v>
      </c>
      <c r="I304" s="137" t="s">
        <v>1456</v>
      </c>
      <c r="J304" s="137" t="s">
        <v>1456</v>
      </c>
      <c r="K304" s="137" t="s">
        <v>1456</v>
      </c>
      <c r="L304" s="137" t="s">
        <v>1456</v>
      </c>
      <c r="M304" s="137" t="s">
        <v>1456</v>
      </c>
      <c r="N304" s="137" t="s">
        <v>1456</v>
      </c>
      <c r="O304" s="137" t="s">
        <v>1456</v>
      </c>
      <c r="P304" s="137" t="s">
        <v>1456</v>
      </c>
      <c r="Q304" s="139" t="str">
        <f t="shared" si="35"/>
        <v>P</v>
      </c>
      <c r="R304" s="143"/>
      <c r="S304" s="143"/>
    </row>
    <row r="305" spans="1:19" outlineLevel="1">
      <c r="A305" s="146" t="str">
        <f t="shared" si="26"/>
        <v>QLVT_251</v>
      </c>
      <c r="B305" s="109"/>
      <c r="C305" s="107" t="s">
        <v>1487</v>
      </c>
      <c r="D305" s="109" t="s">
        <v>1333</v>
      </c>
      <c r="E305" s="137" t="s">
        <v>1456</v>
      </c>
      <c r="F305" s="137" t="s">
        <v>1456</v>
      </c>
      <c r="G305" s="137" t="s">
        <v>1456</v>
      </c>
      <c r="H305" s="137" t="s">
        <v>1456</v>
      </c>
      <c r="I305" s="137" t="s">
        <v>1456</v>
      </c>
      <c r="J305" s="137" t="s">
        <v>1456</v>
      </c>
      <c r="K305" s="137" t="s">
        <v>1456</v>
      </c>
      <c r="L305" s="137" t="s">
        <v>1456</v>
      </c>
      <c r="M305" s="137" t="s">
        <v>1456</v>
      </c>
      <c r="N305" s="137" t="s">
        <v>1456</v>
      </c>
      <c r="O305" s="137" t="s">
        <v>1456</v>
      </c>
      <c r="P305" s="137" t="s">
        <v>1456</v>
      </c>
      <c r="Q305" s="139" t="str">
        <f t="shared" si="35"/>
        <v>P</v>
      </c>
      <c r="R305" s="143"/>
      <c r="S305" s="143"/>
    </row>
    <row r="306" spans="1:19" ht="30" outlineLevel="1">
      <c r="A306" s="146" t="str">
        <f t="shared" si="26"/>
        <v>QLVT_252</v>
      </c>
      <c r="B306" s="158"/>
      <c r="C306" s="117" t="s">
        <v>1239</v>
      </c>
      <c r="D306" s="158" t="s">
        <v>1334</v>
      </c>
      <c r="E306" s="137" t="s">
        <v>1456</v>
      </c>
      <c r="F306" s="137" t="s">
        <v>1456</v>
      </c>
      <c r="G306" s="137" t="s">
        <v>1456</v>
      </c>
      <c r="H306" s="137" t="s">
        <v>1456</v>
      </c>
      <c r="I306" s="137" t="s">
        <v>1456</v>
      </c>
      <c r="J306" s="137" t="s">
        <v>1456</v>
      </c>
      <c r="K306" s="137" t="s">
        <v>1456</v>
      </c>
      <c r="L306" s="137" t="s">
        <v>1456</v>
      </c>
      <c r="M306" s="137" t="s">
        <v>1456</v>
      </c>
      <c r="N306" s="137" t="s">
        <v>1456</v>
      </c>
      <c r="O306" s="137" t="s">
        <v>1456</v>
      </c>
      <c r="P306" s="137" t="s">
        <v>1456</v>
      </c>
      <c r="Q306" s="139" t="str">
        <f t="shared" si="35"/>
        <v>P</v>
      </c>
      <c r="R306" s="143"/>
      <c r="S306" s="143"/>
    </row>
    <row r="307" spans="1:19" outlineLevel="1">
      <c r="A307" s="159" t="str">
        <f t="shared" si="26"/>
        <v>QLVT_253</v>
      </c>
      <c r="B307" s="161"/>
      <c r="C307" s="160" t="s">
        <v>245</v>
      </c>
      <c r="D307" s="161" t="s">
        <v>490</v>
      </c>
      <c r="E307" s="137" t="s">
        <v>1456</v>
      </c>
      <c r="F307" s="137" t="s">
        <v>1456</v>
      </c>
      <c r="G307" s="137" t="s">
        <v>1456</v>
      </c>
      <c r="H307" s="137" t="s">
        <v>1456</v>
      </c>
      <c r="I307" s="137" t="s">
        <v>1456</v>
      </c>
      <c r="J307" s="137" t="s">
        <v>1456</v>
      </c>
      <c r="K307" s="137" t="s">
        <v>1456</v>
      </c>
      <c r="L307" s="137" t="s">
        <v>1456</v>
      </c>
      <c r="M307" s="137" t="s">
        <v>1456</v>
      </c>
      <c r="N307" s="137" t="s">
        <v>1456</v>
      </c>
      <c r="O307" s="137" t="s">
        <v>1456</v>
      </c>
      <c r="P307" s="137" t="s">
        <v>1456</v>
      </c>
      <c r="Q307" s="139" t="str">
        <f t="shared" si="35"/>
        <v>P</v>
      </c>
      <c r="R307" s="120"/>
      <c r="S307" s="143"/>
    </row>
    <row r="308" spans="1:19" ht="30" outlineLevel="1">
      <c r="A308" s="159"/>
      <c r="B308" s="197"/>
      <c r="C308" s="258" t="s">
        <v>1488</v>
      </c>
      <c r="D308" s="257" t="s">
        <v>1489</v>
      </c>
      <c r="E308" s="137" t="s">
        <v>1456</v>
      </c>
      <c r="F308" s="137" t="s">
        <v>1456</v>
      </c>
      <c r="G308" s="137" t="s">
        <v>1456</v>
      </c>
      <c r="H308" s="137" t="s">
        <v>1456</v>
      </c>
      <c r="I308" s="137" t="s">
        <v>1456</v>
      </c>
      <c r="J308" s="137" t="s">
        <v>1456</v>
      </c>
      <c r="K308" s="137" t="s">
        <v>1456</v>
      </c>
      <c r="L308" s="137" t="s">
        <v>1456</v>
      </c>
      <c r="M308" s="137" t="s">
        <v>1456</v>
      </c>
      <c r="N308" s="137" t="s">
        <v>1456</v>
      </c>
      <c r="O308" s="137" t="s">
        <v>1456</v>
      </c>
      <c r="P308" s="137" t="s">
        <v>1456</v>
      </c>
      <c r="Q308" s="139" t="str">
        <f t="shared" si="35"/>
        <v>P</v>
      </c>
      <c r="R308" s="124"/>
      <c r="S308" s="143"/>
    </row>
    <row r="309" spans="1:19" ht="60" outlineLevel="1">
      <c r="A309" s="159"/>
      <c r="B309" s="161"/>
      <c r="C309" s="125" t="s">
        <v>1490</v>
      </c>
      <c r="D309" s="161" t="s">
        <v>1491</v>
      </c>
      <c r="E309" s="137" t="s">
        <v>1456</v>
      </c>
      <c r="F309" s="137" t="s">
        <v>1456</v>
      </c>
      <c r="G309" s="137" t="s">
        <v>1456</v>
      </c>
      <c r="H309" s="137" t="s">
        <v>1456</v>
      </c>
      <c r="I309" s="137" t="s">
        <v>1456</v>
      </c>
      <c r="J309" s="137" t="s">
        <v>1456</v>
      </c>
      <c r="K309" s="137" t="s">
        <v>1456</v>
      </c>
      <c r="L309" s="137" t="s">
        <v>1456</v>
      </c>
      <c r="M309" s="137" t="s">
        <v>1456</v>
      </c>
      <c r="N309" s="137" t="s">
        <v>1456</v>
      </c>
      <c r="O309" s="137" t="s">
        <v>1456</v>
      </c>
      <c r="P309" s="137" t="s">
        <v>1456</v>
      </c>
      <c r="Q309" s="139" t="str">
        <f t="shared" si="35"/>
        <v>P</v>
      </c>
      <c r="R309" s="125"/>
      <c r="S309" s="120"/>
    </row>
    <row r="310" spans="1:19" ht="30" outlineLevel="1">
      <c r="A310" s="159"/>
      <c r="B310" s="161"/>
      <c r="C310" s="125" t="s">
        <v>1475</v>
      </c>
      <c r="D310" s="161" t="s">
        <v>1492</v>
      </c>
      <c r="E310" s="137" t="s">
        <v>1456</v>
      </c>
      <c r="F310" s="137" t="s">
        <v>1456</v>
      </c>
      <c r="G310" s="137" t="s">
        <v>1456</v>
      </c>
      <c r="H310" s="137" t="s">
        <v>1456</v>
      </c>
      <c r="I310" s="137" t="s">
        <v>1456</v>
      </c>
      <c r="J310" s="137" t="s">
        <v>1456</v>
      </c>
      <c r="K310" s="137" t="s">
        <v>1456</v>
      </c>
      <c r="L310" s="137" t="s">
        <v>1456</v>
      </c>
      <c r="M310" s="137" t="s">
        <v>1456</v>
      </c>
      <c r="N310" s="137" t="s">
        <v>1456</v>
      </c>
      <c r="O310" s="137" t="s">
        <v>1456</v>
      </c>
      <c r="P310" s="137" t="s">
        <v>1456</v>
      </c>
      <c r="Q310" s="139" t="str">
        <f t="shared" si="35"/>
        <v>P</v>
      </c>
      <c r="R310" s="125"/>
      <c r="S310" s="120"/>
    </row>
    <row r="311" spans="1:19" outlineLevel="1">
      <c r="A311" s="159" t="str">
        <f t="shared" si="26"/>
        <v>QLVT_257</v>
      </c>
      <c r="B311" s="161"/>
      <c r="C311" s="125" t="s">
        <v>1240</v>
      </c>
      <c r="D311" s="182" t="s">
        <v>605</v>
      </c>
      <c r="E311" s="137" t="s">
        <v>1456</v>
      </c>
      <c r="F311" s="137" t="s">
        <v>1456</v>
      </c>
      <c r="G311" s="137" t="s">
        <v>1456</v>
      </c>
      <c r="H311" s="137" t="s">
        <v>1456</v>
      </c>
      <c r="I311" s="137" t="s">
        <v>1456</v>
      </c>
      <c r="J311" s="137" t="s">
        <v>1456</v>
      </c>
      <c r="K311" s="137" t="s">
        <v>1456</v>
      </c>
      <c r="L311" s="137" t="s">
        <v>1456</v>
      </c>
      <c r="M311" s="137" t="s">
        <v>1456</v>
      </c>
      <c r="N311" s="137" t="s">
        <v>1456</v>
      </c>
      <c r="O311" s="137" t="s">
        <v>1456</v>
      </c>
      <c r="P311" s="137" t="s">
        <v>1456</v>
      </c>
      <c r="Q311" s="139" t="str">
        <f t="shared" si="35"/>
        <v>P</v>
      </c>
      <c r="R311" s="125"/>
      <c r="S311" s="120"/>
    </row>
    <row r="312" spans="1:19" outlineLevel="1">
      <c r="A312" s="159" t="str">
        <f t="shared" si="26"/>
        <v>QLVT_258</v>
      </c>
      <c r="B312" s="161"/>
      <c r="C312" s="125" t="s">
        <v>575</v>
      </c>
      <c r="D312" s="182" t="s">
        <v>606</v>
      </c>
      <c r="E312" s="137" t="s">
        <v>1456</v>
      </c>
      <c r="F312" s="137" t="s">
        <v>1456</v>
      </c>
      <c r="G312" s="137" t="s">
        <v>1456</v>
      </c>
      <c r="H312" s="137" t="s">
        <v>1456</v>
      </c>
      <c r="I312" s="137" t="s">
        <v>1456</v>
      </c>
      <c r="J312" s="137" t="s">
        <v>1456</v>
      </c>
      <c r="K312" s="137" t="s">
        <v>1456</v>
      </c>
      <c r="L312" s="137" t="s">
        <v>1456</v>
      </c>
      <c r="M312" s="137" t="s">
        <v>1456</v>
      </c>
      <c r="N312" s="137" t="s">
        <v>1456</v>
      </c>
      <c r="O312" s="137" t="s">
        <v>1456</v>
      </c>
      <c r="P312" s="137" t="s">
        <v>1456</v>
      </c>
      <c r="Q312" s="139" t="str">
        <f t="shared" si="35"/>
        <v>P</v>
      </c>
      <c r="R312" s="125"/>
      <c r="S312" s="120"/>
    </row>
    <row r="313" spans="1:19" ht="30" outlineLevel="1">
      <c r="A313" s="146" t="str">
        <f t="shared" si="26"/>
        <v>QLVT_259</v>
      </c>
      <c r="B313" s="299"/>
      <c r="C313" s="255" t="s">
        <v>520</v>
      </c>
      <c r="D313" s="259" t="s">
        <v>1241</v>
      </c>
      <c r="E313" s="137" t="s">
        <v>1456</v>
      </c>
      <c r="F313" s="137" t="s">
        <v>1456</v>
      </c>
      <c r="G313" s="137" t="s">
        <v>1456</v>
      </c>
      <c r="H313" s="137" t="s">
        <v>1456</v>
      </c>
      <c r="I313" s="137" t="s">
        <v>1456</v>
      </c>
      <c r="J313" s="137" t="s">
        <v>1456</v>
      </c>
      <c r="K313" s="137" t="s">
        <v>1456</v>
      </c>
      <c r="L313" s="137" t="s">
        <v>1456</v>
      </c>
      <c r="M313" s="137" t="s">
        <v>1456</v>
      </c>
      <c r="N313" s="137" t="s">
        <v>1456</v>
      </c>
      <c r="O313" s="137" t="s">
        <v>1456</v>
      </c>
      <c r="P313" s="137" t="s">
        <v>1456</v>
      </c>
      <c r="Q313" s="139" t="str">
        <f t="shared" si="35"/>
        <v>P</v>
      </c>
      <c r="R313" s="118"/>
      <c r="S313" s="143"/>
    </row>
    <row r="314" spans="1:19" outlineLevel="1">
      <c r="A314" s="146" t="str">
        <f t="shared" si="26"/>
        <v/>
      </c>
      <c r="B314" s="644" t="s">
        <v>1242</v>
      </c>
      <c r="C314" s="517"/>
      <c r="D314" s="517"/>
      <c r="E314" s="518"/>
      <c r="F314" s="152"/>
      <c r="G314" s="152"/>
      <c r="H314" s="152"/>
      <c r="I314" s="152"/>
      <c r="J314" s="152"/>
      <c r="K314" s="152"/>
      <c r="L314" s="152"/>
      <c r="M314" s="152"/>
      <c r="N314" s="152"/>
      <c r="O314" s="152"/>
      <c r="P314" s="152"/>
      <c r="Q314" s="223" t="str">
        <f>IF(OR(IF(G314="",IF(F314="",IF(E314="","",E314),F314),G314)="F",IF(J314="",IF(I314="",IF(H314="","",H314),I314),J314)="F",IF(M314="",IF(L314="",IF(K314="","",K314),L314),M314)="F",IF(P314="",IF(O314="",IF(N314="","",N314),O314),P314)="F")=TRUE,"F",IF(OR(IF(G314="",IF(F314="",IF(E314="","",E314),F314),G314)="PE",IF(J314="",IF(I314="",IF(H314="","",H314),I314),J314)="PE",IF(M314="",IF(L314="",IF(K314="","",K314),L314),M314)="PE",IF(P314="",IF(O314="",IF(N314="","",N314),O314),P314)="PE")=TRUE,"PE",IF(AND(IF(G314="",IF(F314="",IF(E314="","",E314),F314),G314)="",IF(J314="",IF(I314="",IF(H314="","",H314),I314),J314)="",IF(M314="",IF(L314="",IF(K314="","",K314),L314),M314)="",IF(P314="",IF(O314="",IF(N314="","",N314),O314),P314)="")=TRUE,"","P")))</f>
        <v/>
      </c>
      <c r="R314" s="166"/>
      <c r="S314" s="166"/>
    </row>
    <row r="315" spans="1:19" outlineLevel="1">
      <c r="A315" s="159"/>
      <c r="B315" s="303"/>
      <c r="C315" s="125" t="s">
        <v>746</v>
      </c>
      <c r="D315" s="182" t="s">
        <v>1243</v>
      </c>
      <c r="E315" s="137" t="s">
        <v>1456</v>
      </c>
      <c r="F315" s="179"/>
      <c r="G315" s="179"/>
      <c r="H315" s="179"/>
      <c r="I315" s="179"/>
      <c r="J315" s="179"/>
      <c r="K315" s="179"/>
      <c r="L315" s="179"/>
      <c r="M315" s="179"/>
      <c r="N315" s="179"/>
      <c r="O315" s="179"/>
      <c r="P315" s="179"/>
      <c r="Q315" s="139" t="str">
        <f t="shared" si="35"/>
        <v>P</v>
      </c>
      <c r="R315" s="125"/>
      <c r="S315" s="117"/>
    </row>
    <row r="316" spans="1:19" ht="30" outlineLevel="1">
      <c r="A316" s="159"/>
      <c r="B316" s="303"/>
      <c r="C316" s="125" t="s">
        <v>571</v>
      </c>
      <c r="D316" s="182" t="s">
        <v>1494</v>
      </c>
      <c r="E316" s="137" t="s">
        <v>1456</v>
      </c>
      <c r="F316" s="179"/>
      <c r="G316" s="179"/>
      <c r="H316" s="179"/>
      <c r="I316" s="179"/>
      <c r="J316" s="179"/>
      <c r="K316" s="179"/>
      <c r="L316" s="179"/>
      <c r="M316" s="179"/>
      <c r="N316" s="179"/>
      <c r="O316" s="179"/>
      <c r="P316" s="179"/>
      <c r="Q316" s="139" t="str">
        <f t="shared" si="35"/>
        <v>P</v>
      </c>
      <c r="R316" s="125"/>
      <c r="S316" s="117"/>
    </row>
    <row r="317" spans="1:19" outlineLevel="1">
      <c r="A317" s="159"/>
      <c r="B317" s="303"/>
      <c r="C317" s="125" t="s">
        <v>1493</v>
      </c>
      <c r="D317" s="110" t="s">
        <v>1497</v>
      </c>
      <c r="E317" s="137" t="s">
        <v>1456</v>
      </c>
      <c r="F317" s="179"/>
      <c r="G317" s="179"/>
      <c r="H317" s="179"/>
      <c r="I317" s="179"/>
      <c r="J317" s="179"/>
      <c r="K317" s="179"/>
      <c r="L317" s="179"/>
      <c r="M317" s="179"/>
      <c r="N317" s="179"/>
      <c r="O317" s="179"/>
      <c r="P317" s="179"/>
      <c r="Q317" s="139" t="str">
        <f t="shared" si="35"/>
        <v>P</v>
      </c>
      <c r="R317" s="125"/>
      <c r="S317" s="117"/>
    </row>
    <row r="318" spans="1:19" outlineLevel="1">
      <c r="A318" s="159"/>
      <c r="B318" s="303"/>
      <c r="C318" s="125" t="s">
        <v>1244</v>
      </c>
      <c r="D318" s="110" t="s">
        <v>1495</v>
      </c>
      <c r="E318" s="137" t="s">
        <v>1456</v>
      </c>
      <c r="F318" s="179"/>
      <c r="G318" s="179"/>
      <c r="H318" s="179"/>
      <c r="I318" s="179"/>
      <c r="J318" s="179"/>
      <c r="K318" s="179"/>
      <c r="L318" s="179"/>
      <c r="M318" s="179"/>
      <c r="N318" s="179"/>
      <c r="O318" s="179"/>
      <c r="P318" s="179"/>
      <c r="Q318" s="139" t="str">
        <f t="shared" si="35"/>
        <v>P</v>
      </c>
      <c r="R318" s="125"/>
      <c r="S318" s="117"/>
    </row>
    <row r="319" spans="1:19">
      <c r="A319" s="146" t="str">
        <f t="shared" si="26"/>
        <v/>
      </c>
      <c r="B319" s="643" t="s">
        <v>1335</v>
      </c>
      <c r="C319" s="522"/>
      <c r="D319" s="522"/>
      <c r="E319" s="522"/>
      <c r="F319" s="522"/>
      <c r="G319" s="522"/>
      <c r="H319" s="522"/>
      <c r="I319" s="522"/>
      <c r="J319" s="522"/>
      <c r="K319" s="522"/>
      <c r="L319" s="522"/>
      <c r="M319" s="522"/>
      <c r="N319" s="522"/>
      <c r="O319" s="522"/>
      <c r="P319" s="522"/>
      <c r="Q319" s="522"/>
      <c r="R319" s="522"/>
      <c r="S319" s="518"/>
    </row>
    <row r="320" spans="1:19">
      <c r="A320" s="146" t="str">
        <f t="shared" si="26"/>
        <v/>
      </c>
      <c r="B320" s="636" t="s">
        <v>138</v>
      </c>
      <c r="C320" s="506"/>
      <c r="D320" s="506"/>
      <c r="E320" s="506"/>
      <c r="F320" s="506"/>
      <c r="G320" s="506"/>
      <c r="H320" s="506"/>
      <c r="I320" s="506"/>
      <c r="J320" s="506"/>
      <c r="K320" s="506"/>
      <c r="L320" s="506"/>
      <c r="M320" s="506"/>
      <c r="N320" s="506"/>
      <c r="O320" s="506"/>
      <c r="P320" s="506"/>
      <c r="Q320" s="506"/>
      <c r="R320" s="506"/>
      <c r="S320" s="507"/>
    </row>
    <row r="321" spans="1:26">
      <c r="A321" s="146" t="str">
        <f t="shared" si="26"/>
        <v/>
      </c>
      <c r="B321" s="641" t="s">
        <v>67</v>
      </c>
      <c r="C321" s="517"/>
      <c r="D321" s="517"/>
      <c r="E321" s="517"/>
      <c r="F321" s="517"/>
      <c r="G321" s="517"/>
      <c r="H321" s="517"/>
      <c r="I321" s="517"/>
      <c r="J321" s="517"/>
      <c r="K321" s="517"/>
      <c r="L321" s="517"/>
      <c r="M321" s="517"/>
      <c r="N321" s="517"/>
      <c r="O321" s="517"/>
      <c r="P321" s="517"/>
      <c r="Q321" s="517"/>
      <c r="R321" s="517"/>
      <c r="S321" s="518"/>
      <c r="T321" s="177"/>
      <c r="U321" s="177"/>
      <c r="V321" s="177"/>
      <c r="W321" s="177"/>
      <c r="X321" s="177"/>
      <c r="Y321" s="177"/>
      <c r="Z321" s="177"/>
    </row>
    <row r="322" spans="1:26" ht="150">
      <c r="A322" s="146" t="str">
        <f t="shared" si="26"/>
        <v>QLVT_264</v>
      </c>
      <c r="B322" s="107" t="s">
        <v>68</v>
      </c>
      <c r="C322" s="107" t="s">
        <v>1605</v>
      </c>
      <c r="D322" s="107" t="s">
        <v>1336</v>
      </c>
      <c r="E322" s="137" t="s">
        <v>1456</v>
      </c>
      <c r="F322" s="138"/>
      <c r="G322" s="138"/>
      <c r="H322" s="138"/>
      <c r="I322" s="138"/>
      <c r="J322" s="138"/>
      <c r="K322" s="138"/>
      <c r="L322" s="138"/>
      <c r="M322" s="138"/>
      <c r="N322" s="138"/>
      <c r="O322" s="138"/>
      <c r="P322" s="138"/>
      <c r="Q322" s="139" t="str">
        <f t="shared" ref="Q322:Q325" si="36">IF(OR(IF(G322="",IF(F322="",IF(E322="","",E322),F322),G322)="F",IF(J322="",IF(I322="",IF(H322="","",H322),I322),J322)="F",IF(M322="",IF(L322="",IF(K322="","",K322),L322),M322)="F",IF(P322="",IF(O322="",IF(N322="","",N322),O322),P322)="F")=TRUE,"F",IF(OR(IF(G322="",IF(F322="",IF(E322="","",E322),F322),G322)="PE",IF(J322="",IF(I322="",IF(H322="","",H322),I322),J322)="PE",IF(M322="",IF(L322="",IF(K322="","",K322),L322),M322)="PE",IF(P322="",IF(O322="",IF(N322="","",N322),O322),P322)="PE")=TRUE,"PE",IF(AND(IF(G322="",IF(F322="",IF(E322="","",E322),F322),G322)="",IF(J322="",IF(I322="",IF(H322="","",H322),I322),J322)="",IF(M322="",IF(L322="",IF(K322="","",K322),L322),M322)="",IF(P322="",IF(O322="",IF(N322="","",N322),O322),P322)="")=TRUE,"","P")))</f>
        <v>P</v>
      </c>
      <c r="R322" s="268"/>
      <c r="S322" s="140"/>
      <c r="T322" s="177"/>
      <c r="U322" s="177"/>
      <c r="V322" s="177"/>
      <c r="W322" s="177"/>
      <c r="X322" s="177"/>
      <c r="Y322" s="177"/>
      <c r="Z322" s="177"/>
    </row>
    <row r="323" spans="1:26" ht="120">
      <c r="A323" s="146" t="str">
        <f t="shared" si="26"/>
        <v>QLVT_265</v>
      </c>
      <c r="B323" s="107" t="s">
        <v>69</v>
      </c>
      <c r="C323" s="107" t="s">
        <v>1445</v>
      </c>
      <c r="D323" s="107" t="s">
        <v>488</v>
      </c>
      <c r="E323" s="137" t="s">
        <v>1456</v>
      </c>
      <c r="F323" s="138"/>
      <c r="G323" s="138"/>
      <c r="H323" s="138"/>
      <c r="I323" s="138"/>
      <c r="J323" s="138"/>
      <c r="K323" s="138"/>
      <c r="L323" s="138"/>
      <c r="M323" s="138"/>
      <c r="N323" s="138"/>
      <c r="O323" s="138"/>
      <c r="P323" s="138"/>
      <c r="Q323" s="139" t="str">
        <f t="shared" si="36"/>
        <v>P</v>
      </c>
      <c r="R323" s="140"/>
      <c r="S323" s="140"/>
      <c r="T323" s="177"/>
      <c r="U323" s="177"/>
      <c r="V323" s="177"/>
      <c r="W323" s="177"/>
      <c r="X323" s="177"/>
      <c r="Y323" s="177"/>
      <c r="Z323" s="177"/>
    </row>
    <row r="324" spans="1:26" ht="30">
      <c r="A324" s="146" t="str">
        <f t="shared" si="26"/>
        <v>QLVT_266</v>
      </c>
      <c r="B324" s="107" t="s">
        <v>71</v>
      </c>
      <c r="C324" s="107" t="s">
        <v>1372</v>
      </c>
      <c r="D324" s="142" t="s">
        <v>1446</v>
      </c>
      <c r="E324" s="137" t="s">
        <v>1456</v>
      </c>
      <c r="F324" s="138"/>
      <c r="G324" s="138"/>
      <c r="H324" s="138"/>
      <c r="I324" s="138"/>
      <c r="J324" s="138"/>
      <c r="K324" s="138"/>
      <c r="L324" s="138"/>
      <c r="M324" s="138"/>
      <c r="N324" s="138"/>
      <c r="O324" s="138"/>
      <c r="P324" s="138"/>
      <c r="Q324" s="139" t="str">
        <f t="shared" si="36"/>
        <v>P</v>
      </c>
      <c r="R324" s="140"/>
      <c r="S324" s="140"/>
      <c r="T324" s="177"/>
      <c r="U324" s="177"/>
      <c r="V324" s="177"/>
      <c r="W324" s="177"/>
      <c r="X324" s="177"/>
      <c r="Y324" s="177"/>
      <c r="Z324" s="177"/>
    </row>
    <row r="325" spans="1:26" ht="30">
      <c r="A325" s="146" t="str">
        <f t="shared" si="26"/>
        <v>QLVT_267</v>
      </c>
      <c r="B325" s="107" t="s">
        <v>74</v>
      </c>
      <c r="C325" s="107" t="s">
        <v>1089</v>
      </c>
      <c r="D325" s="107" t="s">
        <v>1045</v>
      </c>
      <c r="E325" s="137" t="s">
        <v>1456</v>
      </c>
      <c r="F325" s="138"/>
      <c r="G325" s="138"/>
      <c r="H325" s="138"/>
      <c r="I325" s="138"/>
      <c r="J325" s="138"/>
      <c r="K325" s="138"/>
      <c r="L325" s="138"/>
      <c r="M325" s="138"/>
      <c r="N325" s="138"/>
      <c r="O325" s="138"/>
      <c r="P325" s="138"/>
      <c r="Q325" s="139" t="str">
        <f t="shared" si="36"/>
        <v>P</v>
      </c>
      <c r="R325" s="140"/>
      <c r="S325" s="140"/>
      <c r="T325" s="177"/>
      <c r="U325" s="177"/>
      <c r="V325" s="177"/>
      <c r="W325" s="177"/>
      <c r="X325" s="177"/>
      <c r="Y325" s="177"/>
      <c r="Z325" s="177"/>
    </row>
    <row r="326" spans="1:26">
      <c r="A326" s="146" t="str">
        <f t="shared" si="26"/>
        <v/>
      </c>
      <c r="B326" s="642" t="s">
        <v>110</v>
      </c>
      <c r="C326" s="534"/>
      <c r="D326" s="534"/>
      <c r="E326" s="534"/>
      <c r="F326" s="534"/>
      <c r="G326" s="534"/>
      <c r="H326" s="534"/>
      <c r="I326" s="534"/>
      <c r="J326" s="534"/>
      <c r="K326" s="534"/>
      <c r="L326" s="534"/>
      <c r="M326" s="534"/>
      <c r="N326" s="534"/>
      <c r="O326" s="534"/>
      <c r="P326" s="534"/>
      <c r="Q326" s="534"/>
      <c r="R326" s="534"/>
      <c r="S326" s="535"/>
    </row>
    <row r="327" spans="1:26">
      <c r="A327" s="146" t="str">
        <f t="shared" si="26"/>
        <v/>
      </c>
      <c r="B327" s="270" t="s">
        <v>1161</v>
      </c>
      <c r="C327" s="203"/>
      <c r="D327" s="204"/>
      <c r="E327" s="204"/>
      <c r="F327" s="204"/>
      <c r="G327" s="204"/>
      <c r="H327" s="204"/>
      <c r="I327" s="204"/>
      <c r="J327" s="204"/>
      <c r="K327" s="204"/>
      <c r="L327" s="204"/>
      <c r="M327" s="204"/>
      <c r="N327" s="204"/>
      <c r="O327" s="204"/>
      <c r="P327" s="204"/>
      <c r="Q327" s="204"/>
      <c r="R327" s="204"/>
      <c r="S327" s="205"/>
    </row>
    <row r="328" spans="1:26" ht="30">
      <c r="A328" s="146" t="str">
        <f t="shared" si="26"/>
        <v>QLVT_268</v>
      </c>
      <c r="B328" s="109" t="s">
        <v>111</v>
      </c>
      <c r="C328" s="167" t="s">
        <v>1337</v>
      </c>
      <c r="D328" s="59" t="s">
        <v>1278</v>
      </c>
      <c r="E328" s="137" t="s">
        <v>1456</v>
      </c>
      <c r="F328" s="138"/>
      <c r="G328" s="138"/>
      <c r="H328" s="138"/>
      <c r="I328" s="138"/>
      <c r="J328" s="138"/>
      <c r="K328" s="138"/>
      <c r="L328" s="138"/>
      <c r="M328" s="138"/>
      <c r="N328" s="138"/>
      <c r="O328" s="138"/>
      <c r="P328" s="138"/>
      <c r="Q328" s="139" t="str">
        <f t="shared" ref="Q328:Q336" si="37">IF(OR(IF(G328="",IF(F328="",IF(E328="","",E328),F328),G328)="F",IF(J328="",IF(I328="",IF(H328="","",H328),I328),J328)="F",IF(M328="",IF(L328="",IF(K328="","",K328),L328),M328)="F",IF(P328="",IF(O328="",IF(N328="","",N328),O328),P328)="F")=TRUE,"F",IF(OR(IF(G328="",IF(F328="",IF(E328="","",E328),F328),G328)="PE",IF(J328="",IF(I328="",IF(H328="","",H328),I328),J328)="PE",IF(M328="",IF(L328="",IF(K328="","",K328),L328),M328)="PE",IF(P328="",IF(O328="",IF(N328="","",N328),O328),P328)="PE")=TRUE,"PE",IF(AND(IF(G328="",IF(F328="",IF(E328="","",E328),F328),G328)="",IF(J328="",IF(I328="",IF(H328="","",H328),I328),J328)="",IF(M328="",IF(L328="",IF(K328="","",K328),L328),M328)="",IF(P328="",IF(O328="",IF(N328="","",N328),O328),P328)="")=TRUE,"","P")))</f>
        <v>P</v>
      </c>
      <c r="R328" s="271"/>
      <c r="S328" s="147"/>
    </row>
    <row r="329" spans="1:26" ht="45">
      <c r="A329" s="146" t="str">
        <f t="shared" si="26"/>
        <v>QLVT_269</v>
      </c>
      <c r="B329" s="109" t="s">
        <v>112</v>
      </c>
      <c r="C329" s="107" t="s">
        <v>1338</v>
      </c>
      <c r="D329" s="107" t="s">
        <v>1366</v>
      </c>
      <c r="E329" s="137" t="s">
        <v>1456</v>
      </c>
      <c r="F329" s="138"/>
      <c r="G329" s="138"/>
      <c r="H329" s="138"/>
      <c r="I329" s="138"/>
      <c r="J329" s="138"/>
      <c r="K329" s="138"/>
      <c r="L329" s="138"/>
      <c r="M329" s="138"/>
      <c r="N329" s="138"/>
      <c r="O329" s="138"/>
      <c r="P329" s="138"/>
      <c r="Q329" s="139" t="str">
        <f t="shared" si="37"/>
        <v>P</v>
      </c>
      <c r="R329" s="272"/>
      <c r="S329" s="59"/>
      <c r="T329" s="206"/>
      <c r="U329" s="206"/>
    </row>
    <row r="330" spans="1:26" ht="60">
      <c r="A330" s="146" t="str">
        <f t="shared" si="26"/>
        <v>QLVT_270</v>
      </c>
      <c r="B330" s="209" t="s">
        <v>120</v>
      </c>
      <c r="C330" s="276" t="s">
        <v>1339</v>
      </c>
      <c r="D330" s="73" t="s">
        <v>121</v>
      </c>
      <c r="E330" s="137" t="s">
        <v>1456</v>
      </c>
      <c r="F330" s="138"/>
      <c r="G330" s="138"/>
      <c r="H330" s="138"/>
      <c r="I330" s="138"/>
      <c r="J330" s="138"/>
      <c r="K330" s="138"/>
      <c r="L330" s="138"/>
      <c r="M330" s="138"/>
      <c r="N330" s="138"/>
      <c r="O330" s="138"/>
      <c r="P330" s="138"/>
      <c r="Q330" s="139" t="str">
        <f t="shared" si="37"/>
        <v>P</v>
      </c>
      <c r="R330" s="274"/>
      <c r="S330" s="275"/>
      <c r="T330" s="206"/>
      <c r="U330" s="206"/>
    </row>
    <row r="331" spans="1:26" ht="45">
      <c r="A331" s="146" t="str">
        <f t="shared" si="26"/>
        <v>QLVT_271</v>
      </c>
      <c r="B331" s="148" t="s">
        <v>113</v>
      </c>
      <c r="C331" s="149" t="s">
        <v>1340</v>
      </c>
      <c r="D331" s="59" t="s">
        <v>193</v>
      </c>
      <c r="E331" s="137" t="s">
        <v>1456</v>
      </c>
      <c r="F331" s="138"/>
      <c r="G331" s="138"/>
      <c r="H331" s="138"/>
      <c r="I331" s="138"/>
      <c r="J331" s="138"/>
      <c r="K331" s="138"/>
      <c r="L331" s="138"/>
      <c r="M331" s="138"/>
      <c r="N331" s="138"/>
      <c r="O331" s="138"/>
      <c r="P331" s="138"/>
      <c r="Q331" s="139" t="str">
        <f t="shared" si="37"/>
        <v>P</v>
      </c>
      <c r="R331" s="272"/>
      <c r="S331" s="273"/>
      <c r="T331" s="206"/>
      <c r="U331" s="206"/>
    </row>
    <row r="332" spans="1:26" ht="45">
      <c r="A332" s="146" t="str">
        <f t="shared" si="26"/>
        <v>QLVT_272</v>
      </c>
      <c r="B332" s="148" t="s">
        <v>145</v>
      </c>
      <c r="C332" s="149" t="s">
        <v>1341</v>
      </c>
      <c r="D332" s="59" t="s">
        <v>546</v>
      </c>
      <c r="E332" s="137" t="s">
        <v>1456</v>
      </c>
      <c r="F332" s="138"/>
      <c r="G332" s="138"/>
      <c r="H332" s="138"/>
      <c r="I332" s="138"/>
      <c r="J332" s="138"/>
      <c r="K332" s="138"/>
      <c r="L332" s="138"/>
      <c r="M332" s="138"/>
      <c r="N332" s="138"/>
      <c r="O332" s="138"/>
      <c r="P332" s="138"/>
      <c r="Q332" s="139" t="str">
        <f t="shared" si="37"/>
        <v>P</v>
      </c>
      <c r="R332" s="272"/>
      <c r="S332" s="273"/>
      <c r="T332" s="206"/>
      <c r="U332" s="206"/>
    </row>
    <row r="333" spans="1:26" ht="90">
      <c r="A333" s="146" t="str">
        <f t="shared" si="26"/>
        <v>QLVT_273</v>
      </c>
      <c r="B333" s="209" t="s">
        <v>116</v>
      </c>
      <c r="C333" s="276" t="s">
        <v>1449</v>
      </c>
      <c r="D333" s="59" t="s">
        <v>546</v>
      </c>
      <c r="E333" s="137" t="s">
        <v>1456</v>
      </c>
      <c r="F333" s="138"/>
      <c r="G333" s="138"/>
      <c r="H333" s="138"/>
      <c r="I333" s="138"/>
      <c r="J333" s="138"/>
      <c r="K333" s="138"/>
      <c r="L333" s="138"/>
      <c r="M333" s="138"/>
      <c r="N333" s="138"/>
      <c r="O333" s="138"/>
      <c r="P333" s="138"/>
      <c r="Q333" s="139" t="str">
        <f t="shared" si="37"/>
        <v>P</v>
      </c>
      <c r="R333" s="147"/>
      <c r="S333" s="147"/>
    </row>
    <row r="334" spans="1:26" ht="30">
      <c r="A334" s="146" t="str">
        <f t="shared" si="26"/>
        <v>QLVT_274</v>
      </c>
      <c r="B334" s="148" t="s">
        <v>117</v>
      </c>
      <c r="C334" s="149" t="s">
        <v>1447</v>
      </c>
      <c r="D334" s="59" t="s">
        <v>546</v>
      </c>
      <c r="E334" s="137" t="s">
        <v>1456</v>
      </c>
      <c r="F334" s="138"/>
      <c r="G334" s="138"/>
      <c r="H334" s="138"/>
      <c r="I334" s="138"/>
      <c r="J334" s="138"/>
      <c r="K334" s="138"/>
      <c r="L334" s="138"/>
      <c r="M334" s="138"/>
      <c r="N334" s="138"/>
      <c r="O334" s="138"/>
      <c r="P334" s="138"/>
      <c r="Q334" s="139" t="str">
        <f t="shared" si="37"/>
        <v>P</v>
      </c>
      <c r="R334" s="272"/>
      <c r="S334" s="273"/>
      <c r="T334" s="206"/>
      <c r="U334" s="206"/>
    </row>
    <row r="335" spans="1:26" ht="45">
      <c r="A335" s="146" t="str">
        <f t="shared" si="26"/>
        <v>QLVT_275</v>
      </c>
      <c r="B335" s="209" t="s">
        <v>1144</v>
      </c>
      <c r="C335" s="149" t="s">
        <v>1448</v>
      </c>
      <c r="D335" s="73" t="s">
        <v>1082</v>
      </c>
      <c r="E335" s="137" t="s">
        <v>1456</v>
      </c>
      <c r="F335" s="138"/>
      <c r="G335" s="138"/>
      <c r="H335" s="138"/>
      <c r="I335" s="138"/>
      <c r="J335" s="138"/>
      <c r="K335" s="138"/>
      <c r="L335" s="138"/>
      <c r="M335" s="138"/>
      <c r="N335" s="138"/>
      <c r="O335" s="138"/>
      <c r="P335" s="138"/>
      <c r="Q335" s="139" t="str">
        <f t="shared" si="37"/>
        <v>P</v>
      </c>
      <c r="R335" s="274"/>
      <c r="S335" s="275"/>
      <c r="T335" s="206"/>
      <c r="U335" s="206"/>
    </row>
    <row r="336" spans="1:26" ht="45">
      <c r="A336" s="146" t="str">
        <f t="shared" si="26"/>
        <v>QLVT_276</v>
      </c>
      <c r="B336" s="148" t="s">
        <v>122</v>
      </c>
      <c r="C336" s="149" t="s">
        <v>1345</v>
      </c>
      <c r="D336" s="107" t="s">
        <v>1378</v>
      </c>
      <c r="E336" s="137" t="s">
        <v>1456</v>
      </c>
      <c r="F336" s="138"/>
      <c r="G336" s="138"/>
      <c r="H336" s="138"/>
      <c r="I336" s="138"/>
      <c r="J336" s="138"/>
      <c r="K336" s="138"/>
      <c r="L336" s="138"/>
      <c r="M336" s="138"/>
      <c r="N336" s="138"/>
      <c r="O336" s="138"/>
      <c r="P336" s="138"/>
      <c r="Q336" s="139" t="str">
        <f t="shared" si="37"/>
        <v>P</v>
      </c>
      <c r="R336" s="272"/>
      <c r="S336" s="273"/>
      <c r="T336" s="206"/>
      <c r="U336" s="206"/>
    </row>
    <row r="337" spans="1:21">
      <c r="A337" s="146" t="str">
        <f t="shared" si="26"/>
        <v/>
      </c>
      <c r="B337" s="270" t="s">
        <v>1166</v>
      </c>
      <c r="C337" s="203"/>
      <c r="D337" s="204"/>
      <c r="E337" s="204"/>
      <c r="F337" s="204"/>
      <c r="G337" s="204"/>
      <c r="H337" s="204"/>
      <c r="I337" s="204"/>
      <c r="J337" s="204"/>
      <c r="K337" s="204"/>
      <c r="L337" s="204"/>
      <c r="M337" s="204"/>
      <c r="N337" s="204"/>
      <c r="O337" s="204"/>
      <c r="P337" s="204"/>
      <c r="Q337" s="204"/>
      <c r="R337" s="204"/>
      <c r="S337" s="205"/>
    </row>
    <row r="338" spans="1:21" ht="30">
      <c r="A338" s="146" t="str">
        <f t="shared" si="26"/>
        <v>QLVT_277</v>
      </c>
      <c r="B338" s="109" t="s">
        <v>111</v>
      </c>
      <c r="C338" s="167" t="s">
        <v>1337</v>
      </c>
      <c r="D338" s="59" t="s">
        <v>1620</v>
      </c>
      <c r="E338" s="137" t="s">
        <v>1456</v>
      </c>
      <c r="F338" s="138"/>
      <c r="G338" s="138"/>
      <c r="H338" s="138"/>
      <c r="I338" s="138"/>
      <c r="J338" s="138"/>
      <c r="K338" s="138"/>
      <c r="L338" s="138"/>
      <c r="M338" s="138"/>
      <c r="N338" s="138"/>
      <c r="O338" s="138"/>
      <c r="P338" s="138"/>
      <c r="Q338" s="139" t="str">
        <f t="shared" ref="Q338:Q346" si="38">IF(OR(IF(G338="",IF(F338="",IF(E338="","",E338),F338),G338)="F",IF(J338="",IF(I338="",IF(H338="","",H338),I338),J338)="F",IF(M338="",IF(L338="",IF(K338="","",K338),L338),M338)="F",IF(P338="",IF(O338="",IF(N338="","",N338),O338),P338)="F")=TRUE,"F",IF(OR(IF(G338="",IF(F338="",IF(E338="","",E338),F338),G338)="PE",IF(J338="",IF(I338="",IF(H338="","",H338),I338),J338)="PE",IF(M338="",IF(L338="",IF(K338="","",K338),L338),M338)="PE",IF(P338="",IF(O338="",IF(N338="","",N338),O338),P338)="PE")=TRUE,"PE",IF(AND(IF(G338="",IF(F338="",IF(E338="","",E338),F338),G338)="",IF(J338="",IF(I338="",IF(H338="","",H338),I338),J338)="",IF(M338="",IF(L338="",IF(K338="","",K338),L338),M338)="",IF(P338="",IF(O338="",IF(N338="","",N338),O338),P338)="")=TRUE,"","P")))</f>
        <v>P</v>
      </c>
      <c r="R338" s="271"/>
      <c r="S338" s="147"/>
    </row>
    <row r="339" spans="1:21" ht="45">
      <c r="A339" s="146" t="str">
        <f t="shared" si="26"/>
        <v>QLVT_278</v>
      </c>
      <c r="B339" s="109" t="s">
        <v>112</v>
      </c>
      <c r="C339" s="167" t="s">
        <v>1338</v>
      </c>
      <c r="D339" s="107" t="s">
        <v>1450</v>
      </c>
      <c r="E339" s="137" t="s">
        <v>1456</v>
      </c>
      <c r="F339" s="138"/>
      <c r="G339" s="138"/>
      <c r="H339" s="138"/>
      <c r="I339" s="138"/>
      <c r="J339" s="138"/>
      <c r="K339" s="138"/>
      <c r="L339" s="138"/>
      <c r="M339" s="138"/>
      <c r="N339" s="138"/>
      <c r="O339" s="138"/>
      <c r="P339" s="138"/>
      <c r="Q339" s="139" t="str">
        <f t="shared" si="38"/>
        <v>P</v>
      </c>
      <c r="R339" s="272"/>
      <c r="S339" s="59"/>
      <c r="T339" s="206"/>
      <c r="U339" s="206"/>
    </row>
    <row r="340" spans="1:21" ht="60">
      <c r="A340" s="146" t="str">
        <f t="shared" si="26"/>
        <v>QLVT_279</v>
      </c>
      <c r="B340" s="209" t="s">
        <v>120</v>
      </c>
      <c r="C340" s="276" t="s">
        <v>1339</v>
      </c>
      <c r="D340" s="73" t="s">
        <v>1073</v>
      </c>
      <c r="E340" s="137" t="s">
        <v>1456</v>
      </c>
      <c r="F340" s="138"/>
      <c r="G340" s="138"/>
      <c r="H340" s="138"/>
      <c r="I340" s="138"/>
      <c r="J340" s="138"/>
      <c r="K340" s="138"/>
      <c r="L340" s="138"/>
      <c r="M340" s="138"/>
      <c r="N340" s="138"/>
      <c r="O340" s="138"/>
      <c r="P340" s="138"/>
      <c r="Q340" s="139" t="str">
        <f t="shared" si="38"/>
        <v>P</v>
      </c>
      <c r="R340" s="274"/>
      <c r="S340" s="275"/>
      <c r="T340" s="206"/>
      <c r="U340" s="206"/>
    </row>
    <row r="341" spans="1:21" ht="45">
      <c r="A341" s="146" t="str">
        <f t="shared" si="26"/>
        <v>QLVT_280</v>
      </c>
      <c r="B341" s="148" t="s">
        <v>113</v>
      </c>
      <c r="C341" s="149" t="s">
        <v>1340</v>
      </c>
      <c r="D341" s="59" t="s">
        <v>193</v>
      </c>
      <c r="E341" s="137" t="s">
        <v>1456</v>
      </c>
      <c r="F341" s="138"/>
      <c r="G341" s="138"/>
      <c r="H341" s="138"/>
      <c r="I341" s="138"/>
      <c r="J341" s="138"/>
      <c r="K341" s="138"/>
      <c r="L341" s="138"/>
      <c r="M341" s="138"/>
      <c r="N341" s="138"/>
      <c r="O341" s="138"/>
      <c r="P341" s="138"/>
      <c r="Q341" s="139" t="str">
        <f t="shared" si="38"/>
        <v>P</v>
      </c>
      <c r="R341" s="272"/>
      <c r="S341" s="273"/>
      <c r="T341" s="206"/>
      <c r="U341" s="206"/>
    </row>
    <row r="342" spans="1:21" ht="45">
      <c r="A342" s="146" t="str">
        <f t="shared" si="26"/>
        <v>QLVT_281</v>
      </c>
      <c r="B342" s="148" t="s">
        <v>145</v>
      </c>
      <c r="C342" s="149" t="s">
        <v>1341</v>
      </c>
      <c r="D342" s="59" t="s">
        <v>546</v>
      </c>
      <c r="E342" s="137" t="s">
        <v>1456</v>
      </c>
      <c r="F342" s="138"/>
      <c r="G342" s="138"/>
      <c r="H342" s="138"/>
      <c r="I342" s="138"/>
      <c r="J342" s="138"/>
      <c r="K342" s="138"/>
      <c r="L342" s="138"/>
      <c r="M342" s="138"/>
      <c r="N342" s="138"/>
      <c r="O342" s="138"/>
      <c r="P342" s="138"/>
      <c r="Q342" s="139" t="str">
        <f t="shared" si="38"/>
        <v>P</v>
      </c>
      <c r="R342" s="272"/>
      <c r="S342" s="273"/>
      <c r="T342" s="206"/>
      <c r="U342" s="206"/>
    </row>
    <row r="343" spans="1:21" ht="105">
      <c r="A343" s="146" t="str">
        <f t="shared" si="26"/>
        <v>QLVT_282</v>
      </c>
      <c r="B343" s="209" t="s">
        <v>116</v>
      </c>
      <c r="C343" s="276" t="s">
        <v>1342</v>
      </c>
      <c r="D343" s="59" t="s">
        <v>546</v>
      </c>
      <c r="E343" s="137" t="s">
        <v>1456</v>
      </c>
      <c r="F343" s="138"/>
      <c r="G343" s="138"/>
      <c r="H343" s="138"/>
      <c r="I343" s="138"/>
      <c r="J343" s="138"/>
      <c r="K343" s="138"/>
      <c r="L343" s="138"/>
      <c r="M343" s="138"/>
      <c r="N343" s="138"/>
      <c r="O343" s="138"/>
      <c r="P343" s="138"/>
      <c r="Q343" s="139" t="str">
        <f t="shared" si="38"/>
        <v>P</v>
      </c>
      <c r="R343" s="147"/>
      <c r="S343" s="147"/>
    </row>
    <row r="344" spans="1:21" ht="45">
      <c r="A344" s="146" t="str">
        <f t="shared" si="26"/>
        <v>QLVT_283</v>
      </c>
      <c r="B344" s="148" t="s">
        <v>117</v>
      </c>
      <c r="C344" s="149" t="s">
        <v>1343</v>
      </c>
      <c r="D344" s="59" t="s">
        <v>546</v>
      </c>
      <c r="E344" s="137" t="s">
        <v>1456</v>
      </c>
      <c r="F344" s="138"/>
      <c r="G344" s="138"/>
      <c r="H344" s="138"/>
      <c r="I344" s="138"/>
      <c r="J344" s="138"/>
      <c r="K344" s="138"/>
      <c r="L344" s="138"/>
      <c r="M344" s="138"/>
      <c r="N344" s="138"/>
      <c r="O344" s="138"/>
      <c r="P344" s="138"/>
      <c r="Q344" s="139" t="str">
        <f t="shared" si="38"/>
        <v>P</v>
      </c>
      <c r="R344" s="272"/>
      <c r="S344" s="273"/>
      <c r="T344" s="206"/>
      <c r="U344" s="206"/>
    </row>
    <row r="345" spans="1:21" ht="60">
      <c r="A345" s="146" t="str">
        <f t="shared" si="26"/>
        <v>QLVT_284</v>
      </c>
      <c r="B345" s="209" t="s">
        <v>1144</v>
      </c>
      <c r="C345" s="149" t="s">
        <v>1344</v>
      </c>
      <c r="D345" s="73" t="s">
        <v>753</v>
      </c>
      <c r="E345" s="137" t="s">
        <v>1456</v>
      </c>
      <c r="F345" s="138"/>
      <c r="G345" s="138"/>
      <c r="H345" s="138"/>
      <c r="I345" s="138"/>
      <c r="J345" s="138"/>
      <c r="K345" s="138"/>
      <c r="L345" s="138"/>
      <c r="M345" s="138"/>
      <c r="N345" s="138"/>
      <c r="O345" s="138"/>
      <c r="P345" s="138"/>
      <c r="Q345" s="139" t="str">
        <f t="shared" si="38"/>
        <v>P</v>
      </c>
      <c r="R345" s="274"/>
      <c r="S345" s="275"/>
      <c r="T345" s="206"/>
      <c r="U345" s="206"/>
    </row>
    <row r="346" spans="1:21" ht="45">
      <c r="A346" s="146" t="str">
        <f t="shared" si="26"/>
        <v>QLVT_285</v>
      </c>
      <c r="B346" s="148" t="s">
        <v>122</v>
      </c>
      <c r="C346" s="149" t="s">
        <v>1345</v>
      </c>
      <c r="D346" s="107" t="s">
        <v>1378</v>
      </c>
      <c r="E346" s="137" t="s">
        <v>1456</v>
      </c>
      <c r="F346" s="138"/>
      <c r="G346" s="138"/>
      <c r="H346" s="138"/>
      <c r="I346" s="138"/>
      <c r="J346" s="138"/>
      <c r="K346" s="138"/>
      <c r="L346" s="138"/>
      <c r="M346" s="138"/>
      <c r="N346" s="138"/>
      <c r="O346" s="138"/>
      <c r="P346" s="138"/>
      <c r="Q346" s="139" t="str">
        <f t="shared" si="38"/>
        <v>P</v>
      </c>
      <c r="R346" s="272"/>
      <c r="S346" s="273"/>
      <c r="T346" s="206"/>
      <c r="U346" s="206"/>
    </row>
    <row r="347" spans="1:21">
      <c r="A347" s="146" t="str">
        <f t="shared" si="26"/>
        <v/>
      </c>
      <c r="B347" s="638" t="s">
        <v>215</v>
      </c>
      <c r="C347" s="506"/>
      <c r="D347" s="506"/>
      <c r="E347" s="506"/>
      <c r="F347" s="506"/>
      <c r="G347" s="506"/>
      <c r="H347" s="506"/>
      <c r="I347" s="506"/>
      <c r="J347" s="506"/>
      <c r="K347" s="506"/>
      <c r="L347" s="506"/>
      <c r="M347" s="506"/>
      <c r="N347" s="506"/>
      <c r="O347" s="506"/>
      <c r="P347" s="506"/>
      <c r="Q347" s="506"/>
      <c r="R347" s="506"/>
      <c r="S347" s="507"/>
    </row>
    <row r="348" spans="1:21" ht="105">
      <c r="A348" s="146" t="str">
        <f t="shared" si="26"/>
        <v>QLVT_286</v>
      </c>
      <c r="B348" s="304" t="s">
        <v>496</v>
      </c>
      <c r="C348" s="59" t="s">
        <v>497</v>
      </c>
      <c r="D348" s="107" t="s">
        <v>1346</v>
      </c>
      <c r="E348" s="137" t="s">
        <v>1456</v>
      </c>
      <c r="F348" s="138"/>
      <c r="G348" s="138"/>
      <c r="H348" s="138"/>
      <c r="I348" s="138"/>
      <c r="J348" s="138"/>
      <c r="K348" s="138"/>
      <c r="L348" s="138"/>
      <c r="M348" s="138"/>
      <c r="N348" s="138"/>
      <c r="O348" s="138"/>
      <c r="P348" s="138"/>
      <c r="Q348" s="139" t="str">
        <f t="shared" ref="Q348:Q354" si="39">IF(OR(IF(G348="",IF(F348="",IF(E348="","",E348),F348),G348)="F",IF(J348="",IF(I348="",IF(H348="","",H348),I348),J348)="F",IF(M348="",IF(L348="",IF(K348="","",K348),L348),M348)="F",IF(P348="",IF(O348="",IF(N348="","",N348),O348),P348)="F")=TRUE,"F",IF(OR(IF(G348="",IF(F348="",IF(E348="","",E348),F348),G348)="PE",IF(J348="",IF(I348="",IF(H348="","",H348),I348),J348)="PE",IF(M348="",IF(L348="",IF(K348="","",K348),L348),M348)="PE",IF(P348="",IF(O348="",IF(N348="","",N348),O348),P348)="PE")=TRUE,"PE",IF(AND(IF(G348="",IF(F348="",IF(E348="","",E348),F348),G348)="",IF(J348="",IF(I348="",IF(H348="","",H348),I348),J348)="",IF(M348="",IF(L348="",IF(K348="","",K348),L348),M348)="",IF(P348="",IF(O348="",IF(N348="","",N348),O348),P348)="")=TRUE,"","P")))</f>
        <v>P</v>
      </c>
      <c r="R348" s="143"/>
      <c r="S348" s="109"/>
    </row>
    <row r="349" spans="1:21" ht="30">
      <c r="A349" s="146" t="str">
        <f t="shared" si="26"/>
        <v>QLVT_287</v>
      </c>
      <c r="B349" s="107" t="s">
        <v>422</v>
      </c>
      <c r="C349" s="107" t="s">
        <v>423</v>
      </c>
      <c r="D349" s="143" t="s">
        <v>424</v>
      </c>
      <c r="E349" s="137" t="s">
        <v>1456</v>
      </c>
      <c r="F349" s="138"/>
      <c r="G349" s="138"/>
      <c r="H349" s="138"/>
      <c r="I349" s="138"/>
      <c r="J349" s="138"/>
      <c r="K349" s="138"/>
      <c r="L349" s="138"/>
      <c r="M349" s="138"/>
      <c r="N349" s="138"/>
      <c r="O349" s="138"/>
      <c r="P349" s="138"/>
      <c r="Q349" s="139" t="str">
        <f t="shared" si="39"/>
        <v>P</v>
      </c>
      <c r="R349" s="281"/>
      <c r="S349" s="143"/>
    </row>
    <row r="350" spans="1:21" ht="105">
      <c r="A350" s="146" t="str">
        <f t="shared" si="26"/>
        <v>QLVT_288</v>
      </c>
      <c r="B350" s="143" t="s">
        <v>498</v>
      </c>
      <c r="C350" s="107" t="s">
        <v>497</v>
      </c>
      <c r="D350" s="109" t="s">
        <v>1347</v>
      </c>
      <c r="E350" s="137" t="s">
        <v>1456</v>
      </c>
      <c r="F350" s="138"/>
      <c r="G350" s="138"/>
      <c r="H350" s="138"/>
      <c r="I350" s="138"/>
      <c r="J350" s="138"/>
      <c r="K350" s="138"/>
      <c r="L350" s="138"/>
      <c r="M350" s="138"/>
      <c r="N350" s="138"/>
      <c r="O350" s="138"/>
      <c r="P350" s="138"/>
      <c r="Q350" s="139" t="str">
        <f t="shared" si="39"/>
        <v>P</v>
      </c>
      <c r="R350" s="143"/>
      <c r="S350" s="143"/>
    </row>
    <row r="351" spans="1:21" ht="30">
      <c r="A351" s="146" t="str">
        <f t="shared" si="26"/>
        <v>QLVT_289</v>
      </c>
      <c r="B351" s="107" t="s">
        <v>425</v>
      </c>
      <c r="C351" s="107" t="s">
        <v>426</v>
      </c>
      <c r="D351" s="109" t="s">
        <v>1451</v>
      </c>
      <c r="E351" s="137" t="s">
        <v>1456</v>
      </c>
      <c r="F351" s="138"/>
      <c r="G351" s="138"/>
      <c r="H351" s="138"/>
      <c r="I351" s="138"/>
      <c r="J351" s="138"/>
      <c r="K351" s="138"/>
      <c r="L351" s="138"/>
      <c r="M351" s="138"/>
      <c r="N351" s="138"/>
      <c r="O351" s="138"/>
      <c r="P351" s="138"/>
      <c r="Q351" s="139" t="str">
        <f t="shared" si="39"/>
        <v>P</v>
      </c>
      <c r="R351" s="143"/>
      <c r="S351" s="143"/>
    </row>
    <row r="352" spans="1:21" ht="30">
      <c r="A352" s="146"/>
      <c r="B352" s="107" t="s">
        <v>1348</v>
      </c>
      <c r="C352" s="107" t="s">
        <v>1349</v>
      </c>
      <c r="D352" s="109" t="s">
        <v>892</v>
      </c>
      <c r="E352" s="137" t="s">
        <v>1456</v>
      </c>
      <c r="F352" s="138"/>
      <c r="G352" s="138"/>
      <c r="H352" s="138"/>
      <c r="I352" s="138"/>
      <c r="J352" s="138"/>
      <c r="K352" s="138"/>
      <c r="L352" s="138"/>
      <c r="M352" s="138"/>
      <c r="N352" s="138"/>
      <c r="O352" s="138"/>
      <c r="P352" s="138"/>
      <c r="Q352" s="139" t="str">
        <f t="shared" si="39"/>
        <v>P</v>
      </c>
      <c r="R352" s="143"/>
      <c r="S352" s="143"/>
    </row>
    <row r="353" spans="1:19" ht="30">
      <c r="A353" s="146" t="str">
        <f t="shared" si="26"/>
        <v>QLVT_291</v>
      </c>
      <c r="B353" s="107" t="s">
        <v>668</v>
      </c>
      <c r="C353" s="107" t="s">
        <v>669</v>
      </c>
      <c r="D353" s="109" t="s">
        <v>1350</v>
      </c>
      <c r="E353" s="137" t="s">
        <v>1456</v>
      </c>
      <c r="F353" s="138"/>
      <c r="G353" s="138"/>
      <c r="H353" s="138"/>
      <c r="I353" s="138"/>
      <c r="J353" s="138"/>
      <c r="K353" s="138"/>
      <c r="L353" s="138"/>
      <c r="M353" s="138"/>
      <c r="N353" s="138"/>
      <c r="O353" s="138"/>
      <c r="P353" s="138"/>
      <c r="Q353" s="139" t="str">
        <f t="shared" si="39"/>
        <v>P</v>
      </c>
      <c r="R353" s="143"/>
      <c r="S353" s="143"/>
    </row>
    <row r="354" spans="1:19" ht="30">
      <c r="A354" s="146" t="str">
        <f t="shared" si="26"/>
        <v>QLVT_292</v>
      </c>
      <c r="B354" s="109" t="s">
        <v>388</v>
      </c>
      <c r="C354" s="107" t="s">
        <v>428</v>
      </c>
      <c r="D354" s="109" t="s">
        <v>390</v>
      </c>
      <c r="E354" s="137" t="s">
        <v>1456</v>
      </c>
      <c r="F354" s="138"/>
      <c r="G354" s="138"/>
      <c r="H354" s="138"/>
      <c r="I354" s="138"/>
      <c r="J354" s="138"/>
      <c r="K354" s="138"/>
      <c r="L354" s="138"/>
      <c r="M354" s="138"/>
      <c r="N354" s="138"/>
      <c r="O354" s="138"/>
      <c r="P354" s="138"/>
      <c r="Q354" s="139" t="str">
        <f t="shared" si="39"/>
        <v>P</v>
      </c>
      <c r="R354" s="143"/>
      <c r="S354" s="143"/>
    </row>
    <row r="355" spans="1:19">
      <c r="A355" s="146" t="str">
        <f t="shared" si="26"/>
        <v/>
      </c>
      <c r="B355" s="635" t="s">
        <v>1351</v>
      </c>
      <c r="C355" s="646"/>
      <c r="D355" s="646"/>
      <c r="E355" s="646"/>
      <c r="F355" s="646"/>
      <c r="G355" s="646"/>
      <c r="H355" s="646"/>
      <c r="I355" s="646"/>
      <c r="J355" s="646"/>
      <c r="K355" s="646"/>
      <c r="L355" s="646"/>
      <c r="M355" s="646"/>
      <c r="N355" s="646"/>
      <c r="O355" s="646"/>
      <c r="P355" s="646"/>
      <c r="Q355" s="646"/>
      <c r="R355" s="646"/>
      <c r="S355" s="647"/>
    </row>
    <row r="356" spans="1:19" ht="60">
      <c r="A356" s="146" t="str">
        <f t="shared" si="26"/>
        <v>QLVT_293</v>
      </c>
      <c r="B356" s="304" t="s">
        <v>499</v>
      </c>
      <c r="C356" s="59" t="s">
        <v>1352</v>
      </c>
      <c r="D356" s="109" t="s">
        <v>1452</v>
      </c>
      <c r="E356" s="137" t="s">
        <v>1456</v>
      </c>
      <c r="F356" s="138"/>
      <c r="G356" s="138"/>
      <c r="H356" s="138"/>
      <c r="I356" s="138"/>
      <c r="J356" s="138"/>
      <c r="K356" s="138"/>
      <c r="L356" s="138"/>
      <c r="M356" s="138"/>
      <c r="N356" s="138"/>
      <c r="O356" s="138"/>
      <c r="P356" s="138"/>
      <c r="Q356" s="139" t="str">
        <f t="shared" ref="Q356:Q360" si="40">IF(OR(IF(G356="",IF(F356="",IF(E356="","",E356),F356),G356)="F",IF(J356="",IF(I356="",IF(H356="","",H356),I356),J356)="F",IF(M356="",IF(L356="",IF(K356="","",K356),L356),M356)="F",IF(P356="",IF(O356="",IF(N356="","",N356),O356),P356)="F")=TRUE,"F",IF(OR(IF(G356="",IF(F356="",IF(E356="","",E356),F356),G356)="PE",IF(J356="",IF(I356="",IF(H356="","",H356),I356),J356)="PE",IF(M356="",IF(L356="",IF(K356="","",K356),L356),M356)="PE",IF(P356="",IF(O356="",IF(N356="","",N356),O356),P356)="PE")=TRUE,"PE",IF(AND(IF(G356="",IF(F356="",IF(E356="","",E356),F356),G356)="",IF(J356="",IF(I356="",IF(H356="","",H356),I356),J356)="",IF(M356="",IF(L356="",IF(K356="","",K356),L356),M356)="",IF(P356="",IF(O356="",IF(N356="","",N356),O356),P356)="")=TRUE,"","P")))</f>
        <v>P</v>
      </c>
      <c r="R356" s="143"/>
      <c r="S356" s="109"/>
    </row>
    <row r="357" spans="1:19" ht="60">
      <c r="A357" s="146" t="str">
        <f t="shared" si="26"/>
        <v>QLVT_294</v>
      </c>
      <c r="B357" s="143" t="s">
        <v>500</v>
      </c>
      <c r="C357" s="107" t="s">
        <v>1353</v>
      </c>
      <c r="D357" s="109" t="s">
        <v>1354</v>
      </c>
      <c r="E357" s="137" t="s">
        <v>1456</v>
      </c>
      <c r="F357" s="138"/>
      <c r="G357" s="138"/>
      <c r="H357" s="138"/>
      <c r="I357" s="138"/>
      <c r="J357" s="138"/>
      <c r="K357" s="138"/>
      <c r="L357" s="138"/>
      <c r="M357" s="138"/>
      <c r="N357" s="138"/>
      <c r="O357" s="138"/>
      <c r="P357" s="138"/>
      <c r="Q357" s="139" t="str">
        <f t="shared" si="40"/>
        <v>P</v>
      </c>
      <c r="R357" s="143"/>
      <c r="S357" s="143"/>
    </row>
    <row r="358" spans="1:19" ht="60">
      <c r="A358" s="146" t="str">
        <f t="shared" si="26"/>
        <v>QLVT_295</v>
      </c>
      <c r="B358" s="143" t="s">
        <v>501</v>
      </c>
      <c r="C358" s="107" t="s">
        <v>1355</v>
      </c>
      <c r="D358" s="158" t="s">
        <v>1356</v>
      </c>
      <c r="E358" s="137" t="s">
        <v>1456</v>
      </c>
      <c r="F358" s="138"/>
      <c r="G358" s="138"/>
      <c r="H358" s="138"/>
      <c r="I358" s="138"/>
      <c r="J358" s="138"/>
      <c r="K358" s="138"/>
      <c r="L358" s="138"/>
      <c r="M358" s="138"/>
      <c r="N358" s="138"/>
      <c r="O358" s="138"/>
      <c r="P358" s="138"/>
      <c r="Q358" s="139" t="str">
        <f t="shared" si="40"/>
        <v>P</v>
      </c>
      <c r="R358" s="166"/>
      <c r="S358" s="166"/>
    </row>
    <row r="359" spans="1:19" ht="75">
      <c r="A359" s="146" t="str">
        <f t="shared" si="26"/>
        <v>QLVT_296</v>
      </c>
      <c r="B359" s="305" t="s">
        <v>1357</v>
      </c>
      <c r="C359" s="212" t="s">
        <v>1358</v>
      </c>
      <c r="D359" s="109" t="s">
        <v>1453</v>
      </c>
      <c r="E359" s="137" t="s">
        <v>1456</v>
      </c>
      <c r="F359" s="138"/>
      <c r="G359" s="138"/>
      <c r="H359" s="138"/>
      <c r="I359" s="138"/>
      <c r="J359" s="138"/>
      <c r="K359" s="138"/>
      <c r="L359" s="138"/>
      <c r="M359" s="138"/>
      <c r="N359" s="138"/>
      <c r="O359" s="138"/>
      <c r="P359" s="138"/>
      <c r="Q359" s="139" t="str">
        <f t="shared" si="40"/>
        <v>P</v>
      </c>
      <c r="R359" s="143"/>
      <c r="S359" s="143"/>
    </row>
    <row r="360" spans="1:19" ht="75">
      <c r="A360" s="146" t="str">
        <f t="shared" si="26"/>
        <v>QLVT_297</v>
      </c>
      <c r="B360" s="305" t="s">
        <v>1359</v>
      </c>
      <c r="C360" s="212" t="s">
        <v>1360</v>
      </c>
      <c r="D360" s="109" t="s">
        <v>1361</v>
      </c>
      <c r="E360" s="137" t="s">
        <v>1456</v>
      </c>
      <c r="F360" s="138"/>
      <c r="G360" s="138"/>
      <c r="H360" s="138"/>
      <c r="I360" s="138"/>
      <c r="J360" s="138"/>
      <c r="K360" s="138"/>
      <c r="L360" s="138"/>
      <c r="M360" s="138"/>
      <c r="N360" s="138"/>
      <c r="O360" s="138"/>
      <c r="P360" s="138"/>
      <c r="Q360" s="139" t="str">
        <f t="shared" si="40"/>
        <v>P</v>
      </c>
      <c r="R360" s="143"/>
      <c r="S360" s="143"/>
    </row>
    <row r="361" spans="1:19">
      <c r="B361" s="128"/>
      <c r="C361" s="128"/>
    </row>
    <row r="362" spans="1:19">
      <c r="B362" s="128"/>
      <c r="C362" s="128"/>
    </row>
    <row r="363" spans="1:19">
      <c r="B363" s="128"/>
      <c r="C363" s="128"/>
    </row>
    <row r="364" spans="1:19">
      <c r="B364" s="128"/>
      <c r="C364" s="128"/>
    </row>
    <row r="365" spans="1:19">
      <c r="B365" s="128"/>
      <c r="C365" s="128"/>
    </row>
    <row r="366" spans="1:19">
      <c r="B366" s="128"/>
      <c r="C366" s="128"/>
    </row>
    <row r="367" spans="1:19">
      <c r="B367" s="128"/>
      <c r="C367" s="128"/>
    </row>
    <row r="368" spans="1:19">
      <c r="B368" s="128"/>
      <c r="C368" s="128"/>
    </row>
    <row r="369" spans="2:3">
      <c r="B369" s="128"/>
      <c r="C369" s="128"/>
    </row>
    <row r="370" spans="2:3">
      <c r="B370" s="128"/>
      <c r="C370" s="128"/>
    </row>
    <row r="371" spans="2:3">
      <c r="B371" s="128"/>
      <c r="C371" s="128"/>
    </row>
    <row r="372" spans="2:3">
      <c r="B372" s="128"/>
      <c r="C372" s="128"/>
    </row>
    <row r="373" spans="2:3">
      <c r="B373" s="128"/>
      <c r="C373" s="128"/>
    </row>
    <row r="374" spans="2:3">
      <c r="B374" s="128"/>
      <c r="C374" s="128"/>
    </row>
    <row r="375" spans="2:3">
      <c r="B375" s="128"/>
      <c r="C375" s="128"/>
    </row>
    <row r="376" spans="2:3">
      <c r="B376" s="128"/>
      <c r="C376" s="128"/>
    </row>
    <row r="377" spans="2:3">
      <c r="B377" s="128"/>
      <c r="C377" s="128"/>
    </row>
    <row r="378" spans="2:3">
      <c r="B378" s="128"/>
      <c r="C378" s="128"/>
    </row>
    <row r="379" spans="2:3">
      <c r="B379" s="128"/>
      <c r="C379" s="128"/>
    </row>
    <row r="380" spans="2:3">
      <c r="B380" s="128"/>
      <c r="C380" s="128"/>
    </row>
    <row r="381" spans="2:3">
      <c r="B381" s="128"/>
      <c r="C381" s="128"/>
    </row>
    <row r="382" spans="2:3">
      <c r="B382" s="128"/>
      <c r="C382" s="128"/>
    </row>
    <row r="383" spans="2:3">
      <c r="B383" s="128"/>
      <c r="C383" s="128"/>
    </row>
    <row r="384" spans="2:3">
      <c r="B384" s="128"/>
      <c r="C384" s="128"/>
    </row>
    <row r="385" spans="2:3">
      <c r="B385" s="128"/>
      <c r="C385" s="128"/>
    </row>
    <row r="386" spans="2:3">
      <c r="B386" s="128"/>
      <c r="C386" s="128"/>
    </row>
    <row r="387" spans="2:3">
      <c r="B387" s="128"/>
      <c r="C387" s="128"/>
    </row>
    <row r="388" spans="2:3">
      <c r="B388" s="128"/>
      <c r="C388" s="128"/>
    </row>
    <row r="389" spans="2:3">
      <c r="B389" s="128"/>
      <c r="C389" s="128"/>
    </row>
    <row r="390" spans="2:3">
      <c r="B390" s="128"/>
      <c r="C390" s="128"/>
    </row>
    <row r="391" spans="2:3">
      <c r="B391" s="128"/>
      <c r="C391" s="128"/>
    </row>
    <row r="392" spans="2:3">
      <c r="B392" s="128"/>
      <c r="C392" s="128"/>
    </row>
    <row r="393" spans="2:3">
      <c r="B393" s="128"/>
      <c r="C393" s="128"/>
    </row>
    <row r="394" spans="2:3">
      <c r="B394" s="128"/>
      <c r="C394" s="128"/>
    </row>
    <row r="395" spans="2:3">
      <c r="B395" s="128"/>
      <c r="C395" s="128"/>
    </row>
    <row r="396" spans="2:3">
      <c r="B396" s="128"/>
      <c r="C396" s="128"/>
    </row>
    <row r="397" spans="2:3">
      <c r="B397" s="128"/>
      <c r="C397" s="128"/>
    </row>
    <row r="398" spans="2:3">
      <c r="B398" s="128"/>
      <c r="C398" s="128"/>
    </row>
    <row r="399" spans="2:3">
      <c r="B399" s="128"/>
      <c r="C399" s="128"/>
    </row>
    <row r="400" spans="2:3">
      <c r="B400" s="128"/>
      <c r="C400" s="128"/>
    </row>
    <row r="401" spans="2:3">
      <c r="B401" s="128"/>
      <c r="C401" s="128"/>
    </row>
    <row r="402" spans="2:3">
      <c r="B402" s="128"/>
      <c r="C402" s="128"/>
    </row>
    <row r="403" spans="2:3">
      <c r="B403" s="128"/>
      <c r="C403" s="128"/>
    </row>
    <row r="404" spans="2:3">
      <c r="B404" s="128"/>
      <c r="C404" s="128"/>
    </row>
    <row r="405" spans="2:3">
      <c r="B405" s="128"/>
      <c r="C405" s="128"/>
    </row>
    <row r="406" spans="2:3">
      <c r="B406" s="128"/>
      <c r="C406" s="128"/>
    </row>
    <row r="407" spans="2:3">
      <c r="B407" s="128"/>
      <c r="C407" s="128"/>
    </row>
    <row r="408" spans="2:3">
      <c r="B408" s="128"/>
      <c r="C408" s="128"/>
    </row>
    <row r="409" spans="2:3">
      <c r="B409" s="128"/>
      <c r="C409" s="128"/>
    </row>
    <row r="410" spans="2:3">
      <c r="B410" s="128"/>
      <c r="C410" s="128"/>
    </row>
    <row r="411" spans="2:3">
      <c r="B411" s="128"/>
      <c r="C411" s="128"/>
    </row>
    <row r="412" spans="2:3">
      <c r="B412" s="128"/>
      <c r="C412" s="128"/>
    </row>
    <row r="413" spans="2:3">
      <c r="B413" s="128"/>
      <c r="C413" s="128"/>
    </row>
    <row r="414" spans="2:3">
      <c r="B414" s="128"/>
      <c r="C414" s="128"/>
    </row>
    <row r="415" spans="2:3">
      <c r="B415" s="128"/>
      <c r="C415" s="128"/>
    </row>
    <row r="416" spans="2:3">
      <c r="B416" s="128"/>
      <c r="C416" s="128"/>
    </row>
    <row r="417" spans="2:3">
      <c r="B417" s="128"/>
      <c r="C417" s="128"/>
    </row>
    <row r="418" spans="2:3">
      <c r="B418" s="128"/>
      <c r="C418" s="128"/>
    </row>
    <row r="419" spans="2:3">
      <c r="B419" s="128"/>
      <c r="C419" s="128"/>
    </row>
    <row r="420" spans="2:3">
      <c r="B420" s="128"/>
      <c r="C420" s="128"/>
    </row>
    <row r="421" spans="2:3">
      <c r="B421" s="128"/>
      <c r="C421" s="128"/>
    </row>
    <row r="422" spans="2:3">
      <c r="B422" s="128"/>
      <c r="C422" s="128"/>
    </row>
    <row r="423" spans="2:3">
      <c r="B423" s="128"/>
      <c r="C423" s="128"/>
    </row>
    <row r="424" spans="2:3">
      <c r="B424" s="128"/>
      <c r="C424" s="128"/>
    </row>
    <row r="425" spans="2:3">
      <c r="B425" s="128"/>
      <c r="C425" s="128"/>
    </row>
    <row r="426" spans="2:3">
      <c r="B426" s="128"/>
      <c r="C426" s="128"/>
    </row>
    <row r="427" spans="2:3">
      <c r="B427" s="128"/>
      <c r="C427" s="128"/>
    </row>
    <row r="428" spans="2:3">
      <c r="B428" s="128"/>
      <c r="C428" s="128"/>
    </row>
    <row r="429" spans="2:3">
      <c r="B429" s="128"/>
      <c r="C429" s="128"/>
    </row>
    <row r="430" spans="2:3">
      <c r="B430" s="128"/>
      <c r="C430" s="128"/>
    </row>
    <row r="431" spans="2:3">
      <c r="B431" s="128"/>
      <c r="C431" s="128"/>
    </row>
    <row r="432" spans="2:3">
      <c r="B432" s="128"/>
      <c r="C432" s="128"/>
    </row>
    <row r="433" spans="2:3">
      <c r="B433" s="128"/>
      <c r="C433" s="128"/>
    </row>
    <row r="434" spans="2:3">
      <c r="B434" s="128"/>
      <c r="C434" s="128"/>
    </row>
    <row r="435" spans="2:3">
      <c r="B435" s="128"/>
      <c r="C435" s="128"/>
    </row>
    <row r="436" spans="2:3">
      <c r="B436" s="128"/>
      <c r="C436" s="128"/>
    </row>
    <row r="437" spans="2:3">
      <c r="B437" s="128"/>
      <c r="C437" s="128"/>
    </row>
    <row r="438" spans="2:3">
      <c r="B438" s="128"/>
      <c r="C438" s="128"/>
    </row>
    <row r="439" spans="2:3">
      <c r="B439" s="128"/>
      <c r="C439" s="128"/>
    </row>
    <row r="440" spans="2:3">
      <c r="B440" s="128"/>
      <c r="C440" s="128"/>
    </row>
    <row r="441" spans="2:3">
      <c r="B441" s="128"/>
      <c r="C441" s="128"/>
    </row>
    <row r="442" spans="2:3">
      <c r="B442" s="128"/>
      <c r="C442" s="128"/>
    </row>
    <row r="443" spans="2:3">
      <c r="B443" s="128"/>
      <c r="C443" s="128"/>
    </row>
    <row r="444" spans="2:3">
      <c r="B444" s="128"/>
      <c r="C444" s="128"/>
    </row>
    <row r="445" spans="2:3">
      <c r="B445" s="128"/>
      <c r="C445" s="128"/>
    </row>
    <row r="446" spans="2:3">
      <c r="B446" s="128"/>
      <c r="C446" s="128"/>
    </row>
    <row r="447" spans="2:3">
      <c r="B447" s="128"/>
      <c r="C447" s="128"/>
    </row>
    <row r="448" spans="2:3">
      <c r="B448" s="128"/>
      <c r="C448" s="128"/>
    </row>
    <row r="449" spans="2:3">
      <c r="B449" s="128"/>
      <c r="C449" s="128"/>
    </row>
    <row r="450" spans="2:3">
      <c r="B450" s="128"/>
      <c r="C450" s="128"/>
    </row>
    <row r="451" spans="2:3">
      <c r="B451" s="128"/>
      <c r="C451" s="128"/>
    </row>
    <row r="452" spans="2:3">
      <c r="B452" s="128"/>
      <c r="C452" s="128"/>
    </row>
    <row r="453" spans="2:3">
      <c r="B453" s="128"/>
      <c r="C453" s="128"/>
    </row>
    <row r="454" spans="2:3">
      <c r="B454" s="128"/>
      <c r="C454" s="128"/>
    </row>
    <row r="455" spans="2:3">
      <c r="B455" s="128"/>
      <c r="C455" s="128"/>
    </row>
    <row r="456" spans="2:3">
      <c r="B456" s="128"/>
      <c r="C456" s="128"/>
    </row>
    <row r="457" spans="2:3">
      <c r="B457" s="128"/>
      <c r="C457" s="128"/>
    </row>
    <row r="458" spans="2:3">
      <c r="B458" s="128"/>
      <c r="C458" s="128"/>
    </row>
    <row r="459" spans="2:3">
      <c r="B459" s="128"/>
      <c r="C459" s="128"/>
    </row>
    <row r="460" spans="2:3">
      <c r="B460" s="128"/>
      <c r="C460" s="128"/>
    </row>
    <row r="461" spans="2:3">
      <c r="B461" s="128"/>
      <c r="C461" s="128"/>
    </row>
    <row r="462" spans="2:3">
      <c r="B462" s="128"/>
      <c r="C462" s="128"/>
    </row>
    <row r="463" spans="2:3">
      <c r="B463" s="128"/>
      <c r="C463" s="128"/>
    </row>
    <row r="464" spans="2:3">
      <c r="B464" s="128"/>
      <c r="C464" s="128"/>
    </row>
    <row r="465" spans="2:3">
      <c r="B465" s="128"/>
      <c r="C465" s="128"/>
    </row>
    <row r="466" spans="2:3">
      <c r="B466" s="128"/>
      <c r="C466" s="128"/>
    </row>
    <row r="467" spans="2:3">
      <c r="B467" s="128"/>
      <c r="C467" s="128"/>
    </row>
    <row r="468" spans="2:3">
      <c r="B468" s="128"/>
      <c r="C468" s="128"/>
    </row>
    <row r="469" spans="2:3">
      <c r="B469" s="128"/>
      <c r="C469" s="128"/>
    </row>
    <row r="470" spans="2:3">
      <c r="B470" s="128"/>
      <c r="C470" s="128"/>
    </row>
    <row r="471" spans="2:3">
      <c r="B471" s="128"/>
      <c r="C471" s="128"/>
    </row>
    <row r="472" spans="2:3">
      <c r="B472" s="128"/>
      <c r="C472" s="128"/>
    </row>
    <row r="473" spans="2:3">
      <c r="B473" s="128"/>
      <c r="C473" s="128"/>
    </row>
    <row r="474" spans="2:3">
      <c r="B474" s="128"/>
      <c r="C474" s="128"/>
    </row>
    <row r="475" spans="2:3">
      <c r="B475" s="128"/>
      <c r="C475" s="128"/>
    </row>
    <row r="476" spans="2:3">
      <c r="B476" s="128"/>
      <c r="C476" s="128"/>
    </row>
    <row r="477" spans="2:3">
      <c r="B477" s="128"/>
      <c r="C477" s="128"/>
    </row>
    <row r="478" spans="2:3">
      <c r="B478" s="128"/>
      <c r="C478" s="128"/>
    </row>
    <row r="479" spans="2:3">
      <c r="B479" s="128"/>
      <c r="C479" s="128"/>
    </row>
    <row r="480" spans="2:3">
      <c r="B480" s="128"/>
      <c r="C480" s="128"/>
    </row>
    <row r="481" spans="2:3">
      <c r="B481" s="128"/>
      <c r="C481" s="128"/>
    </row>
    <row r="482" spans="2:3">
      <c r="B482" s="128"/>
      <c r="C482" s="128"/>
    </row>
    <row r="483" spans="2:3">
      <c r="B483" s="128"/>
      <c r="C483" s="128"/>
    </row>
    <row r="484" spans="2:3">
      <c r="B484" s="128"/>
      <c r="C484" s="128"/>
    </row>
    <row r="485" spans="2:3">
      <c r="B485" s="128"/>
      <c r="C485" s="128"/>
    </row>
    <row r="486" spans="2:3">
      <c r="B486" s="128"/>
      <c r="C486" s="128"/>
    </row>
    <row r="487" spans="2:3">
      <c r="B487" s="128"/>
      <c r="C487" s="128"/>
    </row>
    <row r="488" spans="2:3">
      <c r="B488" s="128"/>
      <c r="C488" s="128"/>
    </row>
    <row r="489" spans="2:3">
      <c r="B489" s="128"/>
      <c r="C489" s="128"/>
    </row>
    <row r="490" spans="2:3">
      <c r="B490" s="128"/>
      <c r="C490" s="128"/>
    </row>
    <row r="491" spans="2:3">
      <c r="B491" s="128"/>
      <c r="C491" s="128"/>
    </row>
    <row r="492" spans="2:3">
      <c r="B492" s="128"/>
      <c r="C492" s="128"/>
    </row>
    <row r="493" spans="2:3">
      <c r="B493" s="128"/>
      <c r="C493" s="128"/>
    </row>
    <row r="494" spans="2:3">
      <c r="B494" s="128"/>
      <c r="C494" s="128"/>
    </row>
    <row r="495" spans="2:3">
      <c r="B495" s="128"/>
      <c r="C495" s="128"/>
    </row>
    <row r="496" spans="2:3">
      <c r="B496" s="128"/>
      <c r="C496" s="128"/>
    </row>
    <row r="497" spans="2:3">
      <c r="B497" s="128"/>
      <c r="C497" s="128"/>
    </row>
    <row r="498" spans="2:3">
      <c r="B498" s="128"/>
      <c r="C498" s="128"/>
    </row>
    <row r="499" spans="2:3">
      <c r="B499" s="128"/>
      <c r="C499" s="128"/>
    </row>
    <row r="500" spans="2:3">
      <c r="B500" s="128"/>
      <c r="C500" s="128"/>
    </row>
    <row r="501" spans="2:3">
      <c r="B501" s="128"/>
      <c r="C501" s="128"/>
    </row>
    <row r="502" spans="2:3">
      <c r="B502" s="128"/>
      <c r="C502" s="128"/>
    </row>
    <row r="503" spans="2:3">
      <c r="B503" s="128"/>
      <c r="C503" s="128"/>
    </row>
    <row r="504" spans="2:3">
      <c r="B504" s="128"/>
      <c r="C504" s="128"/>
    </row>
    <row r="505" spans="2:3">
      <c r="B505" s="128"/>
      <c r="C505" s="128"/>
    </row>
    <row r="506" spans="2:3">
      <c r="B506" s="128"/>
      <c r="C506" s="128"/>
    </row>
    <row r="507" spans="2:3">
      <c r="B507" s="128"/>
      <c r="C507" s="128"/>
    </row>
    <row r="508" spans="2:3">
      <c r="B508" s="128"/>
      <c r="C508" s="128"/>
    </row>
    <row r="509" spans="2:3">
      <c r="B509" s="128"/>
      <c r="C509" s="128"/>
    </row>
    <row r="510" spans="2:3">
      <c r="B510" s="128"/>
      <c r="C510" s="128"/>
    </row>
    <row r="511" spans="2:3">
      <c r="B511" s="128"/>
      <c r="C511" s="128"/>
    </row>
    <row r="512" spans="2:3">
      <c r="B512" s="128"/>
      <c r="C512" s="128"/>
    </row>
    <row r="513" spans="2:3">
      <c r="B513" s="128"/>
      <c r="C513" s="128"/>
    </row>
    <row r="514" spans="2:3">
      <c r="B514" s="128"/>
      <c r="C514" s="128"/>
    </row>
    <row r="515" spans="2:3">
      <c r="B515" s="128"/>
      <c r="C515" s="128"/>
    </row>
    <row r="516" spans="2:3">
      <c r="B516" s="128"/>
      <c r="C516" s="128"/>
    </row>
    <row r="517" spans="2:3">
      <c r="B517" s="128"/>
      <c r="C517" s="128"/>
    </row>
    <row r="518" spans="2:3">
      <c r="B518" s="128"/>
      <c r="C518" s="128"/>
    </row>
    <row r="519" spans="2:3">
      <c r="B519" s="128"/>
      <c r="C519" s="128"/>
    </row>
    <row r="520" spans="2:3">
      <c r="B520" s="128"/>
      <c r="C520" s="128"/>
    </row>
    <row r="521" spans="2:3">
      <c r="B521" s="128"/>
      <c r="C521" s="128"/>
    </row>
    <row r="522" spans="2:3">
      <c r="B522" s="128"/>
      <c r="C522" s="128"/>
    </row>
    <row r="523" spans="2:3">
      <c r="B523" s="128"/>
      <c r="C523" s="128"/>
    </row>
    <row r="524" spans="2:3">
      <c r="B524" s="128"/>
      <c r="C524" s="128"/>
    </row>
    <row r="525" spans="2:3">
      <c r="B525" s="128"/>
      <c r="C525" s="128"/>
    </row>
    <row r="526" spans="2:3">
      <c r="B526" s="128"/>
      <c r="C526" s="128"/>
    </row>
    <row r="527" spans="2:3">
      <c r="B527" s="128"/>
      <c r="C527" s="128"/>
    </row>
    <row r="528" spans="2:3">
      <c r="B528" s="128"/>
      <c r="C528" s="128"/>
    </row>
    <row r="529" spans="2:3">
      <c r="B529" s="128"/>
      <c r="C529" s="128"/>
    </row>
    <row r="530" spans="2:3">
      <c r="B530" s="128"/>
      <c r="C530" s="128"/>
    </row>
    <row r="531" spans="2:3">
      <c r="B531" s="128"/>
      <c r="C531" s="128"/>
    </row>
    <row r="532" spans="2:3">
      <c r="B532" s="128"/>
      <c r="C532" s="128"/>
    </row>
    <row r="533" spans="2:3">
      <c r="B533" s="128"/>
      <c r="C533" s="128"/>
    </row>
    <row r="534" spans="2:3">
      <c r="B534" s="128"/>
      <c r="C534" s="128"/>
    </row>
    <row r="535" spans="2:3">
      <c r="B535" s="128"/>
      <c r="C535" s="128"/>
    </row>
    <row r="536" spans="2:3">
      <c r="B536" s="128"/>
      <c r="C536" s="128"/>
    </row>
    <row r="537" spans="2:3">
      <c r="B537" s="128"/>
      <c r="C537" s="128"/>
    </row>
    <row r="538" spans="2:3">
      <c r="B538" s="128"/>
      <c r="C538" s="128"/>
    </row>
    <row r="539" spans="2:3">
      <c r="B539" s="128"/>
      <c r="C539" s="128"/>
    </row>
    <row r="540" spans="2:3">
      <c r="B540" s="128"/>
      <c r="C540" s="128"/>
    </row>
    <row r="541" spans="2:3">
      <c r="B541" s="128"/>
      <c r="C541" s="128"/>
    </row>
    <row r="542" spans="2:3">
      <c r="B542" s="128"/>
      <c r="C542" s="128"/>
    </row>
    <row r="543" spans="2:3">
      <c r="B543" s="128"/>
      <c r="C543" s="128"/>
    </row>
    <row r="544" spans="2:3">
      <c r="B544" s="128"/>
      <c r="C544" s="128"/>
    </row>
    <row r="545" spans="2:3">
      <c r="B545" s="128"/>
      <c r="C545" s="128"/>
    </row>
    <row r="546" spans="2:3">
      <c r="B546" s="128"/>
      <c r="C546" s="128"/>
    </row>
    <row r="547" spans="2:3">
      <c r="B547" s="128"/>
      <c r="C547" s="128"/>
    </row>
    <row r="548" spans="2:3">
      <c r="B548" s="128"/>
      <c r="C548" s="128"/>
    </row>
    <row r="549" spans="2:3">
      <c r="B549" s="128"/>
      <c r="C549" s="128"/>
    </row>
    <row r="550" spans="2:3">
      <c r="B550" s="128"/>
      <c r="C550" s="128"/>
    </row>
    <row r="551" spans="2:3">
      <c r="B551" s="128"/>
      <c r="C551" s="128"/>
    </row>
    <row r="552" spans="2:3">
      <c r="B552" s="128"/>
      <c r="C552" s="128"/>
    </row>
    <row r="553" spans="2:3">
      <c r="B553" s="128"/>
      <c r="C553" s="128"/>
    </row>
    <row r="554" spans="2:3">
      <c r="B554" s="128"/>
      <c r="C554" s="128"/>
    </row>
    <row r="555" spans="2:3">
      <c r="B555" s="128"/>
      <c r="C555" s="128"/>
    </row>
    <row r="556" spans="2:3">
      <c r="B556" s="128"/>
      <c r="C556" s="128"/>
    </row>
    <row r="557" spans="2:3">
      <c r="B557" s="128"/>
      <c r="C557" s="128"/>
    </row>
    <row r="558" spans="2:3">
      <c r="B558" s="128"/>
      <c r="C558" s="128"/>
    </row>
    <row r="559" spans="2:3">
      <c r="B559" s="128"/>
      <c r="C559" s="128"/>
    </row>
    <row r="560" spans="2:3">
      <c r="C560" s="128"/>
    </row>
    <row r="561" spans="3:3">
      <c r="C561" s="128"/>
    </row>
    <row r="562" spans="3:3">
      <c r="C562" s="128"/>
    </row>
    <row r="563" spans="3:3">
      <c r="C563" s="128"/>
    </row>
    <row r="564" spans="3:3">
      <c r="C564" s="128"/>
    </row>
    <row r="565" spans="3:3">
      <c r="C565" s="128"/>
    </row>
    <row r="566" spans="3:3">
      <c r="C566" s="128"/>
    </row>
    <row r="567" spans="3:3">
      <c r="C567" s="128"/>
    </row>
    <row r="568" spans="3:3">
      <c r="C568" s="128"/>
    </row>
    <row r="569" spans="3:3">
      <c r="C569" s="128"/>
    </row>
    <row r="570" spans="3:3">
      <c r="C570" s="128"/>
    </row>
    <row r="571" spans="3:3">
      <c r="C571" s="128"/>
    </row>
    <row r="572" spans="3:3">
      <c r="C572" s="128"/>
    </row>
    <row r="573" spans="3:3">
      <c r="C573" s="128"/>
    </row>
    <row r="574" spans="3:3">
      <c r="C574" s="128"/>
    </row>
    <row r="575" spans="3:3">
      <c r="C575" s="128"/>
    </row>
    <row r="576" spans="3:3">
      <c r="C576" s="128"/>
    </row>
    <row r="577" spans="3:3">
      <c r="C577" s="128"/>
    </row>
    <row r="578" spans="3:3">
      <c r="C578" s="128"/>
    </row>
    <row r="579" spans="3:3">
      <c r="C579" s="128"/>
    </row>
    <row r="580" spans="3:3">
      <c r="C580" s="128"/>
    </row>
    <row r="581" spans="3:3">
      <c r="C581" s="128"/>
    </row>
    <row r="582" spans="3:3">
      <c r="C582" s="128"/>
    </row>
    <row r="583" spans="3:3">
      <c r="C583" s="128"/>
    </row>
    <row r="584" spans="3:3">
      <c r="C584" s="128"/>
    </row>
    <row r="585" spans="3:3">
      <c r="C585" s="128"/>
    </row>
    <row r="586" spans="3:3">
      <c r="C586" s="128"/>
    </row>
    <row r="587" spans="3:3">
      <c r="C587" s="128"/>
    </row>
    <row r="588" spans="3:3">
      <c r="C588" s="128"/>
    </row>
    <row r="589" spans="3:3">
      <c r="C589" s="128"/>
    </row>
    <row r="590" spans="3:3">
      <c r="C590" s="128"/>
    </row>
    <row r="591" spans="3:3">
      <c r="C591" s="128"/>
    </row>
    <row r="592" spans="3:3">
      <c r="C592" s="128"/>
    </row>
    <row r="593" spans="3:3">
      <c r="C593" s="128"/>
    </row>
    <row r="594" spans="3:3">
      <c r="C594" s="128"/>
    </row>
    <row r="595" spans="3:3">
      <c r="C595" s="128"/>
    </row>
    <row r="596" spans="3:3">
      <c r="C596" s="128"/>
    </row>
    <row r="597" spans="3:3">
      <c r="C597" s="128"/>
    </row>
    <row r="598" spans="3:3">
      <c r="C598" s="128"/>
    </row>
    <row r="599" spans="3:3">
      <c r="C599" s="128"/>
    </row>
    <row r="600" spans="3:3">
      <c r="C600" s="128"/>
    </row>
    <row r="601" spans="3:3">
      <c r="C601" s="128"/>
    </row>
    <row r="602" spans="3:3">
      <c r="C602" s="128"/>
    </row>
    <row r="603" spans="3:3">
      <c r="C603" s="128"/>
    </row>
    <row r="604" spans="3:3">
      <c r="C604" s="128"/>
    </row>
    <row r="605" spans="3:3">
      <c r="C605" s="128"/>
    </row>
    <row r="606" spans="3:3">
      <c r="C606" s="128"/>
    </row>
    <row r="607" spans="3:3">
      <c r="C607" s="128"/>
    </row>
    <row r="608" spans="3:3">
      <c r="C608" s="128"/>
    </row>
    <row r="609" spans="3:3">
      <c r="C609" s="128"/>
    </row>
    <row r="610" spans="3:3">
      <c r="C610" s="128"/>
    </row>
    <row r="611" spans="3:3">
      <c r="C611" s="128"/>
    </row>
    <row r="612" spans="3:3">
      <c r="C612" s="128"/>
    </row>
    <row r="613" spans="3:3">
      <c r="C613" s="128"/>
    </row>
    <row r="614" spans="3:3">
      <c r="C614" s="128"/>
    </row>
    <row r="615" spans="3:3">
      <c r="C615" s="128"/>
    </row>
    <row r="616" spans="3:3">
      <c r="C616" s="128"/>
    </row>
    <row r="617" spans="3:3">
      <c r="C617" s="128"/>
    </row>
    <row r="618" spans="3:3">
      <c r="C618" s="128"/>
    </row>
    <row r="619" spans="3:3">
      <c r="C619" s="128"/>
    </row>
    <row r="620" spans="3:3">
      <c r="C620" s="128"/>
    </row>
    <row r="621" spans="3:3">
      <c r="C621" s="128"/>
    </row>
    <row r="622" spans="3:3">
      <c r="C622" s="128"/>
    </row>
    <row r="623" spans="3:3">
      <c r="C623" s="128"/>
    </row>
    <row r="624" spans="3:3">
      <c r="C624" s="128"/>
    </row>
    <row r="625" spans="3:3">
      <c r="C625" s="128"/>
    </row>
    <row r="626" spans="3:3">
      <c r="C626" s="128"/>
    </row>
    <row r="627" spans="3:3">
      <c r="C627" s="128"/>
    </row>
    <row r="628" spans="3:3">
      <c r="C628" s="128"/>
    </row>
    <row r="629" spans="3:3">
      <c r="C629" s="128"/>
    </row>
    <row r="630" spans="3:3">
      <c r="C630" s="128"/>
    </row>
    <row r="631" spans="3:3">
      <c r="C631" s="128"/>
    </row>
    <row r="632" spans="3:3">
      <c r="C632" s="128"/>
    </row>
    <row r="633" spans="3:3">
      <c r="C633" s="128"/>
    </row>
    <row r="634" spans="3:3">
      <c r="C634" s="128"/>
    </row>
    <row r="635" spans="3:3">
      <c r="C635" s="128"/>
    </row>
    <row r="636" spans="3:3">
      <c r="C636" s="128"/>
    </row>
    <row r="637" spans="3:3">
      <c r="C637" s="128"/>
    </row>
    <row r="638" spans="3:3">
      <c r="C638" s="128"/>
    </row>
    <row r="639" spans="3:3">
      <c r="C639" s="128"/>
    </row>
    <row r="640" spans="3:3">
      <c r="C640" s="128"/>
    </row>
    <row r="641" spans="3:3">
      <c r="C641" s="128"/>
    </row>
    <row r="642" spans="3:3">
      <c r="C642" s="128"/>
    </row>
    <row r="643" spans="3:3">
      <c r="C643" s="128"/>
    </row>
    <row r="644" spans="3:3">
      <c r="C644" s="128"/>
    </row>
    <row r="645" spans="3:3">
      <c r="C645" s="128"/>
    </row>
    <row r="646" spans="3:3">
      <c r="C646" s="128"/>
    </row>
    <row r="647" spans="3:3">
      <c r="C647" s="128"/>
    </row>
    <row r="648" spans="3:3">
      <c r="C648" s="128"/>
    </row>
    <row r="649" spans="3:3">
      <c r="C649" s="128"/>
    </row>
    <row r="650" spans="3:3">
      <c r="C650" s="128"/>
    </row>
    <row r="651" spans="3:3">
      <c r="C651" s="128"/>
    </row>
    <row r="652" spans="3:3">
      <c r="C652" s="128"/>
    </row>
    <row r="653" spans="3:3">
      <c r="C653" s="128"/>
    </row>
    <row r="654" spans="3:3">
      <c r="C654" s="128"/>
    </row>
    <row r="655" spans="3:3">
      <c r="C655" s="128"/>
    </row>
    <row r="656" spans="3:3">
      <c r="C656" s="128"/>
    </row>
    <row r="657" spans="3:3">
      <c r="C657" s="128"/>
    </row>
    <row r="658" spans="3:3">
      <c r="C658" s="128"/>
    </row>
    <row r="659" spans="3:3">
      <c r="C659" s="128"/>
    </row>
    <row r="660" spans="3:3">
      <c r="C660" s="128"/>
    </row>
    <row r="661" spans="3:3">
      <c r="C661" s="128"/>
    </row>
    <row r="662" spans="3:3">
      <c r="C662" s="128"/>
    </row>
    <row r="663" spans="3:3">
      <c r="C663" s="128"/>
    </row>
    <row r="664" spans="3:3">
      <c r="C664" s="128"/>
    </row>
    <row r="665" spans="3:3">
      <c r="C665" s="128"/>
    </row>
    <row r="666" spans="3:3">
      <c r="C666" s="128"/>
    </row>
    <row r="667" spans="3:3">
      <c r="C667" s="128"/>
    </row>
    <row r="668" spans="3:3">
      <c r="C668" s="128"/>
    </row>
    <row r="669" spans="3:3">
      <c r="C669" s="128"/>
    </row>
    <row r="670" spans="3:3">
      <c r="C670" s="128"/>
    </row>
    <row r="671" spans="3:3">
      <c r="C671" s="128"/>
    </row>
    <row r="672" spans="3:3">
      <c r="C672" s="128"/>
    </row>
    <row r="673" spans="3:3">
      <c r="C673" s="128"/>
    </row>
    <row r="674" spans="3:3">
      <c r="C674" s="128"/>
    </row>
    <row r="675" spans="3:3">
      <c r="C675" s="128"/>
    </row>
    <row r="676" spans="3:3">
      <c r="C676" s="128"/>
    </row>
    <row r="677" spans="3:3">
      <c r="C677" s="128"/>
    </row>
    <row r="678" spans="3:3">
      <c r="C678" s="128"/>
    </row>
    <row r="679" spans="3:3">
      <c r="C679" s="128"/>
    </row>
    <row r="680" spans="3:3">
      <c r="C680" s="128"/>
    </row>
    <row r="681" spans="3:3">
      <c r="C681" s="128"/>
    </row>
    <row r="682" spans="3:3">
      <c r="C682" s="128"/>
    </row>
    <row r="683" spans="3:3">
      <c r="C683" s="128"/>
    </row>
    <row r="684" spans="3:3">
      <c r="C684" s="128"/>
    </row>
    <row r="685" spans="3:3">
      <c r="C685" s="128"/>
    </row>
    <row r="686" spans="3:3">
      <c r="C686" s="128"/>
    </row>
    <row r="687" spans="3:3">
      <c r="C687" s="128"/>
    </row>
    <row r="688" spans="3:3">
      <c r="C688" s="128"/>
    </row>
    <row r="689" spans="3:3">
      <c r="C689" s="128"/>
    </row>
    <row r="690" spans="3:3">
      <c r="C690" s="128"/>
    </row>
    <row r="691" spans="3:3">
      <c r="C691" s="128"/>
    </row>
    <row r="692" spans="3:3">
      <c r="C692" s="128"/>
    </row>
    <row r="693" spans="3:3">
      <c r="C693" s="128"/>
    </row>
    <row r="694" spans="3:3">
      <c r="C694" s="128"/>
    </row>
    <row r="695" spans="3:3">
      <c r="C695" s="128"/>
    </row>
    <row r="696" spans="3:3">
      <c r="C696" s="128"/>
    </row>
    <row r="697" spans="3:3">
      <c r="C697" s="128"/>
    </row>
    <row r="698" spans="3:3">
      <c r="C698" s="128"/>
    </row>
    <row r="699" spans="3:3">
      <c r="C699" s="128"/>
    </row>
    <row r="700" spans="3:3">
      <c r="C700" s="128"/>
    </row>
    <row r="701" spans="3:3">
      <c r="C701" s="128"/>
    </row>
    <row r="702" spans="3:3">
      <c r="C702" s="128"/>
    </row>
    <row r="703" spans="3:3">
      <c r="C703" s="128"/>
    </row>
    <row r="704" spans="3:3">
      <c r="C704" s="128"/>
    </row>
    <row r="705" spans="3:3">
      <c r="C705" s="128"/>
    </row>
    <row r="706" spans="3:3">
      <c r="C706" s="128"/>
    </row>
    <row r="707" spans="3:3">
      <c r="C707" s="128"/>
    </row>
    <row r="708" spans="3:3">
      <c r="C708" s="128"/>
    </row>
    <row r="709" spans="3:3">
      <c r="C709" s="128"/>
    </row>
    <row r="710" spans="3:3">
      <c r="C710" s="128"/>
    </row>
    <row r="711" spans="3:3">
      <c r="C711" s="128"/>
    </row>
    <row r="712" spans="3:3">
      <c r="C712" s="128"/>
    </row>
    <row r="713" spans="3:3">
      <c r="C713" s="128"/>
    </row>
    <row r="714" spans="3:3">
      <c r="C714" s="128"/>
    </row>
    <row r="715" spans="3:3">
      <c r="C715" s="128"/>
    </row>
    <row r="716" spans="3:3">
      <c r="C716" s="128"/>
    </row>
    <row r="717" spans="3:3">
      <c r="C717" s="128"/>
    </row>
    <row r="718" spans="3:3">
      <c r="C718" s="128"/>
    </row>
    <row r="719" spans="3:3">
      <c r="C719" s="128"/>
    </row>
    <row r="720" spans="3:3">
      <c r="C720" s="128"/>
    </row>
    <row r="721" spans="3:3">
      <c r="C721" s="128"/>
    </row>
    <row r="722" spans="3:3">
      <c r="C722" s="128"/>
    </row>
    <row r="723" spans="3:3">
      <c r="C723" s="128"/>
    </row>
    <row r="724" spans="3:3">
      <c r="C724" s="128"/>
    </row>
    <row r="725" spans="3:3">
      <c r="C725" s="128"/>
    </row>
    <row r="726" spans="3:3">
      <c r="C726" s="128"/>
    </row>
    <row r="727" spans="3:3">
      <c r="C727" s="128"/>
    </row>
    <row r="728" spans="3:3">
      <c r="C728" s="128"/>
    </row>
    <row r="729" spans="3:3">
      <c r="C729" s="128"/>
    </row>
    <row r="730" spans="3:3">
      <c r="C730" s="128"/>
    </row>
    <row r="731" spans="3:3">
      <c r="C731" s="128"/>
    </row>
    <row r="732" spans="3:3">
      <c r="C732" s="128"/>
    </row>
    <row r="733" spans="3:3">
      <c r="C733" s="128"/>
    </row>
    <row r="734" spans="3:3">
      <c r="C734" s="128"/>
    </row>
    <row r="735" spans="3:3">
      <c r="C735" s="128"/>
    </row>
    <row r="736" spans="3:3">
      <c r="C736" s="128"/>
    </row>
    <row r="737" spans="3:3">
      <c r="C737" s="128"/>
    </row>
    <row r="738" spans="3:3">
      <c r="C738" s="128"/>
    </row>
    <row r="739" spans="3:3">
      <c r="C739" s="128"/>
    </row>
    <row r="740" spans="3:3">
      <c r="C740" s="128"/>
    </row>
    <row r="741" spans="3:3">
      <c r="C741" s="128"/>
    </row>
    <row r="742" spans="3:3">
      <c r="C742" s="128"/>
    </row>
    <row r="743" spans="3:3">
      <c r="C743" s="128"/>
    </row>
    <row r="744" spans="3:3">
      <c r="C744" s="128"/>
    </row>
    <row r="745" spans="3:3">
      <c r="C745" s="128"/>
    </row>
    <row r="746" spans="3:3">
      <c r="C746" s="128"/>
    </row>
    <row r="747" spans="3:3">
      <c r="C747" s="128"/>
    </row>
    <row r="748" spans="3:3">
      <c r="C748" s="128"/>
    </row>
    <row r="749" spans="3:3">
      <c r="C749" s="128"/>
    </row>
    <row r="750" spans="3:3">
      <c r="C750" s="128"/>
    </row>
    <row r="751" spans="3:3">
      <c r="C751" s="128"/>
    </row>
    <row r="752" spans="3:3">
      <c r="C752" s="128"/>
    </row>
    <row r="753" spans="3:3">
      <c r="C753" s="128"/>
    </row>
    <row r="754" spans="3:3">
      <c r="C754" s="128"/>
    </row>
    <row r="755" spans="3:3">
      <c r="C755" s="128"/>
    </row>
    <row r="756" spans="3:3">
      <c r="C756" s="128"/>
    </row>
    <row r="757" spans="3:3">
      <c r="C757" s="128"/>
    </row>
    <row r="758" spans="3:3">
      <c r="C758" s="128"/>
    </row>
    <row r="759" spans="3:3">
      <c r="C759" s="128"/>
    </row>
    <row r="760" spans="3:3">
      <c r="C760" s="128"/>
    </row>
    <row r="761" spans="3:3">
      <c r="C761" s="128"/>
    </row>
    <row r="762" spans="3:3">
      <c r="C762" s="128"/>
    </row>
    <row r="763" spans="3:3">
      <c r="C763" s="128"/>
    </row>
    <row r="764" spans="3:3">
      <c r="C764" s="128"/>
    </row>
    <row r="765" spans="3:3">
      <c r="C765" s="128"/>
    </row>
    <row r="766" spans="3:3">
      <c r="C766" s="128"/>
    </row>
    <row r="767" spans="3:3">
      <c r="C767" s="128"/>
    </row>
    <row r="768" spans="3:3">
      <c r="C768" s="128"/>
    </row>
    <row r="769" spans="3:3">
      <c r="C769" s="128"/>
    </row>
    <row r="770" spans="3:3">
      <c r="C770" s="128"/>
    </row>
    <row r="771" spans="3:3">
      <c r="C771" s="128"/>
    </row>
    <row r="772" spans="3:3">
      <c r="C772" s="128"/>
    </row>
    <row r="773" spans="3:3">
      <c r="C773" s="128"/>
    </row>
    <row r="774" spans="3:3">
      <c r="C774" s="128"/>
    </row>
    <row r="775" spans="3:3">
      <c r="C775" s="128"/>
    </row>
    <row r="776" spans="3:3">
      <c r="C776" s="128"/>
    </row>
    <row r="777" spans="3:3">
      <c r="C777" s="128"/>
    </row>
    <row r="778" spans="3:3">
      <c r="C778" s="128"/>
    </row>
    <row r="779" spans="3:3">
      <c r="C779" s="128"/>
    </row>
    <row r="780" spans="3:3">
      <c r="C780" s="128"/>
    </row>
    <row r="781" spans="3:3">
      <c r="C781" s="128"/>
    </row>
    <row r="782" spans="3:3">
      <c r="C782" s="128"/>
    </row>
    <row r="783" spans="3:3">
      <c r="C783" s="128"/>
    </row>
    <row r="784" spans="3:3">
      <c r="C784" s="128"/>
    </row>
    <row r="785" spans="3:3">
      <c r="C785" s="128"/>
    </row>
    <row r="786" spans="3:3">
      <c r="C786" s="128"/>
    </row>
    <row r="787" spans="3:3">
      <c r="C787" s="128"/>
    </row>
    <row r="788" spans="3:3">
      <c r="C788" s="128"/>
    </row>
    <row r="789" spans="3:3">
      <c r="C789" s="128"/>
    </row>
    <row r="790" spans="3:3">
      <c r="C790" s="128"/>
    </row>
    <row r="791" spans="3:3">
      <c r="C791" s="128"/>
    </row>
    <row r="792" spans="3:3">
      <c r="C792" s="128"/>
    </row>
    <row r="793" spans="3:3">
      <c r="C793" s="128"/>
    </row>
    <row r="794" spans="3:3">
      <c r="C794" s="128"/>
    </row>
    <row r="795" spans="3:3">
      <c r="C795" s="128"/>
    </row>
    <row r="796" spans="3:3">
      <c r="C796" s="128"/>
    </row>
    <row r="797" spans="3:3">
      <c r="C797" s="128"/>
    </row>
    <row r="798" spans="3:3">
      <c r="C798" s="128"/>
    </row>
    <row r="799" spans="3:3">
      <c r="C799" s="128"/>
    </row>
    <row r="800" spans="3:3">
      <c r="C800" s="128"/>
    </row>
    <row r="801" spans="3:3">
      <c r="C801" s="128"/>
    </row>
    <row r="802" spans="3:3">
      <c r="C802" s="128"/>
    </row>
    <row r="803" spans="3:3">
      <c r="C803" s="128"/>
    </row>
    <row r="804" spans="3:3">
      <c r="C804" s="128"/>
    </row>
    <row r="805" spans="3:3">
      <c r="C805" s="128"/>
    </row>
    <row r="806" spans="3:3">
      <c r="C806" s="128"/>
    </row>
    <row r="807" spans="3:3">
      <c r="C807" s="128"/>
    </row>
    <row r="808" spans="3:3">
      <c r="C808" s="128"/>
    </row>
    <row r="809" spans="3:3">
      <c r="C809" s="128"/>
    </row>
    <row r="810" spans="3:3">
      <c r="C810" s="128"/>
    </row>
    <row r="811" spans="3:3">
      <c r="C811" s="128"/>
    </row>
    <row r="812" spans="3:3">
      <c r="C812" s="128"/>
    </row>
    <row r="813" spans="3:3">
      <c r="C813" s="128"/>
    </row>
    <row r="814" spans="3:3">
      <c r="C814" s="128"/>
    </row>
    <row r="815" spans="3:3">
      <c r="C815" s="128"/>
    </row>
    <row r="816" spans="3:3">
      <c r="C816" s="128"/>
    </row>
    <row r="817" spans="3:3">
      <c r="C817" s="128"/>
    </row>
    <row r="818" spans="3:3">
      <c r="C818" s="128"/>
    </row>
    <row r="819" spans="3:3">
      <c r="C819" s="128"/>
    </row>
    <row r="820" spans="3:3">
      <c r="C820" s="128"/>
    </row>
    <row r="821" spans="3:3">
      <c r="C821" s="128"/>
    </row>
    <row r="822" spans="3:3">
      <c r="C822" s="128"/>
    </row>
    <row r="823" spans="3:3">
      <c r="C823" s="128"/>
    </row>
    <row r="824" spans="3:3">
      <c r="C824" s="128"/>
    </row>
    <row r="825" spans="3:3">
      <c r="C825" s="128"/>
    </row>
    <row r="826" spans="3:3">
      <c r="C826" s="128"/>
    </row>
    <row r="827" spans="3:3">
      <c r="C827" s="128"/>
    </row>
    <row r="828" spans="3:3">
      <c r="C828" s="128"/>
    </row>
    <row r="829" spans="3:3">
      <c r="C829" s="128"/>
    </row>
    <row r="830" spans="3:3">
      <c r="C830" s="128"/>
    </row>
    <row r="831" spans="3:3">
      <c r="C831" s="128"/>
    </row>
    <row r="832" spans="3:3">
      <c r="C832" s="128"/>
    </row>
    <row r="833" spans="3:3">
      <c r="C833" s="128"/>
    </row>
    <row r="834" spans="3:3">
      <c r="C834" s="128"/>
    </row>
    <row r="835" spans="3:3">
      <c r="C835" s="128"/>
    </row>
    <row r="836" spans="3:3">
      <c r="C836" s="128"/>
    </row>
    <row r="837" spans="3:3">
      <c r="C837" s="128"/>
    </row>
    <row r="838" spans="3:3">
      <c r="C838" s="128"/>
    </row>
    <row r="839" spans="3:3">
      <c r="C839" s="128"/>
    </row>
    <row r="840" spans="3:3">
      <c r="C840" s="128"/>
    </row>
    <row r="841" spans="3:3">
      <c r="C841" s="128"/>
    </row>
    <row r="842" spans="3:3">
      <c r="C842" s="128"/>
    </row>
    <row r="843" spans="3:3">
      <c r="C843" s="128"/>
    </row>
    <row r="844" spans="3:3">
      <c r="C844" s="128"/>
    </row>
    <row r="845" spans="3:3">
      <c r="C845" s="128"/>
    </row>
    <row r="846" spans="3:3">
      <c r="C846" s="128"/>
    </row>
    <row r="847" spans="3:3">
      <c r="C847" s="128"/>
    </row>
    <row r="848" spans="3:3">
      <c r="C848" s="128"/>
    </row>
    <row r="849" spans="3:3">
      <c r="C849" s="128"/>
    </row>
    <row r="850" spans="3:3">
      <c r="C850" s="128"/>
    </row>
    <row r="851" spans="3:3">
      <c r="C851" s="128"/>
    </row>
    <row r="852" spans="3:3">
      <c r="C852" s="128"/>
    </row>
    <row r="853" spans="3:3">
      <c r="C853" s="128"/>
    </row>
    <row r="854" spans="3:3">
      <c r="C854" s="128"/>
    </row>
    <row r="855" spans="3:3">
      <c r="C855" s="128"/>
    </row>
    <row r="856" spans="3:3">
      <c r="C856" s="128"/>
    </row>
    <row r="857" spans="3:3">
      <c r="C857" s="128"/>
    </row>
    <row r="858" spans="3:3">
      <c r="C858" s="128"/>
    </row>
    <row r="859" spans="3:3">
      <c r="C859" s="128"/>
    </row>
    <row r="860" spans="3:3">
      <c r="C860" s="128"/>
    </row>
    <row r="861" spans="3:3">
      <c r="C861" s="128"/>
    </row>
    <row r="862" spans="3:3">
      <c r="C862" s="128"/>
    </row>
    <row r="863" spans="3:3">
      <c r="C863" s="128"/>
    </row>
    <row r="864" spans="3:3">
      <c r="C864" s="128"/>
    </row>
    <row r="865" spans="3:3">
      <c r="C865" s="128"/>
    </row>
    <row r="866" spans="3:3">
      <c r="C866" s="128"/>
    </row>
    <row r="867" spans="3:3">
      <c r="C867" s="128"/>
    </row>
    <row r="868" spans="3:3">
      <c r="C868" s="128"/>
    </row>
    <row r="869" spans="3:3">
      <c r="C869" s="128"/>
    </row>
    <row r="870" spans="3:3">
      <c r="C870" s="128"/>
    </row>
    <row r="871" spans="3:3">
      <c r="C871" s="128"/>
    </row>
    <row r="872" spans="3:3">
      <c r="C872" s="128"/>
    </row>
    <row r="873" spans="3:3">
      <c r="C873" s="128"/>
    </row>
    <row r="874" spans="3:3">
      <c r="C874" s="128"/>
    </row>
    <row r="875" spans="3:3">
      <c r="C875" s="128"/>
    </row>
    <row r="876" spans="3:3">
      <c r="C876" s="128"/>
    </row>
    <row r="877" spans="3:3">
      <c r="C877" s="128"/>
    </row>
    <row r="878" spans="3:3">
      <c r="C878" s="128"/>
    </row>
    <row r="879" spans="3:3">
      <c r="C879" s="128"/>
    </row>
    <row r="880" spans="3:3">
      <c r="C880" s="128"/>
    </row>
    <row r="881" spans="3:3">
      <c r="C881" s="128"/>
    </row>
    <row r="882" spans="3:3">
      <c r="C882" s="128"/>
    </row>
    <row r="883" spans="3:3">
      <c r="C883" s="128"/>
    </row>
    <row r="884" spans="3:3">
      <c r="C884" s="128"/>
    </row>
    <row r="885" spans="3:3">
      <c r="C885" s="128"/>
    </row>
    <row r="886" spans="3:3">
      <c r="C886" s="128"/>
    </row>
    <row r="887" spans="3:3">
      <c r="C887" s="128"/>
    </row>
    <row r="888" spans="3:3">
      <c r="C888" s="128"/>
    </row>
    <row r="889" spans="3:3">
      <c r="C889" s="128"/>
    </row>
    <row r="890" spans="3:3">
      <c r="C890" s="128"/>
    </row>
    <row r="891" spans="3:3">
      <c r="C891" s="128"/>
    </row>
    <row r="892" spans="3:3">
      <c r="C892" s="128"/>
    </row>
    <row r="893" spans="3:3">
      <c r="C893" s="128"/>
    </row>
    <row r="894" spans="3:3">
      <c r="C894" s="128"/>
    </row>
    <row r="895" spans="3:3">
      <c r="C895" s="128"/>
    </row>
    <row r="896" spans="3:3">
      <c r="C896" s="128"/>
    </row>
    <row r="897" spans="3:3">
      <c r="C897" s="128"/>
    </row>
    <row r="898" spans="3:3">
      <c r="C898" s="128"/>
    </row>
    <row r="899" spans="3:3">
      <c r="C899" s="128"/>
    </row>
    <row r="900" spans="3:3">
      <c r="C900" s="128"/>
    </row>
    <row r="901" spans="3:3">
      <c r="C901" s="128"/>
    </row>
    <row r="902" spans="3:3">
      <c r="C902" s="128"/>
    </row>
    <row r="903" spans="3:3">
      <c r="C903" s="128"/>
    </row>
    <row r="904" spans="3:3">
      <c r="C904" s="128"/>
    </row>
    <row r="905" spans="3:3">
      <c r="C905" s="128"/>
    </row>
    <row r="906" spans="3:3">
      <c r="C906" s="128"/>
    </row>
    <row r="907" spans="3:3">
      <c r="C907" s="128"/>
    </row>
    <row r="908" spans="3:3">
      <c r="C908" s="128"/>
    </row>
    <row r="909" spans="3:3">
      <c r="C909" s="128"/>
    </row>
    <row r="910" spans="3:3">
      <c r="C910" s="128"/>
    </row>
    <row r="911" spans="3:3">
      <c r="C911" s="128"/>
    </row>
    <row r="912" spans="3:3">
      <c r="C912" s="128"/>
    </row>
    <row r="913" spans="3:3">
      <c r="C913" s="128"/>
    </row>
    <row r="914" spans="3:3">
      <c r="C914" s="128"/>
    </row>
    <row r="915" spans="3:3">
      <c r="C915" s="128"/>
    </row>
    <row r="916" spans="3:3">
      <c r="C916" s="128"/>
    </row>
    <row r="917" spans="3:3">
      <c r="C917" s="128"/>
    </row>
    <row r="918" spans="3:3">
      <c r="C918" s="128"/>
    </row>
    <row r="919" spans="3:3">
      <c r="C919" s="128"/>
    </row>
    <row r="920" spans="3:3">
      <c r="C920" s="128"/>
    </row>
    <row r="921" spans="3:3">
      <c r="C921" s="128"/>
    </row>
    <row r="922" spans="3:3">
      <c r="C922" s="128"/>
    </row>
    <row r="923" spans="3:3">
      <c r="C923" s="128"/>
    </row>
    <row r="924" spans="3:3">
      <c r="C924" s="128"/>
    </row>
    <row r="925" spans="3:3">
      <c r="C925" s="128"/>
    </row>
    <row r="926" spans="3:3">
      <c r="C926" s="128"/>
    </row>
    <row r="927" spans="3:3">
      <c r="C927" s="128"/>
    </row>
    <row r="928" spans="3:3">
      <c r="C928" s="128"/>
    </row>
    <row r="929" spans="3:3">
      <c r="C929" s="128"/>
    </row>
    <row r="930" spans="3:3">
      <c r="C930" s="128"/>
    </row>
    <row r="931" spans="3:3">
      <c r="C931" s="128"/>
    </row>
    <row r="932" spans="3:3">
      <c r="C932" s="128"/>
    </row>
    <row r="933" spans="3:3">
      <c r="C933" s="128"/>
    </row>
    <row r="934" spans="3:3">
      <c r="C934" s="128"/>
    </row>
    <row r="935" spans="3:3">
      <c r="C935" s="128"/>
    </row>
    <row r="936" spans="3:3">
      <c r="C936" s="128"/>
    </row>
    <row r="937" spans="3:3">
      <c r="C937" s="128"/>
    </row>
    <row r="938" spans="3:3">
      <c r="C938" s="128"/>
    </row>
    <row r="939" spans="3:3">
      <c r="C939" s="128"/>
    </row>
    <row r="940" spans="3:3">
      <c r="C940" s="128"/>
    </row>
    <row r="941" spans="3:3">
      <c r="C941" s="128"/>
    </row>
    <row r="942" spans="3:3">
      <c r="C942" s="128"/>
    </row>
    <row r="943" spans="3:3">
      <c r="C943" s="128"/>
    </row>
    <row r="944" spans="3:3">
      <c r="C944" s="128"/>
    </row>
    <row r="945" spans="3:3">
      <c r="C945" s="128"/>
    </row>
    <row r="946" spans="3:3">
      <c r="C946" s="128"/>
    </row>
    <row r="947" spans="3:3">
      <c r="C947" s="128"/>
    </row>
    <row r="948" spans="3:3">
      <c r="C948" s="128"/>
    </row>
    <row r="949" spans="3:3">
      <c r="C949" s="128"/>
    </row>
    <row r="950" spans="3:3">
      <c r="C950" s="128"/>
    </row>
    <row r="951" spans="3:3">
      <c r="C951" s="128"/>
    </row>
    <row r="952" spans="3:3">
      <c r="C952" s="128"/>
    </row>
    <row r="953" spans="3:3">
      <c r="C953" s="128"/>
    </row>
    <row r="954" spans="3:3">
      <c r="C954" s="128"/>
    </row>
    <row r="955" spans="3:3">
      <c r="C955" s="128"/>
    </row>
    <row r="956" spans="3:3">
      <c r="C956" s="128"/>
    </row>
    <row r="957" spans="3:3">
      <c r="C957" s="128"/>
    </row>
    <row r="958" spans="3:3">
      <c r="C958" s="128"/>
    </row>
    <row r="959" spans="3:3">
      <c r="C959" s="128"/>
    </row>
    <row r="960" spans="3:3">
      <c r="C960" s="128"/>
    </row>
    <row r="961" spans="3:3">
      <c r="C961" s="128"/>
    </row>
    <row r="962" spans="3:3">
      <c r="C962" s="128"/>
    </row>
    <row r="963" spans="3:3">
      <c r="C963" s="128"/>
    </row>
    <row r="964" spans="3:3">
      <c r="C964" s="128"/>
    </row>
    <row r="965" spans="3:3">
      <c r="C965" s="128"/>
    </row>
    <row r="966" spans="3:3">
      <c r="C966" s="128"/>
    </row>
    <row r="967" spans="3:3">
      <c r="C967" s="128"/>
    </row>
    <row r="968" spans="3:3">
      <c r="C968" s="128"/>
    </row>
    <row r="969" spans="3:3">
      <c r="C969" s="128"/>
    </row>
    <row r="970" spans="3:3">
      <c r="C970" s="128"/>
    </row>
    <row r="971" spans="3:3">
      <c r="C971" s="128"/>
    </row>
    <row r="972" spans="3:3">
      <c r="C972" s="128"/>
    </row>
    <row r="973" spans="3:3">
      <c r="C973" s="128"/>
    </row>
    <row r="974" spans="3:3">
      <c r="C974" s="128"/>
    </row>
    <row r="975" spans="3:3">
      <c r="C975" s="128"/>
    </row>
    <row r="976" spans="3:3">
      <c r="C976" s="128"/>
    </row>
    <row r="977" spans="3:3">
      <c r="C977" s="128"/>
    </row>
    <row r="978" spans="3:3">
      <c r="C978" s="128"/>
    </row>
    <row r="979" spans="3:3">
      <c r="C979" s="128"/>
    </row>
    <row r="980" spans="3:3">
      <c r="C980" s="128"/>
    </row>
    <row r="981" spans="3:3">
      <c r="C981" s="128"/>
    </row>
    <row r="982" spans="3:3">
      <c r="C982" s="128"/>
    </row>
    <row r="983" spans="3:3">
      <c r="C983" s="128"/>
    </row>
    <row r="984" spans="3:3">
      <c r="C984" s="128"/>
    </row>
    <row r="985" spans="3:3">
      <c r="C985" s="128"/>
    </row>
    <row r="986" spans="3:3">
      <c r="C986" s="128"/>
    </row>
    <row r="987" spans="3:3">
      <c r="C987" s="128"/>
    </row>
    <row r="988" spans="3:3">
      <c r="C988" s="128"/>
    </row>
    <row r="989" spans="3:3">
      <c r="C989" s="128"/>
    </row>
    <row r="990" spans="3:3">
      <c r="C990" s="128"/>
    </row>
    <row r="991" spans="3:3">
      <c r="C991" s="128"/>
    </row>
    <row r="992" spans="3:3">
      <c r="C992" s="128"/>
    </row>
    <row r="993" spans="3:3">
      <c r="C993" s="128"/>
    </row>
    <row r="994" spans="3:3">
      <c r="C994" s="128"/>
    </row>
    <row r="995" spans="3:3">
      <c r="C995" s="128"/>
    </row>
    <row r="996" spans="3:3">
      <c r="C996" s="128"/>
    </row>
    <row r="997" spans="3:3">
      <c r="C997" s="128"/>
    </row>
    <row r="998" spans="3:3">
      <c r="C998" s="128"/>
    </row>
    <row r="999" spans="3:3">
      <c r="C999" s="128"/>
    </row>
    <row r="1000" spans="3:3">
      <c r="C1000" s="128"/>
    </row>
    <row r="1001" spans="3:3">
      <c r="C1001" s="128"/>
    </row>
    <row r="1002" spans="3:3">
      <c r="C1002" s="128"/>
    </row>
    <row r="1003" spans="3:3">
      <c r="C1003" s="128"/>
    </row>
    <row r="1004" spans="3:3">
      <c r="C1004" s="128"/>
    </row>
    <row r="1005" spans="3:3">
      <c r="C1005" s="128"/>
    </row>
    <row r="1006" spans="3:3">
      <c r="C1006" s="128"/>
    </row>
    <row r="1007" spans="3:3">
      <c r="C1007" s="128"/>
    </row>
    <row r="1008" spans="3:3">
      <c r="C1008" s="128"/>
    </row>
    <row r="1009" spans="3:3">
      <c r="C1009" s="128"/>
    </row>
    <row r="1010" spans="3:3">
      <c r="C1010" s="128"/>
    </row>
    <row r="1011" spans="3:3">
      <c r="C1011" s="128"/>
    </row>
    <row r="1012" spans="3:3">
      <c r="C1012" s="128"/>
    </row>
    <row r="1013" spans="3:3">
      <c r="C1013" s="128"/>
    </row>
    <row r="1014" spans="3:3">
      <c r="C1014" s="128"/>
    </row>
    <row r="1015" spans="3:3">
      <c r="C1015" s="128"/>
    </row>
    <row r="1016" spans="3:3">
      <c r="C1016" s="128"/>
    </row>
    <row r="1017" spans="3:3">
      <c r="C1017" s="128"/>
    </row>
    <row r="1018" spans="3:3">
      <c r="C1018" s="128"/>
    </row>
    <row r="1019" spans="3:3">
      <c r="C1019" s="128"/>
    </row>
    <row r="1020" spans="3:3">
      <c r="C1020" s="128"/>
    </row>
    <row r="1021" spans="3:3">
      <c r="C1021" s="128"/>
    </row>
    <row r="1022" spans="3:3">
      <c r="C1022" s="128"/>
    </row>
    <row r="1023" spans="3:3">
      <c r="C1023" s="128"/>
    </row>
    <row r="1024" spans="3:3">
      <c r="C1024" s="128"/>
    </row>
    <row r="1025" spans="3:3">
      <c r="C1025" s="128"/>
    </row>
    <row r="1026" spans="3:3">
      <c r="C1026" s="128"/>
    </row>
    <row r="1027" spans="3:3">
      <c r="C1027" s="128"/>
    </row>
    <row r="1028" spans="3:3">
      <c r="C1028" s="128"/>
    </row>
    <row r="1029" spans="3:3">
      <c r="C1029" s="128"/>
    </row>
    <row r="1030" spans="3:3">
      <c r="C1030" s="128"/>
    </row>
    <row r="1031" spans="3:3">
      <c r="C1031" s="128"/>
    </row>
    <row r="1032" spans="3:3">
      <c r="C1032" s="128"/>
    </row>
    <row r="1033" spans="3:3">
      <c r="C1033" s="128"/>
    </row>
    <row r="1034" spans="3:3">
      <c r="C1034" s="128"/>
    </row>
    <row r="1035" spans="3:3">
      <c r="C1035" s="128"/>
    </row>
    <row r="1036" spans="3:3">
      <c r="C1036" s="128"/>
    </row>
    <row r="1037" spans="3:3">
      <c r="C1037" s="128"/>
    </row>
    <row r="1038" spans="3:3">
      <c r="C1038" s="128"/>
    </row>
    <row r="1039" spans="3:3">
      <c r="C1039" s="128"/>
    </row>
    <row r="1040" spans="3:3">
      <c r="C1040" s="128"/>
    </row>
    <row r="1041" spans="3:3">
      <c r="C1041" s="128"/>
    </row>
    <row r="1042" spans="3:3">
      <c r="C1042" s="128"/>
    </row>
    <row r="1043" spans="3:3">
      <c r="C1043" s="128"/>
    </row>
    <row r="1044" spans="3:3">
      <c r="C1044" s="128"/>
    </row>
    <row r="1045" spans="3:3">
      <c r="C1045" s="128"/>
    </row>
    <row r="1046" spans="3:3">
      <c r="C1046" s="128"/>
    </row>
    <row r="1047" spans="3:3">
      <c r="C1047" s="128"/>
    </row>
    <row r="1048" spans="3:3">
      <c r="C1048" s="128"/>
    </row>
    <row r="1049" spans="3:3">
      <c r="C1049" s="128"/>
    </row>
    <row r="1050" spans="3:3">
      <c r="C1050" s="128"/>
    </row>
    <row r="1051" spans="3:3">
      <c r="C1051" s="128"/>
    </row>
    <row r="1052" spans="3:3">
      <c r="C1052" s="128"/>
    </row>
    <row r="1053" spans="3:3">
      <c r="C1053" s="128"/>
    </row>
    <row r="1054" spans="3:3">
      <c r="C1054" s="128"/>
    </row>
    <row r="1055" spans="3:3">
      <c r="C1055" s="128"/>
    </row>
    <row r="1056" spans="3:3">
      <c r="C1056" s="128"/>
    </row>
    <row r="1057" spans="3:3">
      <c r="C1057" s="128"/>
    </row>
    <row r="1058" spans="3:3">
      <c r="C1058" s="128"/>
    </row>
    <row r="1059" spans="3:3">
      <c r="C1059" s="128"/>
    </row>
    <row r="1060" spans="3:3">
      <c r="C1060" s="128"/>
    </row>
    <row r="1061" spans="3:3">
      <c r="C1061" s="128"/>
    </row>
    <row r="1062" spans="3:3">
      <c r="C1062" s="128"/>
    </row>
    <row r="1063" spans="3:3">
      <c r="C1063" s="128"/>
    </row>
    <row r="1064" spans="3:3">
      <c r="C1064" s="128"/>
    </row>
    <row r="1065" spans="3:3">
      <c r="C1065" s="128"/>
    </row>
    <row r="1066" spans="3:3">
      <c r="C1066" s="128"/>
    </row>
    <row r="1067" spans="3:3">
      <c r="C1067" s="128"/>
    </row>
    <row r="1068" spans="3:3">
      <c r="C1068" s="128"/>
    </row>
    <row r="1069" spans="3:3">
      <c r="C1069" s="128"/>
    </row>
    <row r="1070" spans="3:3">
      <c r="C1070" s="128"/>
    </row>
    <row r="1071" spans="3:3">
      <c r="C1071" s="128"/>
    </row>
    <row r="1072" spans="3:3">
      <c r="C1072" s="128"/>
    </row>
    <row r="1073" spans="3:3">
      <c r="C1073" s="128"/>
    </row>
    <row r="1074" spans="3:3">
      <c r="C1074" s="128"/>
    </row>
    <row r="1075" spans="3:3">
      <c r="C1075" s="128"/>
    </row>
    <row r="1076" spans="3:3">
      <c r="C1076" s="128"/>
    </row>
    <row r="1077" spans="3:3">
      <c r="C1077" s="128"/>
    </row>
    <row r="1078" spans="3:3">
      <c r="C1078" s="128"/>
    </row>
    <row r="1079" spans="3:3">
      <c r="C1079" s="128"/>
    </row>
    <row r="1080" spans="3:3">
      <c r="C1080" s="128"/>
    </row>
    <row r="1081" spans="3:3">
      <c r="C1081" s="128"/>
    </row>
    <row r="1082" spans="3:3">
      <c r="C1082" s="128"/>
    </row>
    <row r="1083" spans="3:3">
      <c r="C1083" s="128"/>
    </row>
    <row r="1084" spans="3:3">
      <c r="C1084" s="128"/>
    </row>
    <row r="1085" spans="3:3">
      <c r="C1085" s="128"/>
    </row>
    <row r="1086" spans="3:3">
      <c r="C1086" s="128"/>
    </row>
    <row r="1087" spans="3:3">
      <c r="C1087" s="128"/>
    </row>
    <row r="1088" spans="3:3">
      <c r="C1088" s="128"/>
    </row>
    <row r="1089" spans="3:3">
      <c r="C1089" s="128"/>
    </row>
    <row r="1090" spans="3:3">
      <c r="C1090" s="128"/>
    </row>
    <row r="1091" spans="3:3">
      <c r="C1091" s="128"/>
    </row>
    <row r="1092" spans="3:3">
      <c r="C1092" s="128"/>
    </row>
    <row r="1093" spans="3:3">
      <c r="C1093" s="128"/>
    </row>
    <row r="1094" spans="3:3">
      <c r="C1094" s="128"/>
    </row>
    <row r="1095" spans="3:3">
      <c r="C1095" s="128"/>
    </row>
    <row r="1096" spans="3:3">
      <c r="C1096" s="128"/>
    </row>
    <row r="1097" spans="3:3">
      <c r="C1097" s="128"/>
    </row>
    <row r="1098" spans="3:3">
      <c r="C1098" s="128"/>
    </row>
    <row r="1099" spans="3:3">
      <c r="C1099" s="128"/>
    </row>
    <row r="1100" spans="3:3">
      <c r="C1100" s="128"/>
    </row>
    <row r="1101" spans="3:3">
      <c r="C1101" s="128"/>
    </row>
    <row r="1102" spans="3:3">
      <c r="C1102" s="128"/>
    </row>
    <row r="1103" spans="3:3">
      <c r="C1103" s="128"/>
    </row>
    <row r="1104" spans="3:3">
      <c r="C1104" s="128"/>
    </row>
    <row r="1105" spans="3:3">
      <c r="C1105" s="128"/>
    </row>
    <row r="1106" spans="3:3">
      <c r="C1106" s="128"/>
    </row>
    <row r="1107" spans="3:3">
      <c r="C1107" s="128"/>
    </row>
    <row r="1108" spans="3:3">
      <c r="C1108" s="128"/>
    </row>
    <row r="1109" spans="3:3">
      <c r="C1109" s="128"/>
    </row>
    <row r="1110" spans="3:3">
      <c r="C1110" s="128"/>
    </row>
    <row r="1111" spans="3:3">
      <c r="C1111" s="128"/>
    </row>
    <row r="1112" spans="3:3">
      <c r="C1112" s="128"/>
    </row>
    <row r="1113" spans="3:3">
      <c r="C1113" s="128"/>
    </row>
    <row r="1114" spans="3:3">
      <c r="C1114" s="128"/>
    </row>
    <row r="1115" spans="3:3">
      <c r="C1115" s="128"/>
    </row>
    <row r="1116" spans="3:3">
      <c r="C1116" s="128"/>
    </row>
    <row r="1117" spans="3:3">
      <c r="C1117" s="128"/>
    </row>
    <row r="1118" spans="3:3">
      <c r="C1118" s="128"/>
    </row>
    <row r="1119" spans="3:3">
      <c r="C1119" s="128"/>
    </row>
    <row r="1120" spans="3:3">
      <c r="C1120" s="128"/>
    </row>
    <row r="1121" spans="3:3">
      <c r="C1121" s="128"/>
    </row>
    <row r="1122" spans="3:3">
      <c r="C1122" s="128"/>
    </row>
    <row r="1123" spans="3:3">
      <c r="C1123" s="128"/>
    </row>
    <row r="1124" spans="3:3">
      <c r="C1124" s="128"/>
    </row>
    <row r="1125" spans="3:3">
      <c r="C1125" s="128"/>
    </row>
    <row r="1126" spans="3:3">
      <c r="C1126" s="128"/>
    </row>
    <row r="1127" spans="3:3">
      <c r="C1127" s="128"/>
    </row>
    <row r="1128" spans="3:3">
      <c r="C1128" s="128"/>
    </row>
    <row r="1129" spans="3:3">
      <c r="C1129" s="128"/>
    </row>
    <row r="1130" spans="3:3">
      <c r="C1130" s="128"/>
    </row>
    <row r="1131" spans="3:3">
      <c r="C1131" s="128"/>
    </row>
    <row r="1132" spans="3:3">
      <c r="C1132" s="128"/>
    </row>
    <row r="1133" spans="3:3">
      <c r="C1133" s="128"/>
    </row>
    <row r="1134" spans="3:3">
      <c r="C1134" s="128"/>
    </row>
    <row r="1135" spans="3:3">
      <c r="C1135" s="128"/>
    </row>
    <row r="1136" spans="3:3">
      <c r="C1136" s="128"/>
    </row>
    <row r="1137" spans="3:3">
      <c r="C1137" s="128"/>
    </row>
    <row r="1138" spans="3:3">
      <c r="C1138" s="128"/>
    </row>
    <row r="1139" spans="3:3">
      <c r="C1139" s="128"/>
    </row>
    <row r="1140" spans="3:3">
      <c r="C1140" s="128"/>
    </row>
    <row r="1141" spans="3:3">
      <c r="C1141" s="128"/>
    </row>
    <row r="1142" spans="3:3">
      <c r="C1142" s="128"/>
    </row>
    <row r="1143" spans="3:3">
      <c r="C1143" s="128"/>
    </row>
    <row r="1144" spans="3:3">
      <c r="C1144" s="128"/>
    </row>
    <row r="1145" spans="3:3">
      <c r="C1145" s="128"/>
    </row>
    <row r="1146" spans="3:3">
      <c r="C1146" s="128"/>
    </row>
    <row r="1147" spans="3:3">
      <c r="C1147" s="128"/>
    </row>
    <row r="1148" spans="3:3">
      <c r="C1148" s="128"/>
    </row>
    <row r="1149" spans="3:3">
      <c r="C1149" s="128"/>
    </row>
    <row r="1150" spans="3:3">
      <c r="C1150" s="128"/>
    </row>
    <row r="1151" spans="3:3">
      <c r="C1151" s="128"/>
    </row>
    <row r="1152" spans="3:3">
      <c r="C1152" s="128"/>
    </row>
    <row r="1153" spans="3:3">
      <c r="C1153" s="128"/>
    </row>
  </sheetData>
  <autoFilter ref="A11:Z360" xr:uid="{00000000-0009-0000-0000-000005000000}"/>
  <mergeCells count="47">
    <mergeCell ref="B320:S320"/>
    <mergeCell ref="B321:S321"/>
    <mergeCell ref="B326:S326"/>
    <mergeCell ref="B347:S347"/>
    <mergeCell ref="B355:S355"/>
    <mergeCell ref="B319:S319"/>
    <mergeCell ref="B173:E173"/>
    <mergeCell ref="B184:E184"/>
    <mergeCell ref="B190:S190"/>
    <mergeCell ref="B191:S191"/>
    <mergeCell ref="B192:S192"/>
    <mergeCell ref="B197:S197"/>
    <mergeCell ref="B226:B227"/>
    <mergeCell ref="B244:B245"/>
    <mergeCell ref="B288:S288"/>
    <mergeCell ref="B303:E303"/>
    <mergeCell ref="B314:E314"/>
    <mergeCell ref="B155:S155"/>
    <mergeCell ref="B30:B33"/>
    <mergeCell ref="B37:S37"/>
    <mergeCell ref="B55:S55"/>
    <mergeCell ref="B57:B58"/>
    <mergeCell ref="B65:S65"/>
    <mergeCell ref="B66:S66"/>
    <mergeCell ref="B67:S67"/>
    <mergeCell ref="B72:S72"/>
    <mergeCell ref="B101:B102"/>
    <mergeCell ref="B117:B118"/>
    <mergeCell ref="B136:B137"/>
    <mergeCell ref="B23:S23"/>
    <mergeCell ref="H10:J10"/>
    <mergeCell ref="K10:M10"/>
    <mergeCell ref="N10:P10"/>
    <mergeCell ref="Q10:Q11"/>
    <mergeCell ref="R10:R11"/>
    <mergeCell ref="S10:S11"/>
    <mergeCell ref="E10:G10"/>
    <mergeCell ref="B12:S12"/>
    <mergeCell ref="B13:S13"/>
    <mergeCell ref="B14:S14"/>
    <mergeCell ref="B15:S15"/>
    <mergeCell ref="B20:S20"/>
    <mergeCell ref="C1:D1"/>
    <mergeCell ref="A10:A11"/>
    <mergeCell ref="B10:B11"/>
    <mergeCell ref="C10:C11"/>
    <mergeCell ref="D10:D11"/>
  </mergeCells>
  <conditionalFormatting sqref="F173:P183 F185:P189 E100:P103">
    <cfRule type="cellIs" dxfId="359" priority="502" stopIfTrue="1" operator="equal">
      <formula>"P"</formula>
    </cfRule>
  </conditionalFormatting>
  <conditionalFormatting sqref="F173:P183 F185:P189 E100:P103">
    <cfRule type="cellIs" dxfId="358" priority="503" stopIfTrue="1" operator="equal">
      <formula>"F"</formula>
    </cfRule>
  </conditionalFormatting>
  <conditionalFormatting sqref="F173:P183 F185:P189 E100:P103">
    <cfRule type="cellIs" dxfId="357" priority="504" stopIfTrue="1" operator="equal">
      <formula>"PE"</formula>
    </cfRule>
  </conditionalFormatting>
  <conditionalFormatting sqref="F303:P303">
    <cfRule type="cellIs" dxfId="356" priority="505" stopIfTrue="1" operator="equal">
      <formula>"P"</formula>
    </cfRule>
  </conditionalFormatting>
  <conditionalFormatting sqref="F303:P303">
    <cfRule type="cellIs" dxfId="355" priority="506" stopIfTrue="1" operator="equal">
      <formula>"F"</formula>
    </cfRule>
  </conditionalFormatting>
  <conditionalFormatting sqref="F303:P303">
    <cfRule type="cellIs" dxfId="354" priority="507" stopIfTrue="1" operator="equal">
      <formula>"PE"</formula>
    </cfRule>
  </conditionalFormatting>
  <conditionalFormatting sqref="E10:Q11">
    <cfRule type="cellIs" dxfId="353" priority="532" stopIfTrue="1" operator="equal">
      <formula>"P"</formula>
    </cfRule>
  </conditionalFormatting>
  <conditionalFormatting sqref="E10:Q11">
    <cfRule type="cellIs" dxfId="352" priority="533" stopIfTrue="1" operator="equal">
      <formula>"F"</formula>
    </cfRule>
  </conditionalFormatting>
  <conditionalFormatting sqref="E10:Q11">
    <cfRule type="cellIs" dxfId="351" priority="534" stopIfTrue="1" operator="equal">
      <formula>"PE"</formula>
    </cfRule>
  </conditionalFormatting>
  <conditionalFormatting sqref="F184:P184">
    <cfRule type="cellIs" dxfId="350" priority="442" stopIfTrue="1" operator="equal">
      <formula>"P"</formula>
    </cfRule>
  </conditionalFormatting>
  <conditionalFormatting sqref="F184:P184">
    <cfRule type="cellIs" dxfId="349" priority="443" stopIfTrue="1" operator="equal">
      <formula>"F"</formula>
    </cfRule>
  </conditionalFormatting>
  <conditionalFormatting sqref="F184:P184">
    <cfRule type="cellIs" dxfId="348" priority="444" stopIfTrue="1" operator="equal">
      <formula>"PE"</formula>
    </cfRule>
  </conditionalFormatting>
  <conditionalFormatting sqref="F314:P318">
    <cfRule type="cellIs" dxfId="347" priority="436" stopIfTrue="1" operator="equal">
      <formula>"P"</formula>
    </cfRule>
  </conditionalFormatting>
  <conditionalFormatting sqref="F314:P318">
    <cfRule type="cellIs" dxfId="346" priority="437" stopIfTrue="1" operator="equal">
      <formula>"F"</formula>
    </cfRule>
  </conditionalFormatting>
  <conditionalFormatting sqref="F314:P318">
    <cfRule type="cellIs" dxfId="345" priority="438" stopIfTrue="1" operator="equal">
      <formula>"PE"</formula>
    </cfRule>
  </conditionalFormatting>
  <conditionalFormatting sqref="F16:P16">
    <cfRule type="cellIs" dxfId="344" priority="373" stopIfTrue="1" operator="equal">
      <formula>"P"</formula>
    </cfRule>
  </conditionalFormatting>
  <conditionalFormatting sqref="F16:P16">
    <cfRule type="cellIs" dxfId="343" priority="374" stopIfTrue="1" operator="equal">
      <formula>"F"</formula>
    </cfRule>
  </conditionalFormatting>
  <conditionalFormatting sqref="F16:P16">
    <cfRule type="cellIs" dxfId="342" priority="375" stopIfTrue="1" operator="equal">
      <formula>"PE"</formula>
    </cfRule>
  </conditionalFormatting>
  <conditionalFormatting sqref="E16">
    <cfRule type="cellIs" dxfId="341" priority="376" stopIfTrue="1" operator="equal">
      <formula>"P"</formula>
    </cfRule>
  </conditionalFormatting>
  <conditionalFormatting sqref="E16">
    <cfRule type="cellIs" dxfId="340" priority="377" stopIfTrue="1" operator="equal">
      <formula>"F"</formula>
    </cfRule>
  </conditionalFormatting>
  <conditionalFormatting sqref="E16">
    <cfRule type="cellIs" dxfId="339" priority="378" stopIfTrue="1" operator="equal">
      <formula>"PE"</formula>
    </cfRule>
  </conditionalFormatting>
  <conditionalFormatting sqref="F17:P19">
    <cfRule type="cellIs" dxfId="338" priority="367" stopIfTrue="1" operator="equal">
      <formula>"P"</formula>
    </cfRule>
  </conditionalFormatting>
  <conditionalFormatting sqref="F17:P19">
    <cfRule type="cellIs" dxfId="337" priority="368" stopIfTrue="1" operator="equal">
      <formula>"F"</formula>
    </cfRule>
  </conditionalFormatting>
  <conditionalFormatting sqref="F17:P19">
    <cfRule type="cellIs" dxfId="336" priority="369" stopIfTrue="1" operator="equal">
      <formula>"PE"</formula>
    </cfRule>
  </conditionalFormatting>
  <conditionalFormatting sqref="E17:E19">
    <cfRule type="cellIs" dxfId="335" priority="370" stopIfTrue="1" operator="equal">
      <formula>"P"</formula>
    </cfRule>
  </conditionalFormatting>
  <conditionalFormatting sqref="E17:E19">
    <cfRule type="cellIs" dxfId="334" priority="371" stopIfTrue="1" operator="equal">
      <formula>"F"</formula>
    </cfRule>
  </conditionalFormatting>
  <conditionalFormatting sqref="E17:E19">
    <cfRule type="cellIs" dxfId="333" priority="372" stopIfTrue="1" operator="equal">
      <formula>"PE"</formula>
    </cfRule>
  </conditionalFormatting>
  <conditionalFormatting sqref="F21:P22">
    <cfRule type="cellIs" dxfId="332" priority="361" stopIfTrue="1" operator="equal">
      <formula>"P"</formula>
    </cfRule>
  </conditionalFormatting>
  <conditionalFormatting sqref="F21:P22">
    <cfRule type="cellIs" dxfId="331" priority="362" stopIfTrue="1" operator="equal">
      <formula>"F"</formula>
    </cfRule>
  </conditionalFormatting>
  <conditionalFormatting sqref="F21:P22">
    <cfRule type="cellIs" dxfId="330" priority="363" stopIfTrue="1" operator="equal">
      <formula>"PE"</formula>
    </cfRule>
  </conditionalFormatting>
  <conditionalFormatting sqref="E21:E22">
    <cfRule type="cellIs" dxfId="329" priority="364" stopIfTrue="1" operator="equal">
      <formula>"P"</formula>
    </cfRule>
  </conditionalFormatting>
  <conditionalFormatting sqref="E21:E22">
    <cfRule type="cellIs" dxfId="328" priority="365" stopIfTrue="1" operator="equal">
      <formula>"F"</formula>
    </cfRule>
  </conditionalFormatting>
  <conditionalFormatting sqref="E21:E22">
    <cfRule type="cellIs" dxfId="327" priority="366" stopIfTrue="1" operator="equal">
      <formula>"PE"</formula>
    </cfRule>
  </conditionalFormatting>
  <conditionalFormatting sqref="F24:P36">
    <cfRule type="cellIs" dxfId="326" priority="355" stopIfTrue="1" operator="equal">
      <formula>"P"</formula>
    </cfRule>
  </conditionalFormatting>
  <conditionalFormatting sqref="F24:P36">
    <cfRule type="cellIs" dxfId="325" priority="356" stopIfTrue="1" operator="equal">
      <formula>"F"</formula>
    </cfRule>
  </conditionalFormatting>
  <conditionalFormatting sqref="F24:P36">
    <cfRule type="cellIs" dxfId="324" priority="357" stopIfTrue="1" operator="equal">
      <formula>"PE"</formula>
    </cfRule>
  </conditionalFormatting>
  <conditionalFormatting sqref="E24:E36">
    <cfRule type="cellIs" dxfId="323" priority="358" stopIfTrue="1" operator="equal">
      <formula>"P"</formula>
    </cfRule>
  </conditionalFormatting>
  <conditionalFormatting sqref="E24:E36">
    <cfRule type="cellIs" dxfId="322" priority="359" stopIfTrue="1" operator="equal">
      <formula>"F"</formula>
    </cfRule>
  </conditionalFormatting>
  <conditionalFormatting sqref="E24:E36">
    <cfRule type="cellIs" dxfId="321" priority="360" stopIfTrue="1" operator="equal">
      <formula>"PE"</formula>
    </cfRule>
  </conditionalFormatting>
  <conditionalFormatting sqref="F39:P43">
    <cfRule type="cellIs" dxfId="320" priority="349" stopIfTrue="1" operator="equal">
      <formula>"P"</formula>
    </cfRule>
  </conditionalFormatting>
  <conditionalFormatting sqref="F39:P43">
    <cfRule type="cellIs" dxfId="319" priority="350" stopIfTrue="1" operator="equal">
      <formula>"F"</formula>
    </cfRule>
  </conditionalFormatting>
  <conditionalFormatting sqref="F39:P43">
    <cfRule type="cellIs" dxfId="318" priority="351" stopIfTrue="1" operator="equal">
      <formula>"PE"</formula>
    </cfRule>
  </conditionalFormatting>
  <conditionalFormatting sqref="E39:E43">
    <cfRule type="cellIs" dxfId="317" priority="352" stopIfTrue="1" operator="equal">
      <formula>"P"</formula>
    </cfRule>
  </conditionalFormatting>
  <conditionalFormatting sqref="E39:E43">
    <cfRule type="cellIs" dxfId="316" priority="353" stopIfTrue="1" operator="equal">
      <formula>"F"</formula>
    </cfRule>
  </conditionalFormatting>
  <conditionalFormatting sqref="E39:E43">
    <cfRule type="cellIs" dxfId="315" priority="354" stopIfTrue="1" operator="equal">
      <formula>"PE"</formula>
    </cfRule>
  </conditionalFormatting>
  <conditionalFormatting sqref="F45:P46">
    <cfRule type="cellIs" dxfId="314" priority="343" stopIfTrue="1" operator="equal">
      <formula>"P"</formula>
    </cfRule>
  </conditionalFormatting>
  <conditionalFormatting sqref="F45:P46">
    <cfRule type="cellIs" dxfId="313" priority="344" stopIfTrue="1" operator="equal">
      <formula>"F"</formula>
    </cfRule>
  </conditionalFormatting>
  <conditionalFormatting sqref="F45:P46">
    <cfRule type="cellIs" dxfId="312" priority="345" stopIfTrue="1" operator="equal">
      <formula>"PE"</formula>
    </cfRule>
  </conditionalFormatting>
  <conditionalFormatting sqref="E45:E46">
    <cfRule type="cellIs" dxfId="311" priority="346" stopIfTrue="1" operator="equal">
      <formula>"P"</formula>
    </cfRule>
  </conditionalFormatting>
  <conditionalFormatting sqref="E45:E46">
    <cfRule type="cellIs" dxfId="310" priority="347" stopIfTrue="1" operator="equal">
      <formula>"F"</formula>
    </cfRule>
  </conditionalFormatting>
  <conditionalFormatting sqref="E45:E46">
    <cfRule type="cellIs" dxfId="309" priority="348" stopIfTrue="1" operator="equal">
      <formula>"PE"</formula>
    </cfRule>
  </conditionalFormatting>
  <conditionalFormatting sqref="F48:P52">
    <cfRule type="cellIs" dxfId="308" priority="337" stopIfTrue="1" operator="equal">
      <formula>"P"</formula>
    </cfRule>
  </conditionalFormatting>
  <conditionalFormatting sqref="F48:P52">
    <cfRule type="cellIs" dxfId="307" priority="338" stopIfTrue="1" operator="equal">
      <formula>"F"</formula>
    </cfRule>
  </conditionalFormatting>
  <conditionalFormatting sqref="F48:P52">
    <cfRule type="cellIs" dxfId="306" priority="339" stopIfTrue="1" operator="equal">
      <formula>"PE"</formula>
    </cfRule>
  </conditionalFormatting>
  <conditionalFormatting sqref="E48:E52">
    <cfRule type="cellIs" dxfId="305" priority="340" stopIfTrue="1" operator="equal">
      <formula>"P"</formula>
    </cfRule>
  </conditionalFormatting>
  <conditionalFormatting sqref="E48:E52">
    <cfRule type="cellIs" dxfId="304" priority="341" stopIfTrue="1" operator="equal">
      <formula>"F"</formula>
    </cfRule>
  </conditionalFormatting>
  <conditionalFormatting sqref="E48:E52">
    <cfRule type="cellIs" dxfId="303" priority="342" stopIfTrue="1" operator="equal">
      <formula>"PE"</formula>
    </cfRule>
  </conditionalFormatting>
  <conditionalFormatting sqref="F53:P54">
    <cfRule type="cellIs" dxfId="302" priority="331" stopIfTrue="1" operator="equal">
      <formula>"P"</formula>
    </cfRule>
  </conditionalFormatting>
  <conditionalFormatting sqref="F53:P54">
    <cfRule type="cellIs" dxfId="301" priority="332" stopIfTrue="1" operator="equal">
      <formula>"F"</formula>
    </cfRule>
  </conditionalFormatting>
  <conditionalFormatting sqref="F53:P54">
    <cfRule type="cellIs" dxfId="300" priority="333" stopIfTrue="1" operator="equal">
      <formula>"PE"</formula>
    </cfRule>
  </conditionalFormatting>
  <conditionalFormatting sqref="E53:E54">
    <cfRule type="cellIs" dxfId="299" priority="334" stopIfTrue="1" operator="equal">
      <formula>"P"</formula>
    </cfRule>
  </conditionalFormatting>
  <conditionalFormatting sqref="E53:E54">
    <cfRule type="cellIs" dxfId="298" priority="335" stopIfTrue="1" operator="equal">
      <formula>"F"</formula>
    </cfRule>
  </conditionalFormatting>
  <conditionalFormatting sqref="E53:E54">
    <cfRule type="cellIs" dxfId="297" priority="336" stopIfTrue="1" operator="equal">
      <formula>"PE"</formula>
    </cfRule>
  </conditionalFormatting>
  <conditionalFormatting sqref="F56:P56">
    <cfRule type="cellIs" dxfId="296" priority="325" stopIfTrue="1" operator="equal">
      <formula>"P"</formula>
    </cfRule>
  </conditionalFormatting>
  <conditionalFormatting sqref="F56:P56">
    <cfRule type="cellIs" dxfId="295" priority="326" stopIfTrue="1" operator="equal">
      <formula>"F"</formula>
    </cfRule>
  </conditionalFormatting>
  <conditionalFormatting sqref="F56:P56">
    <cfRule type="cellIs" dxfId="294" priority="327" stopIfTrue="1" operator="equal">
      <formula>"PE"</formula>
    </cfRule>
  </conditionalFormatting>
  <conditionalFormatting sqref="E56:E59">
    <cfRule type="cellIs" dxfId="293" priority="328" stopIfTrue="1" operator="equal">
      <formula>"P"</formula>
    </cfRule>
  </conditionalFormatting>
  <conditionalFormatting sqref="E56:E59">
    <cfRule type="cellIs" dxfId="292" priority="329" stopIfTrue="1" operator="equal">
      <formula>"F"</formula>
    </cfRule>
  </conditionalFormatting>
  <conditionalFormatting sqref="E56:E59">
    <cfRule type="cellIs" dxfId="291" priority="330" stopIfTrue="1" operator="equal">
      <formula>"PE"</formula>
    </cfRule>
  </conditionalFormatting>
  <conditionalFormatting sqref="F57:P64">
    <cfRule type="cellIs" dxfId="290" priority="319" stopIfTrue="1" operator="equal">
      <formula>"P"</formula>
    </cfRule>
  </conditionalFormatting>
  <conditionalFormatting sqref="F57:P64">
    <cfRule type="cellIs" dxfId="289" priority="320" stopIfTrue="1" operator="equal">
      <formula>"F"</formula>
    </cfRule>
  </conditionalFormatting>
  <conditionalFormatting sqref="F57:P64">
    <cfRule type="cellIs" dxfId="288" priority="321" stopIfTrue="1" operator="equal">
      <formula>"PE"</formula>
    </cfRule>
  </conditionalFormatting>
  <conditionalFormatting sqref="E60:E64">
    <cfRule type="cellIs" dxfId="287" priority="322" stopIfTrue="1" operator="equal">
      <formula>"P"</formula>
    </cfRule>
  </conditionalFormatting>
  <conditionalFormatting sqref="E60:E64">
    <cfRule type="cellIs" dxfId="286" priority="323" stopIfTrue="1" operator="equal">
      <formula>"F"</formula>
    </cfRule>
  </conditionalFormatting>
  <conditionalFormatting sqref="E60:E64">
    <cfRule type="cellIs" dxfId="285" priority="324" stopIfTrue="1" operator="equal">
      <formula>"PE"</formula>
    </cfRule>
  </conditionalFormatting>
  <conditionalFormatting sqref="F68:P69">
    <cfRule type="cellIs" dxfId="284" priority="313" stopIfTrue="1" operator="equal">
      <formula>"P"</formula>
    </cfRule>
  </conditionalFormatting>
  <conditionalFormatting sqref="F68:P69">
    <cfRule type="cellIs" dxfId="283" priority="314" stopIfTrue="1" operator="equal">
      <formula>"F"</formula>
    </cfRule>
  </conditionalFormatting>
  <conditionalFormatting sqref="F68:P69">
    <cfRule type="cellIs" dxfId="282" priority="315" stopIfTrue="1" operator="equal">
      <formula>"PE"</formula>
    </cfRule>
  </conditionalFormatting>
  <conditionalFormatting sqref="E68:E69">
    <cfRule type="cellIs" dxfId="281" priority="316" stopIfTrue="1" operator="equal">
      <formula>"P"</formula>
    </cfRule>
  </conditionalFormatting>
  <conditionalFormatting sqref="E68:E69">
    <cfRule type="cellIs" dxfId="280" priority="317" stopIfTrue="1" operator="equal">
      <formula>"F"</formula>
    </cfRule>
  </conditionalFormatting>
  <conditionalFormatting sqref="E68:E69">
    <cfRule type="cellIs" dxfId="279" priority="318" stopIfTrue="1" operator="equal">
      <formula>"PE"</formula>
    </cfRule>
  </conditionalFormatting>
  <conditionalFormatting sqref="F70:P71">
    <cfRule type="cellIs" dxfId="278" priority="307" stopIfTrue="1" operator="equal">
      <formula>"P"</formula>
    </cfRule>
  </conditionalFormatting>
  <conditionalFormatting sqref="F70:P71">
    <cfRule type="cellIs" dxfId="277" priority="308" stopIfTrue="1" operator="equal">
      <formula>"F"</formula>
    </cfRule>
  </conditionalFormatting>
  <conditionalFormatting sqref="F70:P71">
    <cfRule type="cellIs" dxfId="276" priority="309" stopIfTrue="1" operator="equal">
      <formula>"PE"</formula>
    </cfRule>
  </conditionalFormatting>
  <conditionalFormatting sqref="E70:E71">
    <cfRule type="cellIs" dxfId="275" priority="310" stopIfTrue="1" operator="equal">
      <formula>"P"</formula>
    </cfRule>
  </conditionalFormatting>
  <conditionalFormatting sqref="E70:E71">
    <cfRule type="cellIs" dxfId="274" priority="311" stopIfTrue="1" operator="equal">
      <formula>"F"</formula>
    </cfRule>
  </conditionalFormatting>
  <conditionalFormatting sqref="E70:E71">
    <cfRule type="cellIs" dxfId="273" priority="312" stopIfTrue="1" operator="equal">
      <formula>"PE"</formula>
    </cfRule>
  </conditionalFormatting>
  <conditionalFormatting sqref="F74:P80">
    <cfRule type="cellIs" dxfId="272" priority="301" stopIfTrue="1" operator="equal">
      <formula>"P"</formula>
    </cfRule>
  </conditionalFormatting>
  <conditionalFormatting sqref="F74:P80">
    <cfRule type="cellIs" dxfId="271" priority="302" stopIfTrue="1" operator="equal">
      <formula>"F"</formula>
    </cfRule>
  </conditionalFormatting>
  <conditionalFormatting sqref="F74:P80">
    <cfRule type="cellIs" dxfId="270" priority="303" stopIfTrue="1" operator="equal">
      <formula>"PE"</formula>
    </cfRule>
  </conditionalFormatting>
  <conditionalFormatting sqref="E74:E80">
    <cfRule type="cellIs" dxfId="269" priority="304" stopIfTrue="1" operator="equal">
      <formula>"P"</formula>
    </cfRule>
  </conditionalFormatting>
  <conditionalFormatting sqref="E74:E80">
    <cfRule type="cellIs" dxfId="268" priority="305" stopIfTrue="1" operator="equal">
      <formula>"F"</formula>
    </cfRule>
  </conditionalFormatting>
  <conditionalFormatting sqref="E74:E80">
    <cfRule type="cellIs" dxfId="267" priority="306" stopIfTrue="1" operator="equal">
      <formula>"PE"</formula>
    </cfRule>
  </conditionalFormatting>
  <conditionalFormatting sqref="F81:P82">
    <cfRule type="cellIs" dxfId="266" priority="295" stopIfTrue="1" operator="equal">
      <formula>"P"</formula>
    </cfRule>
  </conditionalFormatting>
  <conditionalFormatting sqref="F81:P82">
    <cfRule type="cellIs" dxfId="265" priority="296" stopIfTrue="1" operator="equal">
      <formula>"F"</formula>
    </cfRule>
  </conditionalFormatting>
  <conditionalFormatting sqref="F81:P82">
    <cfRule type="cellIs" dxfId="264" priority="297" stopIfTrue="1" operator="equal">
      <formula>"PE"</formula>
    </cfRule>
  </conditionalFormatting>
  <conditionalFormatting sqref="E81:E82">
    <cfRule type="cellIs" dxfId="263" priority="298" stopIfTrue="1" operator="equal">
      <formula>"P"</formula>
    </cfRule>
  </conditionalFormatting>
  <conditionalFormatting sqref="E81:E82">
    <cfRule type="cellIs" dxfId="262" priority="299" stopIfTrue="1" operator="equal">
      <formula>"F"</formula>
    </cfRule>
  </conditionalFormatting>
  <conditionalFormatting sqref="E81:E82">
    <cfRule type="cellIs" dxfId="261" priority="300" stopIfTrue="1" operator="equal">
      <formula>"PE"</formula>
    </cfRule>
  </conditionalFormatting>
  <conditionalFormatting sqref="F84:P87">
    <cfRule type="cellIs" dxfId="260" priority="289" stopIfTrue="1" operator="equal">
      <formula>"P"</formula>
    </cfRule>
  </conditionalFormatting>
  <conditionalFormatting sqref="F84:P87">
    <cfRule type="cellIs" dxfId="259" priority="290" stopIfTrue="1" operator="equal">
      <formula>"F"</formula>
    </cfRule>
  </conditionalFormatting>
  <conditionalFormatting sqref="F84:P87">
    <cfRule type="cellIs" dxfId="258" priority="291" stopIfTrue="1" operator="equal">
      <formula>"PE"</formula>
    </cfRule>
  </conditionalFormatting>
  <conditionalFormatting sqref="E84:E87">
    <cfRule type="cellIs" dxfId="257" priority="292" stopIfTrue="1" operator="equal">
      <formula>"P"</formula>
    </cfRule>
  </conditionalFormatting>
  <conditionalFormatting sqref="E84:E87">
    <cfRule type="cellIs" dxfId="256" priority="293" stopIfTrue="1" operator="equal">
      <formula>"F"</formula>
    </cfRule>
  </conditionalFormatting>
  <conditionalFormatting sqref="E84:E87">
    <cfRule type="cellIs" dxfId="255" priority="294" stopIfTrue="1" operator="equal">
      <formula>"PE"</formula>
    </cfRule>
  </conditionalFormatting>
  <conditionalFormatting sqref="F88:P92">
    <cfRule type="cellIs" dxfId="254" priority="283" stopIfTrue="1" operator="equal">
      <formula>"P"</formula>
    </cfRule>
  </conditionalFormatting>
  <conditionalFormatting sqref="F88:P92">
    <cfRule type="cellIs" dxfId="253" priority="284" stopIfTrue="1" operator="equal">
      <formula>"F"</formula>
    </cfRule>
  </conditionalFormatting>
  <conditionalFormatting sqref="F88:P92">
    <cfRule type="cellIs" dxfId="252" priority="285" stopIfTrue="1" operator="equal">
      <formula>"PE"</formula>
    </cfRule>
  </conditionalFormatting>
  <conditionalFormatting sqref="E88:E92">
    <cfRule type="cellIs" dxfId="251" priority="286" stopIfTrue="1" operator="equal">
      <formula>"P"</formula>
    </cfRule>
  </conditionalFormatting>
  <conditionalFormatting sqref="E88:E92">
    <cfRule type="cellIs" dxfId="250" priority="287" stopIfTrue="1" operator="equal">
      <formula>"F"</formula>
    </cfRule>
  </conditionalFormatting>
  <conditionalFormatting sqref="E88:E92">
    <cfRule type="cellIs" dxfId="249" priority="288" stopIfTrue="1" operator="equal">
      <formula>"PE"</formula>
    </cfRule>
  </conditionalFormatting>
  <conditionalFormatting sqref="F94:P99">
    <cfRule type="cellIs" dxfId="248" priority="277" stopIfTrue="1" operator="equal">
      <formula>"P"</formula>
    </cfRule>
  </conditionalFormatting>
  <conditionalFormatting sqref="F94:P99">
    <cfRule type="cellIs" dxfId="247" priority="278" stopIfTrue="1" operator="equal">
      <formula>"F"</formula>
    </cfRule>
  </conditionalFormatting>
  <conditionalFormatting sqref="F94:P99">
    <cfRule type="cellIs" dxfId="246" priority="279" stopIfTrue="1" operator="equal">
      <formula>"PE"</formula>
    </cfRule>
  </conditionalFormatting>
  <conditionalFormatting sqref="E94:E99">
    <cfRule type="cellIs" dxfId="245" priority="280" stopIfTrue="1" operator="equal">
      <formula>"P"</formula>
    </cfRule>
  </conditionalFormatting>
  <conditionalFormatting sqref="E94:E99">
    <cfRule type="cellIs" dxfId="244" priority="281" stopIfTrue="1" operator="equal">
      <formula>"F"</formula>
    </cfRule>
  </conditionalFormatting>
  <conditionalFormatting sqref="E94:E99">
    <cfRule type="cellIs" dxfId="243" priority="282" stopIfTrue="1" operator="equal">
      <formula>"PE"</formula>
    </cfRule>
  </conditionalFormatting>
  <conditionalFormatting sqref="F105:P110">
    <cfRule type="cellIs" dxfId="242" priority="265" stopIfTrue="1" operator="equal">
      <formula>"P"</formula>
    </cfRule>
  </conditionalFormatting>
  <conditionalFormatting sqref="F105:P110">
    <cfRule type="cellIs" dxfId="241" priority="266" stopIfTrue="1" operator="equal">
      <formula>"F"</formula>
    </cfRule>
  </conditionalFormatting>
  <conditionalFormatting sqref="F105:P110">
    <cfRule type="cellIs" dxfId="240" priority="267" stopIfTrue="1" operator="equal">
      <formula>"PE"</formula>
    </cfRule>
  </conditionalFormatting>
  <conditionalFormatting sqref="E105:E110">
    <cfRule type="cellIs" dxfId="239" priority="268" stopIfTrue="1" operator="equal">
      <formula>"P"</formula>
    </cfRule>
  </conditionalFormatting>
  <conditionalFormatting sqref="E105:E110">
    <cfRule type="cellIs" dxfId="238" priority="269" stopIfTrue="1" operator="equal">
      <formula>"F"</formula>
    </cfRule>
  </conditionalFormatting>
  <conditionalFormatting sqref="E105:E110">
    <cfRule type="cellIs" dxfId="237" priority="270" stopIfTrue="1" operator="equal">
      <formula>"PE"</formula>
    </cfRule>
  </conditionalFormatting>
  <conditionalFormatting sqref="F111:P118">
    <cfRule type="cellIs" dxfId="236" priority="259" stopIfTrue="1" operator="equal">
      <formula>"P"</formula>
    </cfRule>
  </conditionalFormatting>
  <conditionalFormatting sqref="F111:P118">
    <cfRule type="cellIs" dxfId="235" priority="260" stopIfTrue="1" operator="equal">
      <formula>"F"</formula>
    </cfRule>
  </conditionalFormatting>
  <conditionalFormatting sqref="F111:P118">
    <cfRule type="cellIs" dxfId="234" priority="261" stopIfTrue="1" operator="equal">
      <formula>"PE"</formula>
    </cfRule>
  </conditionalFormatting>
  <conditionalFormatting sqref="E111:E118">
    <cfRule type="cellIs" dxfId="233" priority="262" stopIfTrue="1" operator="equal">
      <formula>"P"</formula>
    </cfRule>
  </conditionalFormatting>
  <conditionalFormatting sqref="E111:E118">
    <cfRule type="cellIs" dxfId="232" priority="263" stopIfTrue="1" operator="equal">
      <formula>"F"</formula>
    </cfRule>
  </conditionalFormatting>
  <conditionalFormatting sqref="E111:E118">
    <cfRule type="cellIs" dxfId="231" priority="264" stopIfTrue="1" operator="equal">
      <formula>"PE"</formula>
    </cfRule>
  </conditionalFormatting>
  <conditionalFormatting sqref="F121:P128">
    <cfRule type="cellIs" dxfId="230" priority="253" stopIfTrue="1" operator="equal">
      <formula>"P"</formula>
    </cfRule>
  </conditionalFormatting>
  <conditionalFormatting sqref="F121:P128">
    <cfRule type="cellIs" dxfId="229" priority="254" stopIfTrue="1" operator="equal">
      <formula>"F"</formula>
    </cfRule>
  </conditionalFormatting>
  <conditionalFormatting sqref="F121:P128">
    <cfRule type="cellIs" dxfId="228" priority="255" stopIfTrue="1" operator="equal">
      <formula>"PE"</formula>
    </cfRule>
  </conditionalFormatting>
  <conditionalFormatting sqref="E121:E128">
    <cfRule type="cellIs" dxfId="227" priority="256" stopIfTrue="1" operator="equal">
      <formula>"P"</formula>
    </cfRule>
  </conditionalFormatting>
  <conditionalFormatting sqref="E121:E128">
    <cfRule type="cellIs" dxfId="226" priority="257" stopIfTrue="1" operator="equal">
      <formula>"F"</formula>
    </cfRule>
  </conditionalFormatting>
  <conditionalFormatting sqref="E121:E128">
    <cfRule type="cellIs" dxfId="225" priority="258" stopIfTrue="1" operator="equal">
      <formula>"PE"</formula>
    </cfRule>
  </conditionalFormatting>
  <conditionalFormatting sqref="F130:P137">
    <cfRule type="cellIs" dxfId="224" priority="247" stopIfTrue="1" operator="equal">
      <formula>"P"</formula>
    </cfRule>
  </conditionalFormatting>
  <conditionalFormatting sqref="F130:P137">
    <cfRule type="cellIs" dxfId="223" priority="248" stopIfTrue="1" operator="equal">
      <formula>"F"</formula>
    </cfRule>
  </conditionalFormatting>
  <conditionalFormatting sqref="F130:P137">
    <cfRule type="cellIs" dxfId="222" priority="249" stopIfTrue="1" operator="equal">
      <formula>"PE"</formula>
    </cfRule>
  </conditionalFormatting>
  <conditionalFormatting sqref="E130:E137">
    <cfRule type="cellIs" dxfId="221" priority="250" stopIfTrue="1" operator="equal">
      <formula>"P"</formula>
    </cfRule>
  </conditionalFormatting>
  <conditionalFormatting sqref="E130:E137">
    <cfRule type="cellIs" dxfId="220" priority="251" stopIfTrue="1" operator="equal">
      <formula>"F"</formula>
    </cfRule>
  </conditionalFormatting>
  <conditionalFormatting sqref="E130:E137">
    <cfRule type="cellIs" dxfId="219" priority="252" stopIfTrue="1" operator="equal">
      <formula>"PE"</formula>
    </cfRule>
  </conditionalFormatting>
  <conditionalFormatting sqref="F140:P146">
    <cfRule type="cellIs" dxfId="218" priority="241" stopIfTrue="1" operator="equal">
      <formula>"P"</formula>
    </cfRule>
  </conditionalFormatting>
  <conditionalFormatting sqref="F140:P146">
    <cfRule type="cellIs" dxfId="217" priority="242" stopIfTrue="1" operator="equal">
      <formula>"F"</formula>
    </cfRule>
  </conditionalFormatting>
  <conditionalFormatting sqref="F140:P146">
    <cfRule type="cellIs" dxfId="216" priority="243" stopIfTrue="1" operator="equal">
      <formula>"PE"</formula>
    </cfRule>
  </conditionalFormatting>
  <conditionalFormatting sqref="E140:E146">
    <cfRule type="cellIs" dxfId="215" priority="244" stopIfTrue="1" operator="equal">
      <formula>"P"</formula>
    </cfRule>
  </conditionalFormatting>
  <conditionalFormatting sqref="E140:E146">
    <cfRule type="cellIs" dxfId="214" priority="245" stopIfTrue="1" operator="equal">
      <formula>"F"</formula>
    </cfRule>
  </conditionalFormatting>
  <conditionalFormatting sqref="E140:E146">
    <cfRule type="cellIs" dxfId="213" priority="246" stopIfTrue="1" operator="equal">
      <formula>"PE"</formula>
    </cfRule>
  </conditionalFormatting>
  <conditionalFormatting sqref="F147:P147">
    <cfRule type="cellIs" dxfId="212" priority="235" stopIfTrue="1" operator="equal">
      <formula>"P"</formula>
    </cfRule>
  </conditionalFormatting>
  <conditionalFormatting sqref="F147:P147">
    <cfRule type="cellIs" dxfId="211" priority="236" stopIfTrue="1" operator="equal">
      <formula>"F"</formula>
    </cfRule>
  </conditionalFormatting>
  <conditionalFormatting sqref="F147:P147">
    <cfRule type="cellIs" dxfId="210" priority="237" stopIfTrue="1" operator="equal">
      <formula>"PE"</formula>
    </cfRule>
  </conditionalFormatting>
  <conditionalFormatting sqref="E147">
    <cfRule type="cellIs" dxfId="209" priority="238" stopIfTrue="1" operator="equal">
      <formula>"P"</formula>
    </cfRule>
  </conditionalFormatting>
  <conditionalFormatting sqref="E147">
    <cfRule type="cellIs" dxfId="208" priority="239" stopIfTrue="1" operator="equal">
      <formula>"F"</formula>
    </cfRule>
  </conditionalFormatting>
  <conditionalFormatting sqref="E147">
    <cfRule type="cellIs" dxfId="207" priority="240" stopIfTrue="1" operator="equal">
      <formula>"PE"</formula>
    </cfRule>
  </conditionalFormatting>
  <conditionalFormatting sqref="F149:P154">
    <cfRule type="cellIs" dxfId="206" priority="229" stopIfTrue="1" operator="equal">
      <formula>"P"</formula>
    </cfRule>
  </conditionalFormatting>
  <conditionalFormatting sqref="F149:P154">
    <cfRule type="cellIs" dxfId="205" priority="230" stopIfTrue="1" operator="equal">
      <formula>"F"</formula>
    </cfRule>
  </conditionalFormatting>
  <conditionalFormatting sqref="F149:P154">
    <cfRule type="cellIs" dxfId="204" priority="231" stopIfTrue="1" operator="equal">
      <formula>"PE"</formula>
    </cfRule>
  </conditionalFormatting>
  <conditionalFormatting sqref="E149:E154">
    <cfRule type="cellIs" dxfId="203" priority="232" stopIfTrue="1" operator="equal">
      <formula>"P"</formula>
    </cfRule>
  </conditionalFormatting>
  <conditionalFormatting sqref="E149:E154">
    <cfRule type="cellIs" dxfId="202" priority="233" stopIfTrue="1" operator="equal">
      <formula>"F"</formula>
    </cfRule>
  </conditionalFormatting>
  <conditionalFormatting sqref="E149:E154">
    <cfRule type="cellIs" dxfId="201" priority="234" stopIfTrue="1" operator="equal">
      <formula>"PE"</formula>
    </cfRule>
  </conditionalFormatting>
  <conditionalFormatting sqref="F156:P159">
    <cfRule type="cellIs" dxfId="200" priority="223" stopIfTrue="1" operator="equal">
      <formula>"P"</formula>
    </cfRule>
  </conditionalFormatting>
  <conditionalFormatting sqref="F156:P159">
    <cfRule type="cellIs" dxfId="199" priority="224" stopIfTrue="1" operator="equal">
      <formula>"F"</formula>
    </cfRule>
  </conditionalFormatting>
  <conditionalFormatting sqref="F156:P159">
    <cfRule type="cellIs" dxfId="198" priority="225" stopIfTrue="1" operator="equal">
      <formula>"PE"</formula>
    </cfRule>
  </conditionalFormatting>
  <conditionalFormatting sqref="E156:E159">
    <cfRule type="cellIs" dxfId="197" priority="226" stopIfTrue="1" operator="equal">
      <formula>"P"</formula>
    </cfRule>
  </conditionalFormatting>
  <conditionalFormatting sqref="E156:E159">
    <cfRule type="cellIs" dxfId="196" priority="227" stopIfTrue="1" operator="equal">
      <formula>"F"</formula>
    </cfRule>
  </conditionalFormatting>
  <conditionalFormatting sqref="E156:E159">
    <cfRule type="cellIs" dxfId="195" priority="228" stopIfTrue="1" operator="equal">
      <formula>"PE"</formula>
    </cfRule>
  </conditionalFormatting>
  <conditionalFormatting sqref="F160:P164">
    <cfRule type="cellIs" dxfId="194" priority="217" stopIfTrue="1" operator="equal">
      <formula>"P"</formula>
    </cfRule>
  </conditionalFormatting>
  <conditionalFormatting sqref="F160:P164">
    <cfRule type="cellIs" dxfId="193" priority="218" stopIfTrue="1" operator="equal">
      <formula>"F"</formula>
    </cfRule>
  </conditionalFormatting>
  <conditionalFormatting sqref="F160:P164">
    <cfRule type="cellIs" dxfId="192" priority="219" stopIfTrue="1" operator="equal">
      <formula>"PE"</formula>
    </cfRule>
  </conditionalFormatting>
  <conditionalFormatting sqref="E160:E164">
    <cfRule type="cellIs" dxfId="191" priority="220" stopIfTrue="1" operator="equal">
      <formula>"P"</formula>
    </cfRule>
  </conditionalFormatting>
  <conditionalFormatting sqref="E160:E164">
    <cfRule type="cellIs" dxfId="190" priority="221" stopIfTrue="1" operator="equal">
      <formula>"F"</formula>
    </cfRule>
  </conditionalFormatting>
  <conditionalFormatting sqref="E160:E164">
    <cfRule type="cellIs" dxfId="189" priority="222" stopIfTrue="1" operator="equal">
      <formula>"PE"</formula>
    </cfRule>
  </conditionalFormatting>
  <conditionalFormatting sqref="F165:P169">
    <cfRule type="cellIs" dxfId="188" priority="211" stopIfTrue="1" operator="equal">
      <formula>"P"</formula>
    </cfRule>
  </conditionalFormatting>
  <conditionalFormatting sqref="F165:P169">
    <cfRule type="cellIs" dxfId="187" priority="212" stopIfTrue="1" operator="equal">
      <formula>"F"</formula>
    </cfRule>
  </conditionalFormatting>
  <conditionalFormatting sqref="F165:P169">
    <cfRule type="cellIs" dxfId="186" priority="213" stopIfTrue="1" operator="equal">
      <formula>"PE"</formula>
    </cfRule>
  </conditionalFormatting>
  <conditionalFormatting sqref="E165:E169">
    <cfRule type="cellIs" dxfId="185" priority="214" stopIfTrue="1" operator="equal">
      <formula>"P"</formula>
    </cfRule>
  </conditionalFormatting>
  <conditionalFormatting sqref="E165:E169">
    <cfRule type="cellIs" dxfId="184" priority="215" stopIfTrue="1" operator="equal">
      <formula>"F"</formula>
    </cfRule>
  </conditionalFormatting>
  <conditionalFormatting sqref="E165:E169">
    <cfRule type="cellIs" dxfId="183" priority="216" stopIfTrue="1" operator="equal">
      <formula>"PE"</formula>
    </cfRule>
  </conditionalFormatting>
  <conditionalFormatting sqref="F170:P172">
    <cfRule type="cellIs" dxfId="182" priority="205" stopIfTrue="1" operator="equal">
      <formula>"P"</formula>
    </cfRule>
  </conditionalFormatting>
  <conditionalFormatting sqref="F170:P172">
    <cfRule type="cellIs" dxfId="181" priority="206" stopIfTrue="1" operator="equal">
      <formula>"F"</formula>
    </cfRule>
  </conditionalFormatting>
  <conditionalFormatting sqref="F170:P172">
    <cfRule type="cellIs" dxfId="180" priority="207" stopIfTrue="1" operator="equal">
      <formula>"PE"</formula>
    </cfRule>
  </conditionalFormatting>
  <conditionalFormatting sqref="E170:E172">
    <cfRule type="cellIs" dxfId="179" priority="208" stopIfTrue="1" operator="equal">
      <formula>"P"</formula>
    </cfRule>
  </conditionalFormatting>
  <conditionalFormatting sqref="E170:E172">
    <cfRule type="cellIs" dxfId="178" priority="209" stopIfTrue="1" operator="equal">
      <formula>"F"</formula>
    </cfRule>
  </conditionalFormatting>
  <conditionalFormatting sqref="E170:E172">
    <cfRule type="cellIs" dxfId="177" priority="210" stopIfTrue="1" operator="equal">
      <formula>"PE"</formula>
    </cfRule>
  </conditionalFormatting>
  <conditionalFormatting sqref="F193:P194">
    <cfRule type="cellIs" dxfId="176" priority="187" stopIfTrue="1" operator="equal">
      <formula>"P"</formula>
    </cfRule>
  </conditionalFormatting>
  <conditionalFormatting sqref="F193:P194">
    <cfRule type="cellIs" dxfId="175" priority="188" stopIfTrue="1" operator="equal">
      <formula>"F"</formula>
    </cfRule>
  </conditionalFormatting>
  <conditionalFormatting sqref="F193:P194">
    <cfRule type="cellIs" dxfId="174" priority="189" stopIfTrue="1" operator="equal">
      <formula>"PE"</formula>
    </cfRule>
  </conditionalFormatting>
  <conditionalFormatting sqref="E193:E194">
    <cfRule type="cellIs" dxfId="173" priority="190" stopIfTrue="1" operator="equal">
      <formula>"P"</formula>
    </cfRule>
  </conditionalFormatting>
  <conditionalFormatting sqref="E193:E194">
    <cfRule type="cellIs" dxfId="172" priority="191" stopIfTrue="1" operator="equal">
      <formula>"F"</formula>
    </cfRule>
  </conditionalFormatting>
  <conditionalFormatting sqref="E193:E194">
    <cfRule type="cellIs" dxfId="171" priority="192" stopIfTrue="1" operator="equal">
      <formula>"PE"</formula>
    </cfRule>
  </conditionalFormatting>
  <conditionalFormatting sqref="F195:P196">
    <cfRule type="cellIs" dxfId="170" priority="181" stopIfTrue="1" operator="equal">
      <formula>"P"</formula>
    </cfRule>
  </conditionalFormatting>
  <conditionalFormatting sqref="F195:P196">
    <cfRule type="cellIs" dxfId="169" priority="182" stopIfTrue="1" operator="equal">
      <formula>"F"</formula>
    </cfRule>
  </conditionalFormatting>
  <conditionalFormatting sqref="F195:P196">
    <cfRule type="cellIs" dxfId="168" priority="183" stopIfTrue="1" operator="equal">
      <formula>"PE"</formula>
    </cfRule>
  </conditionalFormatting>
  <conditionalFormatting sqref="E195:E196">
    <cfRule type="cellIs" dxfId="167" priority="184" stopIfTrue="1" operator="equal">
      <formula>"P"</formula>
    </cfRule>
  </conditionalFormatting>
  <conditionalFormatting sqref="E195:E196">
    <cfRule type="cellIs" dxfId="166" priority="185" stopIfTrue="1" operator="equal">
      <formula>"F"</formula>
    </cfRule>
  </conditionalFormatting>
  <conditionalFormatting sqref="E195:E196">
    <cfRule type="cellIs" dxfId="165" priority="186" stopIfTrue="1" operator="equal">
      <formula>"PE"</formula>
    </cfRule>
  </conditionalFormatting>
  <conditionalFormatting sqref="F199:P202">
    <cfRule type="cellIs" dxfId="164" priority="175" stopIfTrue="1" operator="equal">
      <formula>"P"</formula>
    </cfRule>
  </conditionalFormatting>
  <conditionalFormatting sqref="F199:P202">
    <cfRule type="cellIs" dxfId="163" priority="176" stopIfTrue="1" operator="equal">
      <formula>"F"</formula>
    </cfRule>
  </conditionalFormatting>
  <conditionalFormatting sqref="F199:P202">
    <cfRule type="cellIs" dxfId="162" priority="177" stopIfTrue="1" operator="equal">
      <formula>"PE"</formula>
    </cfRule>
  </conditionalFormatting>
  <conditionalFormatting sqref="E199:E202">
    <cfRule type="cellIs" dxfId="161" priority="178" stopIfTrue="1" operator="equal">
      <formula>"P"</formula>
    </cfRule>
  </conditionalFormatting>
  <conditionalFormatting sqref="E199:E202">
    <cfRule type="cellIs" dxfId="160" priority="179" stopIfTrue="1" operator="equal">
      <formula>"F"</formula>
    </cfRule>
  </conditionalFormatting>
  <conditionalFormatting sqref="E199:E202">
    <cfRule type="cellIs" dxfId="159" priority="180" stopIfTrue="1" operator="equal">
      <formula>"PE"</formula>
    </cfRule>
  </conditionalFormatting>
  <conditionalFormatting sqref="F203:P207">
    <cfRule type="cellIs" dxfId="158" priority="169" stopIfTrue="1" operator="equal">
      <formula>"P"</formula>
    </cfRule>
  </conditionalFormatting>
  <conditionalFormatting sqref="F203:P207">
    <cfRule type="cellIs" dxfId="157" priority="170" stopIfTrue="1" operator="equal">
      <formula>"F"</formula>
    </cfRule>
  </conditionalFormatting>
  <conditionalFormatting sqref="F203:P207">
    <cfRule type="cellIs" dxfId="156" priority="171" stopIfTrue="1" operator="equal">
      <formula>"PE"</formula>
    </cfRule>
  </conditionalFormatting>
  <conditionalFormatting sqref="E203:E207">
    <cfRule type="cellIs" dxfId="155" priority="172" stopIfTrue="1" operator="equal">
      <formula>"P"</formula>
    </cfRule>
  </conditionalFormatting>
  <conditionalFormatting sqref="E203:E207">
    <cfRule type="cellIs" dxfId="154" priority="173" stopIfTrue="1" operator="equal">
      <formula>"F"</formula>
    </cfRule>
  </conditionalFormatting>
  <conditionalFormatting sqref="E203:E207">
    <cfRule type="cellIs" dxfId="153" priority="174" stopIfTrue="1" operator="equal">
      <formula>"PE"</formula>
    </cfRule>
  </conditionalFormatting>
  <conditionalFormatting sqref="F209:P213">
    <cfRule type="cellIs" dxfId="152" priority="163" stopIfTrue="1" operator="equal">
      <formula>"P"</formula>
    </cfRule>
  </conditionalFormatting>
  <conditionalFormatting sqref="F209:P213">
    <cfRule type="cellIs" dxfId="151" priority="164" stopIfTrue="1" operator="equal">
      <formula>"F"</formula>
    </cfRule>
  </conditionalFormatting>
  <conditionalFormatting sqref="F209:P213">
    <cfRule type="cellIs" dxfId="150" priority="165" stopIfTrue="1" operator="equal">
      <formula>"PE"</formula>
    </cfRule>
  </conditionalFormatting>
  <conditionalFormatting sqref="E209:E213">
    <cfRule type="cellIs" dxfId="149" priority="166" stopIfTrue="1" operator="equal">
      <formula>"P"</formula>
    </cfRule>
  </conditionalFormatting>
  <conditionalFormatting sqref="E209:E213">
    <cfRule type="cellIs" dxfId="148" priority="167" stopIfTrue="1" operator="equal">
      <formula>"F"</formula>
    </cfRule>
  </conditionalFormatting>
  <conditionalFormatting sqref="E209:E213">
    <cfRule type="cellIs" dxfId="147" priority="168" stopIfTrue="1" operator="equal">
      <formula>"PE"</formula>
    </cfRule>
  </conditionalFormatting>
  <conditionalFormatting sqref="F214:P217">
    <cfRule type="cellIs" dxfId="146" priority="157" stopIfTrue="1" operator="equal">
      <formula>"P"</formula>
    </cfRule>
  </conditionalFormatting>
  <conditionalFormatting sqref="F214:P217">
    <cfRule type="cellIs" dxfId="145" priority="158" stopIfTrue="1" operator="equal">
      <formula>"F"</formula>
    </cfRule>
  </conditionalFormatting>
  <conditionalFormatting sqref="F214:P217">
    <cfRule type="cellIs" dxfId="144" priority="159" stopIfTrue="1" operator="equal">
      <formula>"PE"</formula>
    </cfRule>
  </conditionalFormatting>
  <conditionalFormatting sqref="E214:E217">
    <cfRule type="cellIs" dxfId="143" priority="160" stopIfTrue="1" operator="equal">
      <formula>"P"</formula>
    </cfRule>
  </conditionalFormatting>
  <conditionalFormatting sqref="E214:E217">
    <cfRule type="cellIs" dxfId="142" priority="161" stopIfTrue="1" operator="equal">
      <formula>"F"</formula>
    </cfRule>
  </conditionalFormatting>
  <conditionalFormatting sqref="E214:E217">
    <cfRule type="cellIs" dxfId="141" priority="162" stopIfTrue="1" operator="equal">
      <formula>"PE"</formula>
    </cfRule>
  </conditionalFormatting>
  <conditionalFormatting sqref="F219:P221">
    <cfRule type="cellIs" dxfId="140" priority="151" stopIfTrue="1" operator="equal">
      <formula>"P"</formula>
    </cfRule>
  </conditionalFormatting>
  <conditionalFormatting sqref="F219:P221">
    <cfRule type="cellIs" dxfId="139" priority="152" stopIfTrue="1" operator="equal">
      <formula>"F"</formula>
    </cfRule>
  </conditionalFormatting>
  <conditionalFormatting sqref="F219:P221">
    <cfRule type="cellIs" dxfId="138" priority="153" stopIfTrue="1" operator="equal">
      <formula>"PE"</formula>
    </cfRule>
  </conditionalFormatting>
  <conditionalFormatting sqref="E219:E221">
    <cfRule type="cellIs" dxfId="137" priority="154" stopIfTrue="1" operator="equal">
      <formula>"P"</formula>
    </cfRule>
  </conditionalFormatting>
  <conditionalFormatting sqref="E219:E221">
    <cfRule type="cellIs" dxfId="136" priority="155" stopIfTrue="1" operator="equal">
      <formula>"F"</formula>
    </cfRule>
  </conditionalFormatting>
  <conditionalFormatting sqref="E219:E221">
    <cfRule type="cellIs" dxfId="135" priority="156" stopIfTrue="1" operator="equal">
      <formula>"PE"</formula>
    </cfRule>
  </conditionalFormatting>
  <conditionalFormatting sqref="F222:P226">
    <cfRule type="cellIs" dxfId="134" priority="145" stopIfTrue="1" operator="equal">
      <formula>"P"</formula>
    </cfRule>
  </conditionalFormatting>
  <conditionalFormatting sqref="F222:P226">
    <cfRule type="cellIs" dxfId="133" priority="146" stopIfTrue="1" operator="equal">
      <formula>"F"</formula>
    </cfRule>
  </conditionalFormatting>
  <conditionalFormatting sqref="F222:P226">
    <cfRule type="cellIs" dxfId="132" priority="147" stopIfTrue="1" operator="equal">
      <formula>"PE"</formula>
    </cfRule>
  </conditionalFormatting>
  <conditionalFormatting sqref="E222:E226">
    <cfRule type="cellIs" dxfId="131" priority="148" stopIfTrue="1" operator="equal">
      <formula>"P"</formula>
    </cfRule>
  </conditionalFormatting>
  <conditionalFormatting sqref="E222:E226">
    <cfRule type="cellIs" dxfId="130" priority="149" stopIfTrue="1" operator="equal">
      <formula>"F"</formula>
    </cfRule>
  </conditionalFormatting>
  <conditionalFormatting sqref="E222:E226">
    <cfRule type="cellIs" dxfId="129" priority="150" stopIfTrue="1" operator="equal">
      <formula>"PE"</formula>
    </cfRule>
  </conditionalFormatting>
  <conditionalFormatting sqref="F227:P230">
    <cfRule type="cellIs" dxfId="128" priority="139" stopIfTrue="1" operator="equal">
      <formula>"P"</formula>
    </cfRule>
  </conditionalFormatting>
  <conditionalFormatting sqref="F227:P230">
    <cfRule type="cellIs" dxfId="127" priority="140" stopIfTrue="1" operator="equal">
      <formula>"F"</formula>
    </cfRule>
  </conditionalFormatting>
  <conditionalFormatting sqref="F227:P230">
    <cfRule type="cellIs" dxfId="126" priority="141" stopIfTrue="1" operator="equal">
      <formula>"PE"</formula>
    </cfRule>
  </conditionalFormatting>
  <conditionalFormatting sqref="E227:E230">
    <cfRule type="cellIs" dxfId="125" priority="142" stopIfTrue="1" operator="equal">
      <formula>"P"</formula>
    </cfRule>
  </conditionalFormatting>
  <conditionalFormatting sqref="E227:E230">
    <cfRule type="cellIs" dxfId="124" priority="143" stopIfTrue="1" operator="equal">
      <formula>"F"</formula>
    </cfRule>
  </conditionalFormatting>
  <conditionalFormatting sqref="E227:E230">
    <cfRule type="cellIs" dxfId="123" priority="144" stopIfTrue="1" operator="equal">
      <formula>"PE"</formula>
    </cfRule>
  </conditionalFormatting>
  <conditionalFormatting sqref="F232:P240">
    <cfRule type="cellIs" dxfId="122" priority="133" stopIfTrue="1" operator="equal">
      <formula>"P"</formula>
    </cfRule>
  </conditionalFormatting>
  <conditionalFormatting sqref="F232:P240">
    <cfRule type="cellIs" dxfId="121" priority="134" stopIfTrue="1" operator="equal">
      <formula>"F"</formula>
    </cfRule>
  </conditionalFormatting>
  <conditionalFormatting sqref="F232:P240">
    <cfRule type="cellIs" dxfId="120" priority="135" stopIfTrue="1" operator="equal">
      <formula>"PE"</formula>
    </cfRule>
  </conditionalFormatting>
  <conditionalFormatting sqref="E232:E240">
    <cfRule type="cellIs" dxfId="119" priority="136" stopIfTrue="1" operator="equal">
      <formula>"P"</formula>
    </cfRule>
  </conditionalFormatting>
  <conditionalFormatting sqref="E232:E240">
    <cfRule type="cellIs" dxfId="118" priority="137" stopIfTrue="1" operator="equal">
      <formula>"F"</formula>
    </cfRule>
  </conditionalFormatting>
  <conditionalFormatting sqref="E232:E240">
    <cfRule type="cellIs" dxfId="117" priority="138" stopIfTrue="1" operator="equal">
      <formula>"PE"</formula>
    </cfRule>
  </conditionalFormatting>
  <conditionalFormatting sqref="F241:P245">
    <cfRule type="cellIs" dxfId="116" priority="127" stopIfTrue="1" operator="equal">
      <formula>"P"</formula>
    </cfRule>
  </conditionalFormatting>
  <conditionalFormatting sqref="F241:P245">
    <cfRule type="cellIs" dxfId="115" priority="128" stopIfTrue="1" operator="equal">
      <formula>"F"</formula>
    </cfRule>
  </conditionalFormatting>
  <conditionalFormatting sqref="F241:P245">
    <cfRule type="cellIs" dxfId="114" priority="129" stopIfTrue="1" operator="equal">
      <formula>"PE"</formula>
    </cfRule>
  </conditionalFormatting>
  <conditionalFormatting sqref="E241:E245">
    <cfRule type="cellIs" dxfId="113" priority="130" stopIfTrue="1" operator="equal">
      <formula>"P"</formula>
    </cfRule>
  </conditionalFormatting>
  <conditionalFormatting sqref="E241:E245">
    <cfRule type="cellIs" dxfId="112" priority="131" stopIfTrue="1" operator="equal">
      <formula>"F"</formula>
    </cfRule>
  </conditionalFormatting>
  <conditionalFormatting sqref="E241:E245">
    <cfRule type="cellIs" dxfId="111" priority="132" stopIfTrue="1" operator="equal">
      <formula>"PE"</formula>
    </cfRule>
  </conditionalFormatting>
  <conditionalFormatting sqref="F248:P256">
    <cfRule type="cellIs" dxfId="110" priority="121" stopIfTrue="1" operator="equal">
      <formula>"P"</formula>
    </cfRule>
  </conditionalFormatting>
  <conditionalFormatting sqref="F248:P256">
    <cfRule type="cellIs" dxfId="109" priority="122" stopIfTrue="1" operator="equal">
      <formula>"F"</formula>
    </cfRule>
  </conditionalFormatting>
  <conditionalFormatting sqref="F248:P256">
    <cfRule type="cellIs" dxfId="108" priority="123" stopIfTrue="1" operator="equal">
      <formula>"PE"</formula>
    </cfRule>
  </conditionalFormatting>
  <conditionalFormatting sqref="E248:E256">
    <cfRule type="cellIs" dxfId="107" priority="124" stopIfTrue="1" operator="equal">
      <formula>"P"</formula>
    </cfRule>
  </conditionalFormatting>
  <conditionalFormatting sqref="E248:E256">
    <cfRule type="cellIs" dxfId="106" priority="125" stopIfTrue="1" operator="equal">
      <formula>"F"</formula>
    </cfRule>
  </conditionalFormatting>
  <conditionalFormatting sqref="E248:E256">
    <cfRule type="cellIs" dxfId="105" priority="126" stopIfTrue="1" operator="equal">
      <formula>"PE"</formula>
    </cfRule>
  </conditionalFormatting>
  <conditionalFormatting sqref="F258:P266">
    <cfRule type="cellIs" dxfId="104" priority="115" stopIfTrue="1" operator="equal">
      <formula>"P"</formula>
    </cfRule>
  </conditionalFormatting>
  <conditionalFormatting sqref="F258:P266">
    <cfRule type="cellIs" dxfId="103" priority="116" stopIfTrue="1" operator="equal">
      <formula>"F"</formula>
    </cfRule>
  </conditionalFormatting>
  <conditionalFormatting sqref="F258:P266">
    <cfRule type="cellIs" dxfId="102" priority="117" stopIfTrue="1" operator="equal">
      <formula>"PE"</formula>
    </cfRule>
  </conditionalFormatting>
  <conditionalFormatting sqref="E258:E266">
    <cfRule type="cellIs" dxfId="101" priority="118" stopIfTrue="1" operator="equal">
      <formula>"P"</formula>
    </cfRule>
  </conditionalFormatting>
  <conditionalFormatting sqref="E258:E266">
    <cfRule type="cellIs" dxfId="100" priority="119" stopIfTrue="1" operator="equal">
      <formula>"F"</formula>
    </cfRule>
  </conditionalFormatting>
  <conditionalFormatting sqref="E258:E266">
    <cfRule type="cellIs" dxfId="99" priority="120" stopIfTrue="1" operator="equal">
      <formula>"PE"</formula>
    </cfRule>
  </conditionalFormatting>
  <conditionalFormatting sqref="F267:P267">
    <cfRule type="cellIs" dxfId="98" priority="109" stopIfTrue="1" operator="equal">
      <formula>"P"</formula>
    </cfRule>
  </conditionalFormatting>
  <conditionalFormatting sqref="F267:P267">
    <cfRule type="cellIs" dxfId="97" priority="110" stopIfTrue="1" operator="equal">
      <formula>"F"</formula>
    </cfRule>
  </conditionalFormatting>
  <conditionalFormatting sqref="F267:P267">
    <cfRule type="cellIs" dxfId="96" priority="111" stopIfTrue="1" operator="equal">
      <formula>"PE"</formula>
    </cfRule>
  </conditionalFormatting>
  <conditionalFormatting sqref="E267">
    <cfRule type="cellIs" dxfId="95" priority="112" stopIfTrue="1" operator="equal">
      <formula>"P"</formula>
    </cfRule>
  </conditionalFormatting>
  <conditionalFormatting sqref="E267">
    <cfRule type="cellIs" dxfId="94" priority="113" stopIfTrue="1" operator="equal">
      <formula>"F"</formula>
    </cfRule>
  </conditionalFormatting>
  <conditionalFormatting sqref="E267">
    <cfRule type="cellIs" dxfId="93" priority="114" stopIfTrue="1" operator="equal">
      <formula>"PE"</formula>
    </cfRule>
  </conditionalFormatting>
  <conditionalFormatting sqref="F270:P278">
    <cfRule type="cellIs" dxfId="92" priority="103" stopIfTrue="1" operator="equal">
      <formula>"P"</formula>
    </cfRule>
  </conditionalFormatting>
  <conditionalFormatting sqref="F270:P278">
    <cfRule type="cellIs" dxfId="91" priority="104" stopIfTrue="1" operator="equal">
      <formula>"F"</formula>
    </cfRule>
  </conditionalFormatting>
  <conditionalFormatting sqref="F270:P278">
    <cfRule type="cellIs" dxfId="90" priority="105" stopIfTrue="1" operator="equal">
      <formula>"PE"</formula>
    </cfRule>
  </conditionalFormatting>
  <conditionalFormatting sqref="E270:E278">
    <cfRule type="cellIs" dxfId="89" priority="106" stopIfTrue="1" operator="equal">
      <formula>"P"</formula>
    </cfRule>
  </conditionalFormatting>
  <conditionalFormatting sqref="E270:E278">
    <cfRule type="cellIs" dxfId="88" priority="107" stopIfTrue="1" operator="equal">
      <formula>"F"</formula>
    </cfRule>
  </conditionalFormatting>
  <conditionalFormatting sqref="E270:E278">
    <cfRule type="cellIs" dxfId="87" priority="108" stopIfTrue="1" operator="equal">
      <formula>"PE"</formula>
    </cfRule>
  </conditionalFormatting>
  <conditionalFormatting sqref="F280:P285">
    <cfRule type="cellIs" dxfId="86" priority="97" stopIfTrue="1" operator="equal">
      <formula>"P"</formula>
    </cfRule>
  </conditionalFormatting>
  <conditionalFormatting sqref="F280:P285">
    <cfRule type="cellIs" dxfId="85" priority="98" stopIfTrue="1" operator="equal">
      <formula>"F"</formula>
    </cfRule>
  </conditionalFormatting>
  <conditionalFormatting sqref="F280:P285">
    <cfRule type="cellIs" dxfId="84" priority="99" stopIfTrue="1" operator="equal">
      <formula>"PE"</formula>
    </cfRule>
  </conditionalFormatting>
  <conditionalFormatting sqref="E280:E285">
    <cfRule type="cellIs" dxfId="83" priority="100" stopIfTrue="1" operator="equal">
      <formula>"P"</formula>
    </cfRule>
  </conditionalFormatting>
  <conditionalFormatting sqref="E280:E285">
    <cfRule type="cellIs" dxfId="82" priority="101" stopIfTrue="1" operator="equal">
      <formula>"F"</formula>
    </cfRule>
  </conditionalFormatting>
  <conditionalFormatting sqref="E280:E285">
    <cfRule type="cellIs" dxfId="81" priority="102" stopIfTrue="1" operator="equal">
      <formula>"PE"</formula>
    </cfRule>
  </conditionalFormatting>
  <conditionalFormatting sqref="F286:P287">
    <cfRule type="cellIs" dxfId="80" priority="91" stopIfTrue="1" operator="equal">
      <formula>"P"</formula>
    </cfRule>
  </conditionalFormatting>
  <conditionalFormatting sqref="F286:P287">
    <cfRule type="cellIs" dxfId="79" priority="92" stopIfTrue="1" operator="equal">
      <formula>"F"</formula>
    </cfRule>
  </conditionalFormatting>
  <conditionalFormatting sqref="F286:P287">
    <cfRule type="cellIs" dxfId="78" priority="93" stopIfTrue="1" operator="equal">
      <formula>"PE"</formula>
    </cfRule>
  </conditionalFormatting>
  <conditionalFormatting sqref="E286:E287">
    <cfRule type="cellIs" dxfId="77" priority="94" stopIfTrue="1" operator="equal">
      <formula>"P"</formula>
    </cfRule>
  </conditionalFormatting>
  <conditionalFormatting sqref="E286:E287">
    <cfRule type="cellIs" dxfId="76" priority="95" stopIfTrue="1" operator="equal">
      <formula>"F"</formula>
    </cfRule>
  </conditionalFormatting>
  <conditionalFormatting sqref="E286:E287">
    <cfRule type="cellIs" dxfId="75" priority="96" stopIfTrue="1" operator="equal">
      <formula>"PE"</formula>
    </cfRule>
  </conditionalFormatting>
  <conditionalFormatting sqref="F289:P294">
    <cfRule type="cellIs" dxfId="74" priority="85" stopIfTrue="1" operator="equal">
      <formula>"P"</formula>
    </cfRule>
  </conditionalFormatting>
  <conditionalFormatting sqref="F289:P294">
    <cfRule type="cellIs" dxfId="73" priority="86" stopIfTrue="1" operator="equal">
      <formula>"F"</formula>
    </cfRule>
  </conditionalFormatting>
  <conditionalFormatting sqref="F289:P294">
    <cfRule type="cellIs" dxfId="72" priority="87" stopIfTrue="1" operator="equal">
      <formula>"PE"</formula>
    </cfRule>
  </conditionalFormatting>
  <conditionalFormatting sqref="E289:E294">
    <cfRule type="cellIs" dxfId="71" priority="88" stopIfTrue="1" operator="equal">
      <formula>"P"</formula>
    </cfRule>
  </conditionalFormatting>
  <conditionalFormatting sqref="E289:E294">
    <cfRule type="cellIs" dxfId="70" priority="89" stopIfTrue="1" operator="equal">
      <formula>"F"</formula>
    </cfRule>
  </conditionalFormatting>
  <conditionalFormatting sqref="E289:E294">
    <cfRule type="cellIs" dxfId="69" priority="90" stopIfTrue="1" operator="equal">
      <formula>"PE"</formula>
    </cfRule>
  </conditionalFormatting>
  <conditionalFormatting sqref="F295:P301">
    <cfRule type="cellIs" dxfId="68" priority="79" stopIfTrue="1" operator="equal">
      <formula>"P"</formula>
    </cfRule>
  </conditionalFormatting>
  <conditionalFormatting sqref="F295:P301">
    <cfRule type="cellIs" dxfId="67" priority="80" stopIfTrue="1" operator="equal">
      <formula>"F"</formula>
    </cfRule>
  </conditionalFormatting>
  <conditionalFormatting sqref="F295:P301">
    <cfRule type="cellIs" dxfId="66" priority="81" stopIfTrue="1" operator="equal">
      <formula>"PE"</formula>
    </cfRule>
  </conditionalFormatting>
  <conditionalFormatting sqref="E295:E301">
    <cfRule type="cellIs" dxfId="65" priority="82" stopIfTrue="1" operator="equal">
      <formula>"P"</formula>
    </cfRule>
  </conditionalFormatting>
  <conditionalFormatting sqref="E295:E301">
    <cfRule type="cellIs" dxfId="64" priority="83" stopIfTrue="1" operator="equal">
      <formula>"F"</formula>
    </cfRule>
  </conditionalFormatting>
  <conditionalFormatting sqref="E295:E301">
    <cfRule type="cellIs" dxfId="63" priority="84" stopIfTrue="1" operator="equal">
      <formula>"PE"</formula>
    </cfRule>
  </conditionalFormatting>
  <conditionalFormatting sqref="F302:P302">
    <cfRule type="cellIs" dxfId="62" priority="73" stopIfTrue="1" operator="equal">
      <formula>"P"</formula>
    </cfRule>
  </conditionalFormatting>
  <conditionalFormatting sqref="F302:P302">
    <cfRule type="cellIs" dxfId="61" priority="74" stopIfTrue="1" operator="equal">
      <formula>"F"</formula>
    </cfRule>
  </conditionalFormatting>
  <conditionalFormatting sqref="F302:P302">
    <cfRule type="cellIs" dxfId="60" priority="75" stopIfTrue="1" operator="equal">
      <formula>"PE"</formula>
    </cfRule>
  </conditionalFormatting>
  <conditionalFormatting sqref="E302">
    <cfRule type="cellIs" dxfId="59" priority="76" stopIfTrue="1" operator="equal">
      <formula>"P"</formula>
    </cfRule>
  </conditionalFormatting>
  <conditionalFormatting sqref="E302">
    <cfRule type="cellIs" dxfId="58" priority="77" stopIfTrue="1" operator="equal">
      <formula>"F"</formula>
    </cfRule>
  </conditionalFormatting>
  <conditionalFormatting sqref="E302">
    <cfRule type="cellIs" dxfId="57" priority="78" stopIfTrue="1" operator="equal">
      <formula>"PE"</formula>
    </cfRule>
  </conditionalFormatting>
  <conditionalFormatting sqref="F322:P325">
    <cfRule type="cellIs" dxfId="56" priority="55" stopIfTrue="1" operator="equal">
      <formula>"P"</formula>
    </cfRule>
  </conditionalFormatting>
  <conditionalFormatting sqref="F322:P325">
    <cfRule type="cellIs" dxfId="55" priority="56" stopIfTrue="1" operator="equal">
      <formula>"F"</formula>
    </cfRule>
  </conditionalFormatting>
  <conditionalFormatting sqref="F322:P325">
    <cfRule type="cellIs" dxfId="54" priority="57" stopIfTrue="1" operator="equal">
      <formula>"PE"</formula>
    </cfRule>
  </conditionalFormatting>
  <conditionalFormatting sqref="E322:E325">
    <cfRule type="cellIs" dxfId="53" priority="58" stopIfTrue="1" operator="equal">
      <formula>"P"</formula>
    </cfRule>
  </conditionalFormatting>
  <conditionalFormatting sqref="E322:E325">
    <cfRule type="cellIs" dxfId="52" priority="59" stopIfTrue="1" operator="equal">
      <formula>"F"</formula>
    </cfRule>
  </conditionalFormatting>
  <conditionalFormatting sqref="E322:E325">
    <cfRule type="cellIs" dxfId="51" priority="60" stopIfTrue="1" operator="equal">
      <formula>"PE"</formula>
    </cfRule>
  </conditionalFormatting>
  <conditionalFormatting sqref="F328:P331">
    <cfRule type="cellIs" dxfId="50" priority="49" stopIfTrue="1" operator="equal">
      <formula>"P"</formula>
    </cfRule>
  </conditionalFormatting>
  <conditionalFormatting sqref="F328:P331">
    <cfRule type="cellIs" dxfId="49" priority="50" stopIfTrue="1" operator="equal">
      <formula>"F"</formula>
    </cfRule>
  </conditionalFormatting>
  <conditionalFormatting sqref="F328:P331">
    <cfRule type="cellIs" dxfId="48" priority="51" stopIfTrue="1" operator="equal">
      <formula>"PE"</formula>
    </cfRule>
  </conditionalFormatting>
  <conditionalFormatting sqref="E328:E331">
    <cfRule type="cellIs" dxfId="47" priority="52" stopIfTrue="1" operator="equal">
      <formula>"P"</formula>
    </cfRule>
  </conditionalFormatting>
  <conditionalFormatting sqref="E328:E331">
    <cfRule type="cellIs" dxfId="46" priority="53" stopIfTrue="1" operator="equal">
      <formula>"F"</formula>
    </cfRule>
  </conditionalFormatting>
  <conditionalFormatting sqref="E328:E331">
    <cfRule type="cellIs" dxfId="45" priority="54" stopIfTrue="1" operator="equal">
      <formula>"PE"</formula>
    </cfRule>
  </conditionalFormatting>
  <conditionalFormatting sqref="F332:P336">
    <cfRule type="cellIs" dxfId="44" priority="43" stopIfTrue="1" operator="equal">
      <formula>"P"</formula>
    </cfRule>
  </conditionalFormatting>
  <conditionalFormatting sqref="F332:P336">
    <cfRule type="cellIs" dxfId="43" priority="44" stopIfTrue="1" operator="equal">
      <formula>"F"</formula>
    </cfRule>
  </conditionalFormatting>
  <conditionalFormatting sqref="F332:P336">
    <cfRule type="cellIs" dxfId="42" priority="45" stopIfTrue="1" operator="equal">
      <formula>"PE"</formula>
    </cfRule>
  </conditionalFormatting>
  <conditionalFormatting sqref="E332:E336">
    <cfRule type="cellIs" dxfId="41" priority="46" stopIfTrue="1" operator="equal">
      <formula>"P"</formula>
    </cfRule>
  </conditionalFormatting>
  <conditionalFormatting sqref="E332:E336">
    <cfRule type="cellIs" dxfId="40" priority="47" stopIfTrue="1" operator="equal">
      <formula>"F"</formula>
    </cfRule>
  </conditionalFormatting>
  <conditionalFormatting sqref="E332:E336">
    <cfRule type="cellIs" dxfId="39" priority="48" stopIfTrue="1" operator="equal">
      <formula>"PE"</formula>
    </cfRule>
  </conditionalFormatting>
  <conditionalFormatting sqref="F338:P346">
    <cfRule type="cellIs" dxfId="38" priority="37" stopIfTrue="1" operator="equal">
      <formula>"P"</formula>
    </cfRule>
  </conditionalFormatting>
  <conditionalFormatting sqref="F338:P346">
    <cfRule type="cellIs" dxfId="37" priority="38" stopIfTrue="1" operator="equal">
      <formula>"F"</formula>
    </cfRule>
  </conditionalFormatting>
  <conditionalFormatting sqref="F338:P346">
    <cfRule type="cellIs" dxfId="36" priority="39" stopIfTrue="1" operator="equal">
      <formula>"PE"</formula>
    </cfRule>
  </conditionalFormatting>
  <conditionalFormatting sqref="E338:E346">
    <cfRule type="cellIs" dxfId="35" priority="40" stopIfTrue="1" operator="equal">
      <formula>"P"</formula>
    </cfRule>
  </conditionalFormatting>
  <conditionalFormatting sqref="E338:E346">
    <cfRule type="cellIs" dxfId="34" priority="41" stopIfTrue="1" operator="equal">
      <formula>"F"</formula>
    </cfRule>
  </conditionalFormatting>
  <conditionalFormatting sqref="E338:E346">
    <cfRule type="cellIs" dxfId="33" priority="42" stopIfTrue="1" operator="equal">
      <formula>"PE"</formula>
    </cfRule>
  </conditionalFormatting>
  <conditionalFormatting sqref="F348:P350">
    <cfRule type="cellIs" dxfId="32" priority="31" stopIfTrue="1" operator="equal">
      <formula>"P"</formula>
    </cfRule>
  </conditionalFormatting>
  <conditionalFormatting sqref="F348:P350">
    <cfRule type="cellIs" dxfId="31" priority="32" stopIfTrue="1" operator="equal">
      <formula>"F"</formula>
    </cfRule>
  </conditionalFormatting>
  <conditionalFormatting sqref="F348:P350">
    <cfRule type="cellIs" dxfId="30" priority="33" stopIfTrue="1" operator="equal">
      <formula>"PE"</formula>
    </cfRule>
  </conditionalFormatting>
  <conditionalFormatting sqref="E348:E350">
    <cfRule type="cellIs" dxfId="29" priority="34" stopIfTrue="1" operator="equal">
      <formula>"P"</formula>
    </cfRule>
  </conditionalFormatting>
  <conditionalFormatting sqref="E348:E350">
    <cfRule type="cellIs" dxfId="28" priority="35" stopIfTrue="1" operator="equal">
      <formula>"F"</formula>
    </cfRule>
  </conditionalFormatting>
  <conditionalFormatting sqref="E348:E350">
    <cfRule type="cellIs" dxfId="27" priority="36" stopIfTrue="1" operator="equal">
      <formula>"PE"</formula>
    </cfRule>
  </conditionalFormatting>
  <conditionalFormatting sqref="F351:P354">
    <cfRule type="cellIs" dxfId="26" priority="25" stopIfTrue="1" operator="equal">
      <formula>"P"</formula>
    </cfRule>
  </conditionalFormatting>
  <conditionalFormatting sqref="F351:P354">
    <cfRule type="cellIs" dxfId="25" priority="26" stopIfTrue="1" operator="equal">
      <formula>"F"</formula>
    </cfRule>
  </conditionalFormatting>
  <conditionalFormatting sqref="F351:P354">
    <cfRule type="cellIs" dxfId="24" priority="27" stopIfTrue="1" operator="equal">
      <formula>"PE"</formula>
    </cfRule>
  </conditionalFormatting>
  <conditionalFormatting sqref="E351:E354">
    <cfRule type="cellIs" dxfId="23" priority="28" stopIfTrue="1" operator="equal">
      <formula>"P"</formula>
    </cfRule>
  </conditionalFormatting>
  <conditionalFormatting sqref="E351:E354">
    <cfRule type="cellIs" dxfId="22" priority="29" stopIfTrue="1" operator="equal">
      <formula>"F"</formula>
    </cfRule>
  </conditionalFormatting>
  <conditionalFormatting sqref="E351:E354">
    <cfRule type="cellIs" dxfId="21" priority="30" stopIfTrue="1" operator="equal">
      <formula>"PE"</formula>
    </cfRule>
  </conditionalFormatting>
  <conditionalFormatting sqref="F356:P360">
    <cfRule type="cellIs" dxfId="20" priority="19" stopIfTrue="1" operator="equal">
      <formula>"P"</formula>
    </cfRule>
  </conditionalFormatting>
  <conditionalFormatting sqref="F356:P360">
    <cfRule type="cellIs" dxfId="19" priority="20" stopIfTrue="1" operator="equal">
      <formula>"F"</formula>
    </cfRule>
  </conditionalFormatting>
  <conditionalFormatting sqref="F356:P360">
    <cfRule type="cellIs" dxfId="18" priority="21" stopIfTrue="1" operator="equal">
      <formula>"PE"</formula>
    </cfRule>
  </conditionalFormatting>
  <conditionalFormatting sqref="E356:E360">
    <cfRule type="cellIs" dxfId="17" priority="22" stopIfTrue="1" operator="equal">
      <formula>"P"</formula>
    </cfRule>
  </conditionalFormatting>
  <conditionalFormatting sqref="E356:E360">
    <cfRule type="cellIs" dxfId="16" priority="23" stopIfTrue="1" operator="equal">
      <formula>"F"</formula>
    </cfRule>
  </conditionalFormatting>
  <conditionalFormatting sqref="E356:E360">
    <cfRule type="cellIs" dxfId="15" priority="24" stopIfTrue="1" operator="equal">
      <formula>"PE"</formula>
    </cfRule>
  </conditionalFormatting>
  <conditionalFormatting sqref="E304:P313">
    <cfRule type="cellIs" dxfId="14" priority="16" stopIfTrue="1" operator="equal">
      <formula>"P"</formula>
    </cfRule>
  </conditionalFormatting>
  <conditionalFormatting sqref="E304:P313">
    <cfRule type="cellIs" dxfId="13" priority="17" stopIfTrue="1" operator="equal">
      <formula>"F"</formula>
    </cfRule>
  </conditionalFormatting>
  <conditionalFormatting sqref="E304:P313">
    <cfRule type="cellIs" dxfId="12" priority="18" stopIfTrue="1" operator="equal">
      <formula>"PE"</formula>
    </cfRule>
  </conditionalFormatting>
  <conditionalFormatting sqref="E315:E318">
    <cfRule type="cellIs" dxfId="11" priority="13" stopIfTrue="1" operator="equal">
      <formula>"P"</formula>
    </cfRule>
  </conditionalFormatting>
  <conditionalFormatting sqref="E315:E318">
    <cfRule type="cellIs" dxfId="10" priority="14" stopIfTrue="1" operator="equal">
      <formula>"F"</formula>
    </cfRule>
  </conditionalFormatting>
  <conditionalFormatting sqref="E315:E318">
    <cfRule type="cellIs" dxfId="9" priority="15" stopIfTrue="1" operator="equal">
      <formula>"PE"</formula>
    </cfRule>
  </conditionalFormatting>
  <conditionalFormatting sqref="E174:E183">
    <cfRule type="cellIs" dxfId="8" priority="7" stopIfTrue="1" operator="equal">
      <formula>"P"</formula>
    </cfRule>
  </conditionalFormatting>
  <conditionalFormatting sqref="E174:E183">
    <cfRule type="cellIs" dxfId="7" priority="8" stopIfTrue="1" operator="equal">
      <formula>"F"</formula>
    </cfRule>
  </conditionalFormatting>
  <conditionalFormatting sqref="E174:E183">
    <cfRule type="cellIs" dxfId="6" priority="9" stopIfTrue="1" operator="equal">
      <formula>"PE"</formula>
    </cfRule>
  </conditionalFormatting>
  <conditionalFormatting sqref="E185:E189">
    <cfRule type="cellIs" dxfId="5" priority="4" stopIfTrue="1" operator="equal">
      <formula>"P"</formula>
    </cfRule>
  </conditionalFormatting>
  <conditionalFormatting sqref="E185:E189">
    <cfRule type="cellIs" dxfId="4" priority="5" stopIfTrue="1" operator="equal">
      <formula>"F"</formula>
    </cfRule>
  </conditionalFormatting>
  <conditionalFormatting sqref="E185:E189">
    <cfRule type="cellIs" dxfId="3" priority="6" stopIfTrue="1" operator="equal">
      <formula>"PE"</formula>
    </cfRule>
  </conditionalFormatting>
  <conditionalFormatting sqref="E44:P44">
    <cfRule type="cellIs" dxfId="2" priority="1" stopIfTrue="1" operator="equal">
      <formula>"P"</formula>
    </cfRule>
  </conditionalFormatting>
  <conditionalFormatting sqref="E44:P44">
    <cfRule type="cellIs" dxfId="1" priority="2" stopIfTrue="1" operator="equal">
      <formula>"F"</formula>
    </cfRule>
  </conditionalFormatting>
  <conditionalFormatting sqref="E44:P44">
    <cfRule type="cellIs" dxfId="0" priority="3" stopIfTrue="1" operator="equal">
      <formula>"PE"</formula>
    </cfRule>
  </conditionalFormatting>
  <dataValidations count="1">
    <dataValidation type="list" allowBlank="1" showErrorMessage="1" sqref="E10:E11 E258:E267 E348:E354 E16:E19 E338:E346 E199:E207 E56:E64 E21:E22 E356:E360 E84:E92 E121:E128 E209:E217 E219:E230 E248:E256 E270:E278 E280:E287 E185:E189 E105:E118 E130:E137 E140:E147 E232:E245 E322:E325 E156:E172 E289:E302 E24:E36 E48:E54 E149:E154 E68:E71 E74:E82 E193:E196 E328:E336 E304:P313 E315:E318 E174:E183 E39:E46 E94:E103" xr:uid="{00000000-0002-0000-0500-000000000000}">
      <formula1>"P,F,PE"</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Trang bìa</vt:lpstr>
      <vt:lpstr>Tổng hợp</vt:lpstr>
      <vt:lpstr>Quản lý người dùng PVI</vt:lpstr>
      <vt:lpstr>Quản lý doanh nghiệp</vt:lpstr>
      <vt:lpstr>Quản lý thành viên</vt:lpstr>
      <vt:lpstr>Quản lý vai trò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Hiền Lê</dc:creator>
  <cp:lastModifiedBy>EVO_LAP_015</cp:lastModifiedBy>
  <dcterms:created xsi:type="dcterms:W3CDTF">2006-09-16T00:00:00Z</dcterms:created>
  <dcterms:modified xsi:type="dcterms:W3CDTF">2022-12-16T11:26:45Z</dcterms:modified>
</cp:coreProperties>
</file>