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lant\Downloads\"/>
    </mc:Choice>
  </mc:AlternateContent>
  <xr:revisionPtr revIDLastSave="0" documentId="8_{1B74E40B-03D3-4583-93C8-B277A930CC3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NTROLE SAÍDA" sheetId="1" r:id="rId1"/>
    <sheet name="CONTROLE DE ENTRADA" sheetId="2" r:id="rId2"/>
    <sheet name="SALDO" sheetId="3" r:id="rId3"/>
  </sheets>
  <calcPr calcId="191029"/>
  <extLst>
    <ext uri="GoogleSheetsCustomDataVersion1">
      <go:sheetsCustomData xmlns:go="http://customooxmlschemas.google.com/" r:id="rId7" roundtripDataSignature="AMtx7mhxdeOrk//XrTXvMeDgi6rSPKcYGQ=="/>
    </ext>
  </extLst>
</workbook>
</file>

<file path=xl/calcChain.xml><?xml version="1.0" encoding="utf-8"?>
<calcChain xmlns="http://schemas.openxmlformats.org/spreadsheetml/2006/main">
  <c r="C106" i="3" l="1"/>
  <c r="C99" i="3"/>
  <c r="E99" i="3" s="1"/>
  <c r="C98" i="3"/>
  <c r="E98" i="3" s="1"/>
  <c r="D96" i="3"/>
  <c r="C94" i="3"/>
  <c r="C93" i="3"/>
  <c r="C91" i="3"/>
  <c r="D88" i="3"/>
  <c r="E88" i="3" s="1"/>
  <c r="C88" i="3"/>
  <c r="C83" i="3"/>
  <c r="E83" i="3" s="1"/>
  <c r="D80" i="3"/>
  <c r="E80" i="3" s="1"/>
  <c r="C80" i="3"/>
  <c r="C75" i="3"/>
  <c r="E75" i="3" s="1"/>
  <c r="D72" i="3"/>
  <c r="E72" i="3" s="1"/>
  <c r="C72" i="3"/>
  <c r="C67" i="3"/>
  <c r="E67" i="3" s="1"/>
  <c r="D64" i="3"/>
  <c r="E64" i="3" s="1"/>
  <c r="C64" i="3"/>
  <c r="C59" i="3"/>
  <c r="E59" i="3" s="1"/>
  <c r="D56" i="3"/>
  <c r="E56" i="3" s="1"/>
  <c r="C56" i="3"/>
  <c r="C51" i="3"/>
  <c r="D48" i="3"/>
  <c r="E48" i="3" s="1"/>
  <c r="C48" i="3"/>
  <c r="C43" i="3"/>
  <c r="E43" i="3" s="1"/>
  <c r="D40" i="3"/>
  <c r="E40" i="3" s="1"/>
  <c r="C40" i="3"/>
  <c r="C35" i="3"/>
  <c r="D32" i="3"/>
  <c r="E32" i="3" s="1"/>
  <c r="C32" i="3"/>
  <c r="C27" i="3"/>
  <c r="D24" i="3"/>
  <c r="E24" i="3" s="1"/>
  <c r="C24" i="3"/>
  <c r="C19" i="3"/>
  <c r="E19" i="3" s="1"/>
  <c r="D16" i="3"/>
  <c r="E16" i="3" s="1"/>
  <c r="C16" i="3"/>
  <c r="C11" i="3"/>
  <c r="E11" i="3" s="1"/>
  <c r="D8" i="3"/>
  <c r="E8" i="3" s="1"/>
  <c r="C8" i="3"/>
  <c r="O106" i="2"/>
  <c r="O105" i="2"/>
  <c r="C105" i="3" s="1"/>
  <c r="E105" i="3" s="1"/>
  <c r="O104" i="2"/>
  <c r="C104" i="3" s="1"/>
  <c r="E104" i="3" s="1"/>
  <c r="O103" i="2"/>
  <c r="C103" i="3" s="1"/>
  <c r="E103" i="3" s="1"/>
  <c r="O102" i="2"/>
  <c r="C102" i="3" s="1"/>
  <c r="O101" i="2"/>
  <c r="C101" i="3" s="1"/>
  <c r="O100" i="2"/>
  <c r="C100" i="3" s="1"/>
  <c r="O99" i="2"/>
  <c r="O98" i="2"/>
  <c r="O97" i="2"/>
  <c r="C97" i="3" s="1"/>
  <c r="E97" i="3" s="1"/>
  <c r="O96" i="2"/>
  <c r="C96" i="3" s="1"/>
  <c r="E96" i="3" s="1"/>
  <c r="O95" i="2"/>
  <c r="C95" i="3" s="1"/>
  <c r="E95" i="3" s="1"/>
  <c r="O92" i="2"/>
  <c r="C92" i="3" s="1"/>
  <c r="O91" i="2"/>
  <c r="O90" i="2"/>
  <c r="C90" i="3" s="1"/>
  <c r="O89" i="2"/>
  <c r="C89" i="3" s="1"/>
  <c r="O88" i="2"/>
  <c r="O87" i="2"/>
  <c r="C87" i="3" s="1"/>
  <c r="E87" i="3" s="1"/>
  <c r="O86" i="2"/>
  <c r="C86" i="3" s="1"/>
  <c r="E86" i="3" s="1"/>
  <c r="O85" i="2"/>
  <c r="C85" i="3" s="1"/>
  <c r="E85" i="3" s="1"/>
  <c r="O84" i="2"/>
  <c r="C84" i="3" s="1"/>
  <c r="O83" i="2"/>
  <c r="O82" i="2"/>
  <c r="C82" i="3" s="1"/>
  <c r="O81" i="2"/>
  <c r="C81" i="3" s="1"/>
  <c r="O80" i="2"/>
  <c r="O79" i="2"/>
  <c r="C79" i="3" s="1"/>
  <c r="E79" i="3" s="1"/>
  <c r="O78" i="2"/>
  <c r="C78" i="3" s="1"/>
  <c r="E78" i="3" s="1"/>
  <c r="O77" i="2"/>
  <c r="C77" i="3" s="1"/>
  <c r="E77" i="3" s="1"/>
  <c r="O76" i="2"/>
  <c r="C76" i="3" s="1"/>
  <c r="O75" i="2"/>
  <c r="O74" i="2"/>
  <c r="C74" i="3" s="1"/>
  <c r="O73" i="2"/>
  <c r="C73" i="3" s="1"/>
  <c r="O72" i="2"/>
  <c r="O71" i="2"/>
  <c r="C71" i="3" s="1"/>
  <c r="E71" i="3" s="1"/>
  <c r="O70" i="2"/>
  <c r="C70" i="3" s="1"/>
  <c r="E70" i="3" s="1"/>
  <c r="O69" i="2"/>
  <c r="C69" i="3" s="1"/>
  <c r="E69" i="3" s="1"/>
  <c r="O68" i="2"/>
  <c r="C68" i="3" s="1"/>
  <c r="O67" i="2"/>
  <c r="O66" i="2"/>
  <c r="C66" i="3" s="1"/>
  <c r="O65" i="2"/>
  <c r="C65" i="3" s="1"/>
  <c r="O64" i="2"/>
  <c r="O63" i="2"/>
  <c r="C63" i="3" s="1"/>
  <c r="E63" i="3" s="1"/>
  <c r="O62" i="2"/>
  <c r="C62" i="3" s="1"/>
  <c r="E62" i="3" s="1"/>
  <c r="O61" i="2"/>
  <c r="C61" i="3" s="1"/>
  <c r="E61" i="3" s="1"/>
  <c r="O60" i="2"/>
  <c r="C60" i="3" s="1"/>
  <c r="O59" i="2"/>
  <c r="O58" i="2"/>
  <c r="C58" i="3" s="1"/>
  <c r="O57" i="2"/>
  <c r="C57" i="3" s="1"/>
  <c r="O56" i="2"/>
  <c r="O55" i="2"/>
  <c r="C55" i="3" s="1"/>
  <c r="E55" i="3" s="1"/>
  <c r="O54" i="2"/>
  <c r="C54" i="3" s="1"/>
  <c r="E54" i="3" s="1"/>
  <c r="O53" i="2"/>
  <c r="C53" i="3" s="1"/>
  <c r="E53" i="3" s="1"/>
  <c r="O52" i="2"/>
  <c r="C52" i="3" s="1"/>
  <c r="O51" i="2"/>
  <c r="O50" i="2"/>
  <c r="C50" i="3" s="1"/>
  <c r="O49" i="2"/>
  <c r="C49" i="3" s="1"/>
  <c r="O48" i="2"/>
  <c r="O47" i="2"/>
  <c r="C47" i="3" s="1"/>
  <c r="E47" i="3" s="1"/>
  <c r="O46" i="2"/>
  <c r="C46" i="3" s="1"/>
  <c r="E46" i="3" s="1"/>
  <c r="O45" i="2"/>
  <c r="C45" i="3" s="1"/>
  <c r="E45" i="3" s="1"/>
  <c r="O44" i="2"/>
  <c r="C44" i="3" s="1"/>
  <c r="O43" i="2"/>
  <c r="O42" i="2"/>
  <c r="C42" i="3" s="1"/>
  <c r="O41" i="2"/>
  <c r="C41" i="3" s="1"/>
  <c r="O40" i="2"/>
  <c r="O39" i="2"/>
  <c r="C39" i="3" s="1"/>
  <c r="E39" i="3" s="1"/>
  <c r="O38" i="2"/>
  <c r="C38" i="3" s="1"/>
  <c r="E38" i="3" s="1"/>
  <c r="O37" i="2"/>
  <c r="C37" i="3" s="1"/>
  <c r="E37" i="3" s="1"/>
  <c r="O36" i="2"/>
  <c r="C36" i="3" s="1"/>
  <c r="O35" i="2"/>
  <c r="O34" i="2"/>
  <c r="C34" i="3" s="1"/>
  <c r="O33" i="2"/>
  <c r="C33" i="3" s="1"/>
  <c r="O32" i="2"/>
  <c r="O31" i="2"/>
  <c r="C31" i="3" s="1"/>
  <c r="E31" i="3" s="1"/>
  <c r="O30" i="2"/>
  <c r="C30" i="3" s="1"/>
  <c r="E30" i="3" s="1"/>
  <c r="O29" i="2"/>
  <c r="C29" i="3" s="1"/>
  <c r="E29" i="3" s="1"/>
  <c r="O28" i="2"/>
  <c r="C28" i="3" s="1"/>
  <c r="O27" i="2"/>
  <c r="O26" i="2"/>
  <c r="C26" i="3" s="1"/>
  <c r="O25" i="2"/>
  <c r="C25" i="3" s="1"/>
  <c r="O24" i="2"/>
  <c r="O23" i="2"/>
  <c r="C23" i="3" s="1"/>
  <c r="E23" i="3" s="1"/>
  <c r="O22" i="2"/>
  <c r="C22" i="3" s="1"/>
  <c r="E22" i="3" s="1"/>
  <c r="O21" i="2"/>
  <c r="C21" i="3" s="1"/>
  <c r="E21" i="3" s="1"/>
  <c r="O20" i="2"/>
  <c r="C20" i="3" s="1"/>
  <c r="O19" i="2"/>
  <c r="O18" i="2"/>
  <c r="C18" i="3" s="1"/>
  <c r="O17" i="2"/>
  <c r="C17" i="3" s="1"/>
  <c r="O16" i="2"/>
  <c r="O15" i="2"/>
  <c r="C15" i="3" s="1"/>
  <c r="E15" i="3" s="1"/>
  <c r="O14" i="2"/>
  <c r="C14" i="3" s="1"/>
  <c r="E14" i="3" s="1"/>
  <c r="O13" i="2"/>
  <c r="C13" i="3" s="1"/>
  <c r="E13" i="3" s="1"/>
  <c r="O12" i="2"/>
  <c r="C12" i="3" s="1"/>
  <c r="O11" i="2"/>
  <c r="O10" i="2"/>
  <c r="C10" i="3" s="1"/>
  <c r="O9" i="2"/>
  <c r="C9" i="3" s="1"/>
  <c r="O8" i="2"/>
  <c r="O7" i="2"/>
  <c r="C7" i="3" s="1"/>
  <c r="E7" i="3" s="1"/>
  <c r="O6" i="2"/>
  <c r="C6" i="3" s="1"/>
  <c r="E6" i="3" s="1"/>
  <c r="O5" i="2"/>
  <c r="C5" i="3" s="1"/>
  <c r="E5" i="3" s="1"/>
  <c r="O4" i="2"/>
  <c r="C4" i="3" s="1"/>
  <c r="AY106" i="1"/>
  <c r="D106" i="3" s="1"/>
  <c r="AY105" i="1"/>
  <c r="D105" i="3" s="1"/>
  <c r="AY104" i="1"/>
  <c r="D104" i="3" s="1"/>
  <c r="AY103" i="1"/>
  <c r="D103" i="3" s="1"/>
  <c r="AY102" i="1"/>
  <c r="D102" i="3" s="1"/>
  <c r="AY101" i="1"/>
  <c r="D101" i="3" s="1"/>
  <c r="AY100" i="1"/>
  <c r="D100" i="3" s="1"/>
  <c r="AY99" i="1"/>
  <c r="D99" i="3" s="1"/>
  <c r="AY98" i="1"/>
  <c r="D98" i="3" s="1"/>
  <c r="AY97" i="1"/>
  <c r="D97" i="3" s="1"/>
  <c r="AY96" i="1"/>
  <c r="AY95" i="1"/>
  <c r="D95" i="3" s="1"/>
  <c r="AY94" i="1"/>
  <c r="D94" i="3" s="1"/>
  <c r="AY93" i="1"/>
  <c r="D93" i="3" s="1"/>
  <c r="E93" i="3" s="1"/>
  <c r="AY92" i="1"/>
  <c r="D92" i="3" s="1"/>
  <c r="AY91" i="1"/>
  <c r="D91" i="3" s="1"/>
  <c r="AY90" i="1"/>
  <c r="D90" i="3" s="1"/>
  <c r="AY89" i="1"/>
  <c r="D89" i="3" s="1"/>
  <c r="AY88" i="1"/>
  <c r="AY87" i="1"/>
  <c r="D87" i="3" s="1"/>
  <c r="AY86" i="1"/>
  <c r="D86" i="3" s="1"/>
  <c r="AY85" i="1"/>
  <c r="D85" i="3" s="1"/>
  <c r="AY84" i="1"/>
  <c r="D84" i="3" s="1"/>
  <c r="AY83" i="1"/>
  <c r="D83" i="3" s="1"/>
  <c r="AY82" i="1"/>
  <c r="D82" i="3" s="1"/>
  <c r="AY81" i="1"/>
  <c r="D81" i="3" s="1"/>
  <c r="AY80" i="1"/>
  <c r="AY79" i="1"/>
  <c r="D79" i="3" s="1"/>
  <c r="AY78" i="1"/>
  <c r="D78" i="3" s="1"/>
  <c r="AY77" i="1"/>
  <c r="D77" i="3" s="1"/>
  <c r="AY76" i="1"/>
  <c r="D76" i="3" s="1"/>
  <c r="AY75" i="1"/>
  <c r="D75" i="3" s="1"/>
  <c r="AY74" i="1"/>
  <c r="D74" i="3" s="1"/>
  <c r="AY73" i="1"/>
  <c r="D73" i="3" s="1"/>
  <c r="AY72" i="1"/>
  <c r="AY71" i="1"/>
  <c r="D71" i="3" s="1"/>
  <c r="AY70" i="1"/>
  <c r="D70" i="3" s="1"/>
  <c r="AY69" i="1"/>
  <c r="D69" i="3" s="1"/>
  <c r="AY68" i="1"/>
  <c r="D68" i="3" s="1"/>
  <c r="AY67" i="1"/>
  <c r="D67" i="3" s="1"/>
  <c r="AY66" i="1"/>
  <c r="D66" i="3" s="1"/>
  <c r="AY65" i="1"/>
  <c r="D65" i="3" s="1"/>
  <c r="AY64" i="1"/>
  <c r="AY63" i="1"/>
  <c r="D63" i="3" s="1"/>
  <c r="AY62" i="1"/>
  <c r="D62" i="3" s="1"/>
  <c r="AY61" i="1"/>
  <c r="D61" i="3" s="1"/>
  <c r="AY60" i="1"/>
  <c r="D60" i="3" s="1"/>
  <c r="AY59" i="1"/>
  <c r="D59" i="3" s="1"/>
  <c r="AY58" i="1"/>
  <c r="D58" i="3" s="1"/>
  <c r="AY57" i="1"/>
  <c r="D57" i="3" s="1"/>
  <c r="AY56" i="1"/>
  <c r="AY55" i="1"/>
  <c r="D55" i="3" s="1"/>
  <c r="AY54" i="1"/>
  <c r="D54" i="3" s="1"/>
  <c r="AY53" i="1"/>
  <c r="D53" i="3" s="1"/>
  <c r="AY52" i="1"/>
  <c r="D52" i="3" s="1"/>
  <c r="AY51" i="1"/>
  <c r="D51" i="3" s="1"/>
  <c r="AY50" i="1"/>
  <c r="D50" i="3" s="1"/>
  <c r="AY49" i="1"/>
  <c r="D49" i="3" s="1"/>
  <c r="AY48" i="1"/>
  <c r="AY47" i="1"/>
  <c r="D47" i="3" s="1"/>
  <c r="AY46" i="1"/>
  <c r="D46" i="3" s="1"/>
  <c r="AY45" i="1"/>
  <c r="D45" i="3" s="1"/>
  <c r="AY44" i="1"/>
  <c r="D44" i="3" s="1"/>
  <c r="AY43" i="1"/>
  <c r="D43" i="3" s="1"/>
  <c r="AY42" i="1"/>
  <c r="D42" i="3" s="1"/>
  <c r="AY41" i="1"/>
  <c r="D41" i="3" s="1"/>
  <c r="AY40" i="1"/>
  <c r="AY39" i="1"/>
  <c r="D39" i="3" s="1"/>
  <c r="AY38" i="1"/>
  <c r="D38" i="3" s="1"/>
  <c r="AY37" i="1"/>
  <c r="D37" i="3" s="1"/>
  <c r="AY36" i="1"/>
  <c r="D36" i="3" s="1"/>
  <c r="AY35" i="1"/>
  <c r="D35" i="3" s="1"/>
  <c r="AY34" i="1"/>
  <c r="D34" i="3" s="1"/>
  <c r="AY33" i="1"/>
  <c r="D33" i="3" s="1"/>
  <c r="AY32" i="1"/>
  <c r="AY31" i="1"/>
  <c r="D31" i="3" s="1"/>
  <c r="AY30" i="1"/>
  <c r="D30" i="3" s="1"/>
  <c r="AY29" i="1"/>
  <c r="D29" i="3" s="1"/>
  <c r="AY28" i="1"/>
  <c r="D28" i="3" s="1"/>
  <c r="AY27" i="1"/>
  <c r="D27" i="3" s="1"/>
  <c r="AY26" i="1"/>
  <c r="D26" i="3" s="1"/>
  <c r="AY25" i="1"/>
  <c r="D25" i="3" s="1"/>
  <c r="AY24" i="1"/>
  <c r="AY23" i="1"/>
  <c r="D23" i="3" s="1"/>
  <c r="AY22" i="1"/>
  <c r="D22" i="3" s="1"/>
  <c r="AY21" i="1"/>
  <c r="D21" i="3" s="1"/>
  <c r="AY20" i="1"/>
  <c r="D20" i="3" s="1"/>
  <c r="AY19" i="1"/>
  <c r="D19" i="3" s="1"/>
  <c r="AY18" i="1"/>
  <c r="D18" i="3" s="1"/>
  <c r="AY17" i="1"/>
  <c r="D17" i="3" s="1"/>
  <c r="AY16" i="1"/>
  <c r="AY15" i="1"/>
  <c r="D15" i="3" s="1"/>
  <c r="AY14" i="1"/>
  <c r="D14" i="3" s="1"/>
  <c r="AY13" i="1"/>
  <c r="D13" i="3" s="1"/>
  <c r="AY12" i="1"/>
  <c r="D12" i="3" s="1"/>
  <c r="AY11" i="1"/>
  <c r="D11" i="3" s="1"/>
  <c r="AY10" i="1"/>
  <c r="D10" i="3" s="1"/>
  <c r="AY9" i="1"/>
  <c r="D9" i="3" s="1"/>
  <c r="AY8" i="1"/>
  <c r="AY7" i="1"/>
  <c r="D7" i="3" s="1"/>
  <c r="AY6" i="1"/>
  <c r="D6" i="3" s="1"/>
  <c r="AY5" i="1"/>
  <c r="D5" i="3" s="1"/>
  <c r="AY4" i="1"/>
  <c r="D4" i="3" s="1"/>
  <c r="E106" i="3" l="1"/>
  <c r="E9" i="3"/>
  <c r="E17" i="3"/>
  <c r="E25" i="3"/>
  <c r="E33" i="3"/>
  <c r="E41" i="3"/>
  <c r="E49" i="3"/>
  <c r="E57" i="3"/>
  <c r="E65" i="3"/>
  <c r="E73" i="3"/>
  <c r="E81" i="3"/>
  <c r="E89" i="3"/>
  <c r="E27" i="3"/>
  <c r="E91" i="3"/>
  <c r="E10" i="3"/>
  <c r="E18" i="3"/>
  <c r="E26" i="3"/>
  <c r="E34" i="3"/>
  <c r="E42" i="3"/>
  <c r="E50" i="3"/>
  <c r="E58" i="3"/>
  <c r="E66" i="3"/>
  <c r="E74" i="3"/>
  <c r="E82" i="3"/>
  <c r="E90" i="3"/>
  <c r="E100" i="3"/>
  <c r="E51" i="3"/>
  <c r="E101" i="3"/>
  <c r="E94" i="3"/>
  <c r="E4" i="3"/>
  <c r="E12" i="3"/>
  <c r="E20" i="3"/>
  <c r="E28" i="3"/>
  <c r="E36" i="3"/>
  <c r="E44" i="3"/>
  <c r="E52" i="3"/>
  <c r="E60" i="3"/>
  <c r="E68" i="3"/>
  <c r="E76" i="3"/>
  <c r="E84" i="3"/>
  <c r="E92" i="3"/>
  <c r="E102" i="3"/>
  <c r="E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ID#AAAAbjbImHE
Administrativo Plant Fort    (2022-06-21 17:32:31)
MATERIA A MAIS UTIZADA</t>
        </r>
      </text>
    </comment>
    <comment ref="L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ID#AAAAbNel-mA
Administrativo Plant Fort    (2022-06-24 14:08:36)
AJUSTE PRODUÇÃO</t>
        </r>
      </text>
    </comment>
    <comment ref="J12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ID#AAAAbJ0WHHY
Administrativo Plant Fort    (2022-06-15 19:16:12)
27,72 - tinha produto pronto</t>
        </r>
      </text>
    </comment>
    <comment ref="T6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ID#AAAAbjkSYnw
Administrativo Plant Fort    (2022-06-21 17:32:57)
EMBALAGEM A MAIS UTILIZADA</t>
        </r>
      </text>
    </comment>
    <comment ref="X6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ID#AAAAbjkSYn0
Administrativo Plant Fort    (2022-06-21 17:37:46)
EMBALAGEM A  MAIS UTILIZADA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yYcZjbtJwnfEv0x2N11CLMiBZHA=="/>
    </ext>
  </extLst>
</comments>
</file>

<file path=xl/sharedStrings.xml><?xml version="1.0" encoding="utf-8"?>
<sst xmlns="http://schemas.openxmlformats.org/spreadsheetml/2006/main" count="487" uniqueCount="169">
  <si>
    <t>CONTROLE DE SAÍDA DE MATERIA PRIMA</t>
  </si>
  <si>
    <t xml:space="preserve">MATÉRIA PRIMA </t>
  </si>
  <si>
    <t>QTDE  MÍN.</t>
  </si>
  <si>
    <t>DATA</t>
  </si>
  <si>
    <t>QUANT.</t>
  </si>
  <si>
    <t>TOTAL</t>
  </si>
  <si>
    <t>SALDO</t>
  </si>
  <si>
    <t>ÁCIDO BÓRICO</t>
  </si>
  <si>
    <t>ÁCIDO CÍTRICO</t>
  </si>
  <si>
    <t>ÁCIDO FOSFÓRICO</t>
  </si>
  <si>
    <t>ÁCIDO FOSFÓRICO 85%</t>
  </si>
  <si>
    <t>ÁCIDO FOSFOROSO</t>
  </si>
  <si>
    <t>ÁCIDO PERACÉTICO</t>
  </si>
  <si>
    <t>AÇUCAR</t>
  </si>
  <si>
    <t xml:space="preserve">ANTI ESPUMANTE </t>
  </si>
  <si>
    <t xml:space="preserve">BORREGRO HA1 </t>
  </si>
  <si>
    <t xml:space="preserve">BUTIL GLICOL </t>
  </si>
  <si>
    <t>-</t>
  </si>
  <si>
    <t>CARBONATO DE POTÁSSIO</t>
  </si>
  <si>
    <t>CAULIM</t>
  </si>
  <si>
    <t>CLORETO DE CÁLCIO</t>
  </si>
  <si>
    <t>CLORETO DE POTÁSSIO</t>
  </si>
  <si>
    <t>CORANTE PRETO (HUMIC)</t>
  </si>
  <si>
    <t>CORANTE VERMELHO</t>
  </si>
  <si>
    <t>CORANTE AZUL</t>
  </si>
  <si>
    <t>CORANTE CASTANHO</t>
  </si>
  <si>
    <t>CORANTE AMARELO</t>
  </si>
  <si>
    <t>D'LIMONENO (TERPENO CÍTRICO)</t>
  </si>
  <si>
    <t xml:space="preserve">EDTA </t>
  </si>
  <si>
    <t xml:space="preserve"> ENXOFRE LIQUIDO</t>
  </si>
  <si>
    <t>FORMOL</t>
  </si>
  <si>
    <t>GOMA XANTANA</t>
  </si>
  <si>
    <t>ISOTIAZOLINONAS</t>
  </si>
  <si>
    <t>MAP</t>
  </si>
  <si>
    <t>MELAÇO</t>
  </si>
  <si>
    <t>MKL</t>
  </si>
  <si>
    <t>MKP</t>
  </si>
  <si>
    <t>MOLIBIDATO DE SÓDIO</t>
  </si>
  <si>
    <t>27/96</t>
  </si>
  <si>
    <t>MONOETALONAMINA</t>
  </si>
  <si>
    <t>NITRATO DE AMONIO</t>
  </si>
  <si>
    <t>NITRATO DE CÁLCIO</t>
  </si>
  <si>
    <t>NITRATO DE POTÁSSIO</t>
  </si>
  <si>
    <t xml:space="preserve">ÓLEO DE SILICONE </t>
  </si>
  <si>
    <t>OCTABORATO DE SODIO</t>
  </si>
  <si>
    <t>POTÁSSA CÁUSTICA</t>
  </si>
  <si>
    <t>RENEX 40%</t>
  </si>
  <si>
    <t>RENEX 95%</t>
  </si>
  <si>
    <t>SULFATO DE COBALTO</t>
  </si>
  <si>
    <t>SULFATO DE COBRE</t>
  </si>
  <si>
    <t>SULFATO DE FERRO MONO</t>
  </si>
  <si>
    <t>SULFATO DE MAGNÉSIO HEPTA 9%</t>
  </si>
  <si>
    <t>SULFATO DE MANGANÊS</t>
  </si>
  <si>
    <t>SULFATO DE ZINCO HEPTA 21%</t>
  </si>
  <si>
    <t>SULFATO DE ZINCO MONO 35%</t>
  </si>
  <si>
    <t>TIXOSIL</t>
  </si>
  <si>
    <t>URÉIA</t>
  </si>
  <si>
    <t xml:space="preserve">AERODEFENCIS </t>
  </si>
  <si>
    <t>ROTART</t>
  </si>
  <si>
    <t xml:space="preserve">NITRELL </t>
  </si>
  <si>
    <t xml:space="preserve">NUTRIVA </t>
  </si>
  <si>
    <t xml:space="preserve">SIMPOR </t>
  </si>
  <si>
    <t>EFETIVE</t>
  </si>
  <si>
    <t>EMBALAGEM 1 L</t>
  </si>
  <si>
    <t>TAMPA COM SELO 45 MM</t>
  </si>
  <si>
    <t>EMBALAGEM 5 L</t>
  </si>
  <si>
    <t>EMBALAGEM 20 L - RECICLADA</t>
  </si>
  <si>
    <t>EMBALAGEM 20 L -VIRGEM</t>
  </si>
  <si>
    <t>TAMPA COM SELO 63 MM</t>
  </si>
  <si>
    <t>CAIXA 1 L</t>
  </si>
  <si>
    <t>CAIXA 2 K</t>
  </si>
  <si>
    <t>CAIXA 5 L</t>
  </si>
  <si>
    <t>SACOS COM ZIPER 2kg</t>
  </si>
  <si>
    <t>RÓTULO - AZUL</t>
  </si>
  <si>
    <t xml:space="preserve">RÓTULO - LARANJA </t>
  </si>
  <si>
    <t>RÓTULO - MARROM</t>
  </si>
  <si>
    <t>STRETCH</t>
  </si>
  <si>
    <t>SULFATO MAGNESIO MONO 16%</t>
  </si>
  <si>
    <t xml:space="preserve">CALCÁRIO DOLOMITICO </t>
  </si>
  <si>
    <t>TURFA PENEIRADA</t>
  </si>
  <si>
    <t xml:space="preserve">YOORIN </t>
  </si>
  <si>
    <t xml:space="preserve">TORTA DE MAMONA </t>
  </si>
  <si>
    <t xml:space="preserve">FOSFATO REATIVO NATURAL </t>
  </si>
  <si>
    <t>TIOSSULFATO DE AMONIO</t>
  </si>
  <si>
    <t>SULFATO DE POTASSIO</t>
  </si>
  <si>
    <t xml:space="preserve">ÁCIDO SILICATO </t>
  </si>
  <si>
    <t>SACOS DE 20/KG</t>
  </si>
  <si>
    <t xml:space="preserve">SACOS DE 25/KG </t>
  </si>
  <si>
    <t>SACARIAS AGRO CRYSTAL</t>
  </si>
  <si>
    <t>ROTULOS SEIVA (ECCB)</t>
  </si>
  <si>
    <t>CAIXAS SEIVA 1L (ECCB)</t>
  </si>
  <si>
    <t>CAIXAS SEIVA 5L (ECCB)</t>
  </si>
  <si>
    <t>CAIXAS SEIVA 2 K (ECCB)</t>
  </si>
  <si>
    <t xml:space="preserve">FRASCOS DE RETENÇÃO </t>
  </si>
  <si>
    <t>TAMPA   AGROCYSTAL</t>
  </si>
  <si>
    <t>BALDE AGROCRYSTAL</t>
  </si>
  <si>
    <t>SULFATO DE NIQUEL</t>
  </si>
  <si>
    <t>NPH (CALCIO)</t>
  </si>
  <si>
    <t>BALDE 10K</t>
  </si>
  <si>
    <t>TAMPA 10K</t>
  </si>
  <si>
    <t xml:space="preserve">TERPENO DE PINHO </t>
  </si>
  <si>
    <t>RÓTULO AGRO CRYSTAL</t>
  </si>
  <si>
    <t>TAMPA BRAVO 63MM</t>
  </si>
  <si>
    <t>TAMPA BRAVO 45 MM</t>
  </si>
  <si>
    <t>ROTULO LARANJA 2 KG FRENTE</t>
  </si>
  <si>
    <t>ROTULO LARANJA 2 KG VERSO</t>
  </si>
  <si>
    <t>RBBN (RIBON)</t>
  </si>
  <si>
    <t>CLORETO DE POTASSIO VERMELHO</t>
  </si>
  <si>
    <t>ENXOFRE EM PÓ</t>
  </si>
  <si>
    <t>BOMBA 50L</t>
  </si>
  <si>
    <t>CORANTE VIOLETA (ROXO)</t>
  </si>
  <si>
    <t>HIDROXIDO DE SODIO</t>
  </si>
  <si>
    <t>CONTROLE DE ENTRADA DE MATERIA PRIMA</t>
  </si>
  <si>
    <t>SALDO ANTERIOR</t>
  </si>
  <si>
    <t>QTDE MÍN.</t>
  </si>
  <si>
    <t>N° nf</t>
  </si>
  <si>
    <t>NF 114145</t>
  </si>
  <si>
    <t>NF 114493</t>
  </si>
  <si>
    <t>ÁCIDO FOSFÓRICO 52%</t>
  </si>
  <si>
    <t>NF 5905</t>
  </si>
  <si>
    <t>NF 68996</t>
  </si>
  <si>
    <t>NF 2331</t>
  </si>
  <si>
    <t>NF 59640</t>
  </si>
  <si>
    <t>NF 194</t>
  </si>
  <si>
    <t>NF 201</t>
  </si>
  <si>
    <t>CORANTE PRETO (HUMI)</t>
  </si>
  <si>
    <t>NF 101315</t>
  </si>
  <si>
    <t xml:space="preserve">MELAÇO </t>
  </si>
  <si>
    <t>NF 23973</t>
  </si>
  <si>
    <t>NF 3961</t>
  </si>
  <si>
    <t>NF 298236</t>
  </si>
  <si>
    <t>NF 2692</t>
  </si>
  <si>
    <t>NF 2408</t>
  </si>
  <si>
    <t xml:space="preserve"> </t>
  </si>
  <si>
    <t xml:space="preserve">OCTABORATO DE SODIO	</t>
  </si>
  <si>
    <t>NF 114192</t>
  </si>
  <si>
    <t>NF 114494</t>
  </si>
  <si>
    <t>NF 114717</t>
  </si>
  <si>
    <t>SULFATO DE MAGNÉSIO HEPTA</t>
  </si>
  <si>
    <t>SULFATO DE ZINCO HEPTA</t>
  </si>
  <si>
    <t>SULFATO DE ZINCO MONO</t>
  </si>
  <si>
    <t>NF 114147</t>
  </si>
  <si>
    <t>NF 38052</t>
  </si>
  <si>
    <t>TAMPA COM SELO 45MM</t>
  </si>
  <si>
    <t>NF 192</t>
  </si>
  <si>
    <t>EMBALAGEM 20 L - VIRGEM</t>
  </si>
  <si>
    <t>TAMPA COM SELO 63MM</t>
  </si>
  <si>
    <t>SULFATO DE MAGNÉSIO MONO</t>
  </si>
  <si>
    <t>NF 114146</t>
  </si>
  <si>
    <t>NF 114510</t>
  </si>
  <si>
    <t>TERPENO DE PINHO</t>
  </si>
  <si>
    <t>TAMPA BRAVO 63 MM</t>
  </si>
  <si>
    <t>NF 19051</t>
  </si>
  <si>
    <t>CORANTE VIOLETA</t>
  </si>
  <si>
    <t>HIDRÓXIDO DE SODIO</t>
  </si>
  <si>
    <t xml:space="preserve"> SALDO</t>
  </si>
  <si>
    <t>TOTAL DE ENT</t>
  </si>
  <si>
    <t>TOTAL DE SAÍ</t>
  </si>
  <si>
    <t>SALDO ATUALIZADO</t>
  </si>
  <si>
    <t>comprei</t>
  </si>
  <si>
    <t>esperar</t>
  </si>
  <si>
    <t>TAMPA COM SELO 45</t>
  </si>
  <si>
    <t>TAMPA COM SELO 63</t>
  </si>
  <si>
    <t>SULFATO MAGNESIO MONO</t>
  </si>
  <si>
    <t>JULHO</t>
  </si>
  <si>
    <t>CAIXAS SEIVA 2K (ECCB)</t>
  </si>
  <si>
    <t>FRASCOS DE RETENÇÃO</t>
  </si>
  <si>
    <t>NPH(CALCIO)</t>
  </si>
  <si>
    <t xml:space="preserve">TAMPA BRAVO 63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</si>
</sst>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&quot;/&quot;mmm"/>
    <numFmt numFmtId="166" formatCode="dd/mm"/>
  </numFmts>
  <fonts count="16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8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16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" fontId="3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" fontId="3" fillId="0" borderId="12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16" fontId="3" fillId="2" borderId="20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6" fontId="3" fillId="2" borderId="22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" fontId="3" fillId="2" borderId="20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16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20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8" borderId="19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" fontId="3" fillId="8" borderId="20" xfId="0" applyNumberFormat="1" applyFont="1" applyFill="1" applyBorder="1" applyAlignment="1">
      <alignment horizontal="center"/>
    </xf>
    <xf numFmtId="164" fontId="3" fillId="8" borderId="20" xfId="0" applyNumberFormat="1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16" fontId="3" fillId="0" borderId="22" xfId="0" applyNumberFormat="1" applyFont="1" applyBorder="1" applyAlignment="1">
      <alignment horizontal="center"/>
    </xf>
    <xf numFmtId="4" fontId="3" fillId="8" borderId="21" xfId="0" applyNumberFormat="1" applyFont="1" applyFill="1" applyBorder="1" applyAlignment="1">
      <alignment horizontal="center"/>
    </xf>
    <xf numFmtId="4" fontId="6" fillId="5" borderId="19" xfId="0" applyNumberFormat="1" applyFont="1" applyFill="1" applyBorder="1" applyAlignment="1">
      <alignment horizontal="center"/>
    </xf>
    <xf numFmtId="16" fontId="3" fillId="8" borderId="20" xfId="0" applyNumberFormat="1" applyFont="1" applyFill="1" applyBorder="1" applyAlignment="1">
      <alignment horizontal="center"/>
    </xf>
    <xf numFmtId="16" fontId="3" fillId="8" borderId="22" xfId="0" applyNumberFormat="1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4" fontId="3" fillId="8" borderId="22" xfId="0" applyNumberFormat="1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16" fontId="3" fillId="0" borderId="22" xfId="0" applyNumberFormat="1" applyFont="1" applyBorder="1" applyAlignment="1">
      <alignment horizontal="center"/>
    </xf>
    <xf numFmtId="4" fontId="3" fillId="8" borderId="21" xfId="0" applyNumberFormat="1" applyFont="1" applyFill="1" applyBorder="1" applyAlignment="1">
      <alignment horizontal="center"/>
    </xf>
    <xf numFmtId="4" fontId="3" fillId="8" borderId="23" xfId="0" applyNumberFormat="1" applyFont="1" applyFill="1" applyBorder="1" applyAlignment="1">
      <alignment horizontal="center"/>
    </xf>
    <xf numFmtId="4" fontId="3" fillId="8" borderId="24" xfId="0" applyNumberFormat="1" applyFont="1" applyFill="1" applyBorder="1" applyAlignment="1">
      <alignment horizontal="center"/>
    </xf>
    <xf numFmtId="4" fontId="3" fillId="8" borderId="24" xfId="0" applyNumberFormat="1" applyFont="1" applyFill="1" applyBorder="1" applyAlignment="1">
      <alignment horizontal="center"/>
    </xf>
    <xf numFmtId="4" fontId="3" fillId="8" borderId="23" xfId="0" applyNumberFormat="1" applyFont="1" applyFill="1" applyBorder="1" applyAlignment="1">
      <alignment horizontal="center"/>
    </xf>
    <xf numFmtId="3" fontId="6" fillId="5" borderId="19" xfId="0" applyNumberFormat="1" applyFont="1" applyFill="1" applyBorder="1" applyAlignment="1">
      <alignment horizontal="center"/>
    </xf>
    <xf numFmtId="16" fontId="3" fillId="8" borderId="22" xfId="0" applyNumberFormat="1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6" fontId="3" fillId="6" borderId="20" xfId="0" applyNumberFormat="1" applyFont="1" applyFill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49" fontId="6" fillId="5" borderId="19" xfId="0" applyNumberFormat="1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/>
    </xf>
    <xf numFmtId="16" fontId="3" fillId="8" borderId="27" xfId="0" applyNumberFormat="1" applyFont="1" applyFill="1" applyBorder="1" applyAlignment="1">
      <alignment horizontal="center"/>
    </xf>
    <xf numFmtId="16" fontId="3" fillId="8" borderId="28" xfId="0" applyNumberFormat="1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3" fontId="3" fillId="8" borderId="21" xfId="0" applyNumberFormat="1" applyFont="1" applyFill="1" applyBorder="1" applyAlignment="1">
      <alignment horizontal="center"/>
    </xf>
    <xf numFmtId="0" fontId="3" fillId="8" borderId="20" xfId="0" applyFont="1" applyFill="1" applyBorder="1"/>
    <xf numFmtId="0" fontId="3" fillId="8" borderId="23" xfId="0" applyFont="1" applyFill="1" applyBorder="1"/>
    <xf numFmtId="3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3" fillId="0" borderId="20" xfId="0" applyFont="1" applyBorder="1"/>
    <xf numFmtId="0" fontId="3" fillId="0" borderId="23" xfId="0" applyFont="1" applyBorder="1"/>
    <xf numFmtId="0" fontId="3" fillId="8" borderId="22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64" fontId="3" fillId="8" borderId="20" xfId="0" applyNumberFormat="1" applyFont="1" applyFill="1" applyBorder="1" applyAlignment="1">
      <alignment horizontal="center"/>
    </xf>
    <xf numFmtId="16" fontId="3" fillId="9" borderId="22" xfId="0" applyNumberFormat="1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 vertical="center" wrapText="1"/>
    </xf>
    <xf numFmtId="16" fontId="3" fillId="0" borderId="28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3" fillId="8" borderId="28" xfId="0" applyFont="1" applyFill="1" applyBorder="1"/>
    <xf numFmtId="0" fontId="3" fillId="8" borderId="29" xfId="0" applyFont="1" applyFill="1" applyBorder="1"/>
    <xf numFmtId="0" fontId="3" fillId="0" borderId="33" xfId="0" applyFont="1" applyBorder="1" applyAlignment="1">
      <alignment horizontal="center"/>
    </xf>
    <xf numFmtId="16" fontId="3" fillId="8" borderId="20" xfId="0" applyNumberFormat="1" applyFont="1" applyFill="1" applyBorder="1"/>
    <xf numFmtId="0" fontId="3" fillId="6" borderId="34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/>
    </xf>
    <xf numFmtId="16" fontId="3" fillId="0" borderId="20" xfId="0" applyNumberFormat="1" applyFont="1" applyBorder="1"/>
    <xf numFmtId="0" fontId="3" fillId="8" borderId="26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16" fontId="3" fillId="0" borderId="18" xfId="0" applyNumberFormat="1" applyFont="1" applyBorder="1" applyAlignment="1">
      <alignment horizontal="center"/>
    </xf>
    <xf numFmtId="16" fontId="3" fillId="0" borderId="18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6" fontId="3" fillId="0" borderId="28" xfId="0" applyNumberFormat="1" applyFont="1" applyBorder="1"/>
    <xf numFmtId="0" fontId="8" fillId="8" borderId="20" xfId="0" applyFont="1" applyFill="1" applyBorder="1"/>
    <xf numFmtId="0" fontId="8" fillId="8" borderId="23" xfId="0" applyFont="1" applyFill="1" applyBorder="1"/>
    <xf numFmtId="0" fontId="3" fillId="6" borderId="26" xfId="0" applyFont="1" applyFill="1" applyBorder="1" applyAlignment="1">
      <alignment horizontal="center" vertical="center"/>
    </xf>
    <xf numFmtId="0" fontId="8" fillId="0" borderId="28" xfId="0" applyFont="1" applyBorder="1"/>
    <xf numFmtId="0" fontId="8" fillId="0" borderId="29" xfId="0" applyFont="1" applyBorder="1"/>
    <xf numFmtId="0" fontId="3" fillId="8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8" fillId="0" borderId="20" xfId="0" applyFont="1" applyBorder="1"/>
    <xf numFmtId="0" fontId="8" fillId="0" borderId="23" xfId="0" applyFont="1" applyBorder="1"/>
    <xf numFmtId="16" fontId="7" fillId="8" borderId="19" xfId="0" applyNumberFormat="1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 vertical="center"/>
    </xf>
    <xf numFmtId="16" fontId="7" fillId="6" borderId="19" xfId="0" applyNumberFormat="1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23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 vertical="center"/>
    </xf>
    <xf numFmtId="164" fontId="3" fillId="6" borderId="20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3" fillId="0" borderId="3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39" xfId="0" applyFont="1" applyBorder="1"/>
    <xf numFmtId="0" fontId="3" fillId="0" borderId="40" xfId="0" applyFont="1" applyBorder="1" applyAlignment="1">
      <alignment horizontal="center"/>
    </xf>
    <xf numFmtId="0" fontId="9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/>
    </xf>
    <xf numFmtId="1" fontId="3" fillId="0" borderId="42" xfId="0" applyNumberFormat="1" applyFont="1" applyBorder="1" applyAlignment="1">
      <alignment horizontal="center"/>
    </xf>
    <xf numFmtId="0" fontId="3" fillId="0" borderId="42" xfId="0" applyFont="1" applyBorder="1"/>
    <xf numFmtId="0" fontId="4" fillId="3" borderId="41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1" fontId="6" fillId="4" borderId="45" xfId="0" applyNumberFormat="1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/>
    </xf>
    <xf numFmtId="16" fontId="3" fillId="6" borderId="48" xfId="0" applyNumberFormat="1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65" fontId="3" fillId="0" borderId="48" xfId="0" applyNumberFormat="1" applyFont="1" applyBorder="1" applyAlignment="1">
      <alignment horizontal="center"/>
    </xf>
    <xf numFmtId="3" fontId="3" fillId="0" borderId="37" xfId="0" applyNumberFormat="1" applyFon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/>
    </xf>
    <xf numFmtId="16" fontId="3" fillId="8" borderId="48" xfId="0" applyNumberFormat="1" applyFont="1" applyFill="1" applyBorder="1" applyAlignment="1">
      <alignment horizontal="center"/>
    </xf>
    <xf numFmtId="1" fontId="3" fillId="8" borderId="37" xfId="0" applyNumberFormat="1" applyFont="1" applyFill="1" applyBorder="1" applyAlignment="1">
      <alignment horizontal="center"/>
    </xf>
    <xf numFmtId="165" fontId="3" fillId="8" borderId="48" xfId="0" applyNumberFormat="1" applyFont="1" applyFill="1" applyBorder="1" applyAlignment="1">
      <alignment horizontal="center"/>
    </xf>
    <xf numFmtId="0" fontId="3" fillId="8" borderId="48" xfId="0" applyFont="1" applyFill="1" applyBorder="1" applyAlignment="1">
      <alignment horizontal="center"/>
    </xf>
    <xf numFmtId="16" fontId="3" fillId="6" borderId="48" xfId="0" applyNumberFormat="1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65" fontId="3" fillId="0" borderId="48" xfId="0" applyNumberFormat="1" applyFont="1" applyBorder="1" applyAlignment="1">
      <alignment horizontal="center"/>
    </xf>
    <xf numFmtId="3" fontId="3" fillId="0" borderId="37" xfId="0" applyNumberFormat="1" applyFon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" fontId="3" fillId="8" borderId="48" xfId="0" applyNumberFormat="1" applyFont="1" applyFill="1" applyBorder="1" applyAlignment="1">
      <alignment horizontal="center"/>
    </xf>
    <xf numFmtId="1" fontId="3" fillId="8" borderId="37" xfId="0" applyNumberFormat="1" applyFont="1" applyFill="1" applyBorder="1" applyAlignment="1">
      <alignment horizontal="center"/>
    </xf>
    <xf numFmtId="3" fontId="3" fillId="8" borderId="37" xfId="0" applyNumberFormat="1" applyFont="1" applyFill="1" applyBorder="1" applyAlignment="1">
      <alignment horizontal="center"/>
    </xf>
    <xf numFmtId="165" fontId="3" fillId="8" borderId="48" xfId="0" applyNumberFormat="1" applyFont="1" applyFill="1" applyBorder="1" applyAlignment="1">
      <alignment horizontal="center"/>
    </xf>
    <xf numFmtId="3" fontId="3" fillId="8" borderId="37" xfId="0" applyNumberFormat="1" applyFont="1" applyFill="1" applyBorder="1" applyAlignment="1">
      <alignment horizontal="center"/>
    </xf>
    <xf numFmtId="164" fontId="3" fillId="8" borderId="48" xfId="0" applyNumberFormat="1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1" fontId="7" fillId="6" borderId="19" xfId="0" applyNumberFormat="1" applyFont="1" applyFill="1" applyBorder="1" applyAlignment="1">
      <alignment horizontal="center"/>
    </xf>
    <xf numFmtId="3" fontId="3" fillId="5" borderId="19" xfId="0" applyNumberFormat="1" applyFont="1" applyFill="1" applyBorder="1" applyAlignment="1">
      <alignment horizontal="center"/>
    </xf>
    <xf numFmtId="164" fontId="3" fillId="8" borderId="48" xfId="0" applyNumberFormat="1" applyFont="1" applyFill="1" applyBorder="1" applyAlignment="1">
      <alignment horizontal="center"/>
    </xf>
    <xf numFmtId="3" fontId="3" fillId="8" borderId="21" xfId="0" applyNumberFormat="1" applyFont="1" applyFill="1" applyBorder="1" applyAlignment="1">
      <alignment horizontal="center"/>
    </xf>
    <xf numFmtId="4" fontId="3" fillId="8" borderId="21" xfId="0" applyNumberFormat="1" applyFont="1" applyFill="1" applyBorder="1" applyAlignment="1">
      <alignment horizontal="center"/>
    </xf>
    <xf numFmtId="1" fontId="3" fillId="8" borderId="21" xfId="0" applyNumberFormat="1" applyFont="1" applyFill="1" applyBorder="1" applyAlignment="1">
      <alignment horizontal="center"/>
    </xf>
    <xf numFmtId="1" fontId="3" fillId="5" borderId="19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10" borderId="20" xfId="0" applyNumberFormat="1" applyFont="1" applyFill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16" fontId="3" fillId="0" borderId="48" xfId="0" applyNumberFormat="1" applyFont="1" applyBorder="1" applyAlignment="1">
      <alignment horizontal="center"/>
    </xf>
    <xf numFmtId="16" fontId="3" fillId="8" borderId="37" xfId="0" applyNumberFormat="1" applyFont="1" applyFill="1" applyBorder="1" applyAlignment="1">
      <alignment horizontal="center"/>
    </xf>
    <xf numFmtId="3" fontId="3" fillId="10" borderId="20" xfId="0" applyNumberFormat="1" applyFont="1" applyFill="1" applyBorder="1" applyAlignment="1">
      <alignment horizontal="center"/>
    </xf>
    <xf numFmtId="15" fontId="3" fillId="6" borderId="48" xfId="0" applyNumberFormat="1" applyFont="1" applyFill="1" applyBorder="1" applyAlignment="1">
      <alignment horizontal="center"/>
    </xf>
    <xf numFmtId="0" fontId="3" fillId="0" borderId="37" xfId="0" applyFont="1" applyBorder="1"/>
    <xf numFmtId="0" fontId="3" fillId="8" borderId="37" xfId="0" applyFont="1" applyFill="1" applyBorder="1"/>
    <xf numFmtId="166" fontId="3" fillId="8" borderId="4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166" fontId="3" fillId="0" borderId="48" xfId="0" applyNumberFormat="1" applyFont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16" fontId="3" fillId="8" borderId="19" xfId="0" applyNumberFormat="1" applyFont="1" applyFill="1" applyBorder="1" applyAlignment="1">
      <alignment horizontal="center"/>
    </xf>
    <xf numFmtId="16" fontId="3" fillId="0" borderId="48" xfId="0" applyNumberFormat="1" applyFont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 vertical="center"/>
    </xf>
    <xf numFmtId="16" fontId="3" fillId="9" borderId="48" xfId="0" applyNumberFormat="1" applyFont="1" applyFill="1" applyBorder="1" applyAlignment="1">
      <alignment horizontal="center"/>
    </xf>
    <xf numFmtId="1" fontId="3" fillId="8" borderId="37" xfId="0" applyNumberFormat="1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1" fontId="3" fillId="8" borderId="37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5" fillId="3" borderId="41" xfId="0" applyFont="1" applyFill="1" applyBorder="1" applyAlignment="1">
      <alignment horizontal="center" vertical="center"/>
    </xf>
    <xf numFmtId="0" fontId="6" fillId="11" borderId="41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 wrapText="1"/>
    </xf>
    <xf numFmtId="0" fontId="11" fillId="13" borderId="19" xfId="0" applyFont="1" applyFill="1" applyBorder="1" applyAlignment="1">
      <alignment horizontal="center"/>
    </xf>
    <xf numFmtId="0" fontId="6" fillId="11" borderId="19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164" fontId="9" fillId="0" borderId="0" xfId="0" applyNumberFormat="1" applyFont="1" applyAlignment="1">
      <alignment horizontal="left"/>
    </xf>
    <xf numFmtId="0" fontId="12" fillId="13" borderId="1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" fontId="6" fillId="12" borderId="19" xfId="0" applyNumberFormat="1" applyFont="1" applyFill="1" applyBorder="1" applyAlignment="1">
      <alignment horizontal="center"/>
    </xf>
    <xf numFmtId="4" fontId="6" fillId="14" borderId="19" xfId="0" applyNumberFormat="1" applyFont="1" applyFill="1" applyBorder="1" applyAlignment="1">
      <alignment horizontal="center"/>
    </xf>
    <xf numFmtId="0" fontId="13" fillId="15" borderId="0" xfId="0" applyFont="1" applyFill="1" applyAlignment="1">
      <alignment horizontal="left"/>
    </xf>
    <xf numFmtId="0" fontId="3" fillId="9" borderId="21" xfId="0" applyFont="1" applyFill="1" applyBorder="1" applyAlignment="1">
      <alignment horizontal="center" vertical="center"/>
    </xf>
    <xf numFmtId="3" fontId="6" fillId="11" borderId="19" xfId="0" applyNumberFormat="1" applyFont="1" applyFill="1" applyBorder="1" applyAlignment="1">
      <alignment horizontal="center"/>
    </xf>
    <xf numFmtId="3" fontId="6" fillId="14" borderId="19" xfId="0" applyNumberFormat="1" applyFont="1" applyFill="1" applyBorder="1" applyAlignment="1">
      <alignment horizontal="center"/>
    </xf>
    <xf numFmtId="4" fontId="6" fillId="11" borderId="19" xfId="0" applyNumberFormat="1" applyFont="1" applyFill="1" applyBorder="1" applyAlignment="1">
      <alignment horizontal="center"/>
    </xf>
    <xf numFmtId="1" fontId="6" fillId="12" borderId="19" xfId="0" applyNumberFormat="1" applyFont="1" applyFill="1" applyBorder="1" applyAlignment="1">
      <alignment horizontal="center"/>
    </xf>
    <xf numFmtId="1" fontId="6" fillId="11" borderId="19" xfId="0" applyNumberFormat="1" applyFont="1" applyFill="1" applyBorder="1" applyAlignment="1">
      <alignment horizontal="center"/>
    </xf>
    <xf numFmtId="1" fontId="6" fillId="14" borderId="19" xfId="0" applyNumberFormat="1" applyFont="1" applyFill="1" applyBorder="1" applyAlignment="1">
      <alignment horizontal="center"/>
    </xf>
    <xf numFmtId="49" fontId="6" fillId="12" borderId="19" xfId="0" applyNumberFormat="1" applyFont="1" applyFill="1" applyBorder="1" applyAlignment="1">
      <alignment horizontal="center"/>
    </xf>
    <xf numFmtId="49" fontId="6" fillId="14" borderId="19" xfId="0" applyNumberFormat="1" applyFont="1" applyFill="1" applyBorder="1" applyAlignment="1">
      <alignment horizontal="center"/>
    </xf>
    <xf numFmtId="3" fontId="6" fillId="12" borderId="19" xfId="0" applyNumberFormat="1" applyFont="1" applyFill="1" applyBorder="1" applyAlignment="1">
      <alignment horizontal="center"/>
    </xf>
    <xf numFmtId="0" fontId="14" fillId="13" borderId="19" xfId="0" applyFont="1" applyFill="1" applyBorder="1" applyAlignment="1">
      <alignment horizontal="center"/>
    </xf>
    <xf numFmtId="0" fontId="15" fillId="13" borderId="19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6" fillId="12" borderId="31" xfId="0" applyFont="1" applyFill="1" applyBorder="1" applyAlignment="1">
      <alignment horizontal="center"/>
    </xf>
    <xf numFmtId="0" fontId="6" fillId="14" borderId="31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5" fillId="13" borderId="2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2" fontId="6" fillId="4" borderId="41" xfId="0" applyNumberFormat="1" applyFont="1" applyFill="1" applyBorder="1" applyAlignment="1">
      <alignment horizontal="center" vertical="center" wrapText="1"/>
    </xf>
    <xf numFmtId="0" fontId="2" fillId="0" borderId="35" xfId="0" applyFont="1" applyBorder="1"/>
  </cellXfs>
  <cellStyles count="1">
    <cellStyle name="Normal" xfId="0" builtinId="0"/>
  </cellStyles>
  <dxfs count="216"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theme="1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none"/>
      </fill>
    </dxf>
    <dxf>
      <font>
        <strike/>
        <color rgb="FF595959"/>
      </font>
      <fill>
        <patternFill patternType="solid">
          <fgColor rgb="FFF2F2F2"/>
          <bgColor rgb="FFF2F2F2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strike/>
        <color rgb="FF595959"/>
      </font>
      <fill>
        <patternFill patternType="solid">
          <fgColor rgb="FFF2F2F2"/>
          <bgColor rgb="FFF2F2F2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strike/>
        <color rgb="FF595959"/>
      </font>
      <fill>
        <patternFill patternType="solid">
          <fgColor rgb="FFF2F2F2"/>
          <bgColor rgb="FFF2F2F2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strike/>
        <color rgb="FF595959"/>
      </font>
      <fill>
        <patternFill patternType="solid">
          <fgColor rgb="FFF2F2F2"/>
          <bgColor rgb="FFF2F2F2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strike/>
        <color rgb="FF595959"/>
      </font>
      <fill>
        <patternFill patternType="solid">
          <fgColor rgb="FFF2F2F2"/>
          <bgColor rgb="FFF2F2F2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Z100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14.42578125" defaultRowHeight="15" customHeight="1"/>
  <cols>
    <col min="1" max="1" width="33.42578125" customWidth="1"/>
    <col min="2" max="2" width="12.5703125" customWidth="1"/>
    <col min="3" max="6" width="9.140625" customWidth="1"/>
    <col min="7" max="7" width="11" customWidth="1"/>
    <col min="8" max="8" width="11.28515625" customWidth="1"/>
    <col min="9" max="10" width="10.85546875" customWidth="1"/>
    <col min="11" max="12" width="10.28515625" customWidth="1"/>
    <col min="13" max="48" width="10.140625" customWidth="1"/>
    <col min="49" max="50" width="11.28515625" customWidth="1"/>
    <col min="51" max="52" width="9.140625" customWidth="1"/>
  </cols>
  <sheetData>
    <row r="1" spans="1:52" ht="23.25" customHeight="1">
      <c r="A1" s="1"/>
      <c r="B1" s="305" t="s">
        <v>0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  <c r="AZ1" s="307"/>
    </row>
    <row r="2" spans="1:52" ht="4.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Y2" s="3"/>
      <c r="AZ2" s="3"/>
    </row>
    <row r="3" spans="1:52" ht="15.75">
      <c r="A3" s="6" t="s">
        <v>1</v>
      </c>
      <c r="B3" s="7" t="s">
        <v>2</v>
      </c>
      <c r="C3" s="8" t="s">
        <v>3</v>
      </c>
      <c r="D3" s="9" t="s">
        <v>4</v>
      </c>
      <c r="E3" s="8" t="s">
        <v>3</v>
      </c>
      <c r="F3" s="10" t="s">
        <v>4</v>
      </c>
      <c r="G3" s="8" t="s">
        <v>3</v>
      </c>
      <c r="H3" s="9" t="s">
        <v>4</v>
      </c>
      <c r="I3" s="8" t="s">
        <v>3</v>
      </c>
      <c r="J3" s="9" t="s">
        <v>4</v>
      </c>
      <c r="K3" s="8" t="s">
        <v>3</v>
      </c>
      <c r="L3" s="9" t="s">
        <v>4</v>
      </c>
      <c r="M3" s="8" t="s">
        <v>3</v>
      </c>
      <c r="N3" s="9" t="s">
        <v>4</v>
      </c>
      <c r="O3" s="8" t="s">
        <v>3</v>
      </c>
      <c r="P3" s="9" t="s">
        <v>4</v>
      </c>
      <c r="Q3" s="8" t="s">
        <v>3</v>
      </c>
      <c r="R3" s="10" t="s">
        <v>4</v>
      </c>
      <c r="S3" s="8" t="s">
        <v>3</v>
      </c>
      <c r="T3" s="9" t="s">
        <v>4</v>
      </c>
      <c r="U3" s="8" t="s">
        <v>3</v>
      </c>
      <c r="V3" s="9" t="s">
        <v>4</v>
      </c>
      <c r="W3" s="8" t="s">
        <v>3</v>
      </c>
      <c r="X3" s="9" t="s">
        <v>4</v>
      </c>
      <c r="Y3" s="8" t="s">
        <v>3</v>
      </c>
      <c r="Z3" s="10" t="s">
        <v>4</v>
      </c>
      <c r="AA3" s="8" t="s">
        <v>3</v>
      </c>
      <c r="AB3" s="9" t="s">
        <v>4</v>
      </c>
      <c r="AC3" s="8" t="s">
        <v>3</v>
      </c>
      <c r="AD3" s="9" t="s">
        <v>4</v>
      </c>
      <c r="AE3" s="8" t="s">
        <v>3</v>
      </c>
      <c r="AF3" s="9" t="s">
        <v>4</v>
      </c>
      <c r="AG3" s="8" t="s">
        <v>3</v>
      </c>
      <c r="AH3" s="10" t="s">
        <v>4</v>
      </c>
      <c r="AI3" s="8" t="s">
        <v>3</v>
      </c>
      <c r="AJ3" s="9" t="s">
        <v>4</v>
      </c>
      <c r="AK3" s="8" t="s">
        <v>3</v>
      </c>
      <c r="AL3" s="9" t="s">
        <v>4</v>
      </c>
      <c r="AM3" s="8" t="s">
        <v>3</v>
      </c>
      <c r="AN3" s="9" t="s">
        <v>4</v>
      </c>
      <c r="AO3" s="8" t="s">
        <v>3</v>
      </c>
      <c r="AP3" s="10" t="s">
        <v>4</v>
      </c>
      <c r="AQ3" s="8" t="s">
        <v>3</v>
      </c>
      <c r="AR3" s="9" t="s">
        <v>4</v>
      </c>
      <c r="AS3" s="8" t="s">
        <v>3</v>
      </c>
      <c r="AT3" s="9" t="s">
        <v>4</v>
      </c>
      <c r="AU3" s="8" t="s">
        <v>3</v>
      </c>
      <c r="AV3" s="9" t="s">
        <v>4</v>
      </c>
      <c r="AW3" s="8" t="s">
        <v>3</v>
      </c>
      <c r="AX3" s="10" t="s">
        <v>4</v>
      </c>
      <c r="AY3" s="11" t="s">
        <v>5</v>
      </c>
      <c r="AZ3" s="12" t="s">
        <v>6</v>
      </c>
    </row>
    <row r="4" spans="1:52">
      <c r="A4" s="13" t="s">
        <v>7</v>
      </c>
      <c r="B4" s="14">
        <v>300</v>
      </c>
      <c r="C4" s="15">
        <v>44713</v>
      </c>
      <c r="D4" s="16">
        <v>23.52</v>
      </c>
      <c r="E4" s="15">
        <v>44714</v>
      </c>
      <c r="F4" s="16">
        <v>47.23</v>
      </c>
      <c r="G4" s="15">
        <v>44714</v>
      </c>
      <c r="H4" s="16">
        <v>63.17</v>
      </c>
      <c r="I4" s="15">
        <v>44715</v>
      </c>
      <c r="J4" s="16">
        <v>1.77</v>
      </c>
      <c r="K4" s="15">
        <v>44718</v>
      </c>
      <c r="L4" s="16">
        <v>0.12</v>
      </c>
      <c r="M4" s="17">
        <v>44719</v>
      </c>
      <c r="N4" s="16">
        <v>151.66999999999999</v>
      </c>
      <c r="O4" s="15">
        <v>44719</v>
      </c>
      <c r="P4" s="18">
        <v>0.23</v>
      </c>
      <c r="Q4" s="15">
        <v>44721</v>
      </c>
      <c r="R4" s="18">
        <v>0.47</v>
      </c>
      <c r="S4" s="19">
        <v>44722</v>
      </c>
      <c r="T4" s="20">
        <v>77</v>
      </c>
      <c r="U4" s="15">
        <v>44726</v>
      </c>
      <c r="V4" s="20">
        <v>0.02</v>
      </c>
      <c r="W4" s="15">
        <v>44729</v>
      </c>
      <c r="X4" s="20">
        <v>83.05</v>
      </c>
      <c r="Y4" s="15">
        <v>44732</v>
      </c>
      <c r="Z4" s="20">
        <v>142.47999999999999</v>
      </c>
      <c r="AA4" s="15">
        <v>44733</v>
      </c>
      <c r="AB4" s="20">
        <v>18.64</v>
      </c>
      <c r="AC4" s="15">
        <v>44734</v>
      </c>
      <c r="AD4" s="20">
        <v>1.43</v>
      </c>
      <c r="AE4" s="15">
        <v>44735</v>
      </c>
      <c r="AF4" s="20">
        <v>2.19</v>
      </c>
      <c r="AG4" s="15">
        <v>44736</v>
      </c>
      <c r="AH4" s="20">
        <v>44.69</v>
      </c>
      <c r="AI4" s="15">
        <v>44739</v>
      </c>
      <c r="AJ4" s="20">
        <v>2.63</v>
      </c>
      <c r="AK4" s="21"/>
      <c r="AL4" s="22"/>
      <c r="AM4" s="21"/>
      <c r="AN4" s="22"/>
      <c r="AO4" s="21"/>
      <c r="AP4" s="22"/>
      <c r="AQ4" s="21"/>
      <c r="AR4" s="22"/>
      <c r="AS4" s="21"/>
      <c r="AT4" s="22"/>
      <c r="AU4" s="21"/>
      <c r="AV4" s="22"/>
      <c r="AW4" s="23"/>
      <c r="AX4" s="24"/>
      <c r="AY4" s="25">
        <f t="shared" ref="AY4:AY106" si="0">D4+F4+H4+J4+L4+N4+P4+R4+T4+V4+X4+Z4+AB4+AD4+AF4+AH4+AJ4+AL4+AN4+AP4+AR4+AT4+AV4+AX4</f>
        <v>660.31000000000006</v>
      </c>
      <c r="AZ4" s="26"/>
    </row>
    <row r="5" spans="1:52">
      <c r="A5" s="27" t="s">
        <v>8</v>
      </c>
      <c r="B5" s="28">
        <v>100</v>
      </c>
      <c r="C5" s="29">
        <v>44714</v>
      </c>
      <c r="D5" s="30">
        <v>4.8</v>
      </c>
      <c r="E5" s="29">
        <v>44715</v>
      </c>
      <c r="F5" s="30">
        <v>0.81</v>
      </c>
      <c r="G5" s="29">
        <v>44718</v>
      </c>
      <c r="H5" s="30">
        <v>0.6</v>
      </c>
      <c r="I5" s="29">
        <v>44719</v>
      </c>
      <c r="J5" s="30">
        <v>16.72</v>
      </c>
      <c r="K5" s="29">
        <v>44719</v>
      </c>
      <c r="L5" s="30">
        <v>6</v>
      </c>
      <c r="M5" s="31">
        <v>44719</v>
      </c>
      <c r="N5" s="30">
        <v>1.2</v>
      </c>
      <c r="O5" s="29">
        <v>44721</v>
      </c>
      <c r="P5" s="32">
        <v>0.2</v>
      </c>
      <c r="Q5" s="29">
        <v>44722</v>
      </c>
      <c r="R5" s="32">
        <v>9.0519999999999996</v>
      </c>
      <c r="S5" s="29">
        <v>44729</v>
      </c>
      <c r="T5" s="33">
        <v>10.4</v>
      </c>
      <c r="U5" s="29">
        <v>44732</v>
      </c>
      <c r="V5" s="33">
        <v>35.700000000000003</v>
      </c>
      <c r="W5" s="29">
        <v>44733</v>
      </c>
      <c r="X5" s="33">
        <v>5.2030000000000003</v>
      </c>
      <c r="Y5" s="29">
        <v>44735</v>
      </c>
      <c r="Z5" s="33">
        <v>0.21</v>
      </c>
      <c r="AA5" s="29">
        <v>44739</v>
      </c>
      <c r="AB5" s="33">
        <v>2.36</v>
      </c>
      <c r="AC5" s="34"/>
      <c r="AD5" s="35"/>
      <c r="AE5" s="36"/>
      <c r="AF5" s="35"/>
      <c r="AG5" s="36"/>
      <c r="AH5" s="35"/>
      <c r="AI5" s="36"/>
      <c r="AJ5" s="35"/>
      <c r="AK5" s="36"/>
      <c r="AL5" s="35"/>
      <c r="AM5" s="36"/>
      <c r="AN5" s="35"/>
      <c r="AO5" s="36"/>
      <c r="AP5" s="35"/>
      <c r="AQ5" s="36"/>
      <c r="AR5" s="35"/>
      <c r="AS5" s="36"/>
      <c r="AT5" s="35"/>
      <c r="AU5" s="36"/>
      <c r="AV5" s="35"/>
      <c r="AW5" s="36"/>
      <c r="AX5" s="37"/>
      <c r="AY5" s="38">
        <f t="shared" si="0"/>
        <v>93.254999999999995</v>
      </c>
      <c r="AZ5" s="39"/>
    </row>
    <row r="6" spans="1:52">
      <c r="A6" s="40" t="s">
        <v>9</v>
      </c>
      <c r="B6" s="41">
        <v>1000</v>
      </c>
      <c r="C6" s="42">
        <v>44715</v>
      </c>
      <c r="D6" s="43">
        <v>64.900000000000006</v>
      </c>
      <c r="E6" s="42">
        <v>44719</v>
      </c>
      <c r="F6" s="43">
        <v>96.96</v>
      </c>
      <c r="G6" s="42">
        <v>44721</v>
      </c>
      <c r="H6" s="43">
        <v>91.62</v>
      </c>
      <c r="I6" s="42">
        <v>44722</v>
      </c>
      <c r="J6" s="43">
        <v>2.77</v>
      </c>
      <c r="K6" s="42">
        <v>44726</v>
      </c>
      <c r="L6" s="43">
        <v>88.84</v>
      </c>
      <c r="M6" s="42">
        <v>44729</v>
      </c>
      <c r="N6" s="43">
        <v>155.76</v>
      </c>
      <c r="O6" s="42">
        <v>44732</v>
      </c>
      <c r="P6" s="44">
        <v>190.92</v>
      </c>
      <c r="Q6" s="42">
        <v>44733</v>
      </c>
      <c r="R6" s="44">
        <v>86.76</v>
      </c>
      <c r="S6" s="42">
        <v>44734</v>
      </c>
      <c r="T6" s="45">
        <v>389.31</v>
      </c>
      <c r="U6" s="42">
        <v>44735</v>
      </c>
      <c r="V6" s="45">
        <v>57.84</v>
      </c>
      <c r="W6" s="42">
        <v>44739</v>
      </c>
      <c r="X6" s="45">
        <v>0.46</v>
      </c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8"/>
      <c r="AN6" s="47"/>
      <c r="AO6" s="48"/>
      <c r="AP6" s="47"/>
      <c r="AQ6" s="48"/>
      <c r="AR6" s="47"/>
      <c r="AS6" s="48"/>
      <c r="AT6" s="47"/>
      <c r="AU6" s="48"/>
      <c r="AV6" s="47"/>
      <c r="AW6" s="48"/>
      <c r="AX6" s="49"/>
      <c r="AY6" s="38">
        <f t="shared" si="0"/>
        <v>1226.1399999999999</v>
      </c>
      <c r="AZ6" s="39"/>
    </row>
    <row r="7" spans="1:52">
      <c r="A7" s="50" t="s">
        <v>10</v>
      </c>
      <c r="B7" s="51">
        <v>50</v>
      </c>
      <c r="C7" s="42">
        <v>44718</v>
      </c>
      <c r="D7" s="52">
        <v>7.76</v>
      </c>
      <c r="E7" s="53">
        <v>44719</v>
      </c>
      <c r="F7" s="52">
        <v>15.53</v>
      </c>
      <c r="G7" s="54">
        <v>44732</v>
      </c>
      <c r="H7" s="52">
        <v>31.06</v>
      </c>
      <c r="I7" s="55"/>
      <c r="J7" s="56"/>
      <c r="K7" s="55"/>
      <c r="L7" s="56"/>
      <c r="M7" s="57"/>
      <c r="N7" s="56"/>
      <c r="O7" s="55"/>
      <c r="P7" s="58"/>
      <c r="Q7" s="55"/>
      <c r="R7" s="58"/>
      <c r="S7" s="55"/>
      <c r="T7" s="59"/>
      <c r="U7" s="55"/>
      <c r="V7" s="59"/>
      <c r="W7" s="55"/>
      <c r="X7" s="59"/>
      <c r="Y7" s="55"/>
      <c r="Z7" s="59"/>
      <c r="AA7" s="55"/>
      <c r="AB7" s="59"/>
      <c r="AC7" s="55"/>
      <c r="AD7" s="59"/>
      <c r="AE7" s="55"/>
      <c r="AF7" s="59"/>
      <c r="AG7" s="55"/>
      <c r="AH7" s="59"/>
      <c r="AI7" s="55"/>
      <c r="AJ7" s="59"/>
      <c r="AK7" s="55"/>
      <c r="AL7" s="59"/>
      <c r="AM7" s="55"/>
      <c r="AN7" s="59"/>
      <c r="AO7" s="55"/>
      <c r="AP7" s="59"/>
      <c r="AQ7" s="55"/>
      <c r="AR7" s="59"/>
      <c r="AS7" s="55"/>
      <c r="AT7" s="59"/>
      <c r="AU7" s="55"/>
      <c r="AV7" s="59"/>
      <c r="AW7" s="55"/>
      <c r="AX7" s="58"/>
      <c r="AY7" s="38">
        <f t="shared" si="0"/>
        <v>54.349999999999994</v>
      </c>
      <c r="AZ7" s="39"/>
    </row>
    <row r="8" spans="1:52">
      <c r="A8" s="40" t="s">
        <v>11</v>
      </c>
      <c r="B8" s="41">
        <v>25</v>
      </c>
      <c r="C8" s="42">
        <v>44715</v>
      </c>
      <c r="D8" s="43">
        <v>7.39</v>
      </c>
      <c r="E8" s="60">
        <v>44719</v>
      </c>
      <c r="F8" s="43">
        <v>8.7750000000000004</v>
      </c>
      <c r="G8" s="42">
        <v>44733</v>
      </c>
      <c r="H8" s="43">
        <v>5</v>
      </c>
      <c r="I8" s="42">
        <v>44733</v>
      </c>
      <c r="J8" s="43">
        <v>2.9249999999999998</v>
      </c>
      <c r="K8" s="60">
        <v>44735</v>
      </c>
      <c r="L8" s="43">
        <v>57</v>
      </c>
      <c r="M8" s="61">
        <v>44736</v>
      </c>
      <c r="N8" s="43">
        <v>39.520000000000003</v>
      </c>
      <c r="O8" s="60">
        <v>44739</v>
      </c>
      <c r="P8" s="44">
        <v>2.2799999999999998</v>
      </c>
      <c r="Q8" s="48"/>
      <c r="R8" s="49"/>
      <c r="S8" s="48"/>
      <c r="T8" s="47"/>
      <c r="U8" s="48"/>
      <c r="V8" s="47"/>
      <c r="W8" s="48"/>
      <c r="X8" s="47"/>
      <c r="Y8" s="48"/>
      <c r="Z8" s="47"/>
      <c r="AA8" s="48"/>
      <c r="AB8" s="47"/>
      <c r="AC8" s="48"/>
      <c r="AD8" s="47"/>
      <c r="AE8" s="48"/>
      <c r="AF8" s="47"/>
      <c r="AG8" s="48"/>
      <c r="AH8" s="47"/>
      <c r="AI8" s="48"/>
      <c r="AJ8" s="47"/>
      <c r="AK8" s="48"/>
      <c r="AL8" s="47"/>
      <c r="AM8" s="48"/>
      <c r="AN8" s="47"/>
      <c r="AO8" s="48"/>
      <c r="AP8" s="47"/>
      <c r="AQ8" s="48"/>
      <c r="AR8" s="47"/>
      <c r="AS8" s="48"/>
      <c r="AT8" s="47"/>
      <c r="AU8" s="48"/>
      <c r="AV8" s="47"/>
      <c r="AW8" s="48"/>
      <c r="AX8" s="49"/>
      <c r="AY8" s="38">
        <f t="shared" si="0"/>
        <v>122.89000000000001</v>
      </c>
      <c r="AZ8" s="39"/>
    </row>
    <row r="9" spans="1:52">
      <c r="A9" s="27" t="s">
        <v>12</v>
      </c>
      <c r="B9" s="62">
        <v>300</v>
      </c>
      <c r="C9" s="29">
        <v>44719</v>
      </c>
      <c r="D9" s="30">
        <v>41.4</v>
      </c>
      <c r="E9" s="29">
        <v>44726</v>
      </c>
      <c r="F9" s="30">
        <v>39.6</v>
      </c>
      <c r="G9" s="29">
        <v>44735</v>
      </c>
      <c r="H9" s="30">
        <v>5.75</v>
      </c>
      <c r="I9" s="34"/>
      <c r="J9" s="63"/>
      <c r="K9" s="34"/>
      <c r="L9" s="63"/>
      <c r="M9" s="64"/>
      <c r="N9" s="63"/>
      <c r="O9" s="36"/>
      <c r="P9" s="37"/>
      <c r="Q9" s="36"/>
      <c r="R9" s="37"/>
      <c r="S9" s="36"/>
      <c r="T9" s="35"/>
      <c r="U9" s="36"/>
      <c r="V9" s="35"/>
      <c r="W9" s="36"/>
      <c r="X9" s="35"/>
      <c r="Y9" s="36"/>
      <c r="Z9" s="35"/>
      <c r="AA9" s="36"/>
      <c r="AB9" s="35"/>
      <c r="AC9" s="36"/>
      <c r="AD9" s="35"/>
      <c r="AE9" s="36"/>
      <c r="AF9" s="35"/>
      <c r="AG9" s="36"/>
      <c r="AH9" s="35"/>
      <c r="AI9" s="36"/>
      <c r="AJ9" s="35"/>
      <c r="AK9" s="36"/>
      <c r="AL9" s="35"/>
      <c r="AM9" s="36"/>
      <c r="AN9" s="35"/>
      <c r="AO9" s="36"/>
      <c r="AP9" s="35"/>
      <c r="AQ9" s="36"/>
      <c r="AR9" s="35"/>
      <c r="AS9" s="36"/>
      <c r="AT9" s="35"/>
      <c r="AU9" s="36"/>
      <c r="AV9" s="35"/>
      <c r="AW9" s="36"/>
      <c r="AX9" s="37"/>
      <c r="AY9" s="38">
        <f t="shared" si="0"/>
        <v>86.75</v>
      </c>
      <c r="AZ9" s="39"/>
    </row>
    <row r="10" spans="1:52">
      <c r="A10" s="40" t="s">
        <v>13</v>
      </c>
      <c r="B10" s="65">
        <v>2000</v>
      </c>
      <c r="C10" s="42">
        <v>44713</v>
      </c>
      <c r="D10" s="43">
        <v>146.12</v>
      </c>
      <c r="E10" s="42">
        <v>44714</v>
      </c>
      <c r="F10" s="43">
        <v>7.8</v>
      </c>
      <c r="G10" s="42">
        <v>44715</v>
      </c>
      <c r="H10" s="43">
        <v>21.92</v>
      </c>
      <c r="I10" s="42">
        <v>44719</v>
      </c>
      <c r="J10" s="43">
        <v>168.84</v>
      </c>
      <c r="K10" s="42">
        <v>44721</v>
      </c>
      <c r="L10" s="43">
        <v>15.32</v>
      </c>
      <c r="M10" s="66">
        <v>44722</v>
      </c>
      <c r="N10" s="43">
        <v>317.64</v>
      </c>
      <c r="O10" s="42">
        <v>44729</v>
      </c>
      <c r="P10" s="44">
        <v>17.14</v>
      </c>
      <c r="Q10" s="42">
        <v>44732</v>
      </c>
      <c r="R10" s="44">
        <v>55.66</v>
      </c>
      <c r="S10" s="42">
        <v>44733</v>
      </c>
      <c r="T10" s="45">
        <v>50.77</v>
      </c>
      <c r="U10" s="42">
        <v>44735</v>
      </c>
      <c r="V10" s="45">
        <v>28.84</v>
      </c>
      <c r="W10" s="42">
        <v>44736</v>
      </c>
      <c r="X10" s="45">
        <v>188.71</v>
      </c>
      <c r="Y10" s="46"/>
      <c r="Z10" s="47"/>
      <c r="AA10" s="46"/>
      <c r="AB10" s="47"/>
      <c r="AC10" s="46"/>
      <c r="AD10" s="47"/>
      <c r="AE10" s="46"/>
      <c r="AF10" s="47"/>
      <c r="AG10" s="48"/>
      <c r="AH10" s="47"/>
      <c r="AI10" s="48"/>
      <c r="AJ10" s="47"/>
      <c r="AK10" s="48"/>
      <c r="AL10" s="47"/>
      <c r="AM10" s="48"/>
      <c r="AN10" s="47"/>
      <c r="AO10" s="48"/>
      <c r="AP10" s="47"/>
      <c r="AQ10" s="48"/>
      <c r="AR10" s="47"/>
      <c r="AS10" s="48"/>
      <c r="AT10" s="47"/>
      <c r="AU10" s="48"/>
      <c r="AV10" s="47"/>
      <c r="AW10" s="46"/>
      <c r="AX10" s="49"/>
      <c r="AY10" s="38">
        <f t="shared" si="0"/>
        <v>1018.7600000000001</v>
      </c>
      <c r="AZ10" s="39"/>
    </row>
    <row r="11" spans="1:52">
      <c r="A11" s="50" t="s">
        <v>14</v>
      </c>
      <c r="B11" s="51">
        <v>100</v>
      </c>
      <c r="C11" s="53">
        <v>44718</v>
      </c>
      <c r="D11" s="52">
        <v>19.8</v>
      </c>
      <c r="E11" s="54">
        <v>44719</v>
      </c>
      <c r="F11" s="67">
        <v>39.6</v>
      </c>
      <c r="G11" s="54">
        <v>44732</v>
      </c>
      <c r="H11" s="52">
        <v>100.8</v>
      </c>
      <c r="I11" s="55"/>
      <c r="J11" s="56"/>
      <c r="K11" s="55"/>
      <c r="L11" s="56"/>
      <c r="M11" s="57"/>
      <c r="N11" s="56"/>
      <c r="O11" s="55"/>
      <c r="P11" s="58"/>
      <c r="Q11" s="55"/>
      <c r="R11" s="58"/>
      <c r="S11" s="55"/>
      <c r="T11" s="59"/>
      <c r="U11" s="55"/>
      <c r="V11" s="59"/>
      <c r="W11" s="55"/>
      <c r="X11" s="59"/>
      <c r="Y11" s="55"/>
      <c r="Z11" s="59"/>
      <c r="AA11" s="55"/>
      <c r="AB11" s="59"/>
      <c r="AC11" s="55"/>
      <c r="AD11" s="59"/>
      <c r="AE11" s="55"/>
      <c r="AF11" s="59"/>
      <c r="AG11" s="55"/>
      <c r="AH11" s="59"/>
      <c r="AI11" s="55"/>
      <c r="AJ11" s="59"/>
      <c r="AK11" s="55"/>
      <c r="AL11" s="59"/>
      <c r="AM11" s="55"/>
      <c r="AN11" s="59"/>
      <c r="AO11" s="55"/>
      <c r="AP11" s="59"/>
      <c r="AQ11" s="55"/>
      <c r="AR11" s="59"/>
      <c r="AS11" s="55"/>
      <c r="AT11" s="59"/>
      <c r="AU11" s="55"/>
      <c r="AV11" s="59"/>
      <c r="AW11" s="55"/>
      <c r="AX11" s="58"/>
      <c r="AY11" s="68">
        <f t="shared" si="0"/>
        <v>160.19999999999999</v>
      </c>
      <c r="AZ11" s="39"/>
    </row>
    <row r="12" spans="1:52">
      <c r="A12" s="40" t="s">
        <v>15</v>
      </c>
      <c r="B12" s="65">
        <v>25</v>
      </c>
      <c r="C12" s="42">
        <v>44714</v>
      </c>
      <c r="D12" s="43">
        <v>0.6</v>
      </c>
      <c r="E12" s="42">
        <v>44721</v>
      </c>
      <c r="F12" s="43">
        <v>0.2</v>
      </c>
      <c r="G12" s="42">
        <v>44722</v>
      </c>
      <c r="H12" s="43">
        <v>0.6</v>
      </c>
      <c r="I12" s="42">
        <v>44725</v>
      </c>
      <c r="J12" s="43">
        <v>0</v>
      </c>
      <c r="K12" s="42">
        <v>44729</v>
      </c>
      <c r="L12" s="43">
        <v>1.3</v>
      </c>
      <c r="M12" s="66">
        <v>44732</v>
      </c>
      <c r="N12" s="43">
        <v>5.44</v>
      </c>
      <c r="O12" s="42">
        <v>44733</v>
      </c>
      <c r="P12" s="44">
        <v>0.2</v>
      </c>
      <c r="Q12" s="46"/>
      <c r="R12" s="49"/>
      <c r="S12" s="46"/>
      <c r="T12" s="47"/>
      <c r="U12" s="48"/>
      <c r="V12" s="47"/>
      <c r="W12" s="48"/>
      <c r="X12" s="47"/>
      <c r="Y12" s="48"/>
      <c r="Z12" s="47"/>
      <c r="AA12" s="48"/>
      <c r="AB12" s="47"/>
      <c r="AC12" s="48"/>
      <c r="AD12" s="47"/>
      <c r="AE12" s="48"/>
      <c r="AF12" s="47"/>
      <c r="AG12" s="48"/>
      <c r="AH12" s="47"/>
      <c r="AI12" s="48"/>
      <c r="AJ12" s="47"/>
      <c r="AK12" s="48"/>
      <c r="AL12" s="47"/>
      <c r="AM12" s="48"/>
      <c r="AN12" s="47"/>
      <c r="AO12" s="48"/>
      <c r="AP12" s="47"/>
      <c r="AQ12" s="48"/>
      <c r="AR12" s="47"/>
      <c r="AS12" s="48"/>
      <c r="AT12" s="47"/>
      <c r="AU12" s="48"/>
      <c r="AV12" s="47"/>
      <c r="AW12" s="48"/>
      <c r="AX12" s="49"/>
      <c r="AY12" s="38">
        <f t="shared" si="0"/>
        <v>8.34</v>
      </c>
      <c r="AZ12" s="39"/>
    </row>
    <row r="13" spans="1:52">
      <c r="A13" s="50" t="s">
        <v>16</v>
      </c>
      <c r="B13" s="51" t="s">
        <v>17</v>
      </c>
      <c r="C13" s="53">
        <v>44733</v>
      </c>
      <c r="D13" s="52">
        <v>0.92500000000000004</v>
      </c>
      <c r="E13" s="69"/>
      <c r="F13" s="56"/>
      <c r="G13" s="55"/>
      <c r="H13" s="56"/>
      <c r="I13" s="55"/>
      <c r="J13" s="56"/>
      <c r="K13" s="55"/>
      <c r="L13" s="56"/>
      <c r="M13" s="57"/>
      <c r="N13" s="56"/>
      <c r="O13" s="55"/>
      <c r="P13" s="58"/>
      <c r="Q13" s="55"/>
      <c r="R13" s="58"/>
      <c r="S13" s="55"/>
      <c r="T13" s="59"/>
      <c r="U13" s="55"/>
      <c r="V13" s="59"/>
      <c r="W13" s="55"/>
      <c r="X13" s="59"/>
      <c r="Y13" s="55"/>
      <c r="Z13" s="59"/>
      <c r="AA13" s="55"/>
      <c r="AB13" s="59"/>
      <c r="AC13" s="55"/>
      <c r="AD13" s="59"/>
      <c r="AE13" s="55"/>
      <c r="AF13" s="59"/>
      <c r="AG13" s="55"/>
      <c r="AH13" s="59"/>
      <c r="AI13" s="55"/>
      <c r="AJ13" s="59"/>
      <c r="AK13" s="55"/>
      <c r="AL13" s="59"/>
      <c r="AM13" s="55"/>
      <c r="AN13" s="59"/>
      <c r="AO13" s="55"/>
      <c r="AP13" s="59"/>
      <c r="AQ13" s="55"/>
      <c r="AR13" s="59"/>
      <c r="AS13" s="55"/>
      <c r="AT13" s="59"/>
      <c r="AU13" s="55"/>
      <c r="AV13" s="59"/>
      <c r="AW13" s="55"/>
      <c r="AX13" s="58"/>
      <c r="AY13" s="38">
        <f t="shared" si="0"/>
        <v>0.92500000000000004</v>
      </c>
      <c r="AZ13" s="39"/>
    </row>
    <row r="14" spans="1:52">
      <c r="A14" s="40" t="s">
        <v>18</v>
      </c>
      <c r="B14" s="65">
        <v>300</v>
      </c>
      <c r="C14" s="42">
        <v>44713</v>
      </c>
      <c r="D14" s="43">
        <v>218</v>
      </c>
      <c r="E14" s="42">
        <v>44719</v>
      </c>
      <c r="F14" s="43">
        <v>469.09</v>
      </c>
      <c r="G14" s="42">
        <v>44719</v>
      </c>
      <c r="H14" s="43">
        <v>290.91000000000003</v>
      </c>
      <c r="I14" s="42">
        <v>44721</v>
      </c>
      <c r="J14" s="43">
        <v>27.82</v>
      </c>
      <c r="K14" s="42">
        <v>44726</v>
      </c>
      <c r="L14" s="43">
        <v>30</v>
      </c>
      <c r="M14" s="66">
        <v>44732</v>
      </c>
      <c r="N14" s="43">
        <v>155.44999999999999</v>
      </c>
      <c r="O14" s="42">
        <v>44733</v>
      </c>
      <c r="P14" s="44">
        <v>24.24</v>
      </c>
      <c r="Q14" s="42">
        <v>44734</v>
      </c>
      <c r="R14" s="44">
        <v>363.64</v>
      </c>
      <c r="S14" s="42">
        <v>44735</v>
      </c>
      <c r="T14" s="45">
        <v>2</v>
      </c>
      <c r="U14" s="42">
        <v>44739</v>
      </c>
      <c r="V14" s="45">
        <v>16.97</v>
      </c>
      <c r="W14" s="48"/>
      <c r="X14" s="47"/>
      <c r="Y14" s="48"/>
      <c r="Z14" s="47"/>
      <c r="AA14" s="48"/>
      <c r="AB14" s="47"/>
      <c r="AC14" s="48"/>
      <c r="AD14" s="47"/>
      <c r="AE14" s="48"/>
      <c r="AF14" s="47"/>
      <c r="AG14" s="48"/>
      <c r="AH14" s="47"/>
      <c r="AI14" s="48"/>
      <c r="AJ14" s="47"/>
      <c r="AK14" s="48"/>
      <c r="AL14" s="47"/>
      <c r="AM14" s="48"/>
      <c r="AN14" s="47"/>
      <c r="AO14" s="48"/>
      <c r="AP14" s="47"/>
      <c r="AQ14" s="48"/>
      <c r="AR14" s="47"/>
      <c r="AS14" s="48"/>
      <c r="AT14" s="47"/>
      <c r="AU14" s="48"/>
      <c r="AV14" s="47"/>
      <c r="AW14" s="48"/>
      <c r="AX14" s="49"/>
      <c r="AY14" s="38">
        <f t="shared" si="0"/>
        <v>1598.1200000000001</v>
      </c>
      <c r="AZ14" s="39"/>
    </row>
    <row r="15" spans="1:52">
      <c r="A15" s="50" t="s">
        <v>19</v>
      </c>
      <c r="B15" s="51">
        <v>200</v>
      </c>
      <c r="C15" s="69"/>
      <c r="D15" s="56"/>
      <c r="E15" s="55"/>
      <c r="F15" s="56"/>
      <c r="G15" s="55"/>
      <c r="H15" s="56"/>
      <c r="I15" s="55"/>
      <c r="J15" s="56"/>
      <c r="K15" s="55"/>
      <c r="L15" s="56"/>
      <c r="M15" s="57"/>
      <c r="N15" s="56"/>
      <c r="O15" s="55"/>
      <c r="P15" s="58"/>
      <c r="Q15" s="55"/>
      <c r="R15" s="58"/>
      <c r="S15" s="55"/>
      <c r="T15" s="59"/>
      <c r="U15" s="55"/>
      <c r="V15" s="59"/>
      <c r="W15" s="55"/>
      <c r="X15" s="59"/>
      <c r="Y15" s="55"/>
      <c r="Z15" s="59"/>
      <c r="AA15" s="55"/>
      <c r="AB15" s="59"/>
      <c r="AC15" s="55"/>
      <c r="AD15" s="59"/>
      <c r="AE15" s="55"/>
      <c r="AF15" s="59"/>
      <c r="AG15" s="55"/>
      <c r="AH15" s="59"/>
      <c r="AI15" s="55"/>
      <c r="AJ15" s="59"/>
      <c r="AK15" s="55"/>
      <c r="AL15" s="59"/>
      <c r="AM15" s="55"/>
      <c r="AN15" s="59"/>
      <c r="AO15" s="55"/>
      <c r="AP15" s="59"/>
      <c r="AQ15" s="55"/>
      <c r="AR15" s="59"/>
      <c r="AS15" s="55"/>
      <c r="AT15" s="59"/>
      <c r="AU15" s="55"/>
      <c r="AV15" s="59"/>
      <c r="AW15" s="55"/>
      <c r="AX15" s="58"/>
      <c r="AY15" s="38">
        <f t="shared" si="0"/>
        <v>0</v>
      </c>
      <c r="AZ15" s="39"/>
    </row>
    <row r="16" spans="1:52">
      <c r="A16" s="40" t="s">
        <v>20</v>
      </c>
      <c r="B16" s="65">
        <v>200</v>
      </c>
      <c r="C16" s="42">
        <v>44715</v>
      </c>
      <c r="D16" s="43">
        <v>33.71</v>
      </c>
      <c r="E16" s="42">
        <v>44719</v>
      </c>
      <c r="F16" s="43">
        <v>4.62</v>
      </c>
      <c r="G16" s="42">
        <v>44719</v>
      </c>
      <c r="H16" s="43">
        <v>233.33</v>
      </c>
      <c r="I16" s="42">
        <v>44722</v>
      </c>
      <c r="J16" s="43">
        <v>155.55000000000001</v>
      </c>
      <c r="K16" s="42">
        <v>44733</v>
      </c>
      <c r="L16" s="43">
        <v>77.78</v>
      </c>
      <c r="M16" s="66">
        <v>44736</v>
      </c>
      <c r="N16" s="43">
        <v>20.8</v>
      </c>
      <c r="O16" s="42">
        <v>44739</v>
      </c>
      <c r="P16" s="44">
        <v>2.4</v>
      </c>
      <c r="Q16" s="46"/>
      <c r="R16" s="49"/>
      <c r="S16" s="46"/>
      <c r="T16" s="47"/>
      <c r="U16" s="48"/>
      <c r="V16" s="47"/>
      <c r="W16" s="48"/>
      <c r="X16" s="47"/>
      <c r="Y16" s="48"/>
      <c r="Z16" s="47"/>
      <c r="AA16" s="48"/>
      <c r="AB16" s="47"/>
      <c r="AC16" s="48"/>
      <c r="AD16" s="47"/>
      <c r="AE16" s="48"/>
      <c r="AF16" s="47"/>
      <c r="AG16" s="48"/>
      <c r="AH16" s="47"/>
      <c r="AI16" s="48"/>
      <c r="AJ16" s="47"/>
      <c r="AK16" s="48"/>
      <c r="AL16" s="47"/>
      <c r="AM16" s="48"/>
      <c r="AN16" s="47"/>
      <c r="AO16" s="48"/>
      <c r="AP16" s="47"/>
      <c r="AQ16" s="48"/>
      <c r="AR16" s="47"/>
      <c r="AS16" s="48"/>
      <c r="AT16" s="47"/>
      <c r="AU16" s="48"/>
      <c r="AV16" s="47"/>
      <c r="AW16" s="48"/>
      <c r="AX16" s="49"/>
      <c r="AY16" s="38">
        <f t="shared" si="0"/>
        <v>528.18999999999994</v>
      </c>
      <c r="AZ16" s="39"/>
    </row>
    <row r="17" spans="1:52">
      <c r="A17" s="50" t="s">
        <v>21</v>
      </c>
      <c r="B17" s="51">
        <v>1000</v>
      </c>
      <c r="C17" s="53">
        <v>44714</v>
      </c>
      <c r="D17" s="52">
        <v>99</v>
      </c>
      <c r="E17" s="53">
        <v>44715</v>
      </c>
      <c r="F17" s="52">
        <v>4.3600000000000003</v>
      </c>
      <c r="G17" s="53">
        <v>44719</v>
      </c>
      <c r="H17" s="52">
        <v>1069.3</v>
      </c>
      <c r="I17" s="53">
        <v>44719</v>
      </c>
      <c r="J17" s="52">
        <v>320.56</v>
      </c>
      <c r="K17" s="53">
        <v>44719</v>
      </c>
      <c r="L17" s="52">
        <v>300</v>
      </c>
      <c r="M17" s="70">
        <v>44721</v>
      </c>
      <c r="N17" s="52">
        <v>83.36</v>
      </c>
      <c r="O17" s="54">
        <v>44722</v>
      </c>
      <c r="P17" s="71">
        <v>6</v>
      </c>
      <c r="Q17" s="53">
        <v>44725</v>
      </c>
      <c r="R17" s="71">
        <v>200</v>
      </c>
      <c r="S17" s="53">
        <v>44729</v>
      </c>
      <c r="T17" s="72">
        <v>74.739999999999995</v>
      </c>
      <c r="U17" s="53">
        <v>44732</v>
      </c>
      <c r="V17" s="72">
        <v>183.02</v>
      </c>
      <c r="W17" s="53">
        <v>44733</v>
      </c>
      <c r="X17" s="72">
        <v>189.48</v>
      </c>
      <c r="Y17" s="53">
        <v>44734</v>
      </c>
      <c r="Z17" s="72">
        <v>26.13</v>
      </c>
      <c r="AA17" s="53">
        <v>44735</v>
      </c>
      <c r="AB17" s="72">
        <v>91.48</v>
      </c>
      <c r="AC17" s="53">
        <v>44739</v>
      </c>
      <c r="AD17" s="72">
        <v>0.39</v>
      </c>
      <c r="AE17" s="69"/>
      <c r="AF17" s="59"/>
      <c r="AG17" s="55"/>
      <c r="AH17" s="59"/>
      <c r="AI17" s="55"/>
      <c r="AJ17" s="59"/>
      <c r="AK17" s="55"/>
      <c r="AL17" s="59"/>
      <c r="AM17" s="55"/>
      <c r="AN17" s="59"/>
      <c r="AO17" s="55"/>
      <c r="AP17" s="59"/>
      <c r="AQ17" s="55"/>
      <c r="AR17" s="59"/>
      <c r="AS17" s="55"/>
      <c r="AT17" s="59"/>
      <c r="AU17" s="55"/>
      <c r="AV17" s="59"/>
      <c r="AW17" s="55"/>
      <c r="AX17" s="58"/>
      <c r="AY17" s="38">
        <f t="shared" si="0"/>
        <v>2647.8199999999997</v>
      </c>
      <c r="AZ17" s="39"/>
    </row>
    <row r="18" spans="1:52">
      <c r="A18" s="73" t="s">
        <v>22</v>
      </c>
      <c r="B18" s="65">
        <v>25</v>
      </c>
      <c r="C18" s="42">
        <v>44713</v>
      </c>
      <c r="D18" s="43">
        <v>2.19</v>
      </c>
      <c r="E18" s="42">
        <v>44715</v>
      </c>
      <c r="F18" s="43">
        <v>0.33</v>
      </c>
      <c r="G18" s="42">
        <v>44722</v>
      </c>
      <c r="H18" s="43">
        <v>1.1000000000000001</v>
      </c>
      <c r="I18" s="42">
        <v>44726</v>
      </c>
      <c r="J18" s="43">
        <v>1E-3</v>
      </c>
      <c r="K18" s="42">
        <v>44729</v>
      </c>
      <c r="L18" s="43">
        <v>0.02</v>
      </c>
      <c r="M18" s="66">
        <v>44732</v>
      </c>
      <c r="N18" s="43">
        <v>0.33</v>
      </c>
      <c r="O18" s="42">
        <v>44733</v>
      </c>
      <c r="P18" s="44">
        <v>0.23</v>
      </c>
      <c r="Q18" s="42">
        <v>44735</v>
      </c>
      <c r="R18" s="44">
        <v>0.33</v>
      </c>
      <c r="S18" s="46"/>
      <c r="T18" s="47"/>
      <c r="U18" s="48"/>
      <c r="V18" s="47"/>
      <c r="W18" s="48"/>
      <c r="X18" s="47"/>
      <c r="Y18" s="48"/>
      <c r="Z18" s="47"/>
      <c r="AA18" s="48"/>
      <c r="AB18" s="47"/>
      <c r="AC18" s="48"/>
      <c r="AD18" s="47"/>
      <c r="AE18" s="48"/>
      <c r="AF18" s="47"/>
      <c r="AG18" s="48"/>
      <c r="AH18" s="47"/>
      <c r="AI18" s="48"/>
      <c r="AJ18" s="47"/>
      <c r="AK18" s="48"/>
      <c r="AL18" s="47"/>
      <c r="AM18" s="48"/>
      <c r="AN18" s="47"/>
      <c r="AO18" s="48"/>
      <c r="AP18" s="47"/>
      <c r="AQ18" s="48"/>
      <c r="AR18" s="47"/>
      <c r="AS18" s="48"/>
      <c r="AT18" s="47"/>
      <c r="AU18" s="48"/>
      <c r="AV18" s="47"/>
      <c r="AW18" s="48"/>
      <c r="AX18" s="49"/>
      <c r="AY18" s="38">
        <f t="shared" si="0"/>
        <v>4.5310000000000006</v>
      </c>
      <c r="AZ18" s="39"/>
    </row>
    <row r="19" spans="1:52">
      <c r="A19" s="74" t="s">
        <v>23</v>
      </c>
      <c r="B19" s="51">
        <v>25</v>
      </c>
      <c r="C19" s="53">
        <v>44722</v>
      </c>
      <c r="D19" s="52">
        <v>0.6</v>
      </c>
      <c r="E19" s="54">
        <v>44732</v>
      </c>
      <c r="F19" s="52">
        <v>0.06</v>
      </c>
      <c r="G19" s="55"/>
      <c r="H19" s="56"/>
      <c r="I19" s="55"/>
      <c r="J19" s="56"/>
      <c r="K19" s="55"/>
      <c r="L19" s="56"/>
      <c r="M19" s="57"/>
      <c r="N19" s="56"/>
      <c r="O19" s="55"/>
      <c r="P19" s="58"/>
      <c r="Q19" s="55"/>
      <c r="R19" s="58"/>
      <c r="S19" s="55"/>
      <c r="T19" s="59"/>
      <c r="U19" s="55"/>
      <c r="V19" s="59"/>
      <c r="W19" s="55"/>
      <c r="X19" s="59"/>
      <c r="Y19" s="55"/>
      <c r="Z19" s="59"/>
      <c r="AA19" s="55"/>
      <c r="AB19" s="59"/>
      <c r="AC19" s="55"/>
      <c r="AD19" s="59"/>
      <c r="AE19" s="55"/>
      <c r="AF19" s="59"/>
      <c r="AG19" s="55"/>
      <c r="AH19" s="59"/>
      <c r="AI19" s="55"/>
      <c r="AJ19" s="59"/>
      <c r="AK19" s="55"/>
      <c r="AL19" s="59"/>
      <c r="AM19" s="55"/>
      <c r="AN19" s="59"/>
      <c r="AO19" s="55"/>
      <c r="AP19" s="59"/>
      <c r="AQ19" s="55"/>
      <c r="AR19" s="59"/>
      <c r="AS19" s="55"/>
      <c r="AT19" s="59"/>
      <c r="AU19" s="55"/>
      <c r="AV19" s="59"/>
      <c r="AW19" s="55"/>
      <c r="AX19" s="58"/>
      <c r="AY19" s="38">
        <f t="shared" si="0"/>
        <v>0.65999999999999992</v>
      </c>
      <c r="AZ19" s="39"/>
    </row>
    <row r="20" spans="1:52">
      <c r="A20" s="75" t="s">
        <v>24</v>
      </c>
      <c r="B20" s="65">
        <v>25</v>
      </c>
      <c r="C20" s="42">
        <v>44719</v>
      </c>
      <c r="D20" s="43">
        <v>0.6</v>
      </c>
      <c r="E20" s="60">
        <v>44732</v>
      </c>
      <c r="F20" s="43">
        <v>0.06</v>
      </c>
      <c r="G20" s="48"/>
      <c r="H20" s="76"/>
      <c r="I20" s="48"/>
      <c r="J20" s="76"/>
      <c r="K20" s="48"/>
      <c r="L20" s="76"/>
      <c r="M20" s="77"/>
      <c r="N20" s="76"/>
      <c r="O20" s="48"/>
      <c r="P20" s="49"/>
      <c r="Q20" s="48"/>
      <c r="R20" s="49"/>
      <c r="S20" s="48"/>
      <c r="T20" s="47"/>
      <c r="U20" s="48"/>
      <c r="V20" s="47"/>
      <c r="W20" s="48"/>
      <c r="X20" s="47"/>
      <c r="Y20" s="48"/>
      <c r="Z20" s="47"/>
      <c r="AA20" s="48"/>
      <c r="AB20" s="47"/>
      <c r="AC20" s="48"/>
      <c r="AD20" s="47"/>
      <c r="AE20" s="48"/>
      <c r="AF20" s="47"/>
      <c r="AG20" s="48"/>
      <c r="AH20" s="47"/>
      <c r="AI20" s="48"/>
      <c r="AJ20" s="47"/>
      <c r="AK20" s="48"/>
      <c r="AL20" s="47"/>
      <c r="AM20" s="48"/>
      <c r="AN20" s="47"/>
      <c r="AO20" s="48"/>
      <c r="AP20" s="47"/>
      <c r="AQ20" s="48"/>
      <c r="AR20" s="47"/>
      <c r="AS20" s="48"/>
      <c r="AT20" s="47"/>
      <c r="AU20" s="48"/>
      <c r="AV20" s="47"/>
      <c r="AW20" s="48"/>
      <c r="AX20" s="49"/>
      <c r="AY20" s="38">
        <f t="shared" si="0"/>
        <v>0.65999999999999992</v>
      </c>
      <c r="AZ20" s="39"/>
    </row>
    <row r="21" spans="1:52" ht="15.75" customHeight="1">
      <c r="A21" s="74" t="s">
        <v>25</v>
      </c>
      <c r="B21" s="51">
        <v>25</v>
      </c>
      <c r="C21" s="53">
        <v>44714</v>
      </c>
      <c r="D21" s="52">
        <v>0.2</v>
      </c>
      <c r="E21" s="53">
        <v>44719</v>
      </c>
      <c r="F21" s="52">
        <v>1.02</v>
      </c>
      <c r="G21" s="53">
        <v>44721</v>
      </c>
      <c r="H21" s="52">
        <v>0.18</v>
      </c>
      <c r="I21" s="53">
        <v>44725</v>
      </c>
      <c r="J21" s="52">
        <v>0.02</v>
      </c>
      <c r="K21" s="54">
        <v>44729</v>
      </c>
      <c r="L21" s="52">
        <v>0.13</v>
      </c>
      <c r="M21" s="78">
        <v>44732</v>
      </c>
      <c r="N21" s="52">
        <v>0.36</v>
      </c>
      <c r="O21" s="54">
        <v>44733</v>
      </c>
      <c r="P21" s="71">
        <v>0.03</v>
      </c>
      <c r="Q21" s="54">
        <v>44735</v>
      </c>
      <c r="R21" s="71">
        <v>0.13</v>
      </c>
      <c r="S21" s="54">
        <v>44736</v>
      </c>
      <c r="T21" s="72">
        <v>2.5299999999999998</v>
      </c>
      <c r="U21" s="55"/>
      <c r="V21" s="59"/>
      <c r="W21" s="55"/>
      <c r="X21" s="59"/>
      <c r="Y21" s="55"/>
      <c r="Z21" s="59"/>
      <c r="AA21" s="55"/>
      <c r="AB21" s="59"/>
      <c r="AC21" s="55"/>
      <c r="AD21" s="59"/>
      <c r="AE21" s="55"/>
      <c r="AF21" s="59"/>
      <c r="AG21" s="55"/>
      <c r="AH21" s="59"/>
      <c r="AI21" s="55"/>
      <c r="AJ21" s="59"/>
      <c r="AK21" s="55"/>
      <c r="AL21" s="59"/>
      <c r="AM21" s="55"/>
      <c r="AN21" s="59"/>
      <c r="AO21" s="55"/>
      <c r="AP21" s="59"/>
      <c r="AQ21" s="55"/>
      <c r="AR21" s="59"/>
      <c r="AS21" s="55"/>
      <c r="AT21" s="59"/>
      <c r="AU21" s="55"/>
      <c r="AV21" s="59"/>
      <c r="AW21" s="55"/>
      <c r="AX21" s="58"/>
      <c r="AY21" s="38">
        <f t="shared" si="0"/>
        <v>4.5999999999999996</v>
      </c>
      <c r="AZ21" s="39"/>
    </row>
    <row r="22" spans="1:52" ht="15.75" customHeight="1">
      <c r="A22" s="75" t="s">
        <v>26</v>
      </c>
      <c r="B22" s="65">
        <v>25</v>
      </c>
      <c r="C22" s="42">
        <v>44718</v>
      </c>
      <c r="D22" s="43">
        <v>0.01</v>
      </c>
      <c r="E22" s="42">
        <v>44719</v>
      </c>
      <c r="F22" s="43">
        <v>0.8</v>
      </c>
      <c r="G22" s="42">
        <v>44719</v>
      </c>
      <c r="H22" s="43">
        <v>0.02</v>
      </c>
      <c r="I22" s="42">
        <v>44732</v>
      </c>
      <c r="J22" s="43">
        <v>0.05</v>
      </c>
      <c r="K22" s="60">
        <v>44733</v>
      </c>
      <c r="L22" s="43">
        <v>0.19</v>
      </c>
      <c r="M22" s="77"/>
      <c r="N22" s="76"/>
      <c r="O22" s="48"/>
      <c r="P22" s="49"/>
      <c r="Q22" s="48"/>
      <c r="R22" s="49"/>
      <c r="S22" s="48"/>
      <c r="T22" s="47"/>
      <c r="U22" s="48"/>
      <c r="V22" s="47"/>
      <c r="W22" s="48"/>
      <c r="X22" s="47"/>
      <c r="Y22" s="48"/>
      <c r="Z22" s="47"/>
      <c r="AA22" s="48"/>
      <c r="AB22" s="47"/>
      <c r="AC22" s="48"/>
      <c r="AD22" s="47"/>
      <c r="AE22" s="48"/>
      <c r="AF22" s="47"/>
      <c r="AG22" s="48"/>
      <c r="AH22" s="47"/>
      <c r="AI22" s="48"/>
      <c r="AJ22" s="47"/>
      <c r="AK22" s="48"/>
      <c r="AL22" s="47"/>
      <c r="AM22" s="48"/>
      <c r="AN22" s="47"/>
      <c r="AO22" s="48"/>
      <c r="AP22" s="47"/>
      <c r="AQ22" s="48"/>
      <c r="AR22" s="47"/>
      <c r="AS22" s="48"/>
      <c r="AT22" s="47"/>
      <c r="AU22" s="48"/>
      <c r="AV22" s="47"/>
      <c r="AW22" s="48"/>
      <c r="AX22" s="49"/>
      <c r="AY22" s="38">
        <f t="shared" si="0"/>
        <v>1.07</v>
      </c>
      <c r="AZ22" s="39"/>
    </row>
    <row r="23" spans="1:52" ht="15.75" customHeight="1">
      <c r="A23" s="74" t="s">
        <v>27</v>
      </c>
      <c r="B23" s="51">
        <v>20</v>
      </c>
      <c r="C23" s="53">
        <v>44733</v>
      </c>
      <c r="D23" s="52">
        <v>1.84</v>
      </c>
      <c r="E23" s="69"/>
      <c r="F23" s="56"/>
      <c r="G23" s="55"/>
      <c r="H23" s="56"/>
      <c r="I23" s="55"/>
      <c r="J23" s="56"/>
      <c r="K23" s="55"/>
      <c r="L23" s="56"/>
      <c r="M23" s="57"/>
      <c r="N23" s="56"/>
      <c r="O23" s="55"/>
      <c r="P23" s="58"/>
      <c r="Q23" s="55"/>
      <c r="R23" s="58"/>
      <c r="S23" s="55"/>
      <c r="T23" s="59"/>
      <c r="U23" s="55"/>
      <c r="V23" s="59"/>
      <c r="W23" s="55"/>
      <c r="X23" s="59"/>
      <c r="Y23" s="55"/>
      <c r="Z23" s="59"/>
      <c r="AA23" s="55"/>
      <c r="AB23" s="59"/>
      <c r="AC23" s="55"/>
      <c r="AD23" s="59"/>
      <c r="AE23" s="55"/>
      <c r="AF23" s="59"/>
      <c r="AG23" s="55"/>
      <c r="AH23" s="59"/>
      <c r="AI23" s="55"/>
      <c r="AJ23" s="59"/>
      <c r="AK23" s="55"/>
      <c r="AL23" s="59"/>
      <c r="AM23" s="55"/>
      <c r="AN23" s="59"/>
      <c r="AO23" s="55"/>
      <c r="AP23" s="59"/>
      <c r="AQ23" s="55"/>
      <c r="AR23" s="59"/>
      <c r="AS23" s="55"/>
      <c r="AT23" s="59"/>
      <c r="AU23" s="55"/>
      <c r="AV23" s="59"/>
      <c r="AW23" s="55"/>
      <c r="AX23" s="58"/>
      <c r="AY23" s="38">
        <f t="shared" si="0"/>
        <v>1.84</v>
      </c>
      <c r="AZ23" s="39"/>
    </row>
    <row r="24" spans="1:52" ht="15.75" customHeight="1">
      <c r="A24" s="40" t="s">
        <v>28</v>
      </c>
      <c r="B24" s="65" t="s">
        <v>17</v>
      </c>
      <c r="C24" s="42">
        <v>44715</v>
      </c>
      <c r="D24" s="43">
        <v>1.2999999999999999E-2</v>
      </c>
      <c r="E24" s="60">
        <v>44719</v>
      </c>
      <c r="F24" s="43">
        <v>4.7E-2</v>
      </c>
      <c r="G24" s="60">
        <v>44722</v>
      </c>
      <c r="H24" s="43">
        <v>0.26</v>
      </c>
      <c r="I24" s="60">
        <v>44733</v>
      </c>
      <c r="J24" s="43">
        <v>1.4999999999999999E-2</v>
      </c>
      <c r="K24" s="48"/>
      <c r="L24" s="76"/>
      <c r="M24" s="77"/>
      <c r="N24" s="76"/>
      <c r="O24" s="48"/>
      <c r="P24" s="49"/>
      <c r="Q24" s="48"/>
      <c r="R24" s="49"/>
      <c r="S24" s="48"/>
      <c r="T24" s="47"/>
      <c r="U24" s="48"/>
      <c r="V24" s="47"/>
      <c r="W24" s="48"/>
      <c r="X24" s="47"/>
      <c r="Y24" s="48"/>
      <c r="Z24" s="47"/>
      <c r="AA24" s="48"/>
      <c r="AB24" s="47"/>
      <c r="AC24" s="48"/>
      <c r="AD24" s="47"/>
      <c r="AE24" s="48"/>
      <c r="AF24" s="47"/>
      <c r="AG24" s="48"/>
      <c r="AH24" s="47"/>
      <c r="AI24" s="48"/>
      <c r="AJ24" s="47"/>
      <c r="AK24" s="48"/>
      <c r="AL24" s="47"/>
      <c r="AM24" s="48"/>
      <c r="AN24" s="47"/>
      <c r="AO24" s="48"/>
      <c r="AP24" s="47"/>
      <c r="AQ24" s="48"/>
      <c r="AR24" s="47"/>
      <c r="AS24" s="48"/>
      <c r="AT24" s="47"/>
      <c r="AU24" s="48"/>
      <c r="AV24" s="47"/>
      <c r="AW24" s="48"/>
      <c r="AX24" s="49"/>
      <c r="AY24" s="38">
        <f t="shared" si="0"/>
        <v>0.33500000000000002</v>
      </c>
      <c r="AZ24" s="39"/>
    </row>
    <row r="25" spans="1:52" ht="15.75" customHeight="1">
      <c r="A25" s="50" t="s">
        <v>29</v>
      </c>
      <c r="B25" s="51" t="s">
        <v>17</v>
      </c>
      <c r="C25" s="69"/>
      <c r="D25" s="56"/>
      <c r="E25" s="69"/>
      <c r="F25" s="56"/>
      <c r="G25" s="55"/>
      <c r="H25" s="56"/>
      <c r="I25" s="55"/>
      <c r="J25" s="56"/>
      <c r="K25" s="55"/>
      <c r="L25" s="56"/>
      <c r="M25" s="57"/>
      <c r="N25" s="56"/>
      <c r="O25" s="55"/>
      <c r="P25" s="58"/>
      <c r="Q25" s="55"/>
      <c r="R25" s="58"/>
      <c r="S25" s="55"/>
      <c r="T25" s="59"/>
      <c r="U25" s="55"/>
      <c r="V25" s="59"/>
      <c r="W25" s="55"/>
      <c r="X25" s="59"/>
      <c r="Y25" s="55"/>
      <c r="Z25" s="59"/>
      <c r="AA25" s="55"/>
      <c r="AB25" s="59"/>
      <c r="AC25" s="55"/>
      <c r="AD25" s="59"/>
      <c r="AE25" s="55"/>
      <c r="AF25" s="59"/>
      <c r="AG25" s="55"/>
      <c r="AH25" s="59"/>
      <c r="AI25" s="55"/>
      <c r="AJ25" s="59"/>
      <c r="AK25" s="55"/>
      <c r="AL25" s="59"/>
      <c r="AM25" s="55"/>
      <c r="AN25" s="59"/>
      <c r="AO25" s="55"/>
      <c r="AP25" s="59"/>
      <c r="AQ25" s="55"/>
      <c r="AR25" s="59"/>
      <c r="AS25" s="55"/>
      <c r="AT25" s="59"/>
      <c r="AU25" s="55"/>
      <c r="AV25" s="59"/>
      <c r="AW25" s="55"/>
      <c r="AX25" s="58"/>
      <c r="AY25" s="38">
        <f t="shared" si="0"/>
        <v>0</v>
      </c>
      <c r="AZ25" s="39"/>
    </row>
    <row r="26" spans="1:52" ht="15.75" customHeight="1">
      <c r="A26" s="40" t="s">
        <v>30</v>
      </c>
      <c r="B26" s="65">
        <v>25</v>
      </c>
      <c r="C26" s="42">
        <v>44713</v>
      </c>
      <c r="D26" s="43">
        <v>2.19</v>
      </c>
      <c r="E26" s="42">
        <v>44715</v>
      </c>
      <c r="F26" s="43">
        <v>0.33</v>
      </c>
      <c r="G26" s="42">
        <v>44722</v>
      </c>
      <c r="H26" s="43">
        <v>1.1000000000000001</v>
      </c>
      <c r="I26" s="42">
        <v>44732</v>
      </c>
      <c r="J26" s="43">
        <v>0.33</v>
      </c>
      <c r="K26" s="42">
        <v>44733</v>
      </c>
      <c r="L26" s="43">
        <v>0.22</v>
      </c>
      <c r="M26" s="66">
        <v>44735</v>
      </c>
      <c r="N26" s="43">
        <v>0.33</v>
      </c>
      <c r="O26" s="46"/>
      <c r="P26" s="49"/>
      <c r="Q26" s="46"/>
      <c r="R26" s="49"/>
      <c r="S26" s="48"/>
      <c r="T26" s="47"/>
      <c r="U26" s="48"/>
      <c r="V26" s="47"/>
      <c r="W26" s="48"/>
      <c r="X26" s="47"/>
      <c r="Y26" s="48"/>
      <c r="Z26" s="47"/>
      <c r="AA26" s="48"/>
      <c r="AB26" s="47"/>
      <c r="AC26" s="48"/>
      <c r="AD26" s="47"/>
      <c r="AE26" s="48"/>
      <c r="AF26" s="47"/>
      <c r="AG26" s="48"/>
      <c r="AH26" s="47"/>
      <c r="AI26" s="48"/>
      <c r="AJ26" s="47"/>
      <c r="AK26" s="48"/>
      <c r="AL26" s="47"/>
      <c r="AM26" s="48"/>
      <c r="AN26" s="47"/>
      <c r="AO26" s="48"/>
      <c r="AP26" s="47"/>
      <c r="AQ26" s="48"/>
      <c r="AR26" s="47"/>
      <c r="AS26" s="48"/>
      <c r="AT26" s="47"/>
      <c r="AU26" s="48"/>
      <c r="AV26" s="47"/>
      <c r="AW26" s="48"/>
      <c r="AX26" s="49"/>
      <c r="AY26" s="38">
        <f t="shared" si="0"/>
        <v>4.5</v>
      </c>
      <c r="AZ26" s="39"/>
    </row>
    <row r="27" spans="1:52" ht="15.75" customHeight="1">
      <c r="A27" s="50" t="s">
        <v>31</v>
      </c>
      <c r="B27" s="51">
        <v>10</v>
      </c>
      <c r="C27" s="53">
        <v>44713</v>
      </c>
      <c r="D27" s="52">
        <v>0.73</v>
      </c>
      <c r="E27" s="53">
        <v>44715</v>
      </c>
      <c r="F27" s="52">
        <v>0.11899999999999999</v>
      </c>
      <c r="G27" s="53">
        <v>44718</v>
      </c>
      <c r="H27" s="52">
        <v>0.3</v>
      </c>
      <c r="I27" s="54">
        <v>44719</v>
      </c>
      <c r="J27" s="52">
        <v>0.19</v>
      </c>
      <c r="K27" s="53">
        <v>44719</v>
      </c>
      <c r="L27" s="52">
        <v>0.6</v>
      </c>
      <c r="M27" s="70">
        <v>44722</v>
      </c>
      <c r="N27" s="52">
        <v>3.37</v>
      </c>
      <c r="O27" s="53">
        <v>44732</v>
      </c>
      <c r="P27" s="71">
        <v>1.31</v>
      </c>
      <c r="Q27" s="53">
        <v>44733</v>
      </c>
      <c r="R27" s="71">
        <v>0.32</v>
      </c>
      <c r="S27" s="53">
        <v>44735</v>
      </c>
      <c r="T27" s="72">
        <v>0.11</v>
      </c>
      <c r="U27" s="53">
        <v>44736</v>
      </c>
      <c r="V27" s="72">
        <v>0.624</v>
      </c>
      <c r="W27" s="53">
        <v>44739</v>
      </c>
      <c r="X27" s="72">
        <v>8.5999999999999993E-2</v>
      </c>
      <c r="Y27" s="55"/>
      <c r="Z27" s="59"/>
      <c r="AA27" s="55"/>
      <c r="AB27" s="59"/>
      <c r="AC27" s="55"/>
      <c r="AD27" s="59"/>
      <c r="AE27" s="55"/>
      <c r="AF27" s="59"/>
      <c r="AG27" s="55"/>
      <c r="AH27" s="59"/>
      <c r="AI27" s="55"/>
      <c r="AJ27" s="59"/>
      <c r="AK27" s="55"/>
      <c r="AL27" s="59"/>
      <c r="AM27" s="55"/>
      <c r="AN27" s="59"/>
      <c r="AO27" s="55"/>
      <c r="AP27" s="59"/>
      <c r="AQ27" s="55"/>
      <c r="AR27" s="59"/>
      <c r="AS27" s="55"/>
      <c r="AT27" s="59"/>
      <c r="AU27" s="55"/>
      <c r="AV27" s="59"/>
      <c r="AW27" s="55"/>
      <c r="AX27" s="58"/>
      <c r="AY27" s="38">
        <f t="shared" si="0"/>
        <v>7.7590000000000003</v>
      </c>
      <c r="AZ27" s="39"/>
    </row>
    <row r="28" spans="1:52" ht="15.75" customHeight="1">
      <c r="A28" s="40" t="s">
        <v>32</v>
      </c>
      <c r="B28" s="65" t="s">
        <v>17</v>
      </c>
      <c r="C28" s="42">
        <v>44719</v>
      </c>
      <c r="D28" s="43">
        <v>0.6</v>
      </c>
      <c r="E28" s="42">
        <v>44721</v>
      </c>
      <c r="F28" s="43">
        <v>0.06</v>
      </c>
      <c r="G28" s="60">
        <v>44726</v>
      </c>
      <c r="H28" s="43">
        <v>0.6</v>
      </c>
      <c r="I28" s="60">
        <v>44732</v>
      </c>
      <c r="J28" s="43">
        <v>0.2</v>
      </c>
      <c r="K28" s="48"/>
      <c r="L28" s="76"/>
      <c r="M28" s="77"/>
      <c r="N28" s="76"/>
      <c r="O28" s="48"/>
      <c r="P28" s="49"/>
      <c r="Q28" s="48"/>
      <c r="R28" s="49"/>
      <c r="S28" s="48"/>
      <c r="T28" s="47"/>
      <c r="U28" s="48"/>
      <c r="V28" s="47"/>
      <c r="W28" s="48"/>
      <c r="X28" s="47"/>
      <c r="Y28" s="48"/>
      <c r="Z28" s="47"/>
      <c r="AA28" s="48"/>
      <c r="AB28" s="47"/>
      <c r="AC28" s="48"/>
      <c r="AD28" s="47"/>
      <c r="AE28" s="48"/>
      <c r="AF28" s="47"/>
      <c r="AG28" s="48"/>
      <c r="AH28" s="47"/>
      <c r="AI28" s="48"/>
      <c r="AJ28" s="47"/>
      <c r="AK28" s="48"/>
      <c r="AL28" s="47"/>
      <c r="AM28" s="48"/>
      <c r="AN28" s="47"/>
      <c r="AO28" s="48"/>
      <c r="AP28" s="47"/>
      <c r="AQ28" s="48"/>
      <c r="AR28" s="47"/>
      <c r="AS28" s="48"/>
      <c r="AT28" s="47"/>
      <c r="AU28" s="48"/>
      <c r="AV28" s="47"/>
      <c r="AW28" s="48"/>
      <c r="AX28" s="49"/>
      <c r="AY28" s="38">
        <f t="shared" si="0"/>
        <v>1.4599999999999997</v>
      </c>
      <c r="AZ28" s="39"/>
    </row>
    <row r="29" spans="1:52" ht="15.75" customHeight="1">
      <c r="A29" s="50" t="s">
        <v>33</v>
      </c>
      <c r="B29" s="51">
        <v>500</v>
      </c>
      <c r="C29" s="53">
        <v>44714</v>
      </c>
      <c r="D29" s="52">
        <v>100</v>
      </c>
      <c r="E29" s="53">
        <v>44719</v>
      </c>
      <c r="F29" s="52">
        <v>827.4</v>
      </c>
      <c r="G29" s="53">
        <v>44719</v>
      </c>
      <c r="H29" s="52">
        <v>150</v>
      </c>
      <c r="I29" s="53">
        <v>44721</v>
      </c>
      <c r="J29" s="52">
        <v>60.45</v>
      </c>
      <c r="K29" s="53">
        <v>44722</v>
      </c>
      <c r="L29" s="52">
        <v>136.19999999999999</v>
      </c>
      <c r="M29" s="70">
        <v>44732</v>
      </c>
      <c r="N29" s="52">
        <v>146.63</v>
      </c>
      <c r="O29" s="53">
        <v>44733</v>
      </c>
      <c r="P29" s="71">
        <v>100.86</v>
      </c>
      <c r="Q29" s="53">
        <v>44735</v>
      </c>
      <c r="R29" s="71">
        <v>55.34</v>
      </c>
      <c r="S29" s="69"/>
      <c r="T29" s="59"/>
      <c r="U29" s="69"/>
      <c r="V29" s="59"/>
      <c r="W29" s="69"/>
      <c r="X29" s="59"/>
      <c r="Y29" s="55"/>
      <c r="Z29" s="59"/>
      <c r="AA29" s="55"/>
      <c r="AB29" s="59"/>
      <c r="AC29" s="55"/>
      <c r="AD29" s="59"/>
      <c r="AE29" s="55"/>
      <c r="AF29" s="59"/>
      <c r="AG29" s="55"/>
      <c r="AH29" s="59"/>
      <c r="AI29" s="55"/>
      <c r="AJ29" s="59"/>
      <c r="AK29" s="55"/>
      <c r="AL29" s="59"/>
      <c r="AM29" s="55"/>
      <c r="AN29" s="59"/>
      <c r="AO29" s="55"/>
      <c r="AP29" s="59"/>
      <c r="AQ29" s="55"/>
      <c r="AR29" s="59"/>
      <c r="AS29" s="55"/>
      <c r="AT29" s="59"/>
      <c r="AU29" s="55"/>
      <c r="AV29" s="59"/>
      <c r="AW29" s="69"/>
      <c r="AX29" s="58"/>
      <c r="AY29" s="38">
        <f t="shared" si="0"/>
        <v>1576.88</v>
      </c>
      <c r="AZ29" s="39"/>
    </row>
    <row r="30" spans="1:52" ht="15.75" customHeight="1">
      <c r="A30" s="40" t="s">
        <v>34</v>
      </c>
      <c r="B30" s="65">
        <v>2000</v>
      </c>
      <c r="C30" s="42">
        <v>44713</v>
      </c>
      <c r="D30" s="43">
        <v>280.12</v>
      </c>
      <c r="E30" s="42">
        <v>44714</v>
      </c>
      <c r="F30" s="43">
        <v>4.68</v>
      </c>
      <c r="G30" s="42">
        <v>44715</v>
      </c>
      <c r="H30" s="43">
        <v>59.75</v>
      </c>
      <c r="I30" s="42">
        <v>44719</v>
      </c>
      <c r="J30" s="43">
        <v>67.95</v>
      </c>
      <c r="K30" s="42">
        <v>44719</v>
      </c>
      <c r="L30" s="43">
        <v>307.5</v>
      </c>
      <c r="M30" s="66">
        <v>44719</v>
      </c>
      <c r="N30" s="43">
        <v>90</v>
      </c>
      <c r="O30" s="42">
        <v>44720</v>
      </c>
      <c r="P30" s="44">
        <v>17.55</v>
      </c>
      <c r="Q30" s="42">
        <v>44721</v>
      </c>
      <c r="R30" s="44">
        <v>46.05</v>
      </c>
      <c r="S30" s="42">
        <v>44722</v>
      </c>
      <c r="T30" s="45">
        <v>431.74</v>
      </c>
      <c r="U30" s="42">
        <v>44726</v>
      </c>
      <c r="V30" s="45">
        <v>13.5</v>
      </c>
      <c r="W30" s="42">
        <v>44729</v>
      </c>
      <c r="X30" s="45">
        <v>59.04</v>
      </c>
      <c r="Y30" s="42">
        <v>44732</v>
      </c>
      <c r="Z30" s="45">
        <v>172.88</v>
      </c>
      <c r="AA30" s="42">
        <v>44733</v>
      </c>
      <c r="AB30" s="45">
        <v>116.31</v>
      </c>
      <c r="AC30" s="42">
        <v>44734</v>
      </c>
      <c r="AD30" s="45">
        <v>254.25</v>
      </c>
      <c r="AE30" s="42">
        <v>44735</v>
      </c>
      <c r="AF30" s="45">
        <v>41.42</v>
      </c>
      <c r="AG30" s="42">
        <v>44736</v>
      </c>
      <c r="AH30" s="45">
        <v>36.4</v>
      </c>
      <c r="AI30" s="42">
        <v>44739</v>
      </c>
      <c r="AJ30" s="45">
        <v>6.72</v>
      </c>
      <c r="AK30" s="42">
        <v>44739</v>
      </c>
      <c r="AL30" s="45">
        <v>6</v>
      </c>
      <c r="AM30" s="46"/>
      <c r="AN30" s="47"/>
      <c r="AO30" s="46"/>
      <c r="AP30" s="47"/>
      <c r="AQ30" s="46"/>
      <c r="AR30" s="47"/>
      <c r="AS30" s="46"/>
      <c r="AT30" s="47"/>
      <c r="AU30" s="46"/>
      <c r="AV30" s="47"/>
      <c r="AW30" s="46"/>
      <c r="AX30" s="49"/>
      <c r="AY30" s="38">
        <f t="shared" si="0"/>
        <v>2011.86</v>
      </c>
      <c r="AZ30" s="39"/>
    </row>
    <row r="31" spans="1:52" ht="15.75" customHeight="1">
      <c r="A31" s="50" t="s">
        <v>35</v>
      </c>
      <c r="B31" s="51">
        <v>200</v>
      </c>
      <c r="C31" s="53">
        <v>44726</v>
      </c>
      <c r="D31" s="52">
        <v>12.72</v>
      </c>
      <c r="E31" s="79">
        <v>17.600000000000001</v>
      </c>
      <c r="F31" s="52">
        <v>67.87</v>
      </c>
      <c r="G31" s="53">
        <v>44733</v>
      </c>
      <c r="H31" s="52">
        <v>39.92</v>
      </c>
      <c r="I31" s="69"/>
      <c r="J31" s="56"/>
      <c r="K31" s="55"/>
      <c r="L31" s="56"/>
      <c r="M31" s="57"/>
      <c r="N31" s="56"/>
      <c r="O31" s="55"/>
      <c r="P31" s="58"/>
      <c r="Q31" s="55"/>
      <c r="R31" s="58"/>
      <c r="S31" s="55"/>
      <c r="T31" s="59"/>
      <c r="U31" s="55"/>
      <c r="V31" s="59"/>
      <c r="W31" s="55"/>
      <c r="X31" s="59"/>
      <c r="Y31" s="55"/>
      <c r="Z31" s="59"/>
      <c r="AA31" s="55"/>
      <c r="AB31" s="59"/>
      <c r="AC31" s="55"/>
      <c r="AD31" s="59"/>
      <c r="AE31" s="55"/>
      <c r="AF31" s="59"/>
      <c r="AG31" s="55"/>
      <c r="AH31" s="59"/>
      <c r="AI31" s="55"/>
      <c r="AJ31" s="59"/>
      <c r="AK31" s="55"/>
      <c r="AL31" s="59"/>
      <c r="AM31" s="55"/>
      <c r="AN31" s="59"/>
      <c r="AO31" s="55"/>
      <c r="AP31" s="59"/>
      <c r="AQ31" s="55"/>
      <c r="AR31" s="59"/>
      <c r="AS31" s="55"/>
      <c r="AT31" s="59"/>
      <c r="AU31" s="55"/>
      <c r="AV31" s="59"/>
      <c r="AW31" s="55"/>
      <c r="AX31" s="58"/>
      <c r="AY31" s="38">
        <f t="shared" si="0"/>
        <v>120.51</v>
      </c>
      <c r="AZ31" s="39"/>
    </row>
    <row r="32" spans="1:52" ht="15.75" customHeight="1">
      <c r="A32" s="40" t="s">
        <v>36</v>
      </c>
      <c r="B32" s="65">
        <v>25</v>
      </c>
      <c r="C32" s="42">
        <v>44722</v>
      </c>
      <c r="D32" s="43">
        <v>90.6</v>
      </c>
      <c r="E32" s="42">
        <v>44732</v>
      </c>
      <c r="F32" s="43">
        <v>9.06</v>
      </c>
      <c r="G32" s="42">
        <v>44733</v>
      </c>
      <c r="H32" s="43">
        <v>27.18</v>
      </c>
      <c r="I32" s="46"/>
      <c r="J32" s="76"/>
      <c r="K32" s="46"/>
      <c r="L32" s="76"/>
      <c r="M32" s="80"/>
      <c r="N32" s="76"/>
      <c r="O32" s="48"/>
      <c r="P32" s="49"/>
      <c r="Q32" s="48"/>
      <c r="R32" s="49"/>
      <c r="S32" s="48"/>
      <c r="T32" s="47"/>
      <c r="U32" s="48"/>
      <c r="V32" s="47"/>
      <c r="W32" s="48"/>
      <c r="X32" s="47"/>
      <c r="Y32" s="48"/>
      <c r="Z32" s="47"/>
      <c r="AA32" s="48"/>
      <c r="AB32" s="47"/>
      <c r="AC32" s="48"/>
      <c r="AD32" s="47"/>
      <c r="AE32" s="48"/>
      <c r="AF32" s="47"/>
      <c r="AG32" s="48"/>
      <c r="AH32" s="47"/>
      <c r="AI32" s="48"/>
      <c r="AJ32" s="47"/>
      <c r="AK32" s="48"/>
      <c r="AL32" s="47"/>
      <c r="AM32" s="48"/>
      <c r="AN32" s="47"/>
      <c r="AO32" s="48"/>
      <c r="AP32" s="47"/>
      <c r="AQ32" s="48"/>
      <c r="AR32" s="47"/>
      <c r="AS32" s="48"/>
      <c r="AT32" s="47"/>
      <c r="AU32" s="48"/>
      <c r="AV32" s="47"/>
      <c r="AW32" s="48"/>
      <c r="AX32" s="49"/>
      <c r="AY32" s="38">
        <f t="shared" si="0"/>
        <v>126.84</v>
      </c>
      <c r="AZ32" s="39"/>
    </row>
    <row r="33" spans="1:52" ht="15.75" customHeight="1">
      <c r="A33" s="50" t="s">
        <v>37</v>
      </c>
      <c r="B33" s="51">
        <v>25</v>
      </c>
      <c r="C33" s="53">
        <v>44714</v>
      </c>
      <c r="D33" s="81">
        <v>0.77</v>
      </c>
      <c r="E33" s="53">
        <v>44715</v>
      </c>
      <c r="F33" s="81">
        <v>0.11</v>
      </c>
      <c r="G33" s="53">
        <v>44719</v>
      </c>
      <c r="H33" s="81">
        <v>0.36</v>
      </c>
      <c r="I33" s="53">
        <v>44719</v>
      </c>
      <c r="J33" s="81">
        <v>0.95</v>
      </c>
      <c r="K33" s="53">
        <v>44721</v>
      </c>
      <c r="L33" s="81">
        <v>0.38</v>
      </c>
      <c r="M33" s="70">
        <v>44722</v>
      </c>
      <c r="N33" s="81">
        <v>0.75</v>
      </c>
      <c r="O33" s="53">
        <v>44726</v>
      </c>
      <c r="P33" s="82">
        <v>0.85</v>
      </c>
      <c r="Q33" s="53">
        <v>44729</v>
      </c>
      <c r="R33" s="82">
        <v>1.94</v>
      </c>
      <c r="S33" s="53">
        <v>44732</v>
      </c>
      <c r="T33" s="83">
        <v>6.5</v>
      </c>
      <c r="U33" s="53">
        <v>44733</v>
      </c>
      <c r="V33" s="83">
        <v>0.99</v>
      </c>
      <c r="W33" s="53">
        <v>44734</v>
      </c>
      <c r="X33" s="83">
        <v>0.68</v>
      </c>
      <c r="Y33" s="53">
        <v>44735</v>
      </c>
      <c r="Z33" s="83">
        <v>0.18</v>
      </c>
      <c r="AA33" s="53">
        <v>44736</v>
      </c>
      <c r="AB33" s="83">
        <v>1.43</v>
      </c>
      <c r="AC33" s="79" t="s">
        <v>38</v>
      </c>
      <c r="AD33" s="83">
        <v>0.05</v>
      </c>
      <c r="AE33" s="69"/>
      <c r="AF33" s="84"/>
      <c r="AG33" s="69"/>
      <c r="AH33" s="84"/>
      <c r="AI33" s="69"/>
      <c r="AJ33" s="84"/>
      <c r="AK33" s="69"/>
      <c r="AL33" s="84"/>
      <c r="AM33" s="69"/>
      <c r="AN33" s="84"/>
      <c r="AO33" s="55"/>
      <c r="AP33" s="84"/>
      <c r="AQ33" s="55"/>
      <c r="AR33" s="84"/>
      <c r="AS33" s="55"/>
      <c r="AT33" s="84"/>
      <c r="AU33" s="55"/>
      <c r="AV33" s="84"/>
      <c r="AW33" s="69"/>
      <c r="AX33" s="85"/>
      <c r="AY33" s="86">
        <f t="shared" si="0"/>
        <v>15.94</v>
      </c>
      <c r="AZ33" s="39"/>
    </row>
    <row r="34" spans="1:52" ht="15.75" customHeight="1">
      <c r="A34" s="40" t="s">
        <v>39</v>
      </c>
      <c r="B34" s="65">
        <v>50</v>
      </c>
      <c r="C34" s="42">
        <v>44713</v>
      </c>
      <c r="D34" s="43">
        <v>6.15</v>
      </c>
      <c r="E34" s="42">
        <v>44714</v>
      </c>
      <c r="F34" s="43">
        <v>6.72</v>
      </c>
      <c r="G34" s="42">
        <v>44715</v>
      </c>
      <c r="H34" s="43">
        <v>0.39</v>
      </c>
      <c r="I34" s="42">
        <v>44719</v>
      </c>
      <c r="J34" s="43">
        <v>15.084</v>
      </c>
      <c r="K34" s="42">
        <v>44719</v>
      </c>
      <c r="L34" s="43">
        <v>2.4</v>
      </c>
      <c r="M34" s="66">
        <v>44722</v>
      </c>
      <c r="N34" s="43">
        <v>20</v>
      </c>
      <c r="O34" s="42">
        <v>44729</v>
      </c>
      <c r="P34" s="44">
        <v>2.4</v>
      </c>
      <c r="Q34" s="42">
        <v>44732</v>
      </c>
      <c r="R34" s="44">
        <v>8.8000000000000007</v>
      </c>
      <c r="S34" s="60">
        <v>44733</v>
      </c>
      <c r="T34" s="45">
        <v>0.46800000000000003</v>
      </c>
      <c r="U34" s="48"/>
      <c r="V34" s="47"/>
      <c r="W34" s="48"/>
      <c r="X34" s="47"/>
      <c r="Y34" s="48"/>
      <c r="Z34" s="47"/>
      <c r="AA34" s="48"/>
      <c r="AB34" s="47"/>
      <c r="AC34" s="48"/>
      <c r="AD34" s="47"/>
      <c r="AE34" s="48"/>
      <c r="AF34" s="47"/>
      <c r="AG34" s="48"/>
      <c r="AH34" s="47"/>
      <c r="AI34" s="48"/>
      <c r="AJ34" s="47"/>
      <c r="AK34" s="48"/>
      <c r="AL34" s="47"/>
      <c r="AM34" s="48"/>
      <c r="AN34" s="47"/>
      <c r="AO34" s="48"/>
      <c r="AP34" s="47"/>
      <c r="AQ34" s="48"/>
      <c r="AR34" s="47"/>
      <c r="AS34" s="48"/>
      <c r="AT34" s="47"/>
      <c r="AU34" s="48"/>
      <c r="AV34" s="47"/>
      <c r="AW34" s="48"/>
      <c r="AX34" s="49"/>
      <c r="AY34" s="38">
        <f t="shared" si="0"/>
        <v>62.412000000000006</v>
      </c>
      <c r="AZ34" s="39"/>
    </row>
    <row r="35" spans="1:52" ht="15.75" customHeight="1">
      <c r="A35" s="50" t="s">
        <v>40</v>
      </c>
      <c r="B35" s="51" t="s">
        <v>17</v>
      </c>
      <c r="C35" s="53">
        <v>44719</v>
      </c>
      <c r="D35" s="52">
        <v>384</v>
      </c>
      <c r="E35" s="53">
        <v>44721</v>
      </c>
      <c r="F35" s="52">
        <v>7.43</v>
      </c>
      <c r="G35" s="54">
        <v>44726</v>
      </c>
      <c r="H35" s="52">
        <v>128</v>
      </c>
      <c r="I35" s="54">
        <v>44732</v>
      </c>
      <c r="J35" s="52">
        <v>128</v>
      </c>
      <c r="K35" s="55"/>
      <c r="L35" s="56"/>
      <c r="M35" s="57"/>
      <c r="N35" s="56"/>
      <c r="O35" s="55"/>
      <c r="P35" s="58"/>
      <c r="Q35" s="55"/>
      <c r="R35" s="58"/>
      <c r="S35" s="55"/>
      <c r="T35" s="59"/>
      <c r="U35" s="55"/>
      <c r="V35" s="59"/>
      <c r="W35" s="55"/>
      <c r="X35" s="59"/>
      <c r="Y35" s="55"/>
      <c r="Z35" s="59"/>
      <c r="AA35" s="55"/>
      <c r="AB35" s="59"/>
      <c r="AC35" s="55"/>
      <c r="AD35" s="59"/>
      <c r="AE35" s="55"/>
      <c r="AF35" s="59"/>
      <c r="AG35" s="55"/>
      <c r="AH35" s="59"/>
      <c r="AI35" s="55"/>
      <c r="AJ35" s="59"/>
      <c r="AK35" s="55"/>
      <c r="AL35" s="59"/>
      <c r="AM35" s="55"/>
      <c r="AN35" s="59"/>
      <c r="AO35" s="55"/>
      <c r="AP35" s="59"/>
      <c r="AQ35" s="55"/>
      <c r="AR35" s="59"/>
      <c r="AS35" s="55"/>
      <c r="AT35" s="59"/>
      <c r="AU35" s="55"/>
      <c r="AV35" s="59"/>
      <c r="AW35" s="55"/>
      <c r="AX35" s="58"/>
      <c r="AY35" s="38">
        <f t="shared" si="0"/>
        <v>647.43000000000006</v>
      </c>
      <c r="AZ35" s="39"/>
    </row>
    <row r="36" spans="1:52" ht="15.75" customHeight="1">
      <c r="A36" s="40" t="s">
        <v>41</v>
      </c>
      <c r="B36" s="65">
        <v>100</v>
      </c>
      <c r="C36" s="42">
        <v>44719</v>
      </c>
      <c r="D36" s="43">
        <v>144</v>
      </c>
      <c r="E36" s="42">
        <v>44719</v>
      </c>
      <c r="F36" s="43">
        <v>360</v>
      </c>
      <c r="G36" s="60">
        <v>44722</v>
      </c>
      <c r="H36" s="43">
        <v>180</v>
      </c>
      <c r="I36" s="60">
        <v>44726</v>
      </c>
      <c r="J36" s="43">
        <v>18</v>
      </c>
      <c r="K36" s="60">
        <v>44732</v>
      </c>
      <c r="L36" s="43">
        <v>54</v>
      </c>
      <c r="M36" s="77"/>
      <c r="N36" s="76"/>
      <c r="O36" s="48"/>
      <c r="P36" s="49"/>
      <c r="Q36" s="48"/>
      <c r="R36" s="49"/>
      <c r="S36" s="48"/>
      <c r="T36" s="47"/>
      <c r="U36" s="48"/>
      <c r="V36" s="47"/>
      <c r="W36" s="48"/>
      <c r="X36" s="47"/>
      <c r="Y36" s="48"/>
      <c r="Z36" s="47"/>
      <c r="AA36" s="48"/>
      <c r="AB36" s="47"/>
      <c r="AC36" s="48"/>
      <c r="AD36" s="47"/>
      <c r="AE36" s="48"/>
      <c r="AF36" s="47"/>
      <c r="AG36" s="48"/>
      <c r="AH36" s="47"/>
      <c r="AI36" s="48"/>
      <c r="AJ36" s="47"/>
      <c r="AK36" s="48"/>
      <c r="AL36" s="47"/>
      <c r="AM36" s="48"/>
      <c r="AN36" s="47"/>
      <c r="AO36" s="48"/>
      <c r="AP36" s="47"/>
      <c r="AQ36" s="48"/>
      <c r="AR36" s="47"/>
      <c r="AS36" s="48"/>
      <c r="AT36" s="47"/>
      <c r="AU36" s="48"/>
      <c r="AV36" s="47"/>
      <c r="AW36" s="48"/>
      <c r="AX36" s="49"/>
      <c r="AY36" s="38">
        <f t="shared" si="0"/>
        <v>756</v>
      </c>
      <c r="AZ36" s="39"/>
    </row>
    <row r="37" spans="1:52" ht="15.75" customHeight="1">
      <c r="A37" s="50" t="s">
        <v>42</v>
      </c>
      <c r="B37" s="51">
        <v>100</v>
      </c>
      <c r="C37" s="53">
        <v>44714</v>
      </c>
      <c r="D37" s="52">
        <v>88.88</v>
      </c>
      <c r="E37" s="53">
        <v>44714</v>
      </c>
      <c r="F37" s="52">
        <v>58</v>
      </c>
      <c r="G37" s="53">
        <v>44719</v>
      </c>
      <c r="H37" s="52">
        <v>383.08</v>
      </c>
      <c r="I37" s="53">
        <v>44729</v>
      </c>
      <c r="J37" s="52">
        <v>37.700000000000003</v>
      </c>
      <c r="K37" s="69"/>
      <c r="L37" s="56"/>
      <c r="M37" s="87"/>
      <c r="N37" s="56"/>
      <c r="O37" s="69"/>
      <c r="P37" s="58"/>
      <c r="Q37" s="69"/>
      <c r="R37" s="58"/>
      <c r="S37" s="69"/>
      <c r="T37" s="59"/>
      <c r="U37" s="55"/>
      <c r="V37" s="59"/>
      <c r="W37" s="55"/>
      <c r="X37" s="59"/>
      <c r="Y37" s="55"/>
      <c r="Z37" s="59"/>
      <c r="AA37" s="55"/>
      <c r="AB37" s="59"/>
      <c r="AC37" s="55"/>
      <c r="AD37" s="59"/>
      <c r="AE37" s="55"/>
      <c r="AF37" s="59"/>
      <c r="AG37" s="55"/>
      <c r="AH37" s="59"/>
      <c r="AI37" s="55"/>
      <c r="AJ37" s="59"/>
      <c r="AK37" s="55"/>
      <c r="AL37" s="59"/>
      <c r="AM37" s="55"/>
      <c r="AN37" s="59"/>
      <c r="AO37" s="55"/>
      <c r="AP37" s="59"/>
      <c r="AQ37" s="55"/>
      <c r="AR37" s="59"/>
      <c r="AS37" s="55"/>
      <c r="AT37" s="59"/>
      <c r="AU37" s="55"/>
      <c r="AV37" s="59"/>
      <c r="AW37" s="55"/>
      <c r="AX37" s="58"/>
      <c r="AY37" s="38">
        <f t="shared" si="0"/>
        <v>567.66000000000008</v>
      </c>
      <c r="AZ37" s="39"/>
    </row>
    <row r="38" spans="1:52" ht="15.75" customHeight="1">
      <c r="A38" s="40" t="s">
        <v>43</v>
      </c>
      <c r="B38" s="65">
        <v>10</v>
      </c>
      <c r="C38" s="42">
        <v>44718</v>
      </c>
      <c r="D38" s="43">
        <v>1.98</v>
      </c>
      <c r="E38" s="42">
        <v>44719</v>
      </c>
      <c r="F38" s="43">
        <v>1.89</v>
      </c>
      <c r="G38" s="42">
        <v>44719</v>
      </c>
      <c r="H38" s="43">
        <v>3.96</v>
      </c>
      <c r="I38" s="60">
        <v>44732</v>
      </c>
      <c r="J38" s="43">
        <v>7.92</v>
      </c>
      <c r="K38" s="48"/>
      <c r="L38" s="76"/>
      <c r="M38" s="77"/>
      <c r="N38" s="76"/>
      <c r="O38" s="48"/>
      <c r="P38" s="49"/>
      <c r="Q38" s="48"/>
      <c r="R38" s="49"/>
      <c r="S38" s="48"/>
      <c r="T38" s="47"/>
      <c r="U38" s="48"/>
      <c r="V38" s="47"/>
      <c r="W38" s="48"/>
      <c r="X38" s="47"/>
      <c r="Y38" s="48"/>
      <c r="Z38" s="47"/>
      <c r="AA38" s="48"/>
      <c r="AB38" s="47"/>
      <c r="AC38" s="48"/>
      <c r="AD38" s="47"/>
      <c r="AE38" s="48"/>
      <c r="AF38" s="47"/>
      <c r="AG38" s="48"/>
      <c r="AH38" s="47"/>
      <c r="AI38" s="48"/>
      <c r="AJ38" s="47"/>
      <c r="AK38" s="48"/>
      <c r="AL38" s="47"/>
      <c r="AM38" s="48"/>
      <c r="AN38" s="47"/>
      <c r="AO38" s="48"/>
      <c r="AP38" s="47"/>
      <c r="AQ38" s="48"/>
      <c r="AR38" s="47"/>
      <c r="AS38" s="48"/>
      <c r="AT38" s="47"/>
      <c r="AU38" s="48"/>
      <c r="AV38" s="47"/>
      <c r="AW38" s="48"/>
      <c r="AX38" s="49"/>
      <c r="AY38" s="38">
        <f t="shared" si="0"/>
        <v>15.75</v>
      </c>
      <c r="AZ38" s="39"/>
    </row>
    <row r="39" spans="1:52" ht="15.75" customHeight="1">
      <c r="A39" s="50" t="s">
        <v>44</v>
      </c>
      <c r="B39" s="51" t="s">
        <v>17</v>
      </c>
      <c r="C39" s="55"/>
      <c r="D39" s="56"/>
      <c r="E39" s="55"/>
      <c r="F39" s="56"/>
      <c r="G39" s="55"/>
      <c r="H39" s="56"/>
      <c r="I39" s="55"/>
      <c r="J39" s="56"/>
      <c r="K39" s="55"/>
      <c r="L39" s="56"/>
      <c r="M39" s="57"/>
      <c r="N39" s="56"/>
      <c r="O39" s="55"/>
      <c r="P39" s="58"/>
      <c r="Q39" s="55"/>
      <c r="R39" s="58"/>
      <c r="S39" s="55"/>
      <c r="T39" s="59"/>
      <c r="U39" s="55"/>
      <c r="V39" s="59"/>
      <c r="W39" s="55"/>
      <c r="X39" s="59"/>
      <c r="Y39" s="55"/>
      <c r="Z39" s="59"/>
      <c r="AA39" s="55"/>
      <c r="AB39" s="59"/>
      <c r="AC39" s="55"/>
      <c r="AD39" s="59"/>
      <c r="AE39" s="55"/>
      <c r="AF39" s="59"/>
      <c r="AG39" s="55"/>
      <c r="AH39" s="59"/>
      <c r="AI39" s="55"/>
      <c r="AJ39" s="59"/>
      <c r="AK39" s="55"/>
      <c r="AL39" s="59"/>
      <c r="AM39" s="55"/>
      <c r="AN39" s="59"/>
      <c r="AO39" s="55"/>
      <c r="AP39" s="59"/>
      <c r="AQ39" s="55"/>
      <c r="AR39" s="59"/>
      <c r="AS39" s="55"/>
      <c r="AT39" s="59"/>
      <c r="AU39" s="55"/>
      <c r="AV39" s="59"/>
      <c r="AW39" s="55"/>
      <c r="AX39" s="58"/>
      <c r="AY39" s="38">
        <f t="shared" si="0"/>
        <v>0</v>
      </c>
      <c r="AZ39" s="39"/>
    </row>
    <row r="40" spans="1:52" ht="15.75" customHeight="1">
      <c r="A40" s="40" t="s">
        <v>45</v>
      </c>
      <c r="B40" s="65">
        <v>50</v>
      </c>
      <c r="C40" s="42">
        <v>44719</v>
      </c>
      <c r="D40" s="43">
        <v>1.8</v>
      </c>
      <c r="E40" s="42">
        <v>44719</v>
      </c>
      <c r="F40" s="43">
        <v>1.8</v>
      </c>
      <c r="G40" s="48"/>
      <c r="H40" s="76"/>
      <c r="I40" s="48"/>
      <c r="J40" s="76"/>
      <c r="K40" s="48"/>
      <c r="L40" s="76"/>
      <c r="M40" s="77"/>
      <c r="N40" s="76"/>
      <c r="O40" s="48"/>
      <c r="P40" s="49"/>
      <c r="Q40" s="48"/>
      <c r="R40" s="49"/>
      <c r="S40" s="48"/>
      <c r="T40" s="47"/>
      <c r="U40" s="48"/>
      <c r="V40" s="47"/>
      <c r="W40" s="48"/>
      <c r="X40" s="47"/>
      <c r="Y40" s="48"/>
      <c r="Z40" s="47"/>
      <c r="AA40" s="48"/>
      <c r="AB40" s="47"/>
      <c r="AC40" s="48"/>
      <c r="AD40" s="47"/>
      <c r="AE40" s="48"/>
      <c r="AF40" s="47"/>
      <c r="AG40" s="48"/>
      <c r="AH40" s="47"/>
      <c r="AI40" s="48"/>
      <c r="AJ40" s="47"/>
      <c r="AK40" s="48"/>
      <c r="AL40" s="47"/>
      <c r="AM40" s="48"/>
      <c r="AN40" s="47"/>
      <c r="AO40" s="48"/>
      <c r="AP40" s="47"/>
      <c r="AQ40" s="48"/>
      <c r="AR40" s="47"/>
      <c r="AS40" s="48"/>
      <c r="AT40" s="47"/>
      <c r="AU40" s="48"/>
      <c r="AV40" s="47"/>
      <c r="AW40" s="48"/>
      <c r="AX40" s="49"/>
      <c r="AY40" s="38">
        <f t="shared" si="0"/>
        <v>3.6</v>
      </c>
      <c r="AZ40" s="39"/>
    </row>
    <row r="41" spans="1:52" ht="15.75" customHeight="1">
      <c r="A41" s="50" t="s">
        <v>46</v>
      </c>
      <c r="B41" s="51" t="s">
        <v>17</v>
      </c>
      <c r="C41" s="55"/>
      <c r="D41" s="56"/>
      <c r="E41" s="55"/>
      <c r="F41" s="56"/>
      <c r="G41" s="55"/>
      <c r="H41" s="56"/>
      <c r="I41" s="55"/>
      <c r="J41" s="56"/>
      <c r="K41" s="55"/>
      <c r="L41" s="56"/>
      <c r="M41" s="57"/>
      <c r="N41" s="56"/>
      <c r="O41" s="55"/>
      <c r="P41" s="58"/>
      <c r="Q41" s="55"/>
      <c r="R41" s="58"/>
      <c r="S41" s="55"/>
      <c r="T41" s="59"/>
      <c r="U41" s="55"/>
      <c r="V41" s="59"/>
      <c r="W41" s="55"/>
      <c r="X41" s="59"/>
      <c r="Y41" s="55"/>
      <c r="Z41" s="59"/>
      <c r="AA41" s="55"/>
      <c r="AB41" s="59"/>
      <c r="AC41" s="55"/>
      <c r="AD41" s="59"/>
      <c r="AE41" s="55"/>
      <c r="AF41" s="59"/>
      <c r="AG41" s="55"/>
      <c r="AH41" s="59"/>
      <c r="AI41" s="55"/>
      <c r="AJ41" s="59"/>
      <c r="AK41" s="55"/>
      <c r="AL41" s="59"/>
      <c r="AM41" s="55"/>
      <c r="AN41" s="59"/>
      <c r="AO41" s="55"/>
      <c r="AP41" s="59"/>
      <c r="AQ41" s="55"/>
      <c r="AR41" s="59"/>
      <c r="AS41" s="55"/>
      <c r="AT41" s="59"/>
      <c r="AU41" s="55"/>
      <c r="AV41" s="59"/>
      <c r="AW41" s="55"/>
      <c r="AX41" s="58"/>
      <c r="AY41" s="38">
        <f t="shared" si="0"/>
        <v>0</v>
      </c>
      <c r="AZ41" s="39"/>
    </row>
    <row r="42" spans="1:52" ht="15.75" customHeight="1">
      <c r="A42" s="40" t="s">
        <v>47</v>
      </c>
      <c r="B42" s="65">
        <v>50</v>
      </c>
      <c r="C42" s="42">
        <v>44733</v>
      </c>
      <c r="D42" s="43">
        <v>5.77</v>
      </c>
      <c r="E42" s="46"/>
      <c r="F42" s="76"/>
      <c r="G42" s="48"/>
      <c r="H42" s="76"/>
      <c r="I42" s="48"/>
      <c r="J42" s="76"/>
      <c r="K42" s="48"/>
      <c r="L42" s="76"/>
      <c r="M42" s="77"/>
      <c r="N42" s="76"/>
      <c r="O42" s="48"/>
      <c r="P42" s="49"/>
      <c r="Q42" s="48"/>
      <c r="R42" s="49"/>
      <c r="S42" s="48"/>
      <c r="T42" s="47"/>
      <c r="U42" s="48"/>
      <c r="V42" s="47"/>
      <c r="W42" s="48"/>
      <c r="X42" s="47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  <c r="AK42" s="48"/>
      <c r="AL42" s="47"/>
      <c r="AM42" s="48"/>
      <c r="AN42" s="47"/>
      <c r="AO42" s="48"/>
      <c r="AP42" s="47"/>
      <c r="AQ42" s="48"/>
      <c r="AR42" s="47"/>
      <c r="AS42" s="48"/>
      <c r="AT42" s="47"/>
      <c r="AU42" s="48"/>
      <c r="AV42" s="47"/>
      <c r="AW42" s="48"/>
      <c r="AX42" s="49"/>
      <c r="AY42" s="38">
        <f t="shared" si="0"/>
        <v>5.77</v>
      </c>
      <c r="AZ42" s="39"/>
    </row>
    <row r="43" spans="1:52" ht="15.75" customHeight="1">
      <c r="A43" s="50" t="s">
        <v>48</v>
      </c>
      <c r="B43" s="51">
        <v>10</v>
      </c>
      <c r="C43" s="53">
        <v>44719</v>
      </c>
      <c r="D43" s="52">
        <v>1.8</v>
      </c>
      <c r="E43" s="53">
        <v>44721</v>
      </c>
      <c r="F43" s="52">
        <v>0.18</v>
      </c>
      <c r="G43" s="53">
        <v>44726</v>
      </c>
      <c r="H43" s="52">
        <v>1.65</v>
      </c>
      <c r="I43" s="53">
        <v>44732</v>
      </c>
      <c r="J43" s="52">
        <v>0.55000000000000004</v>
      </c>
      <c r="K43" s="53">
        <v>44735</v>
      </c>
      <c r="L43" s="52">
        <v>0.11</v>
      </c>
      <c r="M43" s="87"/>
      <c r="N43" s="56"/>
      <c r="O43" s="69"/>
      <c r="P43" s="58"/>
      <c r="Q43" s="55"/>
      <c r="R43" s="58"/>
      <c r="S43" s="55"/>
      <c r="T43" s="59"/>
      <c r="U43" s="55"/>
      <c r="V43" s="59"/>
      <c r="W43" s="55"/>
      <c r="X43" s="59"/>
      <c r="Y43" s="55"/>
      <c r="Z43" s="59"/>
      <c r="AA43" s="55"/>
      <c r="AB43" s="59"/>
      <c r="AC43" s="55"/>
      <c r="AD43" s="59"/>
      <c r="AE43" s="55"/>
      <c r="AF43" s="59"/>
      <c r="AG43" s="55"/>
      <c r="AH43" s="59"/>
      <c r="AI43" s="55"/>
      <c r="AJ43" s="59"/>
      <c r="AK43" s="55"/>
      <c r="AL43" s="59"/>
      <c r="AM43" s="55"/>
      <c r="AN43" s="59"/>
      <c r="AO43" s="55"/>
      <c r="AP43" s="59"/>
      <c r="AQ43" s="55"/>
      <c r="AR43" s="59"/>
      <c r="AS43" s="55"/>
      <c r="AT43" s="59"/>
      <c r="AU43" s="55"/>
      <c r="AV43" s="59"/>
      <c r="AW43" s="55"/>
      <c r="AX43" s="58"/>
      <c r="AY43" s="38">
        <f t="shared" si="0"/>
        <v>4.29</v>
      </c>
      <c r="AZ43" s="39"/>
    </row>
    <row r="44" spans="1:52" ht="15.75" customHeight="1">
      <c r="A44" s="40" t="s">
        <v>49</v>
      </c>
      <c r="B44" s="65">
        <v>50</v>
      </c>
      <c r="C44" s="42">
        <v>44714</v>
      </c>
      <c r="D44" s="43">
        <v>5.76</v>
      </c>
      <c r="E44" s="42">
        <v>44714</v>
      </c>
      <c r="F44" s="43">
        <v>2.4</v>
      </c>
      <c r="G44" s="42">
        <v>44715</v>
      </c>
      <c r="H44" s="43">
        <v>2.71</v>
      </c>
      <c r="I44" s="42">
        <v>44719</v>
      </c>
      <c r="J44" s="43">
        <v>13.3</v>
      </c>
      <c r="K44" s="42">
        <v>44719</v>
      </c>
      <c r="L44" s="43">
        <v>7.2</v>
      </c>
      <c r="M44" s="66">
        <v>44721</v>
      </c>
      <c r="N44" s="43">
        <v>0.35</v>
      </c>
      <c r="O44" s="42">
        <v>44722</v>
      </c>
      <c r="P44" s="44">
        <v>48.75</v>
      </c>
      <c r="Q44" s="42">
        <v>44729</v>
      </c>
      <c r="R44" s="44">
        <v>5.84</v>
      </c>
      <c r="S44" s="42">
        <v>44732</v>
      </c>
      <c r="T44" s="45">
        <v>96.75</v>
      </c>
      <c r="U44" s="60">
        <v>44733</v>
      </c>
      <c r="V44" s="45">
        <v>5.28</v>
      </c>
      <c r="W44" s="60">
        <v>44734</v>
      </c>
      <c r="X44" s="45">
        <v>1.62</v>
      </c>
      <c r="Y44" s="60">
        <v>44735</v>
      </c>
      <c r="Z44" s="45">
        <v>0.44</v>
      </c>
      <c r="AA44" s="60">
        <v>44736</v>
      </c>
      <c r="AB44" s="45">
        <v>22</v>
      </c>
      <c r="AC44" s="60">
        <v>44739</v>
      </c>
      <c r="AD44" s="45">
        <v>0.2</v>
      </c>
      <c r="AE44" s="48"/>
      <c r="AF44" s="47"/>
      <c r="AG44" s="48"/>
      <c r="AH44" s="47"/>
      <c r="AI44" s="48"/>
      <c r="AJ44" s="47"/>
      <c r="AK44" s="48"/>
      <c r="AL44" s="47"/>
      <c r="AM44" s="48"/>
      <c r="AN44" s="47"/>
      <c r="AO44" s="48"/>
      <c r="AP44" s="47"/>
      <c r="AQ44" s="48"/>
      <c r="AR44" s="47"/>
      <c r="AS44" s="48"/>
      <c r="AT44" s="47"/>
      <c r="AU44" s="48"/>
      <c r="AV44" s="47"/>
      <c r="AW44" s="48"/>
      <c r="AX44" s="49"/>
      <c r="AY44" s="38">
        <f t="shared" si="0"/>
        <v>212.6</v>
      </c>
      <c r="AZ44" s="39"/>
    </row>
    <row r="45" spans="1:52" ht="15.75" customHeight="1">
      <c r="A45" s="50" t="s">
        <v>50</v>
      </c>
      <c r="B45" s="51">
        <v>25</v>
      </c>
      <c r="C45" s="53">
        <v>44714</v>
      </c>
      <c r="D45" s="52">
        <v>2.4</v>
      </c>
      <c r="E45" s="53">
        <v>44721</v>
      </c>
      <c r="F45" s="52">
        <v>32</v>
      </c>
      <c r="G45" s="53">
        <v>44729</v>
      </c>
      <c r="H45" s="52">
        <v>5.2</v>
      </c>
      <c r="I45" s="53">
        <v>44732</v>
      </c>
      <c r="J45" s="52">
        <v>16.72</v>
      </c>
      <c r="K45" s="53">
        <v>44733</v>
      </c>
      <c r="L45" s="52">
        <v>0.6</v>
      </c>
      <c r="M45" s="70">
        <v>44735</v>
      </c>
      <c r="N45" s="52">
        <v>0.3</v>
      </c>
      <c r="O45" s="53">
        <v>44736</v>
      </c>
      <c r="P45" s="71">
        <v>88.66</v>
      </c>
      <c r="Q45" s="54">
        <v>44739</v>
      </c>
      <c r="R45" s="71">
        <v>0.06</v>
      </c>
      <c r="S45" s="55"/>
      <c r="T45" s="59"/>
      <c r="U45" s="55"/>
      <c r="V45" s="59"/>
      <c r="W45" s="55"/>
      <c r="X45" s="59"/>
      <c r="Y45" s="55"/>
      <c r="Z45" s="59"/>
      <c r="AA45" s="55"/>
      <c r="AB45" s="59"/>
      <c r="AC45" s="55"/>
      <c r="AD45" s="59"/>
      <c r="AE45" s="55"/>
      <c r="AF45" s="59"/>
      <c r="AG45" s="55"/>
      <c r="AH45" s="59"/>
      <c r="AI45" s="55"/>
      <c r="AJ45" s="59"/>
      <c r="AK45" s="55"/>
      <c r="AL45" s="59"/>
      <c r="AM45" s="55"/>
      <c r="AN45" s="59"/>
      <c r="AO45" s="55"/>
      <c r="AP45" s="59"/>
      <c r="AQ45" s="55"/>
      <c r="AR45" s="59"/>
      <c r="AS45" s="55"/>
      <c r="AT45" s="59"/>
      <c r="AU45" s="55"/>
      <c r="AV45" s="59"/>
      <c r="AW45" s="55"/>
      <c r="AX45" s="58"/>
      <c r="AY45" s="38">
        <f t="shared" si="0"/>
        <v>145.94</v>
      </c>
      <c r="AZ45" s="39"/>
    </row>
    <row r="46" spans="1:52" ht="15.75" customHeight="1">
      <c r="A46" s="40" t="s">
        <v>51</v>
      </c>
      <c r="B46" s="65">
        <v>500</v>
      </c>
      <c r="C46" s="42">
        <v>44719</v>
      </c>
      <c r="D46" s="43">
        <v>38.4</v>
      </c>
      <c r="E46" s="42">
        <v>44720</v>
      </c>
      <c r="F46" s="43">
        <v>13</v>
      </c>
      <c r="G46" s="42">
        <v>44721</v>
      </c>
      <c r="H46" s="43">
        <v>10.67</v>
      </c>
      <c r="I46" s="42">
        <v>44722</v>
      </c>
      <c r="J46" s="43">
        <v>106.67</v>
      </c>
      <c r="K46" s="42">
        <v>44732</v>
      </c>
      <c r="L46" s="43">
        <v>53.33</v>
      </c>
      <c r="M46" s="66">
        <v>44733</v>
      </c>
      <c r="N46" s="43">
        <v>35.6</v>
      </c>
      <c r="O46" s="42">
        <v>44735</v>
      </c>
      <c r="P46" s="44">
        <v>3.56</v>
      </c>
      <c r="Q46" s="42">
        <v>44739</v>
      </c>
      <c r="R46" s="44">
        <v>3.56</v>
      </c>
      <c r="S46" s="46"/>
      <c r="T46" s="47"/>
      <c r="U46" s="46"/>
      <c r="V46" s="47"/>
      <c r="W46" s="48"/>
      <c r="X46" s="47"/>
      <c r="Y46" s="48"/>
      <c r="Z46" s="47"/>
      <c r="AA46" s="48"/>
      <c r="AB46" s="47"/>
      <c r="AC46" s="48"/>
      <c r="AD46" s="47"/>
      <c r="AE46" s="48"/>
      <c r="AF46" s="47"/>
      <c r="AG46" s="48"/>
      <c r="AH46" s="47"/>
      <c r="AI46" s="48"/>
      <c r="AJ46" s="47"/>
      <c r="AK46" s="48"/>
      <c r="AL46" s="47"/>
      <c r="AM46" s="48"/>
      <c r="AN46" s="47"/>
      <c r="AO46" s="48"/>
      <c r="AP46" s="47"/>
      <c r="AQ46" s="48"/>
      <c r="AR46" s="47"/>
      <c r="AS46" s="48"/>
      <c r="AT46" s="47"/>
      <c r="AU46" s="48"/>
      <c r="AV46" s="47"/>
      <c r="AW46" s="48"/>
      <c r="AX46" s="49"/>
      <c r="AY46" s="38">
        <f t="shared" si="0"/>
        <v>264.79000000000002</v>
      </c>
      <c r="AZ46" s="39"/>
    </row>
    <row r="47" spans="1:52" ht="15.75" customHeight="1">
      <c r="A47" s="50" t="s">
        <v>52</v>
      </c>
      <c r="B47" s="51">
        <v>100</v>
      </c>
      <c r="C47" s="53">
        <v>44714</v>
      </c>
      <c r="D47" s="52">
        <v>6.44</v>
      </c>
      <c r="E47" s="53">
        <v>44714</v>
      </c>
      <c r="F47" s="52">
        <v>3.87</v>
      </c>
      <c r="G47" s="53">
        <v>44715</v>
      </c>
      <c r="H47" s="52">
        <v>0.86</v>
      </c>
      <c r="I47" s="53">
        <v>44719</v>
      </c>
      <c r="J47" s="52">
        <v>29.05</v>
      </c>
      <c r="K47" s="53">
        <v>44719</v>
      </c>
      <c r="L47" s="52">
        <v>1.1599999999999999</v>
      </c>
      <c r="M47" s="70">
        <v>44721</v>
      </c>
      <c r="N47" s="52">
        <v>1.44</v>
      </c>
      <c r="O47" s="53">
        <v>44722</v>
      </c>
      <c r="P47" s="71">
        <v>11.05</v>
      </c>
      <c r="Q47" s="53">
        <v>44726</v>
      </c>
      <c r="R47" s="71">
        <v>1.06</v>
      </c>
      <c r="S47" s="53">
        <v>44729</v>
      </c>
      <c r="T47" s="72">
        <v>9.43</v>
      </c>
      <c r="U47" s="53">
        <v>44732</v>
      </c>
      <c r="V47" s="72">
        <v>38.21</v>
      </c>
      <c r="W47" s="53">
        <v>44733</v>
      </c>
      <c r="X47" s="72">
        <v>13.01</v>
      </c>
      <c r="Y47" s="53">
        <v>44734</v>
      </c>
      <c r="Z47" s="72">
        <v>2.61</v>
      </c>
      <c r="AA47" s="53">
        <v>44735</v>
      </c>
      <c r="AB47" s="72">
        <v>2.1800000000000002</v>
      </c>
      <c r="AC47" s="53">
        <v>44736</v>
      </c>
      <c r="AD47" s="72">
        <v>70.95</v>
      </c>
      <c r="AE47" s="53">
        <v>44739</v>
      </c>
      <c r="AF47" s="72">
        <v>1.1599999999999999</v>
      </c>
      <c r="AG47" s="69"/>
      <c r="AH47" s="59"/>
      <c r="AI47" s="69"/>
      <c r="AJ47" s="59"/>
      <c r="AK47" s="69"/>
      <c r="AL47" s="59"/>
      <c r="AM47" s="69"/>
      <c r="AN47" s="59"/>
      <c r="AO47" s="55"/>
      <c r="AP47" s="59"/>
      <c r="AQ47" s="55"/>
      <c r="AR47" s="59"/>
      <c r="AS47" s="55"/>
      <c r="AT47" s="59"/>
      <c r="AU47" s="55"/>
      <c r="AV47" s="59"/>
      <c r="AW47" s="69"/>
      <c r="AX47" s="58"/>
      <c r="AY47" s="38">
        <f t="shared" si="0"/>
        <v>192.48</v>
      </c>
      <c r="AZ47" s="39"/>
    </row>
    <row r="48" spans="1:52" ht="15.75" customHeight="1">
      <c r="A48" s="40" t="s">
        <v>53</v>
      </c>
      <c r="B48" s="65">
        <v>150</v>
      </c>
      <c r="C48" s="42">
        <v>44713</v>
      </c>
      <c r="D48" s="43">
        <v>203</v>
      </c>
      <c r="E48" s="42">
        <v>44715</v>
      </c>
      <c r="F48" s="88">
        <v>2.96</v>
      </c>
      <c r="G48" s="42">
        <v>44719</v>
      </c>
      <c r="H48" s="43">
        <v>30.07</v>
      </c>
      <c r="I48" s="42">
        <v>44719</v>
      </c>
      <c r="J48" s="43">
        <v>1.03</v>
      </c>
      <c r="K48" s="42">
        <v>44720</v>
      </c>
      <c r="L48" s="43">
        <v>5.85</v>
      </c>
      <c r="M48" s="66">
        <v>44721</v>
      </c>
      <c r="N48" s="43">
        <v>1.57</v>
      </c>
      <c r="O48" s="42">
        <v>44722</v>
      </c>
      <c r="P48" s="44">
        <v>3.45</v>
      </c>
      <c r="Q48" s="42">
        <v>44722</v>
      </c>
      <c r="R48" s="44">
        <v>15.35</v>
      </c>
      <c r="S48" s="42">
        <v>44726</v>
      </c>
      <c r="T48" s="45">
        <v>1.57</v>
      </c>
      <c r="U48" s="42">
        <v>44729</v>
      </c>
      <c r="V48" s="45">
        <v>1.62</v>
      </c>
      <c r="W48" s="42">
        <v>44732</v>
      </c>
      <c r="X48" s="45">
        <v>10.59</v>
      </c>
      <c r="Y48" s="42">
        <v>44733</v>
      </c>
      <c r="Z48" s="45">
        <v>32.4</v>
      </c>
      <c r="AA48" s="42">
        <v>44734</v>
      </c>
      <c r="AB48" s="45">
        <v>4.05</v>
      </c>
      <c r="AC48" s="42">
        <v>44735</v>
      </c>
      <c r="AD48" s="45">
        <v>4.29</v>
      </c>
      <c r="AE48" s="42">
        <v>44736</v>
      </c>
      <c r="AF48" s="45">
        <v>15.6</v>
      </c>
      <c r="AG48" s="42">
        <v>44739</v>
      </c>
      <c r="AH48" s="45">
        <v>3.9</v>
      </c>
      <c r="AI48" s="46"/>
      <c r="AJ48" s="47"/>
      <c r="AK48" s="46"/>
      <c r="AL48" s="47"/>
      <c r="AM48" s="46"/>
      <c r="AN48" s="47"/>
      <c r="AO48" s="48"/>
      <c r="AP48" s="47"/>
      <c r="AQ48" s="48"/>
      <c r="AR48" s="47"/>
      <c r="AS48" s="48"/>
      <c r="AT48" s="47"/>
      <c r="AU48" s="48"/>
      <c r="AV48" s="47"/>
      <c r="AW48" s="46"/>
      <c r="AX48" s="49"/>
      <c r="AY48" s="89">
        <f t="shared" si="0"/>
        <v>337.29999999999995</v>
      </c>
      <c r="AZ48" s="39"/>
    </row>
    <row r="49" spans="1:52" ht="15.75" customHeight="1">
      <c r="A49" s="50" t="s">
        <v>54</v>
      </c>
      <c r="B49" s="51">
        <v>25</v>
      </c>
      <c r="C49" s="53">
        <v>44714</v>
      </c>
      <c r="D49" s="52">
        <v>5.68</v>
      </c>
      <c r="E49" s="53">
        <v>44714</v>
      </c>
      <c r="F49" s="52">
        <v>10.28</v>
      </c>
      <c r="G49" s="53">
        <v>44719</v>
      </c>
      <c r="H49" s="52">
        <v>22.2</v>
      </c>
      <c r="I49" s="53">
        <v>44729</v>
      </c>
      <c r="J49" s="52">
        <v>22.28</v>
      </c>
      <c r="K49" s="53">
        <v>44732</v>
      </c>
      <c r="L49" s="52">
        <v>68.56</v>
      </c>
      <c r="M49" s="70">
        <v>44733</v>
      </c>
      <c r="N49" s="52">
        <v>0.34</v>
      </c>
      <c r="O49" s="53">
        <v>44736</v>
      </c>
      <c r="P49" s="71">
        <v>47.14</v>
      </c>
      <c r="Q49" s="53">
        <v>44739</v>
      </c>
      <c r="R49" s="71">
        <v>7.0000000000000007E-2</v>
      </c>
      <c r="S49" s="69"/>
      <c r="T49" s="59"/>
      <c r="U49" s="55"/>
      <c r="V49" s="59"/>
      <c r="W49" s="55"/>
      <c r="X49" s="59"/>
      <c r="Y49" s="55"/>
      <c r="Z49" s="59"/>
      <c r="AA49" s="55"/>
      <c r="AB49" s="59"/>
      <c r="AC49" s="55"/>
      <c r="AD49" s="59"/>
      <c r="AE49" s="55"/>
      <c r="AF49" s="59"/>
      <c r="AG49" s="55"/>
      <c r="AH49" s="59"/>
      <c r="AI49" s="55"/>
      <c r="AJ49" s="59"/>
      <c r="AK49" s="55"/>
      <c r="AL49" s="59"/>
      <c r="AM49" s="55"/>
      <c r="AN49" s="59"/>
      <c r="AO49" s="55"/>
      <c r="AP49" s="59"/>
      <c r="AQ49" s="55"/>
      <c r="AR49" s="59"/>
      <c r="AS49" s="55"/>
      <c r="AT49" s="59"/>
      <c r="AU49" s="55"/>
      <c r="AV49" s="59"/>
      <c r="AW49" s="55"/>
      <c r="AX49" s="58"/>
      <c r="AY49" s="38">
        <f t="shared" si="0"/>
        <v>176.55</v>
      </c>
      <c r="AZ49" s="39"/>
    </row>
    <row r="50" spans="1:52" ht="15.75" customHeight="1">
      <c r="A50" s="40" t="s">
        <v>55</v>
      </c>
      <c r="B50" s="65">
        <v>25</v>
      </c>
      <c r="C50" s="46"/>
      <c r="D50" s="76"/>
      <c r="E50" s="46"/>
      <c r="F50" s="76"/>
      <c r="G50" s="48"/>
      <c r="H50" s="76"/>
      <c r="I50" s="48"/>
      <c r="J50" s="76"/>
      <c r="K50" s="48"/>
      <c r="L50" s="76"/>
      <c r="M50" s="77"/>
      <c r="N50" s="76"/>
      <c r="O50" s="48"/>
      <c r="P50" s="49"/>
      <c r="Q50" s="48"/>
      <c r="R50" s="49"/>
      <c r="S50" s="48"/>
      <c r="T50" s="47"/>
      <c r="U50" s="48"/>
      <c r="V50" s="47"/>
      <c r="W50" s="48"/>
      <c r="X50" s="47"/>
      <c r="Y50" s="48"/>
      <c r="Z50" s="47"/>
      <c r="AA50" s="48"/>
      <c r="AB50" s="47"/>
      <c r="AC50" s="48"/>
      <c r="AD50" s="47"/>
      <c r="AE50" s="48"/>
      <c r="AF50" s="47"/>
      <c r="AG50" s="48"/>
      <c r="AH50" s="47"/>
      <c r="AI50" s="48"/>
      <c r="AJ50" s="47"/>
      <c r="AK50" s="48"/>
      <c r="AL50" s="47"/>
      <c r="AM50" s="48"/>
      <c r="AN50" s="47"/>
      <c r="AO50" s="48"/>
      <c r="AP50" s="47"/>
      <c r="AQ50" s="48"/>
      <c r="AR50" s="47"/>
      <c r="AS50" s="48"/>
      <c r="AT50" s="47"/>
      <c r="AU50" s="48"/>
      <c r="AV50" s="47"/>
      <c r="AW50" s="48"/>
      <c r="AX50" s="49"/>
      <c r="AY50" s="38">
        <f t="shared" si="0"/>
        <v>0</v>
      </c>
      <c r="AZ50" s="39"/>
    </row>
    <row r="51" spans="1:52" ht="15.75" customHeight="1">
      <c r="A51" s="50" t="s">
        <v>56</v>
      </c>
      <c r="B51" s="51">
        <v>1000</v>
      </c>
      <c r="C51" s="53">
        <v>44714</v>
      </c>
      <c r="D51" s="52">
        <v>127.08</v>
      </c>
      <c r="E51" s="53">
        <v>44715</v>
      </c>
      <c r="F51" s="52">
        <v>6.98</v>
      </c>
      <c r="G51" s="53">
        <v>44719</v>
      </c>
      <c r="H51" s="52">
        <v>810.66</v>
      </c>
      <c r="I51" s="53">
        <v>44719</v>
      </c>
      <c r="J51" s="52">
        <v>442.2</v>
      </c>
      <c r="K51" s="53">
        <v>44719</v>
      </c>
      <c r="L51" s="52">
        <v>150</v>
      </c>
      <c r="M51" s="70">
        <v>44721</v>
      </c>
      <c r="N51" s="52">
        <v>57.58</v>
      </c>
      <c r="O51" s="53">
        <v>44722</v>
      </c>
      <c r="P51" s="71">
        <v>7.2</v>
      </c>
      <c r="Q51" s="53">
        <v>44726</v>
      </c>
      <c r="R51" s="71">
        <v>240.66</v>
      </c>
      <c r="S51" s="53">
        <v>44729</v>
      </c>
      <c r="T51" s="72">
        <v>14.4</v>
      </c>
      <c r="U51" s="53">
        <v>44732</v>
      </c>
      <c r="V51" s="72">
        <v>321.14999999999998</v>
      </c>
      <c r="W51" s="53">
        <v>44733</v>
      </c>
      <c r="X51" s="72">
        <v>53.37</v>
      </c>
      <c r="Y51" s="53">
        <v>44734</v>
      </c>
      <c r="Z51" s="72">
        <v>36</v>
      </c>
      <c r="AA51" s="53">
        <v>44735</v>
      </c>
      <c r="AB51" s="72">
        <v>62.41</v>
      </c>
      <c r="AC51" s="53">
        <v>44739</v>
      </c>
      <c r="AD51" s="72">
        <v>1.77</v>
      </c>
      <c r="AE51" s="69"/>
      <c r="AF51" s="59"/>
      <c r="AG51" s="69"/>
      <c r="AH51" s="59"/>
      <c r="AI51" s="69"/>
      <c r="AJ51" s="59"/>
      <c r="AK51" s="69"/>
      <c r="AL51" s="59"/>
      <c r="AM51" s="69"/>
      <c r="AN51" s="59"/>
      <c r="AO51" s="69"/>
      <c r="AP51" s="59"/>
      <c r="AQ51" s="69"/>
      <c r="AR51" s="59"/>
      <c r="AS51" s="69"/>
      <c r="AT51" s="59"/>
      <c r="AU51" s="55"/>
      <c r="AV51" s="59"/>
      <c r="AW51" s="69"/>
      <c r="AX51" s="58"/>
      <c r="AY51" s="38">
        <f t="shared" si="0"/>
        <v>2331.46</v>
      </c>
      <c r="AZ51" s="39"/>
    </row>
    <row r="52" spans="1:52" ht="15.75" customHeight="1">
      <c r="A52" s="40" t="s">
        <v>57</v>
      </c>
      <c r="B52" s="65" t="s">
        <v>17</v>
      </c>
      <c r="C52" s="48"/>
      <c r="D52" s="76"/>
      <c r="E52" s="48"/>
      <c r="F52" s="76"/>
      <c r="G52" s="48"/>
      <c r="H52" s="76"/>
      <c r="I52" s="48"/>
      <c r="J52" s="76"/>
      <c r="K52" s="48"/>
      <c r="L52" s="76"/>
      <c r="M52" s="77"/>
      <c r="N52" s="76"/>
      <c r="O52" s="48"/>
      <c r="P52" s="49"/>
      <c r="Q52" s="48"/>
      <c r="R52" s="49"/>
      <c r="S52" s="48"/>
      <c r="T52" s="47"/>
      <c r="U52" s="48"/>
      <c r="V52" s="47"/>
      <c r="W52" s="48"/>
      <c r="X52" s="47"/>
      <c r="Y52" s="48"/>
      <c r="Z52" s="47"/>
      <c r="AA52" s="48"/>
      <c r="AB52" s="47"/>
      <c r="AC52" s="48"/>
      <c r="AD52" s="47"/>
      <c r="AE52" s="48"/>
      <c r="AF52" s="47"/>
      <c r="AG52" s="48"/>
      <c r="AH52" s="47"/>
      <c r="AI52" s="48"/>
      <c r="AJ52" s="47"/>
      <c r="AK52" s="48"/>
      <c r="AL52" s="47"/>
      <c r="AM52" s="48"/>
      <c r="AN52" s="47"/>
      <c r="AO52" s="48"/>
      <c r="AP52" s="47"/>
      <c r="AQ52" s="48"/>
      <c r="AR52" s="47"/>
      <c r="AS52" s="48"/>
      <c r="AT52" s="47"/>
      <c r="AU52" s="48"/>
      <c r="AV52" s="47"/>
      <c r="AW52" s="48"/>
      <c r="AX52" s="49"/>
      <c r="AY52" s="38">
        <f t="shared" si="0"/>
        <v>0</v>
      </c>
      <c r="AZ52" s="39"/>
    </row>
    <row r="53" spans="1:52" ht="15.75" customHeight="1">
      <c r="A53" s="50" t="s">
        <v>58</v>
      </c>
      <c r="B53" s="51" t="s">
        <v>17</v>
      </c>
      <c r="C53" s="69"/>
      <c r="D53" s="56"/>
      <c r="E53" s="55"/>
      <c r="F53" s="56"/>
      <c r="G53" s="55"/>
      <c r="H53" s="56"/>
      <c r="I53" s="55"/>
      <c r="J53" s="56"/>
      <c r="K53" s="55"/>
      <c r="L53" s="56"/>
      <c r="M53" s="57"/>
      <c r="N53" s="56"/>
      <c r="O53" s="55"/>
      <c r="P53" s="58"/>
      <c r="Q53" s="55"/>
      <c r="R53" s="58"/>
      <c r="S53" s="55"/>
      <c r="T53" s="59"/>
      <c r="U53" s="55"/>
      <c r="V53" s="59"/>
      <c r="W53" s="55"/>
      <c r="X53" s="59"/>
      <c r="Y53" s="55"/>
      <c r="Z53" s="59"/>
      <c r="AA53" s="55"/>
      <c r="AB53" s="59"/>
      <c r="AC53" s="55"/>
      <c r="AD53" s="59"/>
      <c r="AE53" s="55"/>
      <c r="AF53" s="59"/>
      <c r="AG53" s="55"/>
      <c r="AH53" s="59"/>
      <c r="AI53" s="55"/>
      <c r="AJ53" s="59"/>
      <c r="AK53" s="55"/>
      <c r="AL53" s="59"/>
      <c r="AM53" s="55"/>
      <c r="AN53" s="59"/>
      <c r="AO53" s="55"/>
      <c r="AP53" s="59"/>
      <c r="AQ53" s="55"/>
      <c r="AR53" s="59"/>
      <c r="AS53" s="55"/>
      <c r="AT53" s="59"/>
      <c r="AU53" s="55"/>
      <c r="AV53" s="59"/>
      <c r="AW53" s="55"/>
      <c r="AX53" s="58"/>
      <c r="AY53" s="38">
        <f t="shared" si="0"/>
        <v>0</v>
      </c>
      <c r="AZ53" s="39"/>
    </row>
    <row r="54" spans="1:52" ht="15.75" customHeight="1">
      <c r="A54" s="40" t="s">
        <v>59</v>
      </c>
      <c r="B54" s="65" t="s">
        <v>17</v>
      </c>
      <c r="C54" s="46"/>
      <c r="D54" s="76"/>
      <c r="E54" s="46"/>
      <c r="F54" s="76"/>
      <c r="G54" s="48"/>
      <c r="H54" s="76"/>
      <c r="I54" s="48"/>
      <c r="J54" s="76"/>
      <c r="K54" s="48"/>
      <c r="L54" s="76"/>
      <c r="M54" s="77"/>
      <c r="N54" s="76"/>
      <c r="O54" s="48"/>
      <c r="P54" s="49"/>
      <c r="Q54" s="48"/>
      <c r="R54" s="49"/>
      <c r="S54" s="48"/>
      <c r="T54" s="47"/>
      <c r="U54" s="48"/>
      <c r="V54" s="47"/>
      <c r="W54" s="48"/>
      <c r="X54" s="47"/>
      <c r="Y54" s="48"/>
      <c r="Z54" s="47"/>
      <c r="AA54" s="48"/>
      <c r="AB54" s="47"/>
      <c r="AC54" s="48"/>
      <c r="AD54" s="47"/>
      <c r="AE54" s="48"/>
      <c r="AF54" s="47"/>
      <c r="AG54" s="48"/>
      <c r="AH54" s="47"/>
      <c r="AI54" s="48"/>
      <c r="AJ54" s="47"/>
      <c r="AK54" s="48"/>
      <c r="AL54" s="47"/>
      <c r="AM54" s="48"/>
      <c r="AN54" s="47"/>
      <c r="AO54" s="48"/>
      <c r="AP54" s="47"/>
      <c r="AQ54" s="48"/>
      <c r="AR54" s="47"/>
      <c r="AS54" s="48"/>
      <c r="AT54" s="47"/>
      <c r="AU54" s="48"/>
      <c r="AV54" s="47"/>
      <c r="AW54" s="48"/>
      <c r="AX54" s="49"/>
      <c r="AY54" s="38">
        <f t="shared" si="0"/>
        <v>0</v>
      </c>
      <c r="AZ54" s="39"/>
    </row>
    <row r="55" spans="1:52" ht="15.75" customHeight="1">
      <c r="A55" s="50" t="s">
        <v>60</v>
      </c>
      <c r="B55" s="51" t="s">
        <v>17</v>
      </c>
      <c r="C55" s="69"/>
      <c r="D55" s="56"/>
      <c r="E55" s="55"/>
      <c r="F55" s="56"/>
      <c r="G55" s="55"/>
      <c r="H55" s="56"/>
      <c r="I55" s="55"/>
      <c r="J55" s="56"/>
      <c r="K55" s="55"/>
      <c r="L55" s="56"/>
      <c r="M55" s="57"/>
      <c r="N55" s="56"/>
      <c r="O55" s="55"/>
      <c r="P55" s="58"/>
      <c r="Q55" s="55"/>
      <c r="R55" s="58"/>
      <c r="S55" s="55"/>
      <c r="T55" s="59"/>
      <c r="U55" s="55"/>
      <c r="V55" s="59"/>
      <c r="W55" s="55"/>
      <c r="X55" s="59"/>
      <c r="Y55" s="55"/>
      <c r="Z55" s="59"/>
      <c r="AA55" s="55"/>
      <c r="AB55" s="59"/>
      <c r="AC55" s="55"/>
      <c r="AD55" s="59"/>
      <c r="AE55" s="55"/>
      <c r="AF55" s="59"/>
      <c r="AG55" s="55"/>
      <c r="AH55" s="59"/>
      <c r="AI55" s="55"/>
      <c r="AJ55" s="59"/>
      <c r="AK55" s="55"/>
      <c r="AL55" s="59"/>
      <c r="AM55" s="55"/>
      <c r="AN55" s="59"/>
      <c r="AO55" s="55"/>
      <c r="AP55" s="59"/>
      <c r="AQ55" s="55"/>
      <c r="AR55" s="59"/>
      <c r="AS55" s="55"/>
      <c r="AT55" s="59"/>
      <c r="AU55" s="55"/>
      <c r="AV55" s="59"/>
      <c r="AW55" s="55"/>
      <c r="AX55" s="58"/>
      <c r="AY55" s="38">
        <f t="shared" si="0"/>
        <v>0</v>
      </c>
      <c r="AZ55" s="39"/>
    </row>
    <row r="56" spans="1:52" ht="15.75" customHeight="1">
      <c r="A56" s="40" t="s">
        <v>61</v>
      </c>
      <c r="B56" s="65" t="s">
        <v>17</v>
      </c>
      <c r="C56" s="46"/>
      <c r="D56" s="76"/>
      <c r="E56" s="46"/>
      <c r="F56" s="76"/>
      <c r="G56" s="48"/>
      <c r="H56" s="76"/>
      <c r="I56" s="48"/>
      <c r="J56" s="76"/>
      <c r="K56" s="48"/>
      <c r="L56" s="76"/>
      <c r="M56" s="77"/>
      <c r="N56" s="76"/>
      <c r="O56" s="48"/>
      <c r="P56" s="49"/>
      <c r="Q56" s="48"/>
      <c r="R56" s="49"/>
      <c r="S56" s="48"/>
      <c r="T56" s="47"/>
      <c r="U56" s="48"/>
      <c r="V56" s="47"/>
      <c r="W56" s="48"/>
      <c r="X56" s="47"/>
      <c r="Y56" s="48"/>
      <c r="Z56" s="47"/>
      <c r="AA56" s="48"/>
      <c r="AB56" s="47"/>
      <c r="AC56" s="48"/>
      <c r="AD56" s="47"/>
      <c r="AE56" s="48"/>
      <c r="AF56" s="47"/>
      <c r="AG56" s="48"/>
      <c r="AH56" s="47"/>
      <c r="AI56" s="48"/>
      <c r="AJ56" s="47"/>
      <c r="AK56" s="48"/>
      <c r="AL56" s="47"/>
      <c r="AM56" s="48"/>
      <c r="AN56" s="47"/>
      <c r="AO56" s="48"/>
      <c r="AP56" s="47"/>
      <c r="AQ56" s="48"/>
      <c r="AR56" s="47"/>
      <c r="AS56" s="48"/>
      <c r="AT56" s="47"/>
      <c r="AU56" s="48"/>
      <c r="AV56" s="47"/>
      <c r="AW56" s="48"/>
      <c r="AX56" s="49"/>
      <c r="AY56" s="38">
        <f t="shared" si="0"/>
        <v>0</v>
      </c>
      <c r="AZ56" s="39"/>
    </row>
    <row r="57" spans="1:52" ht="15.75" customHeight="1">
      <c r="A57" s="50" t="s">
        <v>62</v>
      </c>
      <c r="B57" s="51" t="s">
        <v>17</v>
      </c>
      <c r="C57" s="69"/>
      <c r="D57" s="56"/>
      <c r="E57" s="55"/>
      <c r="F57" s="56"/>
      <c r="G57" s="55"/>
      <c r="H57" s="56"/>
      <c r="I57" s="55"/>
      <c r="J57" s="56"/>
      <c r="K57" s="55"/>
      <c r="L57" s="56"/>
      <c r="M57" s="57"/>
      <c r="N57" s="56"/>
      <c r="O57" s="55"/>
      <c r="P57" s="58"/>
      <c r="Q57" s="55"/>
      <c r="R57" s="58"/>
      <c r="S57" s="55"/>
      <c r="T57" s="59"/>
      <c r="U57" s="55"/>
      <c r="V57" s="59"/>
      <c r="W57" s="55"/>
      <c r="X57" s="59"/>
      <c r="Y57" s="55"/>
      <c r="Z57" s="59"/>
      <c r="AA57" s="55"/>
      <c r="AB57" s="59"/>
      <c r="AC57" s="55"/>
      <c r="AD57" s="59"/>
      <c r="AE57" s="55"/>
      <c r="AF57" s="59"/>
      <c r="AG57" s="55"/>
      <c r="AH57" s="59"/>
      <c r="AI57" s="55"/>
      <c r="AJ57" s="59"/>
      <c r="AK57" s="55"/>
      <c r="AL57" s="59"/>
      <c r="AM57" s="55"/>
      <c r="AN57" s="59"/>
      <c r="AO57" s="55"/>
      <c r="AP57" s="59"/>
      <c r="AQ57" s="55"/>
      <c r="AR57" s="59"/>
      <c r="AS57" s="55"/>
      <c r="AT57" s="59"/>
      <c r="AU57" s="55"/>
      <c r="AV57" s="59"/>
      <c r="AW57" s="55"/>
      <c r="AX57" s="58"/>
      <c r="AY57" s="38">
        <f t="shared" si="0"/>
        <v>0</v>
      </c>
      <c r="AZ57" s="39"/>
    </row>
    <row r="58" spans="1:52" ht="15.75" customHeight="1">
      <c r="A58" s="40" t="s">
        <v>63</v>
      </c>
      <c r="B58" s="65">
        <v>1000</v>
      </c>
      <c r="C58" s="42">
        <v>44714</v>
      </c>
      <c r="D58" s="43">
        <v>72</v>
      </c>
      <c r="E58" s="42">
        <v>44718</v>
      </c>
      <c r="F58" s="43">
        <v>60</v>
      </c>
      <c r="G58" s="42">
        <v>44719</v>
      </c>
      <c r="H58" s="43">
        <v>420</v>
      </c>
      <c r="I58" s="42">
        <v>44719</v>
      </c>
      <c r="J58" s="43">
        <v>60</v>
      </c>
      <c r="K58" s="42">
        <v>44719</v>
      </c>
      <c r="L58" s="43">
        <v>120</v>
      </c>
      <c r="M58" s="66">
        <v>44721</v>
      </c>
      <c r="N58" s="43">
        <v>4</v>
      </c>
      <c r="O58" s="42">
        <v>44722</v>
      </c>
      <c r="P58" s="44">
        <v>72</v>
      </c>
      <c r="Q58" s="42">
        <v>44725</v>
      </c>
      <c r="R58" s="44">
        <v>36</v>
      </c>
      <c r="S58" s="42">
        <v>44726</v>
      </c>
      <c r="T58" s="45">
        <v>48</v>
      </c>
      <c r="U58" s="42">
        <v>44729</v>
      </c>
      <c r="V58" s="45">
        <v>276</v>
      </c>
      <c r="W58" s="42">
        <v>44732</v>
      </c>
      <c r="X58" s="45">
        <v>600</v>
      </c>
      <c r="Y58" s="42">
        <v>44733</v>
      </c>
      <c r="Z58" s="45">
        <v>24</v>
      </c>
      <c r="AA58" s="42">
        <v>44735</v>
      </c>
      <c r="AB58" s="45">
        <v>100</v>
      </c>
      <c r="AC58" s="42">
        <v>44739</v>
      </c>
      <c r="AD58" s="45">
        <v>12</v>
      </c>
      <c r="AE58" s="46"/>
      <c r="AF58" s="47"/>
      <c r="AG58" s="46"/>
      <c r="AH58" s="47"/>
      <c r="AI58" s="46"/>
      <c r="AJ58" s="47"/>
      <c r="AK58" s="46"/>
      <c r="AL58" s="47"/>
      <c r="AM58" s="46"/>
      <c r="AN58" s="47"/>
      <c r="AO58" s="46"/>
      <c r="AP58" s="47"/>
      <c r="AQ58" s="48"/>
      <c r="AR58" s="47"/>
      <c r="AS58" s="48"/>
      <c r="AT58" s="47"/>
      <c r="AU58" s="48"/>
      <c r="AV58" s="47"/>
      <c r="AW58" s="46"/>
      <c r="AX58" s="49"/>
      <c r="AY58" s="38">
        <f t="shared" si="0"/>
        <v>1904</v>
      </c>
      <c r="AZ58" s="39"/>
    </row>
    <row r="59" spans="1:52" ht="15.75" customHeight="1">
      <c r="A59" s="50" t="s">
        <v>64</v>
      </c>
      <c r="B59" s="51">
        <v>1000</v>
      </c>
      <c r="C59" s="53">
        <v>44714</v>
      </c>
      <c r="D59" s="52">
        <v>72</v>
      </c>
      <c r="E59" s="53">
        <v>44718</v>
      </c>
      <c r="F59" s="52">
        <v>60</v>
      </c>
      <c r="G59" s="53">
        <v>44719</v>
      </c>
      <c r="H59" s="52">
        <v>420</v>
      </c>
      <c r="I59" s="53">
        <v>44719</v>
      </c>
      <c r="J59" s="52">
        <v>60</v>
      </c>
      <c r="K59" s="53">
        <v>44719</v>
      </c>
      <c r="L59" s="52">
        <v>120</v>
      </c>
      <c r="M59" s="70">
        <v>44721</v>
      </c>
      <c r="N59" s="52">
        <v>4</v>
      </c>
      <c r="O59" s="53">
        <v>44722</v>
      </c>
      <c r="P59" s="71">
        <v>72</v>
      </c>
      <c r="Q59" s="53">
        <v>44725</v>
      </c>
      <c r="R59" s="71">
        <v>36</v>
      </c>
      <c r="S59" s="53">
        <v>44726</v>
      </c>
      <c r="T59" s="72">
        <v>48</v>
      </c>
      <c r="U59" s="53">
        <v>44729</v>
      </c>
      <c r="V59" s="72">
        <v>276</v>
      </c>
      <c r="W59" s="53">
        <v>44732</v>
      </c>
      <c r="X59" s="72">
        <v>600</v>
      </c>
      <c r="Y59" s="53">
        <v>44733</v>
      </c>
      <c r="Z59" s="72">
        <v>24</v>
      </c>
      <c r="AA59" s="53">
        <v>44735</v>
      </c>
      <c r="AB59" s="72">
        <v>100</v>
      </c>
      <c r="AC59" s="53">
        <v>44739</v>
      </c>
      <c r="AD59" s="72">
        <v>12</v>
      </c>
      <c r="AE59" s="69"/>
      <c r="AF59" s="59"/>
      <c r="AG59" s="69"/>
      <c r="AH59" s="59"/>
      <c r="AI59" s="69"/>
      <c r="AJ59" s="59"/>
      <c r="AK59" s="69"/>
      <c r="AL59" s="59"/>
      <c r="AM59" s="55"/>
      <c r="AN59" s="59"/>
      <c r="AO59" s="55"/>
      <c r="AP59" s="59"/>
      <c r="AQ59" s="55"/>
      <c r="AR59" s="59"/>
      <c r="AS59" s="55"/>
      <c r="AT59" s="59"/>
      <c r="AU59" s="55"/>
      <c r="AV59" s="59"/>
      <c r="AW59" s="55"/>
      <c r="AX59" s="58"/>
      <c r="AY59" s="38">
        <f t="shared" si="0"/>
        <v>1904</v>
      </c>
      <c r="AZ59" s="39"/>
    </row>
    <row r="60" spans="1:52" ht="15.75" customHeight="1">
      <c r="A60" s="40" t="s">
        <v>65</v>
      </c>
      <c r="B60" s="65">
        <v>300</v>
      </c>
      <c r="C60" s="42">
        <v>44715</v>
      </c>
      <c r="D60" s="43">
        <v>6</v>
      </c>
      <c r="E60" s="42">
        <v>44719</v>
      </c>
      <c r="F60" s="43">
        <v>20</v>
      </c>
      <c r="G60" s="42">
        <v>44720</v>
      </c>
      <c r="H60" s="43">
        <v>20</v>
      </c>
      <c r="I60" s="90">
        <v>44721</v>
      </c>
      <c r="J60" s="43">
        <v>8</v>
      </c>
      <c r="K60" s="42">
        <v>44722</v>
      </c>
      <c r="L60" s="43">
        <v>192</v>
      </c>
      <c r="M60" s="66">
        <v>44729</v>
      </c>
      <c r="N60" s="43">
        <v>8</v>
      </c>
      <c r="O60" s="42">
        <v>44732</v>
      </c>
      <c r="P60" s="44">
        <v>240</v>
      </c>
      <c r="Q60" s="42">
        <v>44733</v>
      </c>
      <c r="R60" s="44">
        <v>22</v>
      </c>
      <c r="S60" s="42">
        <v>44735</v>
      </c>
      <c r="T60" s="45">
        <v>31</v>
      </c>
      <c r="U60" s="46"/>
      <c r="V60" s="47"/>
      <c r="W60" s="46"/>
      <c r="X60" s="47"/>
      <c r="Y60" s="46"/>
      <c r="Z60" s="47"/>
      <c r="AA60" s="46"/>
      <c r="AB60" s="47"/>
      <c r="AC60" s="46"/>
      <c r="AD60" s="47"/>
      <c r="AE60" s="46"/>
      <c r="AF60" s="47"/>
      <c r="AG60" s="46"/>
      <c r="AH60" s="47"/>
      <c r="AI60" s="46"/>
      <c r="AJ60" s="47"/>
      <c r="AK60" s="46"/>
      <c r="AL60" s="47"/>
      <c r="AM60" s="46"/>
      <c r="AN60" s="47"/>
      <c r="AO60" s="46"/>
      <c r="AP60" s="47"/>
      <c r="AQ60" s="46"/>
      <c r="AR60" s="47"/>
      <c r="AS60" s="46"/>
      <c r="AT60" s="47"/>
      <c r="AU60" s="46"/>
      <c r="AV60" s="47"/>
      <c r="AW60" s="46"/>
      <c r="AX60" s="49"/>
      <c r="AY60" s="38">
        <f t="shared" si="0"/>
        <v>547</v>
      </c>
      <c r="AZ60" s="39"/>
    </row>
    <row r="61" spans="1:52" ht="15.75" customHeight="1">
      <c r="A61" s="50" t="s">
        <v>66</v>
      </c>
      <c r="B61" s="51">
        <v>500</v>
      </c>
      <c r="C61" s="53">
        <v>44713</v>
      </c>
      <c r="D61" s="52">
        <v>68</v>
      </c>
      <c r="E61" s="53">
        <v>44715</v>
      </c>
      <c r="F61" s="52">
        <v>8</v>
      </c>
      <c r="G61" s="53">
        <v>44719</v>
      </c>
      <c r="H61" s="52">
        <v>135</v>
      </c>
      <c r="I61" s="53">
        <v>44720</v>
      </c>
      <c r="J61" s="52">
        <v>20</v>
      </c>
      <c r="K61" s="53">
        <v>44721</v>
      </c>
      <c r="L61" s="52">
        <v>12</v>
      </c>
      <c r="M61" s="70">
        <v>44722</v>
      </c>
      <c r="N61" s="52">
        <v>50</v>
      </c>
      <c r="O61" s="53">
        <v>44726</v>
      </c>
      <c r="P61" s="71">
        <v>12</v>
      </c>
      <c r="Q61" s="53">
        <v>44732</v>
      </c>
      <c r="R61" s="71">
        <v>11</v>
      </c>
      <c r="S61" s="53">
        <v>44733</v>
      </c>
      <c r="T61" s="72">
        <v>125</v>
      </c>
      <c r="U61" s="53">
        <v>44733</v>
      </c>
      <c r="V61" s="72">
        <v>19</v>
      </c>
      <c r="W61" s="53">
        <v>44734</v>
      </c>
      <c r="X61" s="72">
        <v>55</v>
      </c>
      <c r="Y61" s="53">
        <v>44735</v>
      </c>
      <c r="Z61" s="72">
        <v>9</v>
      </c>
      <c r="AA61" s="53">
        <v>44736</v>
      </c>
      <c r="AB61" s="72">
        <v>8</v>
      </c>
      <c r="AC61" s="53">
        <v>44739</v>
      </c>
      <c r="AD61" s="72">
        <v>3</v>
      </c>
      <c r="AE61" s="55"/>
      <c r="AF61" s="59"/>
      <c r="AG61" s="55"/>
      <c r="AH61" s="59"/>
      <c r="AI61" s="55"/>
      <c r="AJ61" s="59"/>
      <c r="AK61" s="55"/>
      <c r="AL61" s="59"/>
      <c r="AM61" s="55"/>
      <c r="AN61" s="59"/>
      <c r="AO61" s="55"/>
      <c r="AP61" s="59"/>
      <c r="AQ61" s="55"/>
      <c r="AR61" s="59"/>
      <c r="AS61" s="55"/>
      <c r="AT61" s="59"/>
      <c r="AU61" s="55"/>
      <c r="AV61" s="59"/>
      <c r="AW61" s="69"/>
      <c r="AX61" s="58"/>
      <c r="AY61" s="38">
        <f t="shared" si="0"/>
        <v>535</v>
      </c>
      <c r="AZ61" s="39"/>
    </row>
    <row r="62" spans="1:52" ht="15.75" customHeight="1">
      <c r="A62" s="40" t="s">
        <v>67</v>
      </c>
      <c r="B62" s="65">
        <v>100</v>
      </c>
      <c r="C62" s="42">
        <v>44722</v>
      </c>
      <c r="D62" s="43">
        <v>10</v>
      </c>
      <c r="E62" s="42">
        <v>44726</v>
      </c>
      <c r="F62" s="43">
        <v>30</v>
      </c>
      <c r="G62" s="46"/>
      <c r="H62" s="76"/>
      <c r="I62" s="46"/>
      <c r="J62" s="76"/>
      <c r="K62" s="46"/>
      <c r="L62" s="76"/>
      <c r="M62" s="80"/>
      <c r="N62" s="76"/>
      <c r="O62" s="46"/>
      <c r="P62" s="49"/>
      <c r="Q62" s="46"/>
      <c r="R62" s="49"/>
      <c r="S62" s="46"/>
      <c r="T62" s="47"/>
      <c r="U62" s="46"/>
      <c r="V62" s="47"/>
      <c r="W62" s="46"/>
      <c r="X62" s="47"/>
      <c r="Y62" s="46"/>
      <c r="Z62" s="47"/>
      <c r="AA62" s="46"/>
      <c r="AB62" s="47"/>
      <c r="AC62" s="48"/>
      <c r="AD62" s="47"/>
      <c r="AE62" s="48"/>
      <c r="AF62" s="47"/>
      <c r="AG62" s="48"/>
      <c r="AH62" s="47"/>
      <c r="AI62" s="48"/>
      <c r="AJ62" s="47"/>
      <c r="AK62" s="48"/>
      <c r="AL62" s="47"/>
      <c r="AM62" s="48"/>
      <c r="AN62" s="47"/>
      <c r="AO62" s="48"/>
      <c r="AP62" s="47"/>
      <c r="AQ62" s="48"/>
      <c r="AR62" s="47"/>
      <c r="AS62" s="48"/>
      <c r="AT62" s="47"/>
      <c r="AU62" s="48"/>
      <c r="AV62" s="47"/>
      <c r="AW62" s="48"/>
      <c r="AX62" s="49"/>
      <c r="AY62" s="38">
        <f t="shared" si="0"/>
        <v>40</v>
      </c>
      <c r="AZ62" s="39"/>
    </row>
    <row r="63" spans="1:52" ht="15.75" customHeight="1">
      <c r="A63" s="50" t="s">
        <v>68</v>
      </c>
      <c r="B63" s="51">
        <v>900</v>
      </c>
      <c r="C63" s="53">
        <v>44713</v>
      </c>
      <c r="D63" s="52">
        <v>68</v>
      </c>
      <c r="E63" s="53">
        <v>44715</v>
      </c>
      <c r="F63" s="52">
        <v>14</v>
      </c>
      <c r="G63" s="53">
        <v>44719</v>
      </c>
      <c r="H63" s="52">
        <v>155</v>
      </c>
      <c r="I63" s="53">
        <v>44719</v>
      </c>
      <c r="J63" s="52">
        <v>20</v>
      </c>
      <c r="K63" s="53">
        <v>44720</v>
      </c>
      <c r="L63" s="52">
        <v>20</v>
      </c>
      <c r="M63" s="70">
        <v>44721</v>
      </c>
      <c r="N63" s="52">
        <v>20</v>
      </c>
      <c r="O63" s="53">
        <v>44722</v>
      </c>
      <c r="P63" s="71">
        <v>252</v>
      </c>
      <c r="Q63" s="53">
        <v>44726</v>
      </c>
      <c r="R63" s="71">
        <v>42</v>
      </c>
      <c r="S63" s="53">
        <v>44729</v>
      </c>
      <c r="T63" s="72">
        <v>8</v>
      </c>
      <c r="U63" s="53">
        <v>44732</v>
      </c>
      <c r="V63" s="72">
        <v>251</v>
      </c>
      <c r="W63" s="53">
        <v>44733</v>
      </c>
      <c r="X63" s="72">
        <v>125</v>
      </c>
      <c r="Y63" s="53">
        <v>44733</v>
      </c>
      <c r="Z63" s="72">
        <v>41</v>
      </c>
      <c r="AA63" s="53">
        <v>44734</v>
      </c>
      <c r="AB63" s="72">
        <v>55</v>
      </c>
      <c r="AC63" s="53">
        <v>44735</v>
      </c>
      <c r="AD63" s="72">
        <v>40</v>
      </c>
      <c r="AE63" s="53">
        <v>44736</v>
      </c>
      <c r="AF63" s="72">
        <v>8</v>
      </c>
      <c r="AG63" s="53">
        <v>44739</v>
      </c>
      <c r="AH63" s="72">
        <v>3</v>
      </c>
      <c r="AI63" s="69"/>
      <c r="AJ63" s="59"/>
      <c r="AK63" s="69"/>
      <c r="AL63" s="59"/>
      <c r="AM63" s="69"/>
      <c r="AN63" s="59"/>
      <c r="AO63" s="55"/>
      <c r="AP63" s="59"/>
      <c r="AQ63" s="55"/>
      <c r="AR63" s="59"/>
      <c r="AS63" s="55"/>
      <c r="AT63" s="59"/>
      <c r="AU63" s="55"/>
      <c r="AV63" s="59"/>
      <c r="AW63" s="55"/>
      <c r="AX63" s="58"/>
      <c r="AY63" s="38">
        <f t="shared" si="0"/>
        <v>1122</v>
      </c>
      <c r="AZ63" s="39"/>
    </row>
    <row r="64" spans="1:52" ht="15.75" customHeight="1">
      <c r="A64" s="40" t="s">
        <v>69</v>
      </c>
      <c r="B64" s="65">
        <v>300</v>
      </c>
      <c r="C64" s="46"/>
      <c r="D64" s="76"/>
      <c r="E64" s="46"/>
      <c r="F64" s="76"/>
      <c r="G64" s="46"/>
      <c r="H64" s="76"/>
      <c r="I64" s="46"/>
      <c r="J64" s="76"/>
      <c r="K64" s="46"/>
      <c r="L64" s="76"/>
      <c r="M64" s="80"/>
      <c r="N64" s="76"/>
      <c r="O64" s="46"/>
      <c r="P64" s="49"/>
      <c r="Q64" s="46"/>
      <c r="R64" s="49"/>
      <c r="S64" s="46"/>
      <c r="T64" s="47"/>
      <c r="U64" s="46"/>
      <c r="V64" s="47"/>
      <c r="W64" s="46"/>
      <c r="X64" s="47"/>
      <c r="Y64" s="46"/>
      <c r="Z64" s="47"/>
      <c r="AA64" s="46"/>
      <c r="AB64" s="47"/>
      <c r="AC64" s="46"/>
      <c r="AD64" s="47"/>
      <c r="AE64" s="46"/>
      <c r="AF64" s="47"/>
      <c r="AG64" s="48"/>
      <c r="AH64" s="47"/>
      <c r="AI64" s="48"/>
      <c r="AJ64" s="47"/>
      <c r="AK64" s="48"/>
      <c r="AL64" s="47"/>
      <c r="AM64" s="48"/>
      <c r="AN64" s="47"/>
      <c r="AO64" s="48"/>
      <c r="AP64" s="47"/>
      <c r="AQ64" s="48"/>
      <c r="AR64" s="47"/>
      <c r="AS64" s="48"/>
      <c r="AT64" s="47"/>
      <c r="AU64" s="48"/>
      <c r="AV64" s="47"/>
      <c r="AW64" s="46"/>
      <c r="AX64" s="49"/>
      <c r="AY64" s="38">
        <f t="shared" si="0"/>
        <v>0</v>
      </c>
      <c r="AZ64" s="39"/>
    </row>
    <row r="65" spans="1:52" ht="15.75" customHeight="1">
      <c r="A65" s="50" t="s">
        <v>70</v>
      </c>
      <c r="B65" s="51">
        <v>100</v>
      </c>
      <c r="C65" s="69"/>
      <c r="D65" s="56"/>
      <c r="E65" s="69"/>
      <c r="F65" s="56"/>
      <c r="G65" s="69"/>
      <c r="H65" s="56"/>
      <c r="I65" s="55"/>
      <c r="J65" s="56"/>
      <c r="K65" s="55"/>
      <c r="L65" s="56"/>
      <c r="M65" s="57"/>
      <c r="N65" s="56"/>
      <c r="O65" s="55"/>
      <c r="P65" s="58"/>
      <c r="Q65" s="55"/>
      <c r="R65" s="58"/>
      <c r="S65" s="55"/>
      <c r="T65" s="59"/>
      <c r="U65" s="55"/>
      <c r="V65" s="59"/>
      <c r="W65" s="55"/>
      <c r="X65" s="59"/>
      <c r="Y65" s="55"/>
      <c r="Z65" s="59"/>
      <c r="AA65" s="55"/>
      <c r="AB65" s="59"/>
      <c r="AC65" s="55"/>
      <c r="AD65" s="59"/>
      <c r="AE65" s="55"/>
      <c r="AF65" s="59"/>
      <c r="AG65" s="55"/>
      <c r="AH65" s="59"/>
      <c r="AI65" s="55"/>
      <c r="AJ65" s="59"/>
      <c r="AK65" s="55"/>
      <c r="AL65" s="59"/>
      <c r="AM65" s="55"/>
      <c r="AN65" s="59"/>
      <c r="AO65" s="55"/>
      <c r="AP65" s="59"/>
      <c r="AQ65" s="55"/>
      <c r="AR65" s="59"/>
      <c r="AS65" s="55"/>
      <c r="AT65" s="59"/>
      <c r="AU65" s="55"/>
      <c r="AV65" s="59"/>
      <c r="AW65" s="55"/>
      <c r="AX65" s="58"/>
      <c r="AY65" s="38">
        <f t="shared" si="0"/>
        <v>0</v>
      </c>
      <c r="AZ65" s="39"/>
    </row>
    <row r="66" spans="1:52" ht="15.75" customHeight="1">
      <c r="A66" s="40" t="s">
        <v>71</v>
      </c>
      <c r="B66" s="65">
        <v>100</v>
      </c>
      <c r="C66" s="48"/>
      <c r="D66" s="91"/>
      <c r="E66" s="46"/>
      <c r="F66" s="91"/>
      <c r="G66" s="46"/>
      <c r="H66" s="91"/>
      <c r="I66" s="46"/>
      <c r="J66" s="91"/>
      <c r="K66" s="46"/>
      <c r="L66" s="91"/>
      <c r="M66" s="80"/>
      <c r="N66" s="91"/>
      <c r="O66" s="46"/>
      <c r="P66" s="92"/>
      <c r="Q66" s="46"/>
      <c r="R66" s="92"/>
      <c r="S66" s="46"/>
      <c r="T66" s="93"/>
      <c r="U66" s="46"/>
      <c r="V66" s="93"/>
      <c r="W66" s="46"/>
      <c r="X66" s="93"/>
      <c r="Y66" s="46"/>
      <c r="Z66" s="93"/>
      <c r="AA66" s="46"/>
      <c r="AB66" s="93"/>
      <c r="AC66" s="46"/>
      <c r="AD66" s="93"/>
      <c r="AE66" s="46"/>
      <c r="AF66" s="93"/>
      <c r="AG66" s="46"/>
      <c r="AH66" s="93"/>
      <c r="AI66" s="46"/>
      <c r="AJ66" s="93"/>
      <c r="AK66" s="46"/>
      <c r="AL66" s="93"/>
      <c r="AM66" s="46"/>
      <c r="AN66" s="93"/>
      <c r="AO66" s="46"/>
      <c r="AP66" s="93"/>
      <c r="AQ66" s="48"/>
      <c r="AR66" s="93"/>
      <c r="AS66" s="48"/>
      <c r="AT66" s="93"/>
      <c r="AU66" s="48"/>
      <c r="AV66" s="93"/>
      <c r="AW66" s="46"/>
      <c r="AX66" s="92"/>
      <c r="AY66" s="94">
        <f t="shared" si="0"/>
        <v>0</v>
      </c>
      <c r="AZ66" s="39"/>
    </row>
    <row r="67" spans="1:52" ht="15.75" customHeight="1">
      <c r="A67" s="50" t="s">
        <v>72</v>
      </c>
      <c r="B67" s="51">
        <v>100</v>
      </c>
      <c r="C67" s="53">
        <v>44714</v>
      </c>
      <c r="D67" s="52">
        <v>130</v>
      </c>
      <c r="E67" s="53">
        <v>44719</v>
      </c>
      <c r="F67" s="52">
        <v>200</v>
      </c>
      <c r="G67" s="53">
        <v>44725</v>
      </c>
      <c r="H67" s="52">
        <v>100</v>
      </c>
      <c r="I67" s="53">
        <v>44729</v>
      </c>
      <c r="J67" s="52">
        <v>130</v>
      </c>
      <c r="K67" s="54">
        <v>44732</v>
      </c>
      <c r="L67" s="52">
        <v>200</v>
      </c>
      <c r="M67" s="78">
        <v>44735</v>
      </c>
      <c r="N67" s="52">
        <v>5</v>
      </c>
      <c r="O67" s="54">
        <v>44739</v>
      </c>
      <c r="P67" s="71">
        <v>5</v>
      </c>
      <c r="Q67" s="55"/>
      <c r="R67" s="58"/>
      <c r="S67" s="55"/>
      <c r="T67" s="59"/>
      <c r="U67" s="55"/>
      <c r="V67" s="59"/>
      <c r="W67" s="55"/>
      <c r="X67" s="59"/>
      <c r="Y67" s="55"/>
      <c r="Z67" s="59"/>
      <c r="AA67" s="55"/>
      <c r="AB67" s="59"/>
      <c r="AC67" s="55"/>
      <c r="AD67" s="59"/>
      <c r="AE67" s="55"/>
      <c r="AF67" s="59"/>
      <c r="AG67" s="55"/>
      <c r="AH67" s="59"/>
      <c r="AI67" s="55"/>
      <c r="AJ67" s="59"/>
      <c r="AK67" s="55"/>
      <c r="AL67" s="59"/>
      <c r="AM67" s="55"/>
      <c r="AN67" s="59"/>
      <c r="AO67" s="55"/>
      <c r="AP67" s="59"/>
      <c r="AQ67" s="55"/>
      <c r="AR67" s="59"/>
      <c r="AS67" s="55"/>
      <c r="AT67" s="59"/>
      <c r="AU67" s="55"/>
      <c r="AV67" s="59"/>
      <c r="AW67" s="55"/>
      <c r="AX67" s="58"/>
      <c r="AY67" s="38">
        <f t="shared" si="0"/>
        <v>770</v>
      </c>
      <c r="AZ67" s="39"/>
    </row>
    <row r="68" spans="1:52" ht="15.75" customHeight="1">
      <c r="A68" s="40" t="s">
        <v>73</v>
      </c>
      <c r="B68" s="65">
        <v>1500</v>
      </c>
      <c r="C68" s="46"/>
      <c r="D68" s="76"/>
      <c r="E68" s="46"/>
      <c r="F68" s="76"/>
      <c r="G68" s="46"/>
      <c r="H68" s="76"/>
      <c r="I68" s="46"/>
      <c r="J68" s="76"/>
      <c r="K68" s="46"/>
      <c r="L68" s="76"/>
      <c r="M68" s="80"/>
      <c r="N68" s="76"/>
      <c r="O68" s="46"/>
      <c r="P68" s="49"/>
      <c r="Q68" s="46"/>
      <c r="R68" s="49"/>
      <c r="S68" s="46"/>
      <c r="T68" s="47"/>
      <c r="U68" s="46"/>
      <c r="V68" s="47"/>
      <c r="W68" s="46"/>
      <c r="X68" s="47"/>
      <c r="Y68" s="46"/>
      <c r="Z68" s="47"/>
      <c r="AA68" s="46"/>
      <c r="AB68" s="47"/>
      <c r="AC68" s="46"/>
      <c r="AD68" s="47"/>
      <c r="AE68" s="48"/>
      <c r="AF68" s="47"/>
      <c r="AG68" s="48"/>
      <c r="AH68" s="47"/>
      <c r="AI68" s="48"/>
      <c r="AJ68" s="47"/>
      <c r="AK68" s="48"/>
      <c r="AL68" s="47"/>
      <c r="AM68" s="48"/>
      <c r="AN68" s="47"/>
      <c r="AO68" s="48"/>
      <c r="AP68" s="47"/>
      <c r="AQ68" s="48"/>
      <c r="AR68" s="47"/>
      <c r="AS68" s="48"/>
      <c r="AT68" s="47"/>
      <c r="AU68" s="48"/>
      <c r="AV68" s="47"/>
      <c r="AW68" s="48"/>
      <c r="AX68" s="49"/>
      <c r="AY68" s="38">
        <f t="shared" si="0"/>
        <v>0</v>
      </c>
      <c r="AZ68" s="39"/>
    </row>
    <row r="69" spans="1:52" ht="15.75" customHeight="1">
      <c r="A69" s="50" t="s">
        <v>74</v>
      </c>
      <c r="B69" s="51">
        <v>1500</v>
      </c>
      <c r="C69" s="69"/>
      <c r="D69" s="95"/>
      <c r="E69" s="69"/>
      <c r="F69" s="56"/>
      <c r="G69" s="69"/>
      <c r="H69" s="56"/>
      <c r="I69" s="69"/>
      <c r="J69" s="56"/>
      <c r="K69" s="69"/>
      <c r="L69" s="56"/>
      <c r="M69" s="87"/>
      <c r="N69" s="56"/>
      <c r="O69" s="69"/>
      <c r="P69" s="58"/>
      <c r="Q69" s="69"/>
      <c r="R69" s="58"/>
      <c r="S69" s="69"/>
      <c r="T69" s="59"/>
      <c r="U69" s="69"/>
      <c r="V69" s="59"/>
      <c r="W69" s="69"/>
      <c r="X69" s="59"/>
      <c r="Y69" s="69"/>
      <c r="Z69" s="59"/>
      <c r="AA69" s="69"/>
      <c r="AB69" s="59"/>
      <c r="AC69" s="69"/>
      <c r="AD69" s="59"/>
      <c r="AE69" s="69"/>
      <c r="AF69" s="59"/>
      <c r="AG69" s="55"/>
      <c r="AH69" s="59"/>
      <c r="AI69" s="55"/>
      <c r="AJ69" s="59"/>
      <c r="AK69" s="55"/>
      <c r="AL69" s="59"/>
      <c r="AM69" s="55"/>
      <c r="AN69" s="59"/>
      <c r="AO69" s="55"/>
      <c r="AP69" s="59"/>
      <c r="AQ69" s="55"/>
      <c r="AR69" s="59"/>
      <c r="AS69" s="55"/>
      <c r="AT69" s="59"/>
      <c r="AU69" s="55"/>
      <c r="AV69" s="59"/>
      <c r="AW69" s="55"/>
      <c r="AX69" s="58"/>
      <c r="AY69" s="38">
        <f t="shared" si="0"/>
        <v>0</v>
      </c>
      <c r="AZ69" s="39"/>
    </row>
    <row r="70" spans="1:52" ht="15.75" customHeight="1">
      <c r="A70" s="40" t="s">
        <v>75</v>
      </c>
      <c r="B70" s="65">
        <v>1500</v>
      </c>
      <c r="C70" s="80"/>
      <c r="D70" s="49"/>
      <c r="E70" s="46"/>
      <c r="F70" s="76"/>
      <c r="G70" s="46"/>
      <c r="H70" s="76"/>
      <c r="I70" s="46"/>
      <c r="J70" s="76"/>
      <c r="K70" s="46"/>
      <c r="L70" s="76"/>
      <c r="M70" s="80"/>
      <c r="N70" s="76"/>
      <c r="O70" s="46"/>
      <c r="P70" s="49"/>
      <c r="Q70" s="46"/>
      <c r="R70" s="49"/>
      <c r="S70" s="46"/>
      <c r="T70" s="47"/>
      <c r="U70" s="46"/>
      <c r="V70" s="47"/>
      <c r="W70" s="46"/>
      <c r="X70" s="47"/>
      <c r="Y70" s="46"/>
      <c r="Z70" s="47"/>
      <c r="AA70" s="46"/>
      <c r="AB70" s="47"/>
      <c r="AC70" s="48"/>
      <c r="AD70" s="47"/>
      <c r="AE70" s="48"/>
      <c r="AF70" s="47"/>
      <c r="AG70" s="48"/>
      <c r="AH70" s="47"/>
      <c r="AI70" s="48"/>
      <c r="AJ70" s="47"/>
      <c r="AK70" s="48"/>
      <c r="AL70" s="47"/>
      <c r="AM70" s="48"/>
      <c r="AN70" s="47"/>
      <c r="AO70" s="48"/>
      <c r="AP70" s="47"/>
      <c r="AQ70" s="48"/>
      <c r="AR70" s="47"/>
      <c r="AS70" s="48"/>
      <c r="AT70" s="47"/>
      <c r="AU70" s="48"/>
      <c r="AV70" s="47"/>
      <c r="AW70" s="48"/>
      <c r="AX70" s="49"/>
      <c r="AY70" s="38">
        <f t="shared" si="0"/>
        <v>0</v>
      </c>
      <c r="AZ70" s="39"/>
    </row>
    <row r="71" spans="1:52" ht="15.75" customHeight="1">
      <c r="A71" s="96" t="s">
        <v>76</v>
      </c>
      <c r="B71" s="97"/>
      <c r="C71" s="98"/>
      <c r="D71" s="58"/>
      <c r="E71" s="99"/>
      <c r="F71" s="95"/>
      <c r="G71" s="99"/>
      <c r="H71" s="95"/>
      <c r="I71" s="99"/>
      <c r="J71" s="95"/>
      <c r="K71" s="99"/>
      <c r="L71" s="95"/>
      <c r="M71" s="98"/>
      <c r="N71" s="95"/>
      <c r="O71" s="99"/>
      <c r="P71" s="100"/>
      <c r="Q71" s="69"/>
      <c r="R71" s="58"/>
      <c r="S71" s="101"/>
      <c r="T71" s="102"/>
      <c r="U71" s="101"/>
      <c r="V71" s="102"/>
      <c r="W71" s="101"/>
      <c r="X71" s="102"/>
      <c r="Y71" s="101"/>
      <c r="Z71" s="102"/>
      <c r="AA71" s="101"/>
      <c r="AB71" s="102"/>
      <c r="AC71" s="101"/>
      <c r="AD71" s="102"/>
      <c r="AE71" s="101"/>
      <c r="AF71" s="102"/>
      <c r="AG71" s="101"/>
      <c r="AH71" s="102"/>
      <c r="AI71" s="101"/>
      <c r="AJ71" s="102"/>
      <c r="AK71" s="101"/>
      <c r="AL71" s="102"/>
      <c r="AM71" s="101"/>
      <c r="AN71" s="102"/>
      <c r="AO71" s="101"/>
      <c r="AP71" s="102"/>
      <c r="AQ71" s="101"/>
      <c r="AR71" s="102"/>
      <c r="AS71" s="101"/>
      <c r="AT71" s="102"/>
      <c r="AU71" s="101"/>
      <c r="AV71" s="102"/>
      <c r="AW71" s="101"/>
      <c r="AX71" s="100"/>
      <c r="AY71" s="38">
        <f t="shared" si="0"/>
        <v>0</v>
      </c>
      <c r="AZ71" s="39"/>
    </row>
    <row r="72" spans="1:52" ht="15.75" customHeight="1">
      <c r="A72" s="40" t="s">
        <v>77</v>
      </c>
      <c r="B72" s="103" t="s">
        <v>17</v>
      </c>
      <c r="C72" s="66">
        <v>44714</v>
      </c>
      <c r="D72" s="44">
        <v>43.04</v>
      </c>
      <c r="E72" s="104">
        <v>44714</v>
      </c>
      <c r="F72" s="43">
        <v>7.5</v>
      </c>
      <c r="G72" s="42">
        <v>44715</v>
      </c>
      <c r="H72" s="43">
        <v>2.86</v>
      </c>
      <c r="I72" s="42">
        <v>44719</v>
      </c>
      <c r="J72" s="43">
        <v>150.63999999999999</v>
      </c>
      <c r="K72" s="42">
        <v>44719</v>
      </c>
      <c r="L72" s="43">
        <v>18.75</v>
      </c>
      <c r="M72" s="42">
        <v>44721</v>
      </c>
      <c r="N72" s="43">
        <v>1.88</v>
      </c>
      <c r="O72" s="42">
        <v>44722</v>
      </c>
      <c r="P72" s="44">
        <v>4.17</v>
      </c>
      <c r="Q72" s="42">
        <v>44729</v>
      </c>
      <c r="R72" s="44">
        <v>16.25</v>
      </c>
      <c r="S72" s="105">
        <v>44732</v>
      </c>
      <c r="T72" s="106">
        <v>91.67</v>
      </c>
      <c r="U72" s="105">
        <v>44733</v>
      </c>
      <c r="V72" s="106">
        <v>13.8</v>
      </c>
      <c r="W72" s="105">
        <v>44736</v>
      </c>
      <c r="X72" s="106">
        <v>669.08</v>
      </c>
      <c r="Y72" s="105">
        <v>44739</v>
      </c>
      <c r="Z72" s="106">
        <v>1.4</v>
      </c>
      <c r="AA72" s="107"/>
      <c r="AB72" s="108"/>
      <c r="AC72" s="107"/>
      <c r="AD72" s="108"/>
      <c r="AE72" s="107"/>
      <c r="AF72" s="108"/>
      <c r="AG72" s="107"/>
      <c r="AH72" s="108"/>
      <c r="AI72" s="107"/>
      <c r="AJ72" s="108"/>
      <c r="AK72" s="107"/>
      <c r="AL72" s="108"/>
      <c r="AM72" s="107"/>
      <c r="AN72" s="108"/>
      <c r="AO72" s="107"/>
      <c r="AP72" s="108"/>
      <c r="AQ72" s="107"/>
      <c r="AR72" s="108"/>
      <c r="AS72" s="107"/>
      <c r="AT72" s="108"/>
      <c r="AU72" s="107"/>
      <c r="AV72" s="108"/>
      <c r="AW72" s="107"/>
      <c r="AX72" s="109"/>
      <c r="AY72" s="38">
        <f t="shared" si="0"/>
        <v>1021.0400000000001</v>
      </c>
      <c r="AZ72" s="39"/>
    </row>
    <row r="73" spans="1:52" ht="15.75" customHeight="1">
      <c r="A73" s="50" t="s">
        <v>78</v>
      </c>
      <c r="B73" s="110" t="s">
        <v>17</v>
      </c>
      <c r="C73" s="87"/>
      <c r="D73" s="58"/>
      <c r="E73" s="69"/>
      <c r="F73" s="111"/>
      <c r="G73" s="69"/>
      <c r="H73" s="56"/>
      <c r="I73" s="69"/>
      <c r="J73" s="56"/>
      <c r="K73" s="69"/>
      <c r="L73" s="56"/>
      <c r="M73" s="69"/>
      <c r="N73" s="56"/>
      <c r="O73" s="69"/>
      <c r="P73" s="58"/>
      <c r="Q73" s="69"/>
      <c r="R73" s="58"/>
      <c r="S73" s="55"/>
      <c r="T73" s="59"/>
      <c r="U73" s="55"/>
      <c r="V73" s="59"/>
      <c r="W73" s="55"/>
      <c r="X73" s="59"/>
      <c r="Y73" s="55"/>
      <c r="Z73" s="59"/>
      <c r="AA73" s="55"/>
      <c r="AB73" s="59"/>
      <c r="AC73" s="55"/>
      <c r="AD73" s="59"/>
      <c r="AE73" s="55"/>
      <c r="AF73" s="59"/>
      <c r="AG73" s="55"/>
      <c r="AH73" s="59"/>
      <c r="AI73" s="55"/>
      <c r="AJ73" s="59"/>
      <c r="AK73" s="55"/>
      <c r="AL73" s="59"/>
      <c r="AM73" s="55"/>
      <c r="AN73" s="59"/>
      <c r="AO73" s="55"/>
      <c r="AP73" s="59"/>
      <c r="AQ73" s="55"/>
      <c r="AR73" s="59"/>
      <c r="AS73" s="55"/>
      <c r="AT73" s="59"/>
      <c r="AU73" s="55"/>
      <c r="AV73" s="59"/>
      <c r="AW73" s="112"/>
      <c r="AX73" s="113"/>
      <c r="AY73" s="86">
        <f t="shared" si="0"/>
        <v>0</v>
      </c>
      <c r="AZ73" s="39"/>
    </row>
    <row r="74" spans="1:52" ht="15.75" customHeight="1">
      <c r="A74" s="40" t="s">
        <v>79</v>
      </c>
      <c r="B74" s="103" t="s">
        <v>17</v>
      </c>
      <c r="C74" s="66">
        <v>44721</v>
      </c>
      <c r="D74" s="49"/>
      <c r="E74" s="46"/>
      <c r="F74" s="114"/>
      <c r="G74" s="115"/>
      <c r="H74" s="76"/>
      <c r="I74" s="115"/>
      <c r="J74" s="76"/>
      <c r="K74" s="48"/>
      <c r="L74" s="76"/>
      <c r="M74" s="48"/>
      <c r="N74" s="76"/>
      <c r="O74" s="48"/>
      <c r="P74" s="49"/>
      <c r="Q74" s="48"/>
      <c r="R74" s="49"/>
      <c r="S74" s="48"/>
      <c r="T74" s="47"/>
      <c r="U74" s="48"/>
      <c r="V74" s="47"/>
      <c r="W74" s="48"/>
      <c r="X74" s="47"/>
      <c r="Y74" s="48"/>
      <c r="Z74" s="47"/>
      <c r="AA74" s="48"/>
      <c r="AB74" s="47"/>
      <c r="AC74" s="48"/>
      <c r="AD74" s="47"/>
      <c r="AE74" s="48"/>
      <c r="AF74" s="47"/>
      <c r="AG74" s="48"/>
      <c r="AH74" s="47"/>
      <c r="AI74" s="48"/>
      <c r="AJ74" s="47"/>
      <c r="AK74" s="48"/>
      <c r="AL74" s="47"/>
      <c r="AM74" s="48"/>
      <c r="AN74" s="47"/>
      <c r="AO74" s="48"/>
      <c r="AP74" s="47"/>
      <c r="AQ74" s="48"/>
      <c r="AR74" s="47"/>
      <c r="AS74" s="48"/>
      <c r="AT74" s="47"/>
      <c r="AU74" s="48"/>
      <c r="AV74" s="47"/>
      <c r="AW74" s="116"/>
      <c r="AX74" s="117"/>
      <c r="AY74" s="86">
        <f t="shared" si="0"/>
        <v>0</v>
      </c>
      <c r="AZ74" s="39"/>
    </row>
    <row r="75" spans="1:52" ht="15.75" customHeight="1">
      <c r="A75" s="50" t="s">
        <v>80</v>
      </c>
      <c r="B75" s="110" t="s">
        <v>17</v>
      </c>
      <c r="C75" s="118">
        <v>88.59</v>
      </c>
      <c r="D75" s="58"/>
      <c r="E75" s="69"/>
      <c r="F75" s="111"/>
      <c r="G75" s="69"/>
      <c r="H75" s="56"/>
      <c r="I75" s="55"/>
      <c r="J75" s="56"/>
      <c r="K75" s="55"/>
      <c r="L75" s="56"/>
      <c r="M75" s="55"/>
      <c r="N75" s="56"/>
      <c r="O75" s="55"/>
      <c r="P75" s="58"/>
      <c r="Q75" s="55"/>
      <c r="R75" s="58"/>
      <c r="S75" s="55"/>
      <c r="T75" s="59"/>
      <c r="U75" s="55"/>
      <c r="V75" s="59"/>
      <c r="W75" s="55"/>
      <c r="X75" s="59"/>
      <c r="Y75" s="55"/>
      <c r="Z75" s="59"/>
      <c r="AA75" s="55"/>
      <c r="AB75" s="59"/>
      <c r="AC75" s="55"/>
      <c r="AD75" s="59"/>
      <c r="AE75" s="55"/>
      <c r="AF75" s="59"/>
      <c r="AG75" s="55"/>
      <c r="AH75" s="59"/>
      <c r="AI75" s="55"/>
      <c r="AJ75" s="59"/>
      <c r="AK75" s="55"/>
      <c r="AL75" s="59"/>
      <c r="AM75" s="55"/>
      <c r="AN75" s="59"/>
      <c r="AO75" s="55"/>
      <c r="AP75" s="59"/>
      <c r="AQ75" s="55"/>
      <c r="AR75" s="59"/>
      <c r="AS75" s="55"/>
      <c r="AT75" s="59"/>
      <c r="AU75" s="55"/>
      <c r="AV75" s="59"/>
      <c r="AW75" s="112"/>
      <c r="AX75" s="113"/>
      <c r="AY75" s="86">
        <f t="shared" si="0"/>
        <v>0</v>
      </c>
      <c r="AZ75" s="39"/>
    </row>
    <row r="76" spans="1:52" ht="15.75" customHeight="1">
      <c r="A76" s="40" t="s">
        <v>81</v>
      </c>
      <c r="B76" s="103" t="s">
        <v>17</v>
      </c>
      <c r="C76" s="119">
        <v>9</v>
      </c>
      <c r="D76" s="49"/>
      <c r="E76" s="46"/>
      <c r="F76" s="76"/>
      <c r="G76" s="46"/>
      <c r="H76" s="76"/>
      <c r="I76" s="115"/>
      <c r="J76" s="76"/>
      <c r="K76" s="48"/>
      <c r="L76" s="76"/>
      <c r="M76" s="48"/>
      <c r="N76" s="76"/>
      <c r="O76" s="48"/>
      <c r="P76" s="49"/>
      <c r="Q76" s="48"/>
      <c r="R76" s="49"/>
      <c r="S76" s="48"/>
      <c r="T76" s="47"/>
      <c r="U76" s="48"/>
      <c r="V76" s="47"/>
      <c r="W76" s="48"/>
      <c r="X76" s="47"/>
      <c r="Y76" s="48"/>
      <c r="Z76" s="47"/>
      <c r="AA76" s="48"/>
      <c r="AB76" s="47"/>
      <c r="AC76" s="48"/>
      <c r="AD76" s="47"/>
      <c r="AE76" s="48"/>
      <c r="AF76" s="47"/>
      <c r="AG76" s="48"/>
      <c r="AH76" s="47"/>
      <c r="AI76" s="48"/>
      <c r="AJ76" s="47"/>
      <c r="AK76" s="48"/>
      <c r="AL76" s="47"/>
      <c r="AM76" s="48"/>
      <c r="AN76" s="47"/>
      <c r="AO76" s="48"/>
      <c r="AP76" s="47"/>
      <c r="AQ76" s="48"/>
      <c r="AR76" s="47"/>
      <c r="AS76" s="48"/>
      <c r="AT76" s="47"/>
      <c r="AU76" s="48"/>
      <c r="AV76" s="47"/>
      <c r="AW76" s="116"/>
      <c r="AX76" s="117"/>
      <c r="AY76" s="38">
        <f t="shared" si="0"/>
        <v>0</v>
      </c>
      <c r="AZ76" s="39"/>
    </row>
    <row r="77" spans="1:52" ht="15.75" customHeight="1">
      <c r="A77" s="50" t="s">
        <v>82</v>
      </c>
      <c r="B77" s="110" t="s">
        <v>17</v>
      </c>
      <c r="C77" s="118">
        <v>35</v>
      </c>
      <c r="D77" s="58"/>
      <c r="E77" s="69"/>
      <c r="F77" s="56"/>
      <c r="G77" s="69"/>
      <c r="H77" s="56"/>
      <c r="I77" s="120"/>
      <c r="J77" s="56"/>
      <c r="K77" s="55"/>
      <c r="L77" s="56"/>
      <c r="M77" s="55"/>
      <c r="N77" s="56"/>
      <c r="O77" s="55"/>
      <c r="P77" s="58"/>
      <c r="Q77" s="55"/>
      <c r="R77" s="58"/>
      <c r="S77" s="55"/>
      <c r="T77" s="59"/>
      <c r="U77" s="55"/>
      <c r="V77" s="59"/>
      <c r="W77" s="55"/>
      <c r="X77" s="59"/>
      <c r="Y77" s="55"/>
      <c r="Z77" s="59"/>
      <c r="AA77" s="55"/>
      <c r="AB77" s="59"/>
      <c r="AC77" s="55"/>
      <c r="AD77" s="59"/>
      <c r="AE77" s="55"/>
      <c r="AF77" s="59"/>
      <c r="AG77" s="55"/>
      <c r="AH77" s="59"/>
      <c r="AI77" s="55"/>
      <c r="AJ77" s="59"/>
      <c r="AK77" s="55"/>
      <c r="AL77" s="59"/>
      <c r="AM77" s="55"/>
      <c r="AN77" s="59"/>
      <c r="AO77" s="55"/>
      <c r="AP77" s="59"/>
      <c r="AQ77" s="55"/>
      <c r="AR77" s="59"/>
      <c r="AS77" s="55"/>
      <c r="AT77" s="59"/>
      <c r="AU77" s="55"/>
      <c r="AV77" s="59"/>
      <c r="AW77" s="112"/>
      <c r="AX77" s="113"/>
      <c r="AY77" s="38">
        <f t="shared" si="0"/>
        <v>0</v>
      </c>
      <c r="AZ77" s="39"/>
    </row>
    <row r="78" spans="1:52" ht="15.75" customHeight="1">
      <c r="A78" s="40" t="s">
        <v>83</v>
      </c>
      <c r="B78" s="103" t="s">
        <v>17</v>
      </c>
      <c r="C78" s="66">
        <v>44719</v>
      </c>
      <c r="D78" s="44">
        <v>48.6</v>
      </c>
      <c r="E78" s="46"/>
      <c r="F78" s="76"/>
      <c r="G78" s="46"/>
      <c r="H78" s="76"/>
      <c r="I78" s="48"/>
      <c r="J78" s="76"/>
      <c r="K78" s="48"/>
      <c r="L78" s="76"/>
      <c r="M78" s="48"/>
      <c r="N78" s="76"/>
      <c r="O78" s="48"/>
      <c r="P78" s="49"/>
      <c r="Q78" s="48"/>
      <c r="R78" s="49"/>
      <c r="S78" s="48"/>
      <c r="T78" s="47"/>
      <c r="U78" s="48"/>
      <c r="V78" s="47"/>
      <c r="W78" s="48"/>
      <c r="X78" s="47"/>
      <c r="Y78" s="48"/>
      <c r="Z78" s="47"/>
      <c r="AA78" s="48"/>
      <c r="AB78" s="47"/>
      <c r="AC78" s="48"/>
      <c r="AD78" s="47"/>
      <c r="AE78" s="48"/>
      <c r="AF78" s="47"/>
      <c r="AG78" s="48"/>
      <c r="AH78" s="47"/>
      <c r="AI78" s="48"/>
      <c r="AJ78" s="47"/>
      <c r="AK78" s="48"/>
      <c r="AL78" s="47"/>
      <c r="AM78" s="48"/>
      <c r="AN78" s="47"/>
      <c r="AO78" s="48"/>
      <c r="AP78" s="47"/>
      <c r="AQ78" s="48"/>
      <c r="AR78" s="47"/>
      <c r="AS78" s="48"/>
      <c r="AT78" s="47"/>
      <c r="AU78" s="48"/>
      <c r="AV78" s="47"/>
      <c r="AW78" s="116"/>
      <c r="AX78" s="117"/>
      <c r="AY78" s="38">
        <f t="shared" si="0"/>
        <v>48.6</v>
      </c>
      <c r="AZ78" s="39"/>
    </row>
    <row r="79" spans="1:52" ht="15.75" customHeight="1">
      <c r="A79" s="50" t="s">
        <v>84</v>
      </c>
      <c r="B79" s="110" t="s">
        <v>17</v>
      </c>
      <c r="C79" s="87"/>
      <c r="D79" s="58"/>
      <c r="E79" s="69"/>
      <c r="F79" s="56"/>
      <c r="G79" s="69"/>
      <c r="H79" s="56"/>
      <c r="I79" s="69"/>
      <c r="J79" s="56"/>
      <c r="K79" s="55"/>
      <c r="L79" s="56"/>
      <c r="M79" s="55"/>
      <c r="N79" s="56"/>
      <c r="O79" s="55"/>
      <c r="P79" s="58"/>
      <c r="Q79" s="55"/>
      <c r="R79" s="58"/>
      <c r="S79" s="55"/>
      <c r="T79" s="59"/>
      <c r="U79" s="55"/>
      <c r="V79" s="59"/>
      <c r="W79" s="55"/>
      <c r="X79" s="59"/>
      <c r="Y79" s="55"/>
      <c r="Z79" s="59"/>
      <c r="AA79" s="55"/>
      <c r="AB79" s="59"/>
      <c r="AC79" s="55"/>
      <c r="AD79" s="59"/>
      <c r="AE79" s="55"/>
      <c r="AF79" s="59"/>
      <c r="AG79" s="55"/>
      <c r="AH79" s="59"/>
      <c r="AI79" s="55"/>
      <c r="AJ79" s="59"/>
      <c r="AK79" s="55"/>
      <c r="AL79" s="59"/>
      <c r="AM79" s="55"/>
      <c r="AN79" s="59"/>
      <c r="AO79" s="55"/>
      <c r="AP79" s="59"/>
      <c r="AQ79" s="55"/>
      <c r="AR79" s="59"/>
      <c r="AS79" s="55"/>
      <c r="AT79" s="59"/>
      <c r="AU79" s="55"/>
      <c r="AV79" s="59"/>
      <c r="AW79" s="112"/>
      <c r="AX79" s="113"/>
      <c r="AY79" s="38">
        <f t="shared" si="0"/>
        <v>0</v>
      </c>
      <c r="AZ79" s="39"/>
    </row>
    <row r="80" spans="1:52" ht="15.75" customHeight="1">
      <c r="A80" s="40" t="s">
        <v>85</v>
      </c>
      <c r="B80" s="103" t="s">
        <v>17</v>
      </c>
      <c r="C80" s="61">
        <v>44715</v>
      </c>
      <c r="D80" s="44">
        <v>3.0000000000000001E-3</v>
      </c>
      <c r="E80" s="60">
        <v>44719</v>
      </c>
      <c r="F80" s="43">
        <v>0.01</v>
      </c>
      <c r="G80" s="60">
        <v>44722</v>
      </c>
      <c r="H80" s="43">
        <v>5.1999999999999998E-2</v>
      </c>
      <c r="I80" s="60">
        <v>44733</v>
      </c>
      <c r="J80" s="43">
        <v>3.0000000000000001E-3</v>
      </c>
      <c r="K80" s="48"/>
      <c r="L80" s="76"/>
      <c r="M80" s="48"/>
      <c r="N80" s="76"/>
      <c r="O80" s="48"/>
      <c r="P80" s="49"/>
      <c r="Q80" s="48"/>
      <c r="R80" s="49"/>
      <c r="S80" s="48"/>
      <c r="T80" s="47"/>
      <c r="U80" s="48"/>
      <c r="V80" s="47"/>
      <c r="W80" s="48"/>
      <c r="X80" s="47"/>
      <c r="Y80" s="48"/>
      <c r="Z80" s="47"/>
      <c r="AA80" s="48"/>
      <c r="AB80" s="47"/>
      <c r="AC80" s="48"/>
      <c r="AD80" s="47"/>
      <c r="AE80" s="48"/>
      <c r="AF80" s="47"/>
      <c r="AG80" s="48"/>
      <c r="AH80" s="47"/>
      <c r="AI80" s="48"/>
      <c r="AJ80" s="47"/>
      <c r="AK80" s="48"/>
      <c r="AL80" s="47"/>
      <c r="AM80" s="48"/>
      <c r="AN80" s="47"/>
      <c r="AO80" s="48"/>
      <c r="AP80" s="47"/>
      <c r="AQ80" s="48"/>
      <c r="AR80" s="47"/>
      <c r="AS80" s="48"/>
      <c r="AT80" s="47"/>
      <c r="AU80" s="48"/>
      <c r="AV80" s="47"/>
      <c r="AW80" s="116"/>
      <c r="AX80" s="117"/>
      <c r="AY80" s="38">
        <f t="shared" si="0"/>
        <v>6.8000000000000005E-2</v>
      </c>
      <c r="AZ80" s="39"/>
    </row>
    <row r="81" spans="1:52" ht="15.75" customHeight="1">
      <c r="A81" s="50" t="s">
        <v>86</v>
      </c>
      <c r="B81" s="110" t="s">
        <v>17</v>
      </c>
      <c r="C81" s="70">
        <v>44719</v>
      </c>
      <c r="D81" s="71">
        <v>180</v>
      </c>
      <c r="E81" s="53">
        <v>44719</v>
      </c>
      <c r="F81" s="52">
        <v>30</v>
      </c>
      <c r="G81" s="53">
        <v>44721</v>
      </c>
      <c r="H81" s="52">
        <v>10</v>
      </c>
      <c r="I81" s="54">
        <v>44722</v>
      </c>
      <c r="J81" s="52">
        <v>20</v>
      </c>
      <c r="K81" s="54">
        <v>44732</v>
      </c>
      <c r="L81" s="52">
        <v>23</v>
      </c>
      <c r="M81" s="54">
        <v>44733</v>
      </c>
      <c r="N81" s="52">
        <v>21</v>
      </c>
      <c r="O81" s="54">
        <v>44735</v>
      </c>
      <c r="P81" s="71">
        <v>10</v>
      </c>
      <c r="Q81" s="55"/>
      <c r="R81" s="58"/>
      <c r="S81" s="55"/>
      <c r="T81" s="59"/>
      <c r="U81" s="55"/>
      <c r="V81" s="59"/>
      <c r="W81" s="55"/>
      <c r="X81" s="59"/>
      <c r="Y81" s="55"/>
      <c r="Z81" s="59"/>
      <c r="AA81" s="55"/>
      <c r="AB81" s="59"/>
      <c r="AC81" s="55"/>
      <c r="AD81" s="59"/>
      <c r="AE81" s="55"/>
      <c r="AF81" s="59"/>
      <c r="AG81" s="55"/>
      <c r="AH81" s="59"/>
      <c r="AI81" s="55"/>
      <c r="AJ81" s="59"/>
      <c r="AK81" s="55"/>
      <c r="AL81" s="59"/>
      <c r="AM81" s="55"/>
      <c r="AN81" s="59"/>
      <c r="AO81" s="55"/>
      <c r="AP81" s="59"/>
      <c r="AQ81" s="55"/>
      <c r="AR81" s="59"/>
      <c r="AS81" s="55"/>
      <c r="AT81" s="59"/>
      <c r="AU81" s="55"/>
      <c r="AV81" s="59"/>
      <c r="AW81" s="112"/>
      <c r="AX81" s="113"/>
      <c r="AY81" s="38">
        <f t="shared" si="0"/>
        <v>294</v>
      </c>
      <c r="AZ81" s="39"/>
    </row>
    <row r="82" spans="1:52" ht="15.75" customHeight="1">
      <c r="A82" s="40" t="s">
        <v>87</v>
      </c>
      <c r="B82" s="103" t="s">
        <v>17</v>
      </c>
      <c r="C82" s="66">
        <v>44714</v>
      </c>
      <c r="D82" s="44">
        <v>20</v>
      </c>
      <c r="E82" s="42">
        <v>44721</v>
      </c>
      <c r="F82" s="43">
        <v>6</v>
      </c>
      <c r="G82" s="46"/>
      <c r="H82" s="76"/>
      <c r="I82" s="115"/>
      <c r="J82" s="76"/>
      <c r="K82" s="48"/>
      <c r="L82" s="76"/>
      <c r="M82" s="48"/>
      <c r="N82" s="76"/>
      <c r="O82" s="48"/>
      <c r="P82" s="49"/>
      <c r="Q82" s="48"/>
      <c r="R82" s="49"/>
      <c r="S82" s="48"/>
      <c r="T82" s="47"/>
      <c r="U82" s="48"/>
      <c r="V82" s="47"/>
      <c r="W82" s="48"/>
      <c r="X82" s="47"/>
      <c r="Y82" s="48"/>
      <c r="Z82" s="47"/>
      <c r="AA82" s="48"/>
      <c r="AB82" s="47"/>
      <c r="AC82" s="48"/>
      <c r="AD82" s="47"/>
      <c r="AE82" s="48"/>
      <c r="AF82" s="47"/>
      <c r="AG82" s="48"/>
      <c r="AH82" s="47"/>
      <c r="AI82" s="48"/>
      <c r="AJ82" s="47"/>
      <c r="AK82" s="48"/>
      <c r="AL82" s="47"/>
      <c r="AM82" s="48"/>
      <c r="AN82" s="47"/>
      <c r="AO82" s="48"/>
      <c r="AP82" s="47"/>
      <c r="AQ82" s="48"/>
      <c r="AR82" s="47"/>
      <c r="AS82" s="48"/>
      <c r="AT82" s="47"/>
      <c r="AU82" s="48"/>
      <c r="AV82" s="47"/>
      <c r="AW82" s="116"/>
      <c r="AX82" s="117"/>
      <c r="AY82" s="38">
        <f t="shared" si="0"/>
        <v>26</v>
      </c>
      <c r="AZ82" s="39"/>
    </row>
    <row r="83" spans="1:52" ht="15.75" customHeight="1">
      <c r="A83" s="50" t="s">
        <v>88</v>
      </c>
      <c r="B83" s="110" t="s">
        <v>17</v>
      </c>
      <c r="C83" s="121"/>
      <c r="D83" s="58"/>
      <c r="E83" s="69"/>
      <c r="F83" s="56"/>
      <c r="G83" s="55"/>
      <c r="H83" s="56"/>
      <c r="I83" s="55"/>
      <c r="J83" s="56"/>
      <c r="K83" s="55"/>
      <c r="L83" s="56"/>
      <c r="M83" s="55"/>
      <c r="N83" s="56"/>
      <c r="O83" s="55"/>
      <c r="P83" s="58"/>
      <c r="Q83" s="55"/>
      <c r="R83" s="58"/>
      <c r="S83" s="55"/>
      <c r="T83" s="59"/>
      <c r="U83" s="55"/>
      <c r="V83" s="59"/>
      <c r="W83" s="55"/>
      <c r="X83" s="59"/>
      <c r="Y83" s="55"/>
      <c r="Z83" s="59"/>
      <c r="AA83" s="55"/>
      <c r="AB83" s="59"/>
      <c r="AC83" s="55"/>
      <c r="AD83" s="59"/>
      <c r="AE83" s="55"/>
      <c r="AF83" s="59"/>
      <c r="AG83" s="55"/>
      <c r="AH83" s="59"/>
      <c r="AI83" s="55"/>
      <c r="AJ83" s="59"/>
      <c r="AK83" s="55"/>
      <c r="AL83" s="59"/>
      <c r="AM83" s="55"/>
      <c r="AN83" s="59"/>
      <c r="AO83" s="55"/>
      <c r="AP83" s="59"/>
      <c r="AQ83" s="55"/>
      <c r="AR83" s="59"/>
      <c r="AS83" s="55"/>
      <c r="AT83" s="59"/>
      <c r="AU83" s="55"/>
      <c r="AV83" s="59"/>
      <c r="AW83" s="112"/>
      <c r="AX83" s="113"/>
      <c r="AY83" s="38">
        <f t="shared" si="0"/>
        <v>0</v>
      </c>
      <c r="AZ83" s="39"/>
    </row>
    <row r="84" spans="1:52" ht="15.75" customHeight="1">
      <c r="A84" s="40" t="s">
        <v>89</v>
      </c>
      <c r="B84" s="103" t="s">
        <v>17</v>
      </c>
      <c r="C84" s="66"/>
      <c r="D84" s="109"/>
      <c r="E84" s="46"/>
      <c r="F84" s="76"/>
      <c r="G84" s="46"/>
      <c r="H84" s="76"/>
      <c r="I84" s="48"/>
      <c r="J84" s="76"/>
      <c r="K84" s="48"/>
      <c r="L84" s="76"/>
      <c r="M84" s="48"/>
      <c r="N84" s="76"/>
      <c r="O84" s="48"/>
      <c r="P84" s="49"/>
      <c r="Q84" s="48"/>
      <c r="R84" s="49"/>
      <c r="S84" s="48"/>
      <c r="T84" s="47"/>
      <c r="U84" s="48"/>
      <c r="V84" s="47"/>
      <c r="W84" s="48"/>
      <c r="X84" s="47"/>
      <c r="Y84" s="48"/>
      <c r="Z84" s="47"/>
      <c r="AA84" s="48"/>
      <c r="AB84" s="47"/>
      <c r="AC84" s="48"/>
      <c r="AD84" s="47"/>
      <c r="AE84" s="48"/>
      <c r="AF84" s="47"/>
      <c r="AG84" s="48"/>
      <c r="AH84" s="47"/>
      <c r="AI84" s="48"/>
      <c r="AJ84" s="47"/>
      <c r="AK84" s="48"/>
      <c r="AL84" s="47"/>
      <c r="AM84" s="48"/>
      <c r="AN84" s="47"/>
      <c r="AO84" s="48"/>
      <c r="AP84" s="47"/>
      <c r="AQ84" s="48"/>
      <c r="AR84" s="47"/>
      <c r="AS84" s="48"/>
      <c r="AT84" s="47"/>
      <c r="AU84" s="48"/>
      <c r="AV84" s="47"/>
      <c r="AW84" s="116"/>
      <c r="AX84" s="117"/>
      <c r="AY84" s="38">
        <f t="shared" si="0"/>
        <v>0</v>
      </c>
      <c r="AZ84" s="39"/>
    </row>
    <row r="85" spans="1:52" ht="15.75" customHeight="1">
      <c r="A85" s="50" t="s">
        <v>90</v>
      </c>
      <c r="B85" s="110" t="s">
        <v>17</v>
      </c>
      <c r="C85" s="121"/>
      <c r="D85" s="100"/>
      <c r="E85" s="99"/>
      <c r="F85" s="95"/>
      <c r="G85" s="69"/>
      <c r="H85" s="56"/>
      <c r="I85" s="55"/>
      <c r="J85" s="56"/>
      <c r="K85" s="55"/>
      <c r="L85" s="56"/>
      <c r="M85" s="55"/>
      <c r="N85" s="56"/>
      <c r="O85" s="55"/>
      <c r="P85" s="58"/>
      <c r="Q85" s="55"/>
      <c r="R85" s="58"/>
      <c r="S85" s="55"/>
      <c r="T85" s="59"/>
      <c r="U85" s="55"/>
      <c r="V85" s="59"/>
      <c r="W85" s="55"/>
      <c r="X85" s="59"/>
      <c r="Y85" s="55"/>
      <c r="Z85" s="59"/>
      <c r="AA85" s="55"/>
      <c r="AB85" s="59"/>
      <c r="AC85" s="55"/>
      <c r="AD85" s="59"/>
      <c r="AE85" s="55"/>
      <c r="AF85" s="59"/>
      <c r="AG85" s="55"/>
      <c r="AH85" s="59"/>
      <c r="AI85" s="55"/>
      <c r="AJ85" s="59"/>
      <c r="AK85" s="55"/>
      <c r="AL85" s="59"/>
      <c r="AM85" s="55"/>
      <c r="AN85" s="59"/>
      <c r="AO85" s="55"/>
      <c r="AP85" s="59"/>
      <c r="AQ85" s="55"/>
      <c r="AR85" s="59"/>
      <c r="AS85" s="55"/>
      <c r="AT85" s="59"/>
      <c r="AU85" s="55"/>
      <c r="AV85" s="59"/>
      <c r="AW85" s="112"/>
      <c r="AX85" s="113"/>
      <c r="AY85" s="38">
        <f t="shared" si="0"/>
        <v>0</v>
      </c>
      <c r="AZ85" s="39"/>
    </row>
    <row r="86" spans="1:52" ht="15.75" customHeight="1">
      <c r="A86" s="122" t="s">
        <v>91</v>
      </c>
      <c r="B86" s="103" t="s">
        <v>17</v>
      </c>
      <c r="C86" s="66"/>
      <c r="D86" s="109"/>
      <c r="E86" s="123"/>
      <c r="F86" s="124"/>
      <c r="G86" s="123"/>
      <c r="H86" s="124"/>
      <c r="I86" s="123"/>
      <c r="J86" s="124"/>
      <c r="K86" s="123"/>
      <c r="L86" s="124"/>
      <c r="M86" s="107"/>
      <c r="N86" s="124"/>
      <c r="O86" s="107"/>
      <c r="P86" s="109"/>
      <c r="Q86" s="48"/>
      <c r="R86" s="49"/>
      <c r="S86" s="107"/>
      <c r="T86" s="108"/>
      <c r="U86" s="107"/>
      <c r="V86" s="108"/>
      <c r="W86" s="107"/>
      <c r="X86" s="108"/>
      <c r="Y86" s="107"/>
      <c r="Z86" s="108"/>
      <c r="AA86" s="107"/>
      <c r="AB86" s="108"/>
      <c r="AC86" s="107"/>
      <c r="AD86" s="108"/>
      <c r="AE86" s="107"/>
      <c r="AF86" s="108"/>
      <c r="AG86" s="107"/>
      <c r="AH86" s="108"/>
      <c r="AI86" s="107"/>
      <c r="AJ86" s="108"/>
      <c r="AK86" s="107"/>
      <c r="AL86" s="108"/>
      <c r="AM86" s="107"/>
      <c r="AN86" s="108"/>
      <c r="AO86" s="107"/>
      <c r="AP86" s="108"/>
      <c r="AQ86" s="107"/>
      <c r="AR86" s="108"/>
      <c r="AS86" s="107"/>
      <c r="AT86" s="108"/>
      <c r="AU86" s="107"/>
      <c r="AV86" s="108"/>
      <c r="AW86" s="125"/>
      <c r="AX86" s="126"/>
      <c r="AY86" s="38">
        <f t="shared" si="0"/>
        <v>0</v>
      </c>
      <c r="AZ86" s="39"/>
    </row>
    <row r="87" spans="1:52" ht="15.75" customHeight="1">
      <c r="A87" s="50" t="s">
        <v>92</v>
      </c>
      <c r="B87" s="110"/>
      <c r="C87" s="121"/>
      <c r="D87" s="58"/>
      <c r="E87" s="99"/>
      <c r="F87" s="95"/>
      <c r="G87" s="99"/>
      <c r="H87" s="95"/>
      <c r="I87" s="99"/>
      <c r="J87" s="95"/>
      <c r="K87" s="99"/>
      <c r="L87" s="95"/>
      <c r="M87" s="101"/>
      <c r="N87" s="95"/>
      <c r="O87" s="101"/>
      <c r="P87" s="100"/>
      <c r="Q87" s="55"/>
      <c r="R87" s="58"/>
      <c r="S87" s="101"/>
      <c r="T87" s="102"/>
      <c r="U87" s="101"/>
      <c r="V87" s="102"/>
      <c r="W87" s="101"/>
      <c r="X87" s="102"/>
      <c r="Y87" s="101"/>
      <c r="Z87" s="102"/>
      <c r="AA87" s="101"/>
      <c r="AB87" s="102"/>
      <c r="AC87" s="101"/>
      <c r="AD87" s="102"/>
      <c r="AE87" s="101"/>
      <c r="AF87" s="102"/>
      <c r="AG87" s="101"/>
      <c r="AH87" s="102"/>
      <c r="AI87" s="101"/>
      <c r="AJ87" s="102"/>
      <c r="AK87" s="101"/>
      <c r="AL87" s="102"/>
      <c r="AM87" s="101"/>
      <c r="AN87" s="102"/>
      <c r="AO87" s="101"/>
      <c r="AP87" s="102"/>
      <c r="AQ87" s="101"/>
      <c r="AR87" s="102"/>
      <c r="AS87" s="101"/>
      <c r="AT87" s="102"/>
      <c r="AU87" s="101"/>
      <c r="AV87" s="102"/>
      <c r="AW87" s="127"/>
      <c r="AX87" s="128"/>
      <c r="AY87" s="38">
        <f t="shared" si="0"/>
        <v>0</v>
      </c>
      <c r="AZ87" s="39"/>
    </row>
    <row r="88" spans="1:52" ht="15.75" customHeight="1">
      <c r="A88" s="122" t="s">
        <v>93</v>
      </c>
      <c r="B88" s="103">
        <v>100</v>
      </c>
      <c r="C88" s="66"/>
      <c r="D88" s="129"/>
      <c r="E88" s="123"/>
      <c r="F88" s="124"/>
      <c r="G88" s="107"/>
      <c r="H88" s="124"/>
      <c r="I88" s="107"/>
      <c r="J88" s="124"/>
      <c r="K88" s="107"/>
      <c r="L88" s="124"/>
      <c r="M88" s="107"/>
      <c r="N88" s="124"/>
      <c r="O88" s="107"/>
      <c r="P88" s="109"/>
      <c r="Q88" s="48"/>
      <c r="R88" s="49"/>
      <c r="S88" s="107"/>
      <c r="T88" s="108"/>
      <c r="U88" s="107"/>
      <c r="V88" s="108"/>
      <c r="W88" s="107"/>
      <c r="X88" s="108"/>
      <c r="Y88" s="107"/>
      <c r="Z88" s="108"/>
      <c r="AA88" s="107"/>
      <c r="AB88" s="108"/>
      <c r="AC88" s="107"/>
      <c r="AD88" s="108"/>
      <c r="AE88" s="107"/>
      <c r="AF88" s="108"/>
      <c r="AG88" s="107"/>
      <c r="AH88" s="108"/>
      <c r="AI88" s="107"/>
      <c r="AJ88" s="108"/>
      <c r="AK88" s="107"/>
      <c r="AL88" s="108"/>
      <c r="AM88" s="107"/>
      <c r="AN88" s="108"/>
      <c r="AO88" s="107"/>
      <c r="AP88" s="108"/>
      <c r="AQ88" s="107"/>
      <c r="AR88" s="108"/>
      <c r="AS88" s="107"/>
      <c r="AT88" s="108"/>
      <c r="AU88" s="107"/>
      <c r="AV88" s="49"/>
      <c r="AW88" s="116"/>
      <c r="AX88" s="117"/>
      <c r="AY88" s="38">
        <f t="shared" si="0"/>
        <v>0</v>
      </c>
      <c r="AZ88" s="39"/>
    </row>
    <row r="89" spans="1:52" ht="15.75" customHeight="1">
      <c r="A89" s="74" t="s">
        <v>94</v>
      </c>
      <c r="B89" s="51"/>
      <c r="C89" s="121"/>
      <c r="D89" s="100"/>
      <c r="E89" s="69"/>
      <c r="F89" s="58"/>
      <c r="G89" s="69"/>
      <c r="H89" s="58"/>
      <c r="I89" s="69"/>
      <c r="J89" s="58"/>
      <c r="K89" s="69"/>
      <c r="L89" s="58"/>
      <c r="M89" s="69"/>
      <c r="N89" s="58"/>
      <c r="O89" s="69"/>
      <c r="P89" s="58"/>
      <c r="Q89" s="55"/>
      <c r="R89" s="58"/>
      <c r="S89" s="101"/>
      <c r="T89" s="102"/>
      <c r="U89" s="101"/>
      <c r="V89" s="102"/>
      <c r="W89" s="101"/>
      <c r="X89" s="102"/>
      <c r="Y89" s="101"/>
      <c r="Z89" s="102"/>
      <c r="AA89" s="101"/>
      <c r="AB89" s="102"/>
      <c r="AC89" s="101"/>
      <c r="AD89" s="102"/>
      <c r="AE89" s="101"/>
      <c r="AF89" s="102"/>
      <c r="AG89" s="101"/>
      <c r="AH89" s="102"/>
      <c r="AI89" s="101"/>
      <c r="AJ89" s="102"/>
      <c r="AK89" s="101"/>
      <c r="AL89" s="102"/>
      <c r="AM89" s="101"/>
      <c r="AN89" s="102"/>
      <c r="AO89" s="101"/>
      <c r="AP89" s="102"/>
      <c r="AQ89" s="101"/>
      <c r="AR89" s="102"/>
      <c r="AS89" s="101"/>
      <c r="AT89" s="102"/>
      <c r="AU89" s="101"/>
      <c r="AV89" s="58"/>
      <c r="AW89" s="130"/>
      <c r="AX89" s="113"/>
      <c r="AY89" s="38">
        <f t="shared" si="0"/>
        <v>0</v>
      </c>
      <c r="AZ89" s="39"/>
    </row>
    <row r="90" spans="1:52" ht="15.75" customHeight="1">
      <c r="A90" s="131" t="s">
        <v>95</v>
      </c>
      <c r="B90" s="132"/>
      <c r="C90" s="66"/>
      <c r="D90" s="49"/>
      <c r="E90" s="46"/>
      <c r="F90" s="49"/>
      <c r="G90" s="46"/>
      <c r="H90" s="49"/>
      <c r="I90" s="46"/>
      <c r="J90" s="49"/>
      <c r="K90" s="46"/>
      <c r="L90" s="49"/>
      <c r="M90" s="46"/>
      <c r="N90" s="49"/>
      <c r="O90" s="46"/>
      <c r="P90" s="49"/>
      <c r="Q90" s="48"/>
      <c r="R90" s="49"/>
      <c r="S90" s="107"/>
      <c r="T90" s="108"/>
      <c r="U90" s="107"/>
      <c r="V90" s="108"/>
      <c r="W90" s="107"/>
      <c r="X90" s="108"/>
      <c r="Y90" s="107"/>
      <c r="Z90" s="108"/>
      <c r="AA90" s="107"/>
      <c r="AB90" s="108"/>
      <c r="AC90" s="107"/>
      <c r="AD90" s="108"/>
      <c r="AE90" s="107"/>
      <c r="AF90" s="108"/>
      <c r="AG90" s="107"/>
      <c r="AH90" s="108"/>
      <c r="AI90" s="107"/>
      <c r="AJ90" s="108"/>
      <c r="AK90" s="107"/>
      <c r="AL90" s="108"/>
      <c r="AM90" s="107"/>
      <c r="AN90" s="108"/>
      <c r="AO90" s="107"/>
      <c r="AP90" s="108"/>
      <c r="AQ90" s="107"/>
      <c r="AR90" s="108"/>
      <c r="AS90" s="107"/>
      <c r="AT90" s="108"/>
      <c r="AU90" s="107"/>
      <c r="AV90" s="49"/>
      <c r="AW90" s="133"/>
      <c r="AX90" s="117"/>
      <c r="AY90" s="38">
        <f t="shared" si="0"/>
        <v>0</v>
      </c>
      <c r="AZ90" s="39"/>
    </row>
    <row r="91" spans="1:52" ht="15.75" customHeight="1">
      <c r="A91" s="134" t="s">
        <v>96</v>
      </c>
      <c r="B91" s="110">
        <v>100</v>
      </c>
      <c r="C91" s="121"/>
      <c r="D91" s="58"/>
      <c r="E91" s="69"/>
      <c r="F91" s="58"/>
      <c r="G91" s="69"/>
      <c r="H91" s="58"/>
      <c r="I91" s="69"/>
      <c r="J91" s="58"/>
      <c r="K91" s="69"/>
      <c r="L91" s="58"/>
      <c r="M91" s="69"/>
      <c r="N91" s="58"/>
      <c r="O91" s="69"/>
      <c r="P91" s="58"/>
      <c r="Q91" s="55"/>
      <c r="R91" s="58"/>
      <c r="S91" s="101"/>
      <c r="T91" s="102"/>
      <c r="U91" s="101"/>
      <c r="V91" s="102"/>
      <c r="W91" s="101"/>
      <c r="X91" s="102"/>
      <c r="Y91" s="101"/>
      <c r="Z91" s="102"/>
      <c r="AA91" s="101"/>
      <c r="AB91" s="102"/>
      <c r="AC91" s="101"/>
      <c r="AD91" s="102"/>
      <c r="AE91" s="101"/>
      <c r="AF91" s="102"/>
      <c r="AG91" s="101"/>
      <c r="AH91" s="102"/>
      <c r="AI91" s="101"/>
      <c r="AJ91" s="102"/>
      <c r="AK91" s="101"/>
      <c r="AL91" s="102"/>
      <c r="AM91" s="101"/>
      <c r="AN91" s="102"/>
      <c r="AO91" s="101"/>
      <c r="AP91" s="102"/>
      <c r="AQ91" s="101"/>
      <c r="AR91" s="102"/>
      <c r="AS91" s="101"/>
      <c r="AT91" s="102"/>
      <c r="AU91" s="101"/>
      <c r="AV91" s="58"/>
      <c r="AW91" s="130"/>
      <c r="AX91" s="113"/>
      <c r="AY91" s="38">
        <f t="shared" si="0"/>
        <v>0</v>
      </c>
      <c r="AZ91" s="39"/>
    </row>
    <row r="92" spans="1:52" ht="15.75" customHeight="1">
      <c r="A92" s="75" t="s">
        <v>97</v>
      </c>
      <c r="B92" s="65"/>
      <c r="C92" s="66"/>
      <c r="D92" s="49"/>
      <c r="E92" s="46"/>
      <c r="F92" s="49"/>
      <c r="G92" s="46"/>
      <c r="H92" s="49"/>
      <c r="I92" s="46"/>
      <c r="J92" s="49"/>
      <c r="K92" s="46"/>
      <c r="L92" s="49"/>
      <c r="M92" s="46"/>
      <c r="N92" s="49"/>
      <c r="O92" s="46"/>
      <c r="P92" s="49"/>
      <c r="Q92" s="48"/>
      <c r="R92" s="49"/>
      <c r="S92" s="107"/>
      <c r="T92" s="108"/>
      <c r="U92" s="107"/>
      <c r="V92" s="108"/>
      <c r="W92" s="107"/>
      <c r="X92" s="108"/>
      <c r="Y92" s="107"/>
      <c r="Z92" s="108"/>
      <c r="AA92" s="107"/>
      <c r="AB92" s="108"/>
      <c r="AC92" s="107"/>
      <c r="AD92" s="108"/>
      <c r="AE92" s="107"/>
      <c r="AF92" s="108"/>
      <c r="AG92" s="107"/>
      <c r="AH92" s="108"/>
      <c r="AI92" s="107"/>
      <c r="AJ92" s="108"/>
      <c r="AK92" s="107"/>
      <c r="AL92" s="108"/>
      <c r="AM92" s="107"/>
      <c r="AN92" s="108"/>
      <c r="AO92" s="107"/>
      <c r="AP92" s="108"/>
      <c r="AQ92" s="107"/>
      <c r="AR92" s="108"/>
      <c r="AS92" s="107"/>
      <c r="AT92" s="108"/>
      <c r="AU92" s="107"/>
      <c r="AV92" s="49"/>
      <c r="AW92" s="133"/>
      <c r="AX92" s="117"/>
      <c r="AY92" s="38">
        <f t="shared" si="0"/>
        <v>0</v>
      </c>
      <c r="AZ92" s="39"/>
    </row>
    <row r="93" spans="1:52" ht="15.75" customHeight="1">
      <c r="A93" s="74" t="s">
        <v>98</v>
      </c>
      <c r="B93" s="135"/>
      <c r="C93" s="121">
        <v>44729</v>
      </c>
      <c r="D93" s="71">
        <v>100</v>
      </c>
      <c r="E93" s="53">
        <v>44736</v>
      </c>
      <c r="F93" s="71">
        <v>110</v>
      </c>
      <c r="G93" s="69"/>
      <c r="H93" s="58"/>
      <c r="I93" s="69"/>
      <c r="J93" s="58"/>
      <c r="K93" s="69"/>
      <c r="L93" s="58"/>
      <c r="M93" s="99"/>
      <c r="N93" s="95"/>
      <c r="O93" s="99"/>
      <c r="P93" s="100"/>
      <c r="Q93" s="101"/>
      <c r="R93" s="100"/>
      <c r="S93" s="101"/>
      <c r="T93" s="102"/>
      <c r="U93" s="101"/>
      <c r="V93" s="102"/>
      <c r="W93" s="101"/>
      <c r="X93" s="102"/>
      <c r="Y93" s="101"/>
      <c r="Z93" s="102"/>
      <c r="AA93" s="101"/>
      <c r="AB93" s="102"/>
      <c r="AC93" s="101"/>
      <c r="AD93" s="102"/>
      <c r="AE93" s="101"/>
      <c r="AF93" s="102"/>
      <c r="AG93" s="101"/>
      <c r="AH93" s="102"/>
      <c r="AI93" s="101"/>
      <c r="AJ93" s="102"/>
      <c r="AK93" s="101"/>
      <c r="AL93" s="102"/>
      <c r="AM93" s="101"/>
      <c r="AN93" s="102"/>
      <c r="AO93" s="101"/>
      <c r="AP93" s="102"/>
      <c r="AQ93" s="101"/>
      <c r="AR93" s="102"/>
      <c r="AS93" s="101"/>
      <c r="AT93" s="102"/>
      <c r="AU93" s="101"/>
      <c r="AV93" s="58"/>
      <c r="AW93" s="130"/>
      <c r="AX93" s="113"/>
      <c r="AY93" s="38">
        <f t="shared" si="0"/>
        <v>210</v>
      </c>
      <c r="AZ93" s="39"/>
    </row>
    <row r="94" spans="1:52" ht="15.75" customHeight="1">
      <c r="A94" s="75" t="s">
        <v>99</v>
      </c>
      <c r="B94" s="65"/>
      <c r="C94" s="66">
        <v>44729</v>
      </c>
      <c r="D94" s="136">
        <v>100</v>
      </c>
      <c r="E94" s="137">
        <v>44736</v>
      </c>
      <c r="F94" s="136">
        <v>110</v>
      </c>
      <c r="G94" s="138"/>
      <c r="H94" s="139"/>
      <c r="I94" s="138"/>
      <c r="J94" s="139"/>
      <c r="K94" s="138"/>
      <c r="L94" s="139"/>
      <c r="M94" s="46"/>
      <c r="N94" s="49"/>
      <c r="O94" s="46"/>
      <c r="P94" s="49"/>
      <c r="Q94" s="48"/>
      <c r="R94" s="49"/>
      <c r="S94" s="48"/>
      <c r="T94" s="49"/>
      <c r="U94" s="48"/>
      <c r="V94" s="49"/>
      <c r="W94" s="48"/>
      <c r="X94" s="49"/>
      <c r="Y94" s="48"/>
      <c r="Z94" s="49"/>
      <c r="AA94" s="48"/>
      <c r="AB94" s="49"/>
      <c r="AC94" s="48"/>
      <c r="AD94" s="49"/>
      <c r="AE94" s="48"/>
      <c r="AF94" s="49"/>
      <c r="AG94" s="48"/>
      <c r="AH94" s="49"/>
      <c r="AI94" s="48"/>
      <c r="AJ94" s="49"/>
      <c r="AK94" s="48"/>
      <c r="AL94" s="49"/>
      <c r="AM94" s="48"/>
      <c r="AN94" s="49"/>
      <c r="AO94" s="48"/>
      <c r="AP94" s="49"/>
      <c r="AQ94" s="48"/>
      <c r="AR94" s="49"/>
      <c r="AS94" s="48"/>
      <c r="AT94" s="49"/>
      <c r="AU94" s="48"/>
      <c r="AV94" s="49"/>
      <c r="AW94" s="133"/>
      <c r="AX94" s="117"/>
      <c r="AY94" s="38">
        <f t="shared" si="0"/>
        <v>210</v>
      </c>
      <c r="AZ94" s="39"/>
    </row>
    <row r="95" spans="1:52" ht="15.75" customHeight="1">
      <c r="A95" s="134" t="s">
        <v>100</v>
      </c>
      <c r="B95" s="51"/>
      <c r="C95" s="121"/>
      <c r="D95" s="100"/>
      <c r="E95" s="69"/>
      <c r="F95" s="58"/>
      <c r="G95" s="69"/>
      <c r="H95" s="58"/>
      <c r="I95" s="69"/>
      <c r="J95" s="58"/>
      <c r="K95" s="69"/>
      <c r="L95" s="58"/>
      <c r="M95" s="69"/>
      <c r="N95" s="58"/>
      <c r="O95" s="69"/>
      <c r="P95" s="58"/>
      <c r="Q95" s="55"/>
      <c r="R95" s="58"/>
      <c r="S95" s="55"/>
      <c r="T95" s="58"/>
      <c r="U95" s="55"/>
      <c r="V95" s="58"/>
      <c r="W95" s="55"/>
      <c r="X95" s="58"/>
      <c r="Y95" s="55"/>
      <c r="Z95" s="58"/>
      <c r="AA95" s="55"/>
      <c r="AB95" s="58"/>
      <c r="AC95" s="55"/>
      <c r="AD95" s="58"/>
      <c r="AE95" s="55"/>
      <c r="AF95" s="58"/>
      <c r="AG95" s="55"/>
      <c r="AH95" s="58"/>
      <c r="AI95" s="55"/>
      <c r="AJ95" s="58"/>
      <c r="AK95" s="55"/>
      <c r="AL95" s="58"/>
      <c r="AM95" s="55"/>
      <c r="AN95" s="58"/>
      <c r="AO95" s="55"/>
      <c r="AP95" s="58"/>
      <c r="AQ95" s="55"/>
      <c r="AR95" s="58"/>
      <c r="AS95" s="55"/>
      <c r="AT95" s="58"/>
      <c r="AU95" s="55"/>
      <c r="AV95" s="58"/>
      <c r="AW95" s="130"/>
      <c r="AX95" s="113"/>
      <c r="AY95" s="38">
        <f t="shared" si="0"/>
        <v>0</v>
      </c>
      <c r="AZ95" s="39"/>
    </row>
    <row r="96" spans="1:52" ht="15.75" customHeight="1">
      <c r="A96" s="40" t="s">
        <v>101</v>
      </c>
      <c r="B96" s="103"/>
      <c r="C96" s="66"/>
      <c r="D96" s="109"/>
      <c r="E96" s="123"/>
      <c r="F96" s="109"/>
      <c r="G96" s="123"/>
      <c r="H96" s="109"/>
      <c r="I96" s="123"/>
      <c r="J96" s="109"/>
      <c r="K96" s="123"/>
      <c r="L96" s="109"/>
      <c r="M96" s="123"/>
      <c r="N96" s="109"/>
      <c r="O96" s="123"/>
      <c r="P96" s="109"/>
      <c r="Q96" s="107"/>
      <c r="R96" s="109"/>
      <c r="S96" s="107"/>
      <c r="T96" s="109"/>
      <c r="U96" s="107"/>
      <c r="V96" s="109"/>
      <c r="W96" s="107"/>
      <c r="X96" s="109"/>
      <c r="Y96" s="107"/>
      <c r="Z96" s="109"/>
      <c r="AA96" s="107"/>
      <c r="AB96" s="109"/>
      <c r="AC96" s="107"/>
      <c r="AD96" s="109"/>
      <c r="AE96" s="107"/>
      <c r="AF96" s="109"/>
      <c r="AG96" s="107"/>
      <c r="AH96" s="109"/>
      <c r="AI96" s="107"/>
      <c r="AJ96" s="109"/>
      <c r="AK96" s="107"/>
      <c r="AL96" s="109"/>
      <c r="AM96" s="107"/>
      <c r="AN96" s="109"/>
      <c r="AO96" s="107"/>
      <c r="AP96" s="109"/>
      <c r="AQ96" s="107"/>
      <c r="AR96" s="109"/>
      <c r="AS96" s="107"/>
      <c r="AT96" s="109"/>
      <c r="AU96" s="107"/>
      <c r="AV96" s="109"/>
      <c r="AW96" s="140"/>
      <c r="AX96" s="126"/>
      <c r="AY96" s="38">
        <f t="shared" si="0"/>
        <v>0</v>
      </c>
      <c r="AZ96" s="39"/>
    </row>
    <row r="97" spans="1:52" ht="15.75" customHeight="1">
      <c r="A97" s="74" t="s">
        <v>102</v>
      </c>
      <c r="B97" s="51"/>
      <c r="C97" s="121"/>
      <c r="D97" s="58"/>
      <c r="E97" s="55"/>
      <c r="F97" s="58"/>
      <c r="G97" s="55"/>
      <c r="H97" s="58"/>
      <c r="I97" s="55"/>
      <c r="J97" s="58"/>
      <c r="K97" s="55"/>
      <c r="L97" s="58"/>
      <c r="M97" s="55"/>
      <c r="N97" s="58"/>
      <c r="O97" s="55"/>
      <c r="P97" s="58"/>
      <c r="Q97" s="55"/>
      <c r="R97" s="58"/>
      <c r="S97" s="55"/>
      <c r="T97" s="58"/>
      <c r="U97" s="55"/>
      <c r="V97" s="58"/>
      <c r="W97" s="55"/>
      <c r="X97" s="58"/>
      <c r="Y97" s="55"/>
      <c r="Z97" s="58"/>
      <c r="AA97" s="55"/>
      <c r="AB97" s="58"/>
      <c r="AC97" s="55"/>
      <c r="AD97" s="58"/>
      <c r="AE97" s="55"/>
      <c r="AF97" s="58"/>
      <c r="AG97" s="55"/>
      <c r="AH97" s="58"/>
      <c r="AI97" s="55"/>
      <c r="AJ97" s="58"/>
      <c r="AK97" s="55"/>
      <c r="AL97" s="58"/>
      <c r="AM97" s="55"/>
      <c r="AN97" s="58"/>
      <c r="AO97" s="55"/>
      <c r="AP97" s="58"/>
      <c r="AQ97" s="55"/>
      <c r="AR97" s="58"/>
      <c r="AS97" s="55"/>
      <c r="AT97" s="58"/>
      <c r="AU97" s="55"/>
      <c r="AV97" s="58"/>
      <c r="AW97" s="141"/>
      <c r="AX97" s="142"/>
      <c r="AY97" s="38">
        <f t="shared" si="0"/>
        <v>0</v>
      </c>
      <c r="AZ97" s="39"/>
    </row>
    <row r="98" spans="1:52" ht="15.75" customHeight="1">
      <c r="A98" s="143" t="s">
        <v>103</v>
      </c>
      <c r="B98" s="103"/>
      <c r="C98" s="66"/>
      <c r="D98" s="109"/>
      <c r="E98" s="123"/>
      <c r="F98" s="109"/>
      <c r="G98" s="123"/>
      <c r="H98" s="109"/>
      <c r="I98" s="107"/>
      <c r="J98" s="109"/>
      <c r="K98" s="107"/>
      <c r="L98" s="109"/>
      <c r="M98" s="107"/>
      <c r="N98" s="109"/>
      <c r="O98" s="107"/>
      <c r="P98" s="109"/>
      <c r="Q98" s="107"/>
      <c r="R98" s="109"/>
      <c r="S98" s="107"/>
      <c r="T98" s="109"/>
      <c r="U98" s="107"/>
      <c r="V98" s="109"/>
      <c r="W98" s="107"/>
      <c r="X98" s="109"/>
      <c r="Y98" s="107"/>
      <c r="Z98" s="109"/>
      <c r="AA98" s="107"/>
      <c r="AB98" s="109"/>
      <c r="AC98" s="107"/>
      <c r="AD98" s="109"/>
      <c r="AE98" s="107"/>
      <c r="AF98" s="109"/>
      <c r="AG98" s="107"/>
      <c r="AH98" s="109"/>
      <c r="AI98" s="107"/>
      <c r="AJ98" s="109"/>
      <c r="AK98" s="107"/>
      <c r="AL98" s="109"/>
      <c r="AM98" s="107"/>
      <c r="AN98" s="109"/>
      <c r="AO98" s="107"/>
      <c r="AP98" s="109"/>
      <c r="AQ98" s="107"/>
      <c r="AR98" s="109"/>
      <c r="AS98" s="107"/>
      <c r="AT98" s="109"/>
      <c r="AU98" s="107"/>
      <c r="AV98" s="109"/>
      <c r="AW98" s="144"/>
      <c r="AX98" s="145"/>
      <c r="AY98" s="38">
        <f t="shared" si="0"/>
        <v>0</v>
      </c>
      <c r="AZ98" s="39"/>
    </row>
    <row r="99" spans="1:52" ht="15.75" customHeight="1">
      <c r="A99" s="146" t="s">
        <v>104</v>
      </c>
      <c r="B99" s="51"/>
      <c r="C99" s="121"/>
      <c r="D99" s="58"/>
      <c r="E99" s="69"/>
      <c r="F99" s="58"/>
      <c r="G99" s="69"/>
      <c r="H99" s="58"/>
      <c r="I99" s="55"/>
      <c r="J99" s="58"/>
      <c r="K99" s="55"/>
      <c r="L99" s="58"/>
      <c r="M99" s="55"/>
      <c r="N99" s="58"/>
      <c r="O99" s="55"/>
      <c r="P99" s="58"/>
      <c r="Q99" s="55"/>
      <c r="R99" s="58"/>
      <c r="S99" s="55"/>
      <c r="T99" s="58"/>
      <c r="U99" s="55"/>
      <c r="V99" s="58"/>
      <c r="W99" s="55"/>
      <c r="X99" s="58"/>
      <c r="Y99" s="55"/>
      <c r="Z99" s="58"/>
      <c r="AA99" s="55"/>
      <c r="AB99" s="58"/>
      <c r="AC99" s="55"/>
      <c r="AD99" s="58"/>
      <c r="AE99" s="55"/>
      <c r="AF99" s="58"/>
      <c r="AG99" s="55"/>
      <c r="AH99" s="58"/>
      <c r="AI99" s="55"/>
      <c r="AJ99" s="58"/>
      <c r="AK99" s="55"/>
      <c r="AL99" s="58"/>
      <c r="AM99" s="55"/>
      <c r="AN99" s="58"/>
      <c r="AO99" s="55"/>
      <c r="AP99" s="58"/>
      <c r="AQ99" s="55"/>
      <c r="AR99" s="58"/>
      <c r="AS99" s="55"/>
      <c r="AT99" s="58"/>
      <c r="AU99" s="55"/>
      <c r="AV99" s="58"/>
      <c r="AW99" s="141"/>
      <c r="AX99" s="142"/>
      <c r="AY99" s="38">
        <f t="shared" si="0"/>
        <v>0</v>
      </c>
      <c r="AZ99" s="39"/>
    </row>
    <row r="100" spans="1:52" ht="15.75" customHeight="1">
      <c r="A100" s="147" t="s">
        <v>105</v>
      </c>
      <c r="B100" s="65"/>
      <c r="C100" s="66"/>
      <c r="D100" s="49"/>
      <c r="E100" s="46"/>
      <c r="F100" s="49"/>
      <c r="G100" s="46"/>
      <c r="H100" s="49"/>
      <c r="I100" s="48"/>
      <c r="J100" s="49"/>
      <c r="K100" s="48"/>
      <c r="L100" s="49"/>
      <c r="M100" s="48"/>
      <c r="N100" s="49"/>
      <c r="O100" s="48"/>
      <c r="P100" s="49"/>
      <c r="Q100" s="48"/>
      <c r="R100" s="49"/>
      <c r="S100" s="48"/>
      <c r="T100" s="49"/>
      <c r="U100" s="48"/>
      <c r="V100" s="49"/>
      <c r="W100" s="48"/>
      <c r="X100" s="49"/>
      <c r="Y100" s="48"/>
      <c r="Z100" s="49"/>
      <c r="AA100" s="48"/>
      <c r="AB100" s="49"/>
      <c r="AC100" s="48"/>
      <c r="AD100" s="49"/>
      <c r="AE100" s="48"/>
      <c r="AF100" s="49"/>
      <c r="AG100" s="48"/>
      <c r="AH100" s="49"/>
      <c r="AI100" s="48"/>
      <c r="AJ100" s="49"/>
      <c r="AK100" s="48"/>
      <c r="AL100" s="49"/>
      <c r="AM100" s="48"/>
      <c r="AN100" s="49"/>
      <c r="AO100" s="48"/>
      <c r="AP100" s="49"/>
      <c r="AQ100" s="48"/>
      <c r="AR100" s="49"/>
      <c r="AS100" s="48"/>
      <c r="AT100" s="49"/>
      <c r="AU100" s="48"/>
      <c r="AV100" s="49"/>
      <c r="AW100" s="148"/>
      <c r="AX100" s="149"/>
      <c r="AY100" s="38">
        <f t="shared" si="0"/>
        <v>0</v>
      </c>
      <c r="AZ100" s="39"/>
    </row>
    <row r="101" spans="1:52" ht="15.75" customHeight="1">
      <c r="A101" s="146" t="s">
        <v>106</v>
      </c>
      <c r="B101" s="150"/>
      <c r="C101" s="121"/>
      <c r="D101" s="58"/>
      <c r="E101" s="69"/>
      <c r="F101" s="58"/>
      <c r="G101" s="69"/>
      <c r="H101" s="58"/>
      <c r="I101" s="55"/>
      <c r="J101" s="58"/>
      <c r="K101" s="55"/>
      <c r="L101" s="58"/>
      <c r="M101" s="55"/>
      <c r="N101" s="58"/>
      <c r="O101" s="55"/>
      <c r="P101" s="58"/>
      <c r="Q101" s="55"/>
      <c r="R101" s="58"/>
      <c r="S101" s="55"/>
      <c r="T101" s="58"/>
      <c r="U101" s="55"/>
      <c r="V101" s="58"/>
      <c r="W101" s="55"/>
      <c r="X101" s="58"/>
      <c r="Y101" s="55"/>
      <c r="Z101" s="58"/>
      <c r="AA101" s="55"/>
      <c r="AB101" s="58"/>
      <c r="AC101" s="55"/>
      <c r="AD101" s="58"/>
      <c r="AE101" s="55"/>
      <c r="AF101" s="58"/>
      <c r="AG101" s="55"/>
      <c r="AH101" s="58"/>
      <c r="AI101" s="55"/>
      <c r="AJ101" s="58"/>
      <c r="AK101" s="55"/>
      <c r="AL101" s="58"/>
      <c r="AM101" s="55"/>
      <c r="AN101" s="58"/>
      <c r="AO101" s="55"/>
      <c r="AP101" s="58"/>
      <c r="AQ101" s="55"/>
      <c r="AR101" s="58"/>
      <c r="AS101" s="55"/>
      <c r="AT101" s="58"/>
      <c r="AU101" s="55"/>
      <c r="AV101" s="58"/>
      <c r="AW101" s="141"/>
      <c r="AX101" s="142"/>
      <c r="AY101" s="38">
        <f t="shared" si="0"/>
        <v>0</v>
      </c>
      <c r="AZ101" s="39"/>
    </row>
    <row r="102" spans="1:52" ht="15.75" customHeight="1">
      <c r="A102" s="151" t="s">
        <v>107</v>
      </c>
      <c r="B102" s="152"/>
      <c r="C102" s="66">
        <v>44721</v>
      </c>
      <c r="D102" s="44">
        <v>10</v>
      </c>
      <c r="E102" s="46"/>
      <c r="F102" s="49"/>
      <c r="G102" s="46"/>
      <c r="H102" s="49"/>
      <c r="I102" s="115"/>
      <c r="J102" s="49"/>
      <c r="K102" s="48"/>
      <c r="L102" s="49"/>
      <c r="M102" s="48"/>
      <c r="N102" s="49"/>
      <c r="O102" s="48"/>
      <c r="P102" s="49"/>
      <c r="Q102" s="48"/>
      <c r="R102" s="49"/>
      <c r="S102" s="48"/>
      <c r="T102" s="49"/>
      <c r="U102" s="48"/>
      <c r="V102" s="49"/>
      <c r="W102" s="48"/>
      <c r="X102" s="49"/>
      <c r="Y102" s="48"/>
      <c r="Z102" s="49"/>
      <c r="AA102" s="48"/>
      <c r="AB102" s="49"/>
      <c r="AC102" s="48"/>
      <c r="AD102" s="49"/>
      <c r="AE102" s="48"/>
      <c r="AF102" s="49"/>
      <c r="AG102" s="48"/>
      <c r="AH102" s="49"/>
      <c r="AI102" s="48"/>
      <c r="AJ102" s="49"/>
      <c r="AK102" s="48"/>
      <c r="AL102" s="49"/>
      <c r="AM102" s="48"/>
      <c r="AN102" s="49"/>
      <c r="AO102" s="48"/>
      <c r="AP102" s="49"/>
      <c r="AQ102" s="48"/>
      <c r="AR102" s="49"/>
      <c r="AS102" s="48"/>
      <c r="AT102" s="49"/>
      <c r="AU102" s="48"/>
      <c r="AV102" s="49"/>
      <c r="AW102" s="148"/>
      <c r="AX102" s="149"/>
      <c r="AY102" s="153">
        <f t="shared" si="0"/>
        <v>10</v>
      </c>
      <c r="AZ102" s="39"/>
    </row>
    <row r="103" spans="1:52" ht="15.75" customHeight="1">
      <c r="A103" s="154" t="s">
        <v>108</v>
      </c>
      <c r="B103" s="150"/>
      <c r="C103" s="121">
        <v>44719</v>
      </c>
      <c r="D103" s="155">
        <v>79.44</v>
      </c>
      <c r="E103" s="69"/>
      <c r="F103" s="154"/>
      <c r="G103" s="69"/>
      <c r="H103" s="154"/>
      <c r="I103" s="55"/>
      <c r="J103" s="154"/>
      <c r="K103" s="55"/>
      <c r="L103" s="154"/>
      <c r="M103" s="55"/>
      <c r="N103" s="154"/>
      <c r="O103" s="55"/>
      <c r="P103" s="154"/>
      <c r="Q103" s="55"/>
      <c r="R103" s="154"/>
      <c r="S103" s="55"/>
      <c r="T103" s="154"/>
      <c r="U103" s="55"/>
      <c r="V103" s="154"/>
      <c r="W103" s="55"/>
      <c r="X103" s="154"/>
      <c r="Y103" s="55"/>
      <c r="Z103" s="154"/>
      <c r="AA103" s="55"/>
      <c r="AB103" s="154"/>
      <c r="AC103" s="55"/>
      <c r="AD103" s="154"/>
      <c r="AE103" s="55"/>
      <c r="AF103" s="154"/>
      <c r="AG103" s="55"/>
      <c r="AH103" s="154"/>
      <c r="AI103" s="55"/>
      <c r="AJ103" s="154"/>
      <c r="AK103" s="55"/>
      <c r="AL103" s="154"/>
      <c r="AM103" s="55"/>
      <c r="AN103" s="154"/>
      <c r="AO103" s="55"/>
      <c r="AP103" s="154"/>
      <c r="AQ103" s="55"/>
      <c r="AR103" s="154"/>
      <c r="AS103" s="55"/>
      <c r="AT103" s="154"/>
      <c r="AU103" s="55"/>
      <c r="AV103" s="58"/>
      <c r="AW103" s="156"/>
      <c r="AX103" s="157"/>
      <c r="AY103" s="153">
        <f t="shared" si="0"/>
        <v>79.44</v>
      </c>
      <c r="AZ103" s="39"/>
    </row>
    <row r="104" spans="1:52" ht="15.75" customHeight="1">
      <c r="A104" s="151" t="s">
        <v>109</v>
      </c>
      <c r="B104" s="158"/>
      <c r="C104" s="66"/>
      <c r="D104" s="159"/>
      <c r="E104" s="160"/>
      <c r="F104" s="159"/>
      <c r="G104" s="160"/>
      <c r="H104" s="159"/>
      <c r="I104" s="160"/>
      <c r="J104" s="159"/>
      <c r="K104" s="160"/>
      <c r="L104" s="159"/>
      <c r="M104" s="160"/>
      <c r="N104" s="159"/>
      <c r="O104" s="160"/>
      <c r="P104" s="159"/>
      <c r="Q104" s="160"/>
      <c r="R104" s="159"/>
      <c r="S104" s="160"/>
      <c r="T104" s="159"/>
      <c r="U104" s="160"/>
      <c r="V104" s="159"/>
      <c r="W104" s="160"/>
      <c r="X104" s="159"/>
      <c r="Y104" s="160"/>
      <c r="Z104" s="159"/>
      <c r="AA104" s="160"/>
      <c r="AB104" s="159"/>
      <c r="AC104" s="160"/>
      <c r="AD104" s="159"/>
      <c r="AE104" s="160"/>
      <c r="AF104" s="159"/>
      <c r="AG104" s="160"/>
      <c r="AH104" s="159"/>
      <c r="AI104" s="160"/>
      <c r="AJ104" s="159"/>
      <c r="AK104" s="160"/>
      <c r="AL104" s="159"/>
      <c r="AM104" s="160"/>
      <c r="AN104" s="159"/>
      <c r="AO104" s="160"/>
      <c r="AP104" s="159"/>
      <c r="AQ104" s="160"/>
      <c r="AR104" s="159"/>
      <c r="AS104" s="160"/>
      <c r="AT104" s="159"/>
      <c r="AU104" s="160"/>
      <c r="AV104" s="159"/>
      <c r="AW104" s="48"/>
      <c r="AX104" s="161"/>
      <c r="AY104" s="153">
        <f t="shared" si="0"/>
        <v>0</v>
      </c>
      <c r="AZ104" s="39"/>
    </row>
    <row r="105" spans="1:52" ht="15.75" customHeight="1">
      <c r="A105" s="162" t="s">
        <v>110</v>
      </c>
      <c r="B105" s="163"/>
      <c r="C105" s="121">
        <v>44719</v>
      </c>
      <c r="D105" s="164">
        <v>0.01</v>
      </c>
      <c r="E105" s="165"/>
      <c r="F105" s="162"/>
      <c r="G105" s="165"/>
      <c r="H105" s="162"/>
      <c r="I105" s="165"/>
      <c r="J105" s="162"/>
      <c r="K105" s="165"/>
      <c r="L105" s="162"/>
      <c r="M105" s="165"/>
      <c r="N105" s="162"/>
      <c r="O105" s="165"/>
      <c r="P105" s="162"/>
      <c r="Q105" s="165"/>
      <c r="R105" s="162"/>
      <c r="S105" s="165"/>
      <c r="T105" s="162"/>
      <c r="U105" s="165"/>
      <c r="V105" s="162"/>
      <c r="W105" s="165"/>
      <c r="X105" s="162"/>
      <c r="Y105" s="165"/>
      <c r="Z105" s="162"/>
      <c r="AA105" s="165"/>
      <c r="AB105" s="162"/>
      <c r="AC105" s="165"/>
      <c r="AD105" s="162"/>
      <c r="AE105" s="165"/>
      <c r="AF105" s="162"/>
      <c r="AG105" s="165"/>
      <c r="AH105" s="162"/>
      <c r="AI105" s="165"/>
      <c r="AJ105" s="162"/>
      <c r="AK105" s="165"/>
      <c r="AL105" s="162"/>
      <c r="AM105" s="165"/>
      <c r="AN105" s="162"/>
      <c r="AO105" s="165"/>
      <c r="AP105" s="162"/>
      <c r="AQ105" s="165"/>
      <c r="AR105" s="162"/>
      <c r="AS105" s="165"/>
      <c r="AT105" s="162"/>
      <c r="AU105" s="165"/>
      <c r="AV105" s="162"/>
      <c r="AW105" s="166"/>
      <c r="AX105" s="167"/>
      <c r="AY105" s="168">
        <f t="shared" si="0"/>
        <v>0.01</v>
      </c>
      <c r="AZ105" s="39"/>
    </row>
    <row r="106" spans="1:52" ht="15.75" customHeight="1">
      <c r="A106" s="169" t="s">
        <v>111</v>
      </c>
      <c r="B106" s="158"/>
      <c r="C106" s="66">
        <v>44714</v>
      </c>
      <c r="D106" s="169">
        <v>1.44</v>
      </c>
      <c r="E106" s="170">
        <v>44732</v>
      </c>
      <c r="F106" s="169">
        <v>6.6</v>
      </c>
      <c r="G106" s="170"/>
      <c r="H106" s="169"/>
      <c r="I106" s="171"/>
      <c r="J106" s="151"/>
      <c r="K106" s="171"/>
      <c r="L106" s="151"/>
      <c r="M106" s="171"/>
      <c r="N106" s="151"/>
      <c r="O106" s="171"/>
      <c r="P106" s="151"/>
      <c r="Q106" s="171"/>
      <c r="R106" s="151"/>
      <c r="S106" s="171"/>
      <c r="T106" s="151"/>
      <c r="U106" s="171"/>
      <c r="V106" s="151"/>
      <c r="W106" s="171"/>
      <c r="X106" s="151"/>
      <c r="Y106" s="171"/>
      <c r="Z106" s="151"/>
      <c r="AA106" s="171"/>
      <c r="AB106" s="151"/>
      <c r="AC106" s="171"/>
      <c r="AD106" s="151"/>
      <c r="AE106" s="171"/>
      <c r="AF106" s="151"/>
      <c r="AG106" s="171"/>
      <c r="AH106" s="151"/>
      <c r="AI106" s="171"/>
      <c r="AJ106" s="151"/>
      <c r="AK106" s="171"/>
      <c r="AL106" s="151"/>
      <c r="AM106" s="171"/>
      <c r="AN106" s="151"/>
      <c r="AO106" s="171"/>
      <c r="AP106" s="151"/>
      <c r="AQ106" s="171"/>
      <c r="AR106" s="151"/>
      <c r="AS106" s="171"/>
      <c r="AT106" s="151"/>
      <c r="AU106" s="171"/>
      <c r="AV106" s="151"/>
      <c r="AW106" s="172"/>
      <c r="AX106" s="173"/>
      <c r="AY106" s="174">
        <f t="shared" si="0"/>
        <v>8.0399999999999991</v>
      </c>
      <c r="AZ106" s="175"/>
    </row>
    <row r="107" spans="1:52" ht="15.75" customHeight="1">
      <c r="A107" s="176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8"/>
      <c r="AX107" s="178"/>
      <c r="AY107" s="177"/>
      <c r="AZ107" s="179"/>
    </row>
    <row r="108" spans="1:52" ht="15.75" customHeight="1">
      <c r="A108" s="176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8"/>
      <c r="AX108" s="178"/>
      <c r="AY108" s="177"/>
      <c r="AZ108" s="179"/>
    </row>
    <row r="109" spans="1:52" ht="15.75" customHeight="1">
      <c r="A109" s="176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8"/>
      <c r="AX109" s="178"/>
      <c r="AY109" s="177"/>
      <c r="AZ109" s="179"/>
    </row>
    <row r="110" spans="1:52" ht="15.75" customHeight="1">
      <c r="A110" s="180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2"/>
      <c r="AX110" s="182"/>
      <c r="AY110" s="181"/>
      <c r="AZ110" s="183"/>
    </row>
    <row r="111" spans="1:52" ht="15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Y111" s="3"/>
      <c r="AZ111" s="3"/>
    </row>
    <row r="112" spans="1:52" ht="15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Y112" s="3"/>
      <c r="AZ112" s="3"/>
    </row>
    <row r="113" spans="1:52" ht="15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Y113" s="3"/>
      <c r="AZ113" s="3"/>
    </row>
    <row r="114" spans="1:52" ht="15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Y114" s="3"/>
      <c r="AZ114" s="3"/>
    </row>
    <row r="115" spans="1:52" ht="15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Y115" s="3"/>
      <c r="AZ115" s="3"/>
    </row>
    <row r="116" spans="1:52" ht="15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Y116" s="3"/>
      <c r="AZ116" s="3"/>
    </row>
    <row r="117" spans="1:52" ht="15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Y117" s="3"/>
      <c r="AZ117" s="3"/>
    </row>
    <row r="118" spans="1:52" ht="15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Y118" s="3"/>
      <c r="AZ118" s="3"/>
    </row>
    <row r="119" spans="1:52" ht="15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Y119" s="3"/>
      <c r="AZ119" s="3"/>
    </row>
    <row r="120" spans="1:52" ht="15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Y120" s="3"/>
      <c r="AZ120" s="3"/>
    </row>
    <row r="121" spans="1:52" ht="15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Y121" s="3"/>
      <c r="AZ121" s="3"/>
    </row>
    <row r="122" spans="1:52" ht="15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Y122" s="3"/>
      <c r="AZ122" s="3"/>
    </row>
    <row r="123" spans="1:52" ht="15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Y123" s="3"/>
      <c r="AZ123" s="3"/>
    </row>
    <row r="124" spans="1:52" ht="15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Y124" s="3"/>
      <c r="AZ124" s="3"/>
    </row>
    <row r="125" spans="1:52" ht="15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Y125" s="3"/>
      <c r="AZ125" s="3"/>
    </row>
    <row r="126" spans="1:52" ht="15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Y126" s="3"/>
      <c r="AZ126" s="3"/>
    </row>
    <row r="127" spans="1:52" ht="15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Y127" s="3"/>
      <c r="AZ127" s="3"/>
    </row>
    <row r="128" spans="1:52" ht="15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Y128" s="3"/>
      <c r="AZ128" s="3"/>
    </row>
    <row r="129" spans="1:52" ht="15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Y129" s="3"/>
      <c r="AZ129" s="3"/>
    </row>
    <row r="130" spans="1:52" ht="15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Y130" s="3"/>
      <c r="AZ130" s="3"/>
    </row>
    <row r="131" spans="1:52" ht="15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Y131" s="3"/>
      <c r="AZ131" s="3"/>
    </row>
    <row r="132" spans="1:52" ht="15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Y132" s="3"/>
      <c r="AZ132" s="3"/>
    </row>
    <row r="133" spans="1:52" ht="15.7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Y133" s="3"/>
      <c r="AZ133" s="3"/>
    </row>
    <row r="134" spans="1:52" ht="15.7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Y134" s="3"/>
      <c r="AZ134" s="3"/>
    </row>
    <row r="135" spans="1:52" ht="15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Y135" s="3"/>
      <c r="AZ135" s="3"/>
    </row>
    <row r="136" spans="1:52" ht="15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Y136" s="3"/>
      <c r="AZ136" s="3"/>
    </row>
    <row r="137" spans="1:52" ht="15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Y137" s="3"/>
      <c r="AZ137" s="3"/>
    </row>
    <row r="138" spans="1:52" ht="15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Y138" s="3"/>
      <c r="AZ138" s="3"/>
    </row>
    <row r="139" spans="1:52" ht="15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Y139" s="3"/>
      <c r="AZ139" s="3"/>
    </row>
    <row r="140" spans="1:52" ht="15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Y140" s="3"/>
      <c r="AZ140" s="3"/>
    </row>
    <row r="141" spans="1:52" ht="15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Y141" s="3"/>
      <c r="AZ141" s="3"/>
    </row>
    <row r="142" spans="1:52" ht="15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Y142" s="3"/>
      <c r="AZ142" s="3"/>
    </row>
    <row r="143" spans="1:52" ht="15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Y143" s="3"/>
      <c r="AZ143" s="3"/>
    </row>
    <row r="144" spans="1:52" ht="15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Y144" s="3"/>
      <c r="AZ144" s="3"/>
    </row>
    <row r="145" spans="1:52" ht="15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Y145" s="3"/>
      <c r="AZ145" s="3"/>
    </row>
    <row r="146" spans="1:52" ht="15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Y146" s="3"/>
      <c r="AZ146" s="3"/>
    </row>
    <row r="147" spans="1:52" ht="15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Y147" s="3"/>
      <c r="AZ147" s="3"/>
    </row>
    <row r="148" spans="1:52" ht="15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Y148" s="3"/>
      <c r="AZ148" s="3"/>
    </row>
    <row r="149" spans="1:52" ht="15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Y149" s="3"/>
      <c r="AZ149" s="3"/>
    </row>
    <row r="150" spans="1:52" ht="15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Y150" s="3"/>
      <c r="AZ150" s="3"/>
    </row>
    <row r="151" spans="1:52" ht="15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Y151" s="3"/>
      <c r="AZ151" s="3"/>
    </row>
    <row r="152" spans="1:52" ht="15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Y152" s="3"/>
      <c r="AZ152" s="3"/>
    </row>
    <row r="153" spans="1:52" ht="15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Y153" s="3"/>
      <c r="AZ153" s="3"/>
    </row>
    <row r="154" spans="1:52" ht="15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Y154" s="3"/>
      <c r="AZ154" s="3"/>
    </row>
    <row r="155" spans="1:52" ht="15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Y155" s="3"/>
      <c r="AZ155" s="3"/>
    </row>
    <row r="156" spans="1:52" ht="15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Y156" s="3"/>
      <c r="AZ156" s="3"/>
    </row>
    <row r="157" spans="1:52" ht="15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Y157" s="3"/>
      <c r="AZ157" s="3"/>
    </row>
    <row r="158" spans="1:52" ht="15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Y158" s="3"/>
      <c r="AZ158" s="3"/>
    </row>
    <row r="159" spans="1:52" ht="15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Y159" s="3"/>
      <c r="AZ159" s="3"/>
    </row>
    <row r="160" spans="1:52" ht="15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Y160" s="3"/>
      <c r="AZ160" s="3"/>
    </row>
    <row r="161" spans="1:52" ht="15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Y161" s="3"/>
      <c r="AZ161" s="3"/>
    </row>
    <row r="162" spans="1:52" ht="15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Y162" s="3"/>
      <c r="AZ162" s="3"/>
    </row>
    <row r="163" spans="1:52" ht="15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Y163" s="3"/>
      <c r="AZ163" s="3"/>
    </row>
    <row r="164" spans="1:52" ht="15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Y164" s="3"/>
      <c r="AZ164" s="3"/>
    </row>
    <row r="165" spans="1:52" ht="15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Y165" s="3"/>
      <c r="AZ165" s="3"/>
    </row>
    <row r="166" spans="1:52" ht="15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Y166" s="3"/>
      <c r="AZ166" s="3"/>
    </row>
    <row r="167" spans="1:52" ht="15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Y167" s="3"/>
      <c r="AZ167" s="3"/>
    </row>
    <row r="168" spans="1:52" ht="15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Y168" s="3"/>
      <c r="AZ168" s="3"/>
    </row>
    <row r="169" spans="1:52" ht="15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Y169" s="3"/>
      <c r="AZ169" s="3"/>
    </row>
    <row r="170" spans="1:52" ht="15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Y170" s="3"/>
      <c r="AZ170" s="3"/>
    </row>
    <row r="171" spans="1:52" ht="15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Y171" s="3"/>
      <c r="AZ171" s="3"/>
    </row>
    <row r="172" spans="1:52" ht="15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Y172" s="3"/>
      <c r="AZ172" s="3"/>
    </row>
    <row r="173" spans="1:52" ht="15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Y173" s="3"/>
      <c r="AZ173" s="3"/>
    </row>
    <row r="174" spans="1:52" ht="15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Y174" s="3"/>
      <c r="AZ174" s="3"/>
    </row>
    <row r="175" spans="1:52" ht="15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Y175" s="3"/>
      <c r="AZ175" s="3"/>
    </row>
    <row r="176" spans="1:52" ht="15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Y176" s="3"/>
      <c r="AZ176" s="3"/>
    </row>
    <row r="177" spans="1:52" ht="15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Y177" s="3"/>
      <c r="AZ177" s="3"/>
    </row>
    <row r="178" spans="1:52" ht="15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Y178" s="3"/>
      <c r="AZ178" s="3"/>
    </row>
    <row r="179" spans="1:52" ht="15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Y179" s="3"/>
      <c r="AZ179" s="3"/>
    </row>
    <row r="180" spans="1:52" ht="15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Y180" s="3"/>
      <c r="AZ180" s="3"/>
    </row>
    <row r="181" spans="1:52" ht="15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Y181" s="3"/>
      <c r="AZ181" s="3"/>
    </row>
    <row r="182" spans="1:52" ht="15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Y182" s="3"/>
      <c r="AZ182" s="3"/>
    </row>
    <row r="183" spans="1:52" ht="15.7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Y183" s="3"/>
      <c r="AZ183" s="3"/>
    </row>
    <row r="184" spans="1:52" ht="15.7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Y184" s="3"/>
      <c r="AZ184" s="3"/>
    </row>
    <row r="185" spans="1:52" ht="15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Y185" s="3"/>
      <c r="AZ185" s="3"/>
    </row>
    <row r="186" spans="1:52" ht="15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Y186" s="3"/>
      <c r="AZ186" s="3"/>
    </row>
    <row r="187" spans="1:52" ht="15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Y187" s="3"/>
      <c r="AZ187" s="3"/>
    </row>
    <row r="188" spans="1:52" ht="15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Y188" s="3"/>
      <c r="AZ188" s="3"/>
    </row>
    <row r="189" spans="1:52" ht="15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Y189" s="3"/>
      <c r="AZ189" s="3"/>
    </row>
    <row r="190" spans="1:52" ht="15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Y190" s="3"/>
      <c r="AZ190" s="3"/>
    </row>
    <row r="191" spans="1:52" ht="15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Y191" s="3"/>
      <c r="AZ191" s="3"/>
    </row>
    <row r="192" spans="1:52" ht="15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Y192" s="3"/>
      <c r="AZ192" s="3"/>
    </row>
    <row r="193" spans="1:52" ht="15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Y193" s="3"/>
      <c r="AZ193" s="3"/>
    </row>
    <row r="194" spans="1:52" ht="15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Y194" s="3"/>
      <c r="AZ194" s="3"/>
    </row>
    <row r="195" spans="1:52" ht="15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Y195" s="3"/>
      <c r="AZ195" s="3"/>
    </row>
    <row r="196" spans="1:52" ht="15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Y196" s="3"/>
      <c r="AZ196" s="3"/>
    </row>
    <row r="197" spans="1:52" ht="15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Y197" s="3"/>
      <c r="AZ197" s="3"/>
    </row>
    <row r="198" spans="1:52" ht="15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Y198" s="3"/>
      <c r="AZ198" s="3"/>
    </row>
    <row r="199" spans="1:52" ht="15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Y199" s="3"/>
      <c r="AZ199" s="3"/>
    </row>
    <row r="200" spans="1:52" ht="15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Y200" s="3"/>
      <c r="AZ200" s="3"/>
    </row>
    <row r="201" spans="1:52" ht="15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Y201" s="3"/>
      <c r="AZ201" s="3"/>
    </row>
    <row r="202" spans="1:52" ht="15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Y202" s="3"/>
      <c r="AZ202" s="3"/>
    </row>
    <row r="203" spans="1:52" ht="15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Y203" s="3"/>
      <c r="AZ203" s="3"/>
    </row>
    <row r="204" spans="1:52" ht="15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Y204" s="3"/>
      <c r="AZ204" s="3"/>
    </row>
    <row r="205" spans="1:52" ht="15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Y205" s="3"/>
      <c r="AZ205" s="3"/>
    </row>
    <row r="206" spans="1:52" ht="15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Y206" s="3"/>
      <c r="AZ206" s="3"/>
    </row>
    <row r="207" spans="1:52" ht="15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Y207" s="3"/>
      <c r="AZ207" s="3"/>
    </row>
    <row r="208" spans="1:52" ht="15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Y208" s="3"/>
      <c r="AZ208" s="3"/>
    </row>
    <row r="209" spans="1:52" ht="15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Y209" s="3"/>
      <c r="AZ209" s="3"/>
    </row>
    <row r="210" spans="1:52" ht="15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Y210" s="3"/>
      <c r="AZ210" s="3"/>
    </row>
    <row r="211" spans="1:52" ht="15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Y211" s="3"/>
      <c r="AZ211" s="3"/>
    </row>
    <row r="212" spans="1:52" ht="15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Y212" s="3"/>
      <c r="AZ212" s="3"/>
    </row>
    <row r="213" spans="1:52" ht="15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Y213" s="3"/>
      <c r="AZ213" s="3"/>
    </row>
    <row r="214" spans="1:52" ht="15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Y214" s="3"/>
      <c r="AZ214" s="3"/>
    </row>
    <row r="215" spans="1:52" ht="15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Y215" s="3"/>
      <c r="AZ215" s="3"/>
    </row>
    <row r="216" spans="1:52" ht="15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Y216" s="3"/>
      <c r="AZ216" s="3"/>
    </row>
    <row r="217" spans="1:52" ht="15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Y217" s="3"/>
      <c r="AZ217" s="3"/>
    </row>
    <row r="218" spans="1:52" ht="15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Y218" s="3"/>
      <c r="AZ218" s="3"/>
    </row>
    <row r="219" spans="1:52" ht="15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Y219" s="3"/>
      <c r="AZ219" s="3"/>
    </row>
    <row r="220" spans="1:52" ht="15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Y220" s="3"/>
      <c r="AZ220" s="3"/>
    </row>
    <row r="221" spans="1:52" ht="15.7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Y221" s="3"/>
      <c r="AZ221" s="3"/>
    </row>
    <row r="222" spans="1:52" ht="15.7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Y222" s="3"/>
      <c r="AZ222" s="3"/>
    </row>
    <row r="223" spans="1:52" ht="15.7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Y223" s="3"/>
      <c r="AZ223" s="3"/>
    </row>
    <row r="224" spans="1:52" ht="15.7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Y224" s="3"/>
      <c r="AZ224" s="3"/>
    </row>
    <row r="225" spans="1:52" ht="15.7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Y225" s="3"/>
      <c r="AZ225" s="3"/>
    </row>
    <row r="226" spans="1:52" ht="15.7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Y226" s="3"/>
      <c r="AZ226" s="3"/>
    </row>
    <row r="227" spans="1:52" ht="15.7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Y227" s="3"/>
      <c r="AZ227" s="3"/>
    </row>
    <row r="228" spans="1:52" ht="15.75" customHeight="1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Y228" s="3"/>
      <c r="AZ228" s="3"/>
    </row>
    <row r="229" spans="1:52" ht="15.75" customHeight="1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Y229" s="3"/>
      <c r="AZ229" s="3"/>
    </row>
    <row r="230" spans="1:52" ht="15.75" customHeight="1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Y230" s="3"/>
      <c r="AZ230" s="3"/>
    </row>
    <row r="231" spans="1:52" ht="15.75" customHeight="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Y231" s="3"/>
      <c r="AZ231" s="3"/>
    </row>
    <row r="232" spans="1:52" ht="15.75" customHeight="1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Y232" s="3"/>
      <c r="AZ232" s="3"/>
    </row>
    <row r="233" spans="1:52" ht="15.75" customHeight="1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Y233" s="3"/>
      <c r="AZ233" s="3"/>
    </row>
    <row r="234" spans="1:52" ht="15.75" customHeight="1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Y234" s="3"/>
      <c r="AZ234" s="3"/>
    </row>
    <row r="235" spans="1:52" ht="15.75" customHeight="1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Y235" s="3"/>
      <c r="AZ235" s="3"/>
    </row>
    <row r="236" spans="1:52" ht="15.75" customHeight="1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Y236" s="3"/>
      <c r="AZ236" s="3"/>
    </row>
    <row r="237" spans="1:52" ht="15.75" customHeight="1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Y237" s="3"/>
      <c r="AZ237" s="3"/>
    </row>
    <row r="238" spans="1:52" ht="15.75" customHeight="1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Y238" s="3"/>
      <c r="AZ238" s="3"/>
    </row>
    <row r="239" spans="1:52" ht="15.75" customHeight="1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Y239" s="3"/>
      <c r="AZ239" s="3"/>
    </row>
    <row r="240" spans="1:52" ht="15.75" customHeight="1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Y240" s="3"/>
      <c r="AZ240" s="3"/>
    </row>
    <row r="241" spans="1:52" ht="15.75" customHeight="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Y241" s="3"/>
      <c r="AZ241" s="3"/>
    </row>
    <row r="242" spans="1:52" ht="15.75" customHeight="1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Y242" s="3"/>
      <c r="AZ242" s="3"/>
    </row>
    <row r="243" spans="1:52" ht="15.75" customHeight="1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Y243" s="3"/>
      <c r="AZ243" s="3"/>
    </row>
    <row r="244" spans="1:52" ht="15.75" customHeight="1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Y244" s="3"/>
      <c r="AZ244" s="3"/>
    </row>
    <row r="245" spans="1:52" ht="15.75" customHeight="1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Y245" s="3"/>
      <c r="AZ245" s="3"/>
    </row>
    <row r="246" spans="1:52" ht="15.75" customHeight="1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Y246" s="3"/>
      <c r="AZ246" s="3"/>
    </row>
    <row r="247" spans="1:52" ht="15.75" customHeight="1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Y247" s="3"/>
      <c r="AZ247" s="3"/>
    </row>
    <row r="248" spans="1:52" ht="15.75" customHeight="1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Y248" s="3"/>
      <c r="AZ248" s="3"/>
    </row>
    <row r="249" spans="1:52" ht="15.75" customHeight="1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Y249" s="3"/>
      <c r="AZ249" s="3"/>
    </row>
    <row r="250" spans="1:52" ht="15.75" customHeight="1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Y250" s="3"/>
      <c r="AZ250" s="3"/>
    </row>
    <row r="251" spans="1:52" ht="15.75" customHeight="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Y251" s="3"/>
      <c r="AZ251" s="3"/>
    </row>
    <row r="252" spans="1:52" ht="15.75" customHeight="1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Y252" s="3"/>
      <c r="AZ252" s="3"/>
    </row>
    <row r="253" spans="1:52" ht="15.75" customHeight="1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Y253" s="3"/>
      <c r="AZ253" s="3"/>
    </row>
    <row r="254" spans="1:52" ht="15.75" customHeight="1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Y254" s="3"/>
      <c r="AZ254" s="3"/>
    </row>
    <row r="255" spans="1:52" ht="15.75" customHeight="1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Y255" s="3"/>
      <c r="AZ255" s="3"/>
    </row>
    <row r="256" spans="1:52" ht="15.75" customHeight="1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Y256" s="3"/>
      <c r="AZ256" s="3"/>
    </row>
    <row r="257" spans="1:52" ht="15.75" customHeight="1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Y257" s="3"/>
      <c r="AZ257" s="3"/>
    </row>
    <row r="258" spans="1:52" ht="15.75" customHeight="1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Y258" s="3"/>
      <c r="AZ258" s="3"/>
    </row>
    <row r="259" spans="1:52" ht="15.75" customHeight="1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Y259" s="3"/>
      <c r="AZ259" s="3"/>
    </row>
    <row r="260" spans="1:52" ht="15.75" customHeight="1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Y260" s="3"/>
      <c r="AZ260" s="3"/>
    </row>
    <row r="261" spans="1:52" ht="15.75" customHeight="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Y261" s="3"/>
      <c r="AZ261" s="3"/>
    </row>
    <row r="262" spans="1:52" ht="15.75" customHeight="1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Y262" s="3"/>
      <c r="AZ262" s="3"/>
    </row>
    <row r="263" spans="1:52" ht="15.75" customHeight="1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Y263" s="3"/>
      <c r="AZ263" s="3"/>
    </row>
    <row r="264" spans="1:52" ht="15.75" customHeight="1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Y264" s="3"/>
      <c r="AZ264" s="3"/>
    </row>
    <row r="265" spans="1:52" ht="15.75" customHeight="1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Y265" s="3"/>
      <c r="AZ265" s="3"/>
    </row>
    <row r="266" spans="1:52" ht="15.75" customHeight="1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Y266" s="3"/>
      <c r="AZ266" s="3"/>
    </row>
    <row r="267" spans="1:52" ht="15.75" customHeight="1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Y267" s="3"/>
      <c r="AZ267" s="3"/>
    </row>
    <row r="268" spans="1:52" ht="15.75" customHeight="1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Y268" s="3"/>
      <c r="AZ268" s="3"/>
    </row>
    <row r="269" spans="1:52" ht="15.75" customHeight="1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Y269" s="3"/>
      <c r="AZ269" s="3"/>
    </row>
    <row r="270" spans="1:52" ht="15.75" customHeight="1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Y270" s="3"/>
      <c r="AZ270" s="3"/>
    </row>
    <row r="271" spans="1:52" ht="15.75" customHeight="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Y271" s="3"/>
      <c r="AZ271" s="3"/>
    </row>
    <row r="272" spans="1:52" ht="15.75" customHeight="1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Y272" s="3"/>
      <c r="AZ272" s="3"/>
    </row>
    <row r="273" spans="1:52" ht="15.75" customHeight="1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Y273" s="3"/>
      <c r="AZ273" s="3"/>
    </row>
    <row r="274" spans="1:52" ht="15.75" customHeight="1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Y274" s="3"/>
      <c r="AZ274" s="3"/>
    </row>
    <row r="275" spans="1:52" ht="15.75" customHeight="1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Y275" s="3"/>
      <c r="AZ275" s="3"/>
    </row>
    <row r="276" spans="1:52" ht="15.75" customHeight="1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Y276" s="3"/>
      <c r="AZ276" s="3"/>
    </row>
    <row r="277" spans="1:52" ht="15.75" customHeight="1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Y277" s="3"/>
      <c r="AZ277" s="3"/>
    </row>
    <row r="278" spans="1:52" ht="15.75" customHeight="1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Y278" s="3"/>
      <c r="AZ278" s="3"/>
    </row>
    <row r="279" spans="1:52" ht="15.75" customHeight="1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Y279" s="3"/>
      <c r="AZ279" s="3"/>
    </row>
    <row r="280" spans="1:52" ht="15.75" customHeight="1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Y280" s="3"/>
      <c r="AZ280" s="3"/>
    </row>
    <row r="281" spans="1:52" ht="15.75" customHeight="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Y281" s="3"/>
      <c r="AZ281" s="3"/>
    </row>
    <row r="282" spans="1:52" ht="15.75" customHeight="1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Y282" s="3"/>
      <c r="AZ282" s="3"/>
    </row>
    <row r="283" spans="1:52" ht="15.75" customHeight="1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Y283" s="3"/>
      <c r="AZ283" s="3"/>
    </row>
    <row r="284" spans="1:52" ht="15.75" customHeight="1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Y284" s="3"/>
      <c r="AZ284" s="3"/>
    </row>
    <row r="285" spans="1:52" ht="15.75" customHeight="1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Y285" s="3"/>
      <c r="AZ285" s="3"/>
    </row>
    <row r="286" spans="1:52" ht="15.75" customHeight="1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Y286" s="3"/>
      <c r="AZ286" s="3"/>
    </row>
    <row r="287" spans="1:52" ht="15.75" customHeight="1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Y287" s="3"/>
      <c r="AZ287" s="3"/>
    </row>
    <row r="288" spans="1:52" ht="15.75" customHeight="1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Y288" s="3"/>
      <c r="AZ288" s="3"/>
    </row>
    <row r="289" spans="1:52" ht="15.75" customHeight="1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Y289" s="3"/>
      <c r="AZ289" s="3"/>
    </row>
    <row r="290" spans="1:52" ht="15.75" customHeight="1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Y290" s="3"/>
      <c r="AZ290" s="3"/>
    </row>
    <row r="291" spans="1:52" ht="15.75" customHeight="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Y291" s="3"/>
      <c r="AZ291" s="3"/>
    </row>
    <row r="292" spans="1:52" ht="15.75" customHeight="1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Y292" s="3"/>
      <c r="AZ292" s="3"/>
    </row>
    <row r="293" spans="1:52" ht="15.75" customHeight="1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Y293" s="3"/>
      <c r="AZ293" s="3"/>
    </row>
    <row r="294" spans="1:52" ht="15.75" customHeight="1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Y294" s="3"/>
      <c r="AZ294" s="3"/>
    </row>
    <row r="295" spans="1:52" ht="15.75" customHeight="1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Y295" s="3"/>
      <c r="AZ295" s="3"/>
    </row>
    <row r="296" spans="1:52" ht="15.75" customHeight="1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Y296" s="3"/>
      <c r="AZ296" s="3"/>
    </row>
    <row r="297" spans="1:52" ht="15.75" customHeight="1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Y297" s="3"/>
      <c r="AZ297" s="3"/>
    </row>
    <row r="298" spans="1:52" ht="15.75" customHeight="1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Y298" s="3"/>
      <c r="AZ298" s="3"/>
    </row>
    <row r="299" spans="1:52" ht="15.75" customHeight="1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Y299" s="3"/>
      <c r="AZ299" s="3"/>
    </row>
    <row r="300" spans="1:52" ht="15.75" customHeight="1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Y300" s="3"/>
      <c r="AZ300" s="3"/>
    </row>
    <row r="301" spans="1:52" ht="15.75" customHeight="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Y301" s="3"/>
      <c r="AZ301" s="3"/>
    </row>
    <row r="302" spans="1:52" ht="15.75" customHeight="1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Y302" s="3"/>
      <c r="AZ302" s="3"/>
    </row>
    <row r="303" spans="1:52" ht="15.75" customHeight="1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Y303" s="3"/>
      <c r="AZ303" s="3"/>
    </row>
    <row r="304" spans="1:5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:AZ1"/>
  </mergeCells>
  <conditionalFormatting sqref="A4:A18 A23:A49 A51:A72">
    <cfRule type="expression" dxfId="215" priority="1">
      <formula>#REF!=1</formula>
    </cfRule>
  </conditionalFormatting>
  <conditionalFormatting sqref="A4:A18 A23:A49 A51:A72">
    <cfRule type="expression" dxfId="214" priority="2">
      <formula>#REF!="sim"</formula>
    </cfRule>
  </conditionalFormatting>
  <conditionalFormatting sqref="AZ4">
    <cfRule type="cellIs" dxfId="213" priority="3" operator="lessThan">
      <formula>$B$4</formula>
    </cfRule>
  </conditionalFormatting>
  <conditionalFormatting sqref="AZ5">
    <cfRule type="cellIs" dxfId="212" priority="4" operator="lessThan">
      <formula>$B$5</formula>
    </cfRule>
  </conditionalFormatting>
  <conditionalFormatting sqref="AZ6">
    <cfRule type="cellIs" dxfId="211" priority="5" operator="lessThan">
      <formula>$B$6</formula>
    </cfRule>
  </conditionalFormatting>
  <conditionalFormatting sqref="AZ7">
    <cfRule type="cellIs" dxfId="210" priority="6" operator="lessThan">
      <formula>$B$7</formula>
    </cfRule>
  </conditionalFormatting>
  <conditionalFormatting sqref="AZ8">
    <cfRule type="cellIs" dxfId="209" priority="7" operator="lessThan">
      <formula>$B$8</formula>
    </cfRule>
  </conditionalFormatting>
  <conditionalFormatting sqref="AZ9">
    <cfRule type="cellIs" dxfId="208" priority="8" operator="lessThan">
      <formula>$B$9</formula>
    </cfRule>
  </conditionalFormatting>
  <conditionalFormatting sqref="AZ10">
    <cfRule type="cellIs" dxfId="207" priority="9" operator="lessThan">
      <formula>$B$10</formula>
    </cfRule>
  </conditionalFormatting>
  <conditionalFormatting sqref="AZ11">
    <cfRule type="cellIs" dxfId="206" priority="10" operator="lessThan">
      <formula>$B$11</formula>
    </cfRule>
  </conditionalFormatting>
  <conditionalFormatting sqref="AZ12">
    <cfRule type="cellIs" dxfId="205" priority="11" operator="lessThan">
      <formula>$B$12</formula>
    </cfRule>
  </conditionalFormatting>
  <conditionalFormatting sqref="AZ14">
    <cfRule type="cellIs" dxfId="204" priority="12" operator="lessThan">
      <formula>$B$14</formula>
    </cfRule>
  </conditionalFormatting>
  <conditionalFormatting sqref="AZ15">
    <cfRule type="cellIs" dxfId="203" priority="13" operator="lessThan">
      <formula>$B$15</formula>
    </cfRule>
  </conditionalFormatting>
  <conditionalFormatting sqref="AZ16">
    <cfRule type="cellIs" dxfId="202" priority="14" operator="lessThan">
      <formula>$B$16</formula>
    </cfRule>
  </conditionalFormatting>
  <conditionalFormatting sqref="AZ17">
    <cfRule type="cellIs" dxfId="201" priority="15" operator="lessThan">
      <formula>$B$17</formula>
    </cfRule>
  </conditionalFormatting>
  <conditionalFormatting sqref="AZ18">
    <cfRule type="cellIs" dxfId="200" priority="16" operator="lessThan">
      <formula>$B$18</formula>
    </cfRule>
  </conditionalFormatting>
  <conditionalFormatting sqref="AZ19">
    <cfRule type="cellIs" dxfId="199" priority="17" operator="lessThan">
      <formula>$B$19</formula>
    </cfRule>
  </conditionalFormatting>
  <conditionalFormatting sqref="AZ20">
    <cfRule type="cellIs" dxfId="198" priority="18" operator="lessThan">
      <formula>$B$20</formula>
    </cfRule>
  </conditionalFormatting>
  <conditionalFormatting sqref="AZ21">
    <cfRule type="cellIs" dxfId="197" priority="19" operator="lessThan">
      <formula>$B$21</formula>
    </cfRule>
  </conditionalFormatting>
  <conditionalFormatting sqref="AZ22">
    <cfRule type="cellIs" dxfId="196" priority="20" operator="lessThan">
      <formula>$B$22</formula>
    </cfRule>
  </conditionalFormatting>
  <conditionalFormatting sqref="AZ23">
    <cfRule type="cellIs" dxfId="195" priority="21" operator="lessThan">
      <formula>$B$23</formula>
    </cfRule>
  </conditionalFormatting>
  <conditionalFormatting sqref="AZ26">
    <cfRule type="cellIs" dxfId="194" priority="22" operator="lessThan">
      <formula>$B$26</formula>
    </cfRule>
  </conditionalFormatting>
  <conditionalFormatting sqref="AZ27">
    <cfRule type="cellIs" dxfId="193" priority="23" operator="lessThan">
      <formula>$B$27</formula>
    </cfRule>
  </conditionalFormatting>
  <conditionalFormatting sqref="AZ29">
    <cfRule type="cellIs" dxfId="192" priority="24" operator="lessThan">
      <formula>$B$29</formula>
    </cfRule>
  </conditionalFormatting>
  <conditionalFormatting sqref="AZ30">
    <cfRule type="cellIs" dxfId="191" priority="25" operator="lessThan">
      <formula>$B$30</formula>
    </cfRule>
  </conditionalFormatting>
  <conditionalFormatting sqref="AZ31">
    <cfRule type="cellIs" dxfId="190" priority="26" operator="lessThan">
      <formula>$B$31</formula>
    </cfRule>
  </conditionalFormatting>
  <conditionalFormatting sqref="AZ32">
    <cfRule type="cellIs" dxfId="189" priority="27" operator="lessThan">
      <formula>$B$32</formula>
    </cfRule>
  </conditionalFormatting>
  <conditionalFormatting sqref="AZ33">
    <cfRule type="cellIs" dxfId="188" priority="28" operator="lessThan">
      <formula>$B$33</formula>
    </cfRule>
  </conditionalFormatting>
  <conditionalFormatting sqref="AZ34">
    <cfRule type="cellIs" dxfId="187" priority="29" operator="lessThan">
      <formula>$B$34</formula>
    </cfRule>
  </conditionalFormatting>
  <conditionalFormatting sqref="AZ36">
    <cfRule type="cellIs" dxfId="186" priority="30" operator="lessThan">
      <formula>$B$36</formula>
    </cfRule>
  </conditionalFormatting>
  <conditionalFormatting sqref="AZ37">
    <cfRule type="cellIs" dxfId="185" priority="31" operator="lessThan">
      <formula>$B$37</formula>
    </cfRule>
  </conditionalFormatting>
  <conditionalFormatting sqref="AZ38">
    <cfRule type="cellIs" dxfId="184" priority="32" operator="lessThan">
      <formula>$B$38</formula>
    </cfRule>
  </conditionalFormatting>
  <conditionalFormatting sqref="AZ40">
    <cfRule type="cellIs" dxfId="183" priority="33" operator="lessThan">
      <formula>$B$40</formula>
    </cfRule>
  </conditionalFormatting>
  <conditionalFormatting sqref="AZ42">
    <cfRule type="cellIs" dxfId="182" priority="34" operator="lessThan">
      <formula>$B$42</formula>
    </cfRule>
  </conditionalFormatting>
  <conditionalFormatting sqref="AZ43">
    <cfRule type="cellIs" dxfId="181" priority="35" operator="lessThan">
      <formula>$B$43</formula>
    </cfRule>
  </conditionalFormatting>
  <conditionalFormatting sqref="AZ44">
    <cfRule type="cellIs" dxfId="180" priority="36" operator="lessThan">
      <formula>$B$44</formula>
    </cfRule>
  </conditionalFormatting>
  <conditionalFormatting sqref="AZ45">
    <cfRule type="cellIs" dxfId="179" priority="37" operator="lessThan">
      <formula>$B$45</formula>
    </cfRule>
  </conditionalFormatting>
  <conditionalFormatting sqref="AZ46">
    <cfRule type="cellIs" dxfId="178" priority="38" operator="lessThan">
      <formula>$B$46</formula>
    </cfRule>
  </conditionalFormatting>
  <conditionalFormatting sqref="AZ47">
    <cfRule type="cellIs" dxfId="177" priority="39" operator="lessThan">
      <formula>$B$47</formula>
    </cfRule>
  </conditionalFormatting>
  <conditionalFormatting sqref="AZ48">
    <cfRule type="cellIs" dxfId="176" priority="40" operator="lessThan">
      <formula>$B$48</formula>
    </cfRule>
  </conditionalFormatting>
  <conditionalFormatting sqref="AZ49">
    <cfRule type="cellIs" dxfId="175" priority="41" operator="lessThan">
      <formula>$B$49</formula>
    </cfRule>
  </conditionalFormatting>
  <conditionalFormatting sqref="AZ50">
    <cfRule type="cellIs" dxfId="174" priority="42" operator="lessThan">
      <formula>$B$50</formula>
    </cfRule>
  </conditionalFormatting>
  <conditionalFormatting sqref="AZ51">
    <cfRule type="cellIs" dxfId="173" priority="43" operator="lessThan">
      <formula>$B$51</formula>
    </cfRule>
  </conditionalFormatting>
  <conditionalFormatting sqref="AZ58">
    <cfRule type="cellIs" dxfId="172" priority="44" operator="lessThan">
      <formula>$B$58</formula>
    </cfRule>
  </conditionalFormatting>
  <conditionalFormatting sqref="AZ59">
    <cfRule type="cellIs" dxfId="171" priority="45" operator="lessThan">
      <formula>$B$59</formula>
    </cfRule>
  </conditionalFormatting>
  <conditionalFormatting sqref="AZ60">
    <cfRule type="cellIs" dxfId="170" priority="46" operator="lessThan">
      <formula>$B$60</formula>
    </cfRule>
  </conditionalFormatting>
  <conditionalFormatting sqref="AZ61">
    <cfRule type="cellIs" dxfId="169" priority="47" operator="lessThan">
      <formula>$B$61</formula>
    </cfRule>
  </conditionalFormatting>
  <conditionalFormatting sqref="AZ62">
    <cfRule type="cellIs" dxfId="168" priority="48" operator="lessThan">
      <formula>$B$62</formula>
    </cfRule>
  </conditionalFormatting>
  <conditionalFormatting sqref="AZ63">
    <cfRule type="cellIs" dxfId="167" priority="49" operator="lessThan">
      <formula>$B$63</formula>
    </cfRule>
  </conditionalFormatting>
  <conditionalFormatting sqref="AZ64">
    <cfRule type="cellIs" dxfId="166" priority="50" operator="lessThan">
      <formula>$B$64</formula>
    </cfRule>
  </conditionalFormatting>
  <conditionalFormatting sqref="AZ65">
    <cfRule type="cellIs" dxfId="165" priority="51" operator="lessThan">
      <formula>$B$65</formula>
    </cfRule>
  </conditionalFormatting>
  <conditionalFormatting sqref="AZ66">
    <cfRule type="cellIs" dxfId="164" priority="52" operator="lessThan">
      <formula>$B$66</formula>
    </cfRule>
  </conditionalFormatting>
  <conditionalFormatting sqref="AZ67">
    <cfRule type="cellIs" dxfId="163" priority="53" operator="lessThan">
      <formula>$B$67</formula>
    </cfRule>
  </conditionalFormatting>
  <conditionalFormatting sqref="AZ68">
    <cfRule type="cellIs" dxfId="162" priority="54" operator="lessThan">
      <formula>$B$68</formula>
    </cfRule>
  </conditionalFormatting>
  <conditionalFormatting sqref="AZ69">
    <cfRule type="cellIs" dxfId="161" priority="55" operator="lessThan">
      <formula>$B$69</formula>
    </cfRule>
  </conditionalFormatting>
  <conditionalFormatting sqref="AZ70:AZ71">
    <cfRule type="cellIs" dxfId="160" priority="56" operator="lessThan">
      <formula>$B$70</formula>
    </cfRule>
  </conditionalFormatting>
  <conditionalFormatting sqref="A72:A88 A96">
    <cfRule type="expression" dxfId="159" priority="57">
      <formula>#REF!=1</formula>
    </cfRule>
  </conditionalFormatting>
  <conditionalFormatting sqref="A72:A88 A96">
    <cfRule type="expression" dxfId="158" priority="58">
      <formula>#REF!="sim"</formula>
    </cfRule>
  </conditionalFormatting>
  <pageMargins left="0.511811024" right="0.511811024" top="0.78740157499999996" bottom="0.78740157499999996" header="0" footer="0"/>
  <pageSetup paperSize="9" orientation="landscape"/>
  <headerFooter>
    <oddHeader>&amp;CPAGINAS: &amp;P/  -  &amp;D / &amp;T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1"/>
  <sheetViews>
    <sheetView showGridLines="0" workbookViewId="0"/>
  </sheetViews>
  <sheetFormatPr defaultColWidth="14.42578125" defaultRowHeight="15" customHeight="1"/>
  <cols>
    <col min="1" max="1" width="31.7109375" customWidth="1"/>
    <col min="2" max="3" width="12.5703125" customWidth="1"/>
    <col min="4" max="4" width="11.7109375" customWidth="1"/>
    <col min="5" max="5" width="10.85546875" customWidth="1"/>
    <col min="6" max="6" width="10" customWidth="1"/>
    <col min="7" max="7" width="12.42578125" customWidth="1"/>
    <col min="8" max="9" width="9.7109375" customWidth="1"/>
    <col min="10" max="10" width="12" customWidth="1"/>
    <col min="11" max="15" width="9.7109375" customWidth="1"/>
    <col min="16" max="16" width="10.28515625" customWidth="1"/>
    <col min="17" max="17" width="8.7109375" customWidth="1"/>
  </cols>
  <sheetData>
    <row r="1" spans="1:26" ht="23.25" customHeight="1">
      <c r="A1" s="305" t="s">
        <v>112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08" t="s">
        <v>113</v>
      </c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spans="1:26" ht="4.5" customHeight="1">
      <c r="A2" s="185"/>
      <c r="B2" s="186"/>
      <c r="C2" s="186"/>
      <c r="D2" s="187"/>
      <c r="E2" s="186"/>
      <c r="F2" s="186"/>
      <c r="G2" s="186"/>
      <c r="H2" s="186"/>
      <c r="I2" s="186"/>
      <c r="J2" s="186"/>
      <c r="K2" s="186"/>
      <c r="L2" s="186"/>
      <c r="M2" s="188"/>
      <c r="N2" s="188"/>
      <c r="O2" s="186"/>
      <c r="P2" s="309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spans="1:26" ht="15.75">
      <c r="A3" s="189" t="s">
        <v>1</v>
      </c>
      <c r="B3" s="190" t="s">
        <v>114</v>
      </c>
      <c r="C3" s="191" t="s">
        <v>3</v>
      </c>
      <c r="D3" s="192" t="s">
        <v>115</v>
      </c>
      <c r="E3" s="193" t="s">
        <v>4</v>
      </c>
      <c r="F3" s="191" t="s">
        <v>3</v>
      </c>
      <c r="G3" s="194" t="s">
        <v>115</v>
      </c>
      <c r="H3" s="193" t="s">
        <v>4</v>
      </c>
      <c r="I3" s="195" t="s">
        <v>3</v>
      </c>
      <c r="J3" s="194" t="s">
        <v>115</v>
      </c>
      <c r="K3" s="193" t="s">
        <v>4</v>
      </c>
      <c r="L3" s="195" t="s">
        <v>3</v>
      </c>
      <c r="M3" s="194" t="s">
        <v>115</v>
      </c>
      <c r="N3" s="193" t="s">
        <v>4</v>
      </c>
      <c r="O3" s="196" t="s">
        <v>5</v>
      </c>
      <c r="P3" s="309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spans="1:26">
      <c r="A4" s="197" t="s">
        <v>7</v>
      </c>
      <c r="B4" s="198">
        <v>300</v>
      </c>
      <c r="C4" s="199">
        <v>44713</v>
      </c>
      <c r="D4" s="200" t="s">
        <v>116</v>
      </c>
      <c r="E4" s="43">
        <v>300</v>
      </c>
      <c r="F4" s="201">
        <v>44725</v>
      </c>
      <c r="G4" s="202" t="s">
        <v>117</v>
      </c>
      <c r="H4" s="43">
        <v>300</v>
      </c>
      <c r="I4" s="203">
        <v>44735</v>
      </c>
      <c r="J4" s="202">
        <v>114716</v>
      </c>
      <c r="K4" s="43">
        <v>1000</v>
      </c>
      <c r="L4" s="204"/>
      <c r="M4" s="161"/>
      <c r="N4" s="49"/>
      <c r="O4" s="205">
        <f t="shared" ref="O4:O92" si="0">E4+H4+K4+N4+P4</f>
        <v>1589.45</v>
      </c>
      <c r="P4" s="206">
        <v>-10.55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spans="1:26">
      <c r="A5" s="207" t="s">
        <v>8</v>
      </c>
      <c r="B5" s="208">
        <v>100</v>
      </c>
      <c r="C5" s="209"/>
      <c r="D5" s="210"/>
      <c r="E5" s="56"/>
      <c r="F5" s="211"/>
      <c r="G5" s="157"/>
      <c r="H5" s="56"/>
      <c r="I5" s="212"/>
      <c r="J5" s="157"/>
      <c r="K5" s="56"/>
      <c r="L5" s="212"/>
      <c r="M5" s="157"/>
      <c r="N5" s="58"/>
      <c r="O5" s="205">
        <f t="shared" si="0"/>
        <v>68.77</v>
      </c>
      <c r="P5" s="206">
        <v>68.77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spans="1:26">
      <c r="A6" s="197" t="s">
        <v>118</v>
      </c>
      <c r="B6" s="65">
        <v>1000</v>
      </c>
      <c r="C6" s="213"/>
      <c r="D6" s="214"/>
      <c r="E6" s="76"/>
      <c r="F6" s="215"/>
      <c r="G6" s="216"/>
      <c r="H6" s="76"/>
      <c r="I6" s="217"/>
      <c r="J6" s="161"/>
      <c r="K6" s="76"/>
      <c r="L6" s="217"/>
      <c r="M6" s="161"/>
      <c r="N6" s="49"/>
      <c r="O6" s="205">
        <f t="shared" si="0"/>
        <v>1282.18</v>
      </c>
      <c r="P6" s="206">
        <v>1282.18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spans="1:26">
      <c r="A7" s="207" t="s">
        <v>10</v>
      </c>
      <c r="B7" s="51">
        <v>50</v>
      </c>
      <c r="C7" s="218">
        <v>44721</v>
      </c>
      <c r="D7" s="219" t="s">
        <v>119</v>
      </c>
      <c r="E7" s="52">
        <v>40</v>
      </c>
      <c r="F7" s="211"/>
      <c r="G7" s="157"/>
      <c r="H7" s="56"/>
      <c r="I7" s="212"/>
      <c r="J7" s="157"/>
      <c r="K7" s="56"/>
      <c r="L7" s="212"/>
      <c r="M7" s="157"/>
      <c r="N7" s="58"/>
      <c r="O7" s="205">
        <f t="shared" si="0"/>
        <v>60.34</v>
      </c>
      <c r="P7" s="206">
        <v>20.34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spans="1:26">
      <c r="A8" s="197" t="s">
        <v>11</v>
      </c>
      <c r="B8" s="65">
        <v>25</v>
      </c>
      <c r="C8" s="199">
        <v>44721</v>
      </c>
      <c r="D8" s="200" t="s">
        <v>119</v>
      </c>
      <c r="E8" s="43">
        <v>50</v>
      </c>
      <c r="F8" s="201">
        <v>44736</v>
      </c>
      <c r="G8" s="216"/>
      <c r="H8" s="43">
        <v>50</v>
      </c>
      <c r="I8" s="204"/>
      <c r="J8" s="161"/>
      <c r="K8" s="76"/>
      <c r="L8" s="204"/>
      <c r="M8" s="161"/>
      <c r="N8" s="49"/>
      <c r="O8" s="205">
        <f t="shared" si="0"/>
        <v>109.51</v>
      </c>
      <c r="P8" s="206">
        <v>9.51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spans="1:26">
      <c r="A9" s="207" t="s">
        <v>12</v>
      </c>
      <c r="B9" s="51">
        <v>300</v>
      </c>
      <c r="C9" s="209"/>
      <c r="D9" s="210"/>
      <c r="E9" s="56"/>
      <c r="F9" s="211"/>
      <c r="G9" s="220"/>
      <c r="H9" s="56"/>
      <c r="I9" s="212"/>
      <c r="J9" s="157"/>
      <c r="K9" s="56"/>
      <c r="L9" s="212"/>
      <c r="M9" s="157"/>
      <c r="N9" s="58"/>
      <c r="O9" s="205">
        <f t="shared" si="0"/>
        <v>531</v>
      </c>
      <c r="P9" s="206">
        <v>531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spans="1:26">
      <c r="A10" s="197" t="s">
        <v>13</v>
      </c>
      <c r="B10" s="65">
        <v>2000</v>
      </c>
      <c r="C10" s="199">
        <v>44733</v>
      </c>
      <c r="D10" s="200" t="s">
        <v>120</v>
      </c>
      <c r="E10" s="43">
        <v>4860</v>
      </c>
      <c r="F10" s="215"/>
      <c r="G10" s="161"/>
      <c r="H10" s="76"/>
      <c r="I10" s="204"/>
      <c r="J10" s="161"/>
      <c r="K10" s="76"/>
      <c r="L10" s="204"/>
      <c r="M10" s="161"/>
      <c r="N10" s="49"/>
      <c r="O10" s="205">
        <f t="shared" si="0"/>
        <v>7361.76</v>
      </c>
      <c r="P10" s="206">
        <v>2501.7600000000002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spans="1:26">
      <c r="A11" s="207" t="s">
        <v>14</v>
      </c>
      <c r="B11" s="51">
        <v>100</v>
      </c>
      <c r="C11" s="209"/>
      <c r="D11" s="210"/>
      <c r="E11" s="56"/>
      <c r="F11" s="211"/>
      <c r="G11" s="157"/>
      <c r="H11" s="56"/>
      <c r="I11" s="212"/>
      <c r="J11" s="157"/>
      <c r="K11" s="56"/>
      <c r="L11" s="212"/>
      <c r="M11" s="157"/>
      <c r="N11" s="58"/>
      <c r="O11" s="205">
        <f t="shared" si="0"/>
        <v>180.2</v>
      </c>
      <c r="P11" s="206">
        <v>180.2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spans="1:26">
      <c r="A12" s="197" t="s">
        <v>15</v>
      </c>
      <c r="B12" s="65">
        <v>25</v>
      </c>
      <c r="C12" s="199">
        <v>44735</v>
      </c>
      <c r="D12" s="200" t="s">
        <v>121</v>
      </c>
      <c r="E12" s="43">
        <v>25</v>
      </c>
      <c r="F12" s="215"/>
      <c r="G12" s="161"/>
      <c r="H12" s="76"/>
      <c r="I12" s="204"/>
      <c r="J12" s="161"/>
      <c r="K12" s="76"/>
      <c r="L12" s="204"/>
      <c r="M12" s="161"/>
      <c r="N12" s="49"/>
      <c r="O12" s="205">
        <f t="shared" si="0"/>
        <v>23.98</v>
      </c>
      <c r="P12" s="206">
        <v>-1.02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>
      <c r="A13" s="207" t="s">
        <v>16</v>
      </c>
      <c r="B13" s="51" t="s">
        <v>17</v>
      </c>
      <c r="C13" s="209"/>
      <c r="D13" s="210"/>
      <c r="E13" s="56"/>
      <c r="F13" s="211"/>
      <c r="G13" s="157"/>
      <c r="H13" s="56"/>
      <c r="I13" s="212"/>
      <c r="J13" s="157"/>
      <c r="K13" s="56"/>
      <c r="L13" s="212"/>
      <c r="M13" s="157"/>
      <c r="N13" s="58"/>
      <c r="O13" s="205">
        <f t="shared" si="0"/>
        <v>182.2</v>
      </c>
      <c r="P13" s="206">
        <v>182.2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spans="1:26">
      <c r="A14" s="197" t="s">
        <v>18</v>
      </c>
      <c r="B14" s="65">
        <v>300</v>
      </c>
      <c r="C14" s="199">
        <v>44722</v>
      </c>
      <c r="D14" s="200" t="s">
        <v>122</v>
      </c>
      <c r="E14" s="43">
        <v>1000</v>
      </c>
      <c r="F14" s="215"/>
      <c r="G14" s="216"/>
      <c r="H14" s="76"/>
      <c r="I14" s="215"/>
      <c r="J14" s="161"/>
      <c r="K14" s="76"/>
      <c r="L14" s="204"/>
      <c r="M14" s="161"/>
      <c r="N14" s="49"/>
      <c r="O14" s="205">
        <f t="shared" si="0"/>
        <v>2016.1</v>
      </c>
      <c r="P14" s="206">
        <v>1016.1</v>
      </c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spans="1:26">
      <c r="A15" s="207" t="s">
        <v>19</v>
      </c>
      <c r="B15" s="51">
        <v>200</v>
      </c>
      <c r="C15" s="209"/>
      <c r="D15" s="210"/>
      <c r="E15" s="56"/>
      <c r="F15" s="211"/>
      <c r="G15" s="157"/>
      <c r="H15" s="56"/>
      <c r="I15" s="212"/>
      <c r="J15" s="157"/>
      <c r="K15" s="56"/>
      <c r="L15" s="212"/>
      <c r="M15" s="157"/>
      <c r="N15" s="58"/>
      <c r="O15" s="205">
        <f t="shared" si="0"/>
        <v>0</v>
      </c>
      <c r="P15" s="206">
        <v>0</v>
      </c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spans="1:26">
      <c r="A16" s="197" t="s">
        <v>20</v>
      </c>
      <c r="B16" s="65">
        <v>200</v>
      </c>
      <c r="C16" s="213"/>
      <c r="D16" s="214"/>
      <c r="E16" s="76"/>
      <c r="F16" s="215"/>
      <c r="G16" s="216"/>
      <c r="H16" s="76"/>
      <c r="I16" s="204"/>
      <c r="J16" s="216"/>
      <c r="K16" s="76"/>
      <c r="L16" s="204"/>
      <c r="M16" s="161"/>
      <c r="N16" s="49"/>
      <c r="O16" s="205">
        <f t="shared" si="0"/>
        <v>1135.8800000000001</v>
      </c>
      <c r="P16" s="206">
        <v>1135.8800000000001</v>
      </c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spans="1:26">
      <c r="A17" s="207" t="s">
        <v>21</v>
      </c>
      <c r="B17" s="51">
        <v>1000</v>
      </c>
      <c r="C17" s="218">
        <v>44715</v>
      </c>
      <c r="D17" s="219" t="s">
        <v>123</v>
      </c>
      <c r="E17" s="52">
        <v>4000</v>
      </c>
      <c r="F17" s="221">
        <v>44726</v>
      </c>
      <c r="G17" s="222" t="s">
        <v>124</v>
      </c>
      <c r="H17" s="52">
        <v>2000</v>
      </c>
      <c r="I17" s="223"/>
      <c r="J17" s="220"/>
      <c r="K17" s="56"/>
      <c r="L17" s="212"/>
      <c r="M17" s="157"/>
      <c r="N17" s="58"/>
      <c r="O17" s="205">
        <f t="shared" si="0"/>
        <v>3168.77</v>
      </c>
      <c r="P17" s="206">
        <v>-2831.23</v>
      </c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spans="1:26">
      <c r="A18" s="197" t="s">
        <v>125</v>
      </c>
      <c r="B18" s="65">
        <v>25</v>
      </c>
      <c r="C18" s="213"/>
      <c r="D18" s="214"/>
      <c r="E18" s="76"/>
      <c r="F18" s="215"/>
      <c r="G18" s="161"/>
      <c r="H18" s="76"/>
      <c r="I18" s="204"/>
      <c r="J18" s="161"/>
      <c r="K18" s="76"/>
      <c r="L18" s="204"/>
      <c r="M18" s="161"/>
      <c r="N18" s="49"/>
      <c r="O18" s="205">
        <f t="shared" si="0"/>
        <v>53.84</v>
      </c>
      <c r="P18" s="206">
        <v>53.84</v>
      </c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spans="1:26">
      <c r="A19" s="146" t="s">
        <v>23</v>
      </c>
      <c r="B19" s="51">
        <v>25</v>
      </c>
      <c r="C19" s="209"/>
      <c r="D19" s="210"/>
      <c r="E19" s="56"/>
      <c r="F19" s="211"/>
      <c r="G19" s="157"/>
      <c r="H19" s="56"/>
      <c r="I19" s="212"/>
      <c r="J19" s="157"/>
      <c r="K19" s="56"/>
      <c r="L19" s="212"/>
      <c r="M19" s="157"/>
      <c r="N19" s="58"/>
      <c r="O19" s="205">
        <f t="shared" si="0"/>
        <v>29.4</v>
      </c>
      <c r="P19" s="206">
        <v>29.4</v>
      </c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spans="1:26">
      <c r="A20" s="147" t="s">
        <v>24</v>
      </c>
      <c r="B20" s="65">
        <v>25</v>
      </c>
      <c r="C20" s="213"/>
      <c r="D20" s="214"/>
      <c r="E20" s="76"/>
      <c r="F20" s="215"/>
      <c r="G20" s="161"/>
      <c r="H20" s="76"/>
      <c r="I20" s="204"/>
      <c r="J20" s="161"/>
      <c r="K20" s="76"/>
      <c r="L20" s="204"/>
      <c r="M20" s="161"/>
      <c r="N20" s="49"/>
      <c r="O20" s="205">
        <f t="shared" si="0"/>
        <v>80</v>
      </c>
      <c r="P20" s="224">
        <v>80</v>
      </c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spans="1:26" ht="15.75" customHeight="1">
      <c r="A21" s="146" t="s">
        <v>25</v>
      </c>
      <c r="B21" s="51">
        <v>25</v>
      </c>
      <c r="C21" s="209"/>
      <c r="D21" s="210"/>
      <c r="E21" s="56"/>
      <c r="F21" s="211"/>
      <c r="G21" s="157"/>
      <c r="H21" s="56"/>
      <c r="I21" s="212"/>
      <c r="J21" s="157"/>
      <c r="K21" s="56"/>
      <c r="L21" s="212"/>
      <c r="M21" s="157"/>
      <c r="N21" s="58"/>
      <c r="O21" s="205">
        <f t="shared" si="0"/>
        <v>38.840000000000003</v>
      </c>
      <c r="P21" s="206">
        <v>38.840000000000003</v>
      </c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spans="1:26" ht="15.75" customHeight="1">
      <c r="A22" s="147" t="s">
        <v>26</v>
      </c>
      <c r="B22" s="65">
        <v>25</v>
      </c>
      <c r="C22" s="213"/>
      <c r="D22" s="214"/>
      <c r="E22" s="76"/>
      <c r="F22" s="215"/>
      <c r="G22" s="161"/>
      <c r="H22" s="76"/>
      <c r="I22" s="204"/>
      <c r="J22" s="161"/>
      <c r="K22" s="76"/>
      <c r="L22" s="204"/>
      <c r="M22" s="161"/>
      <c r="N22" s="49"/>
      <c r="O22" s="205">
        <f t="shared" si="0"/>
        <v>79.67</v>
      </c>
      <c r="P22" s="206">
        <v>79.67</v>
      </c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spans="1:26" ht="15.75" customHeight="1">
      <c r="A23" s="146" t="s">
        <v>27</v>
      </c>
      <c r="B23" s="51">
        <v>20</v>
      </c>
      <c r="C23" s="209"/>
      <c r="D23" s="210"/>
      <c r="E23" s="56"/>
      <c r="F23" s="211"/>
      <c r="G23" s="157"/>
      <c r="H23" s="56"/>
      <c r="I23" s="212"/>
      <c r="J23" s="157"/>
      <c r="K23" s="56"/>
      <c r="L23" s="212"/>
      <c r="M23" s="157"/>
      <c r="N23" s="58"/>
      <c r="O23" s="205">
        <f t="shared" si="0"/>
        <v>-15.61</v>
      </c>
      <c r="P23" s="206">
        <v>-15.61</v>
      </c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spans="1:26" ht="15.75" customHeight="1">
      <c r="A24" s="197" t="s">
        <v>28</v>
      </c>
      <c r="B24" s="225" t="s">
        <v>17</v>
      </c>
      <c r="C24" s="213"/>
      <c r="D24" s="214"/>
      <c r="E24" s="76"/>
      <c r="F24" s="215"/>
      <c r="G24" s="161"/>
      <c r="H24" s="76"/>
      <c r="I24" s="204"/>
      <c r="J24" s="161"/>
      <c r="K24" s="76"/>
      <c r="L24" s="204"/>
      <c r="M24" s="161"/>
      <c r="N24" s="49"/>
      <c r="O24" s="205">
        <f t="shared" si="0"/>
        <v>45</v>
      </c>
      <c r="P24" s="224">
        <v>45</v>
      </c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spans="1:26" ht="15.75" customHeight="1">
      <c r="A25" s="207" t="s">
        <v>29</v>
      </c>
      <c r="B25" s="51" t="s">
        <v>17</v>
      </c>
      <c r="C25" s="212"/>
      <c r="D25" s="210"/>
      <c r="E25" s="56"/>
      <c r="F25" s="211"/>
      <c r="G25" s="157"/>
      <c r="H25" s="56"/>
      <c r="I25" s="212"/>
      <c r="J25" s="157"/>
      <c r="K25" s="56"/>
      <c r="L25" s="212"/>
      <c r="M25" s="157"/>
      <c r="N25" s="58"/>
      <c r="O25" s="205">
        <f t="shared" si="0"/>
        <v>0</v>
      </c>
      <c r="P25" s="206">
        <v>0</v>
      </c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spans="1:26" ht="15.75" customHeight="1">
      <c r="A26" s="197" t="s">
        <v>30</v>
      </c>
      <c r="B26" s="65">
        <v>25</v>
      </c>
      <c r="C26" s="213"/>
      <c r="D26" s="214"/>
      <c r="E26" s="76"/>
      <c r="F26" s="215"/>
      <c r="G26" s="161"/>
      <c r="H26" s="76"/>
      <c r="I26" s="204"/>
      <c r="J26" s="161"/>
      <c r="K26" s="76"/>
      <c r="L26" s="204"/>
      <c r="M26" s="161"/>
      <c r="N26" s="49"/>
      <c r="O26" s="205">
        <f t="shared" si="0"/>
        <v>43.84</v>
      </c>
      <c r="P26" s="206">
        <v>43.84</v>
      </c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spans="1:26" ht="15.75" customHeight="1">
      <c r="A27" s="207" t="s">
        <v>31</v>
      </c>
      <c r="B27" s="51">
        <v>10</v>
      </c>
      <c r="C27" s="218">
        <v>44722</v>
      </c>
      <c r="D27" s="219" t="s">
        <v>126</v>
      </c>
      <c r="E27" s="52">
        <v>25</v>
      </c>
      <c r="F27" s="211"/>
      <c r="G27" s="157"/>
      <c r="H27" s="56"/>
      <c r="I27" s="212"/>
      <c r="J27" s="157"/>
      <c r="K27" s="56"/>
      <c r="L27" s="212"/>
      <c r="M27" s="157"/>
      <c r="N27" s="58"/>
      <c r="O27" s="205">
        <f t="shared" si="0"/>
        <v>23.254999999999999</v>
      </c>
      <c r="P27" s="206">
        <v>-1.7450000000000001</v>
      </c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spans="1:26" ht="15.75" customHeight="1">
      <c r="A28" s="197" t="s">
        <v>32</v>
      </c>
      <c r="B28" s="65" t="s">
        <v>17</v>
      </c>
      <c r="C28" s="213"/>
      <c r="D28" s="214"/>
      <c r="E28" s="76"/>
      <c r="F28" s="215"/>
      <c r="G28" s="161"/>
      <c r="H28" s="76"/>
      <c r="I28" s="204"/>
      <c r="J28" s="161"/>
      <c r="K28" s="76"/>
      <c r="L28" s="204"/>
      <c r="M28" s="161"/>
      <c r="N28" s="49"/>
      <c r="O28" s="205">
        <f t="shared" si="0"/>
        <v>545.38</v>
      </c>
      <c r="P28" s="206">
        <v>545.38</v>
      </c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spans="1:26" ht="15.75" customHeight="1">
      <c r="A29" s="207" t="s">
        <v>33</v>
      </c>
      <c r="B29" s="51">
        <v>500</v>
      </c>
      <c r="C29" s="209"/>
      <c r="D29" s="210"/>
      <c r="E29" s="111"/>
      <c r="F29" s="211"/>
      <c r="G29" s="220"/>
      <c r="H29" s="111"/>
      <c r="I29" s="209"/>
      <c r="J29" s="157"/>
      <c r="K29" s="111"/>
      <c r="L29" s="212"/>
      <c r="M29" s="157"/>
      <c r="N29" s="58"/>
      <c r="O29" s="226">
        <f t="shared" si="0"/>
        <v>1903</v>
      </c>
      <c r="P29" s="206">
        <v>1903</v>
      </c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spans="1:26" ht="15.75" customHeight="1">
      <c r="A30" s="197" t="s">
        <v>127</v>
      </c>
      <c r="B30" s="65">
        <v>2000</v>
      </c>
      <c r="C30" s="199">
        <v>44733</v>
      </c>
      <c r="D30" s="200" t="s">
        <v>128</v>
      </c>
      <c r="E30" s="43">
        <v>5600</v>
      </c>
      <c r="F30" s="215"/>
      <c r="G30" s="161"/>
      <c r="H30" s="76"/>
      <c r="I30" s="204"/>
      <c r="J30" s="161"/>
      <c r="K30" s="76"/>
      <c r="L30" s="204"/>
      <c r="M30" s="161"/>
      <c r="N30" s="49"/>
      <c r="O30" s="205">
        <f t="shared" si="0"/>
        <v>5450.59</v>
      </c>
      <c r="P30" s="206">
        <v>-149.41</v>
      </c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207" t="s">
        <v>35</v>
      </c>
      <c r="B31" s="51">
        <v>200</v>
      </c>
      <c r="C31" s="209"/>
      <c r="D31" s="210"/>
      <c r="E31" s="56"/>
      <c r="F31" s="211"/>
      <c r="G31" s="157"/>
      <c r="H31" s="56"/>
      <c r="I31" s="212"/>
      <c r="J31" s="157"/>
      <c r="K31" s="56"/>
      <c r="L31" s="212"/>
      <c r="M31" s="157"/>
      <c r="N31" s="58"/>
      <c r="O31" s="205">
        <f t="shared" si="0"/>
        <v>112</v>
      </c>
      <c r="P31" s="206">
        <v>112</v>
      </c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spans="1:26" ht="15.75" customHeight="1">
      <c r="A32" s="197" t="s">
        <v>36</v>
      </c>
      <c r="B32" s="65">
        <v>25</v>
      </c>
      <c r="C32" s="213"/>
      <c r="D32" s="214"/>
      <c r="E32" s="76"/>
      <c r="F32" s="215"/>
      <c r="G32" s="161"/>
      <c r="H32" s="76"/>
      <c r="I32" s="204"/>
      <c r="J32" s="216"/>
      <c r="K32" s="76"/>
      <c r="L32" s="204"/>
      <c r="M32" s="161"/>
      <c r="N32" s="49"/>
      <c r="O32" s="205">
        <f t="shared" si="0"/>
        <v>334.4</v>
      </c>
      <c r="P32" s="206">
        <v>334.4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spans="1:26" ht="15.75" customHeight="1">
      <c r="A33" s="207" t="s">
        <v>37</v>
      </c>
      <c r="B33" s="51">
        <v>25</v>
      </c>
      <c r="C33" s="227">
        <v>44725</v>
      </c>
      <c r="D33" s="219" t="s">
        <v>117</v>
      </c>
      <c r="E33" s="228">
        <v>25</v>
      </c>
      <c r="F33" s="211"/>
      <c r="G33" s="220"/>
      <c r="H33" s="229"/>
      <c r="I33" s="212"/>
      <c r="J33" s="157"/>
      <c r="K33" s="229"/>
      <c r="L33" s="212"/>
      <c r="M33" s="157"/>
      <c r="N33" s="85"/>
      <c r="O33" s="226">
        <f t="shared" si="0"/>
        <v>28.740000000000002</v>
      </c>
      <c r="P33" s="206">
        <v>3.74</v>
      </c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spans="1:26" ht="15.75" customHeight="1">
      <c r="A34" s="197" t="s">
        <v>39</v>
      </c>
      <c r="B34" s="65">
        <v>50</v>
      </c>
      <c r="C34" s="199"/>
      <c r="D34" s="200"/>
      <c r="E34" s="76"/>
      <c r="F34" s="215"/>
      <c r="G34" s="161"/>
      <c r="H34" s="76"/>
      <c r="I34" s="204"/>
      <c r="J34" s="161"/>
      <c r="K34" s="76"/>
      <c r="L34" s="204"/>
      <c r="M34" s="161"/>
      <c r="N34" s="49"/>
      <c r="O34" s="205">
        <f t="shared" si="0"/>
        <v>130.24</v>
      </c>
      <c r="P34" s="206">
        <v>130.24</v>
      </c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spans="1:26" ht="15.75" customHeight="1">
      <c r="A35" s="207" t="s">
        <v>40</v>
      </c>
      <c r="B35" s="51">
        <v>500</v>
      </c>
      <c r="C35" s="218">
        <v>44722</v>
      </c>
      <c r="D35" s="219" t="s">
        <v>129</v>
      </c>
      <c r="E35" s="230">
        <v>1000</v>
      </c>
      <c r="F35" s="211"/>
      <c r="G35" s="157"/>
      <c r="H35" s="56"/>
      <c r="I35" s="212"/>
      <c r="J35" s="157"/>
      <c r="K35" s="56"/>
      <c r="L35" s="212"/>
      <c r="M35" s="157"/>
      <c r="N35" s="58"/>
      <c r="O35" s="231">
        <f t="shared" si="0"/>
        <v>1162</v>
      </c>
      <c r="P35" s="206">
        <v>162</v>
      </c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spans="1:26" ht="15.75" customHeight="1">
      <c r="A36" s="197" t="s">
        <v>41</v>
      </c>
      <c r="B36" s="65">
        <v>100</v>
      </c>
      <c r="C36" s="199">
        <v>44721</v>
      </c>
      <c r="D36" s="200" t="s">
        <v>130</v>
      </c>
      <c r="E36" s="43">
        <v>375</v>
      </c>
      <c r="F36" s="201">
        <v>44735</v>
      </c>
      <c r="G36" s="232" t="s">
        <v>131</v>
      </c>
      <c r="H36" s="43">
        <v>1500</v>
      </c>
      <c r="I36" s="217"/>
      <c r="J36" s="161"/>
      <c r="K36" s="76"/>
      <c r="L36" s="204"/>
      <c r="M36" s="161"/>
      <c r="N36" s="49"/>
      <c r="O36" s="205">
        <f t="shared" si="0"/>
        <v>1953.4</v>
      </c>
      <c r="P36" s="206">
        <v>78.400000000000006</v>
      </c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spans="1:26" ht="15.75" customHeight="1">
      <c r="A37" s="207" t="s">
        <v>42</v>
      </c>
      <c r="B37" s="51">
        <v>100</v>
      </c>
      <c r="C37" s="218">
        <v>44715</v>
      </c>
      <c r="D37" s="219" t="s">
        <v>132</v>
      </c>
      <c r="E37" s="52">
        <v>250</v>
      </c>
      <c r="F37" s="221">
        <v>44721</v>
      </c>
      <c r="G37" s="219" t="s">
        <v>130</v>
      </c>
      <c r="H37" s="52">
        <v>2000</v>
      </c>
      <c r="I37" s="209"/>
      <c r="J37" s="157"/>
      <c r="K37" s="56"/>
      <c r="L37" s="209"/>
      <c r="M37" s="157"/>
      <c r="N37" s="58"/>
      <c r="O37" s="205">
        <f t="shared" si="0"/>
        <v>2243.1999999999998</v>
      </c>
      <c r="P37" s="206">
        <v>-6.8</v>
      </c>
      <c r="Q37" s="178" t="s">
        <v>133</v>
      </c>
      <c r="R37" s="184"/>
      <c r="S37" s="184"/>
      <c r="T37" s="184"/>
      <c r="U37" s="184"/>
      <c r="V37" s="184"/>
      <c r="W37" s="184"/>
      <c r="X37" s="184"/>
      <c r="Y37" s="184"/>
      <c r="Z37" s="184"/>
    </row>
    <row r="38" spans="1:26" ht="15.75" customHeight="1">
      <c r="A38" s="197" t="s">
        <v>43</v>
      </c>
      <c r="B38" s="65">
        <v>10</v>
      </c>
      <c r="C38" s="199">
        <v>44735</v>
      </c>
      <c r="D38" s="200" t="s">
        <v>121</v>
      </c>
      <c r="E38" s="43">
        <v>60</v>
      </c>
      <c r="F38" s="215"/>
      <c r="G38" s="161"/>
      <c r="H38" s="76"/>
      <c r="I38" s="204"/>
      <c r="J38" s="161"/>
      <c r="K38" s="76"/>
      <c r="L38" s="204"/>
      <c r="M38" s="161"/>
      <c r="N38" s="49"/>
      <c r="O38" s="205">
        <f t="shared" si="0"/>
        <v>75.52</v>
      </c>
      <c r="P38" s="206">
        <v>15.52</v>
      </c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spans="1:26" ht="15.75" customHeight="1">
      <c r="A39" s="207" t="s">
        <v>134</v>
      </c>
      <c r="B39" s="51" t="s">
        <v>17</v>
      </c>
      <c r="C39" s="223"/>
      <c r="D39" s="210"/>
      <c r="E39" s="56"/>
      <c r="F39" s="211"/>
      <c r="G39" s="157"/>
      <c r="H39" s="56"/>
      <c r="I39" s="212"/>
      <c r="J39" s="157"/>
      <c r="K39" s="56"/>
      <c r="L39" s="212"/>
      <c r="M39" s="157"/>
      <c r="N39" s="58"/>
      <c r="O39" s="205">
        <f t="shared" si="0"/>
        <v>0</v>
      </c>
      <c r="P39" s="206">
        <v>0</v>
      </c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spans="1:26" ht="15.75" customHeight="1">
      <c r="A40" s="197" t="s">
        <v>45</v>
      </c>
      <c r="B40" s="65">
        <v>50</v>
      </c>
      <c r="C40" s="213"/>
      <c r="D40" s="214"/>
      <c r="E40" s="76"/>
      <c r="F40" s="215"/>
      <c r="G40" s="216"/>
      <c r="H40" s="76"/>
      <c r="I40" s="204"/>
      <c r="J40" s="161"/>
      <c r="K40" s="76"/>
      <c r="L40" s="204"/>
      <c r="M40" s="161"/>
      <c r="N40" s="49"/>
      <c r="O40" s="205">
        <f t="shared" si="0"/>
        <v>159.738</v>
      </c>
      <c r="P40" s="206">
        <v>159.738</v>
      </c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spans="1:26" ht="15.75" customHeight="1">
      <c r="A41" s="207" t="s">
        <v>46</v>
      </c>
      <c r="B41" s="51" t="s">
        <v>17</v>
      </c>
      <c r="C41" s="212"/>
      <c r="D41" s="210"/>
      <c r="E41" s="56"/>
      <c r="F41" s="211"/>
      <c r="G41" s="157"/>
      <c r="H41" s="56"/>
      <c r="I41" s="212"/>
      <c r="J41" s="157"/>
      <c r="K41" s="56"/>
      <c r="L41" s="212"/>
      <c r="M41" s="157"/>
      <c r="N41" s="58"/>
      <c r="O41" s="205">
        <f t="shared" si="0"/>
        <v>0</v>
      </c>
      <c r="P41" s="206">
        <v>0</v>
      </c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spans="1:26" ht="15.75" customHeight="1">
      <c r="A42" s="197" t="s">
        <v>47</v>
      </c>
      <c r="B42" s="65">
        <v>50</v>
      </c>
      <c r="C42" s="213"/>
      <c r="D42" s="214"/>
      <c r="E42" s="76"/>
      <c r="F42" s="215"/>
      <c r="G42" s="216"/>
      <c r="H42" s="76"/>
      <c r="I42" s="204"/>
      <c r="J42" s="161"/>
      <c r="K42" s="76"/>
      <c r="L42" s="204"/>
      <c r="M42" s="161"/>
      <c r="N42" s="49"/>
      <c r="O42" s="205">
        <f t="shared" si="0"/>
        <v>38.700000000000003</v>
      </c>
      <c r="P42" s="206">
        <v>38.700000000000003</v>
      </c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spans="1:26" ht="15.75" customHeight="1">
      <c r="A43" s="207" t="s">
        <v>48</v>
      </c>
      <c r="B43" s="51">
        <v>10</v>
      </c>
      <c r="C43" s="218">
        <v>44713</v>
      </c>
      <c r="D43" s="219" t="s">
        <v>135</v>
      </c>
      <c r="E43" s="52">
        <v>25</v>
      </c>
      <c r="F43" s="211"/>
      <c r="G43" s="157"/>
      <c r="H43" s="56"/>
      <c r="I43" s="212"/>
      <c r="J43" s="157"/>
      <c r="K43" s="56"/>
      <c r="L43" s="212"/>
      <c r="M43" s="157"/>
      <c r="N43" s="58"/>
      <c r="O43" s="205">
        <f t="shared" si="0"/>
        <v>23.2</v>
      </c>
      <c r="P43" s="206">
        <v>-1.8</v>
      </c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spans="1:26" ht="15.75" customHeight="1">
      <c r="A44" s="197" t="s">
        <v>49</v>
      </c>
      <c r="B44" s="65">
        <v>50</v>
      </c>
      <c r="C44" s="199">
        <v>44722</v>
      </c>
      <c r="D44" s="200" t="s">
        <v>136</v>
      </c>
      <c r="E44" s="43">
        <v>150</v>
      </c>
      <c r="F44" s="201">
        <v>44735</v>
      </c>
      <c r="G44" s="232" t="s">
        <v>137</v>
      </c>
      <c r="H44" s="43">
        <v>300</v>
      </c>
      <c r="I44" s="204"/>
      <c r="J44" s="161"/>
      <c r="K44" s="76"/>
      <c r="L44" s="204"/>
      <c r="M44" s="161"/>
      <c r="N44" s="49"/>
      <c r="O44" s="205">
        <f t="shared" si="0"/>
        <v>475.06</v>
      </c>
      <c r="P44" s="206">
        <v>25.06</v>
      </c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spans="1:26" ht="15.75" customHeight="1">
      <c r="A45" s="207" t="s">
        <v>50</v>
      </c>
      <c r="B45" s="51">
        <v>25</v>
      </c>
      <c r="C45" s="209"/>
      <c r="D45" s="210"/>
      <c r="E45" s="56"/>
      <c r="F45" s="211"/>
      <c r="G45" s="157"/>
      <c r="H45" s="56"/>
      <c r="I45" s="212"/>
      <c r="J45" s="157"/>
      <c r="K45" s="56"/>
      <c r="L45" s="212"/>
      <c r="M45" s="157"/>
      <c r="N45" s="58"/>
      <c r="O45" s="205">
        <f t="shared" si="0"/>
        <v>112.44</v>
      </c>
      <c r="P45" s="206">
        <v>112.44</v>
      </c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spans="1:26" ht="15.75" customHeight="1">
      <c r="A46" s="197" t="s">
        <v>138</v>
      </c>
      <c r="B46" s="65">
        <v>500</v>
      </c>
      <c r="C46" s="199">
        <v>44721</v>
      </c>
      <c r="D46" s="200" t="s">
        <v>130</v>
      </c>
      <c r="E46" s="233">
        <v>1500</v>
      </c>
      <c r="F46" s="215"/>
      <c r="G46" s="161"/>
      <c r="H46" s="76"/>
      <c r="I46" s="204"/>
      <c r="J46" s="161"/>
      <c r="K46" s="76"/>
      <c r="L46" s="204"/>
      <c r="M46" s="161"/>
      <c r="N46" s="49"/>
      <c r="O46" s="226">
        <f t="shared" si="0"/>
        <v>1574</v>
      </c>
      <c r="P46" s="206">
        <v>74</v>
      </c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spans="1:26" ht="15.75" customHeight="1">
      <c r="A47" s="207" t="s">
        <v>52</v>
      </c>
      <c r="B47" s="51">
        <v>100</v>
      </c>
      <c r="C47" s="209"/>
      <c r="D47" s="210"/>
      <c r="E47" s="56"/>
      <c r="F47" s="211"/>
      <c r="G47" s="220"/>
      <c r="H47" s="56"/>
      <c r="I47" s="223"/>
      <c r="J47" s="157"/>
      <c r="K47" s="56"/>
      <c r="L47" s="212"/>
      <c r="M47" s="157"/>
      <c r="N47" s="58"/>
      <c r="O47" s="205">
        <f t="shared" si="0"/>
        <v>1243.32</v>
      </c>
      <c r="P47" s="206">
        <v>1243.32</v>
      </c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spans="1:26" ht="15.75" customHeight="1">
      <c r="A48" s="197" t="s">
        <v>139</v>
      </c>
      <c r="B48" s="65">
        <v>150</v>
      </c>
      <c r="C48" s="213"/>
      <c r="D48" s="214"/>
      <c r="E48" s="76"/>
      <c r="F48" s="215"/>
      <c r="G48" s="161"/>
      <c r="H48" s="76"/>
      <c r="I48" s="204"/>
      <c r="J48" s="161"/>
      <c r="K48" s="76"/>
      <c r="L48" s="204"/>
      <c r="M48" s="161"/>
      <c r="N48" s="49"/>
      <c r="O48" s="205">
        <f t="shared" si="0"/>
        <v>956</v>
      </c>
      <c r="P48" s="206">
        <v>956</v>
      </c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spans="1:26" ht="15.75" customHeight="1">
      <c r="A49" s="207" t="s">
        <v>140</v>
      </c>
      <c r="B49" s="51">
        <v>25</v>
      </c>
      <c r="C49" s="209"/>
      <c r="D49" s="210"/>
      <c r="E49" s="56"/>
      <c r="F49" s="211"/>
      <c r="G49" s="157"/>
      <c r="H49" s="56"/>
      <c r="I49" s="212"/>
      <c r="J49" s="157"/>
      <c r="K49" s="56"/>
      <c r="L49" s="212"/>
      <c r="M49" s="157"/>
      <c r="N49" s="58"/>
      <c r="O49" s="205">
        <f t="shared" si="0"/>
        <v>174.77</v>
      </c>
      <c r="P49" s="206">
        <v>174.77</v>
      </c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spans="1:26" ht="15.75" customHeight="1">
      <c r="A50" s="197" t="s">
        <v>55</v>
      </c>
      <c r="B50" s="65">
        <v>25</v>
      </c>
      <c r="C50" s="213"/>
      <c r="D50" s="214"/>
      <c r="E50" s="76"/>
      <c r="F50" s="215"/>
      <c r="G50" s="161"/>
      <c r="H50" s="76"/>
      <c r="I50" s="204"/>
      <c r="J50" s="161"/>
      <c r="K50" s="76"/>
      <c r="L50" s="204"/>
      <c r="M50" s="161"/>
      <c r="N50" s="49"/>
      <c r="O50" s="205">
        <f t="shared" si="0"/>
        <v>15</v>
      </c>
      <c r="P50" s="224">
        <v>15</v>
      </c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spans="1:26" ht="15.75" customHeight="1">
      <c r="A51" s="207" t="s">
        <v>56</v>
      </c>
      <c r="B51" s="51">
        <v>1000</v>
      </c>
      <c r="C51" s="218">
        <v>44713</v>
      </c>
      <c r="D51" s="219" t="s">
        <v>141</v>
      </c>
      <c r="E51" s="52">
        <v>2000</v>
      </c>
      <c r="F51" s="221">
        <v>44726</v>
      </c>
      <c r="G51" s="219" t="s">
        <v>124</v>
      </c>
      <c r="H51" s="228">
        <v>2000</v>
      </c>
      <c r="I51" s="209"/>
      <c r="J51" s="157"/>
      <c r="K51" s="111"/>
      <c r="L51" s="212"/>
      <c r="M51" s="157"/>
      <c r="N51" s="58"/>
      <c r="O51" s="226">
        <f t="shared" si="0"/>
        <v>3400</v>
      </c>
      <c r="P51" s="234">
        <v>-600</v>
      </c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spans="1:26" ht="15.75" customHeight="1">
      <c r="A52" s="197" t="s">
        <v>57</v>
      </c>
      <c r="B52" s="65" t="s">
        <v>17</v>
      </c>
      <c r="C52" s="235"/>
      <c r="D52" s="214"/>
      <c r="E52" s="76"/>
      <c r="F52" s="215"/>
      <c r="G52" s="161"/>
      <c r="H52" s="76"/>
      <c r="I52" s="204"/>
      <c r="J52" s="161"/>
      <c r="K52" s="76"/>
      <c r="L52" s="204"/>
      <c r="M52" s="161"/>
      <c r="N52" s="49"/>
      <c r="O52" s="205">
        <f t="shared" si="0"/>
        <v>0</v>
      </c>
      <c r="P52" s="206">
        <v>0</v>
      </c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spans="1:26" ht="15.75" customHeight="1">
      <c r="A53" s="207" t="s">
        <v>58</v>
      </c>
      <c r="B53" s="51" t="s">
        <v>17</v>
      </c>
      <c r="C53" s="212"/>
      <c r="D53" s="210"/>
      <c r="E53" s="56"/>
      <c r="F53" s="211"/>
      <c r="G53" s="157"/>
      <c r="H53" s="56"/>
      <c r="I53" s="212"/>
      <c r="J53" s="157"/>
      <c r="K53" s="56"/>
      <c r="L53" s="212"/>
      <c r="M53" s="157"/>
      <c r="N53" s="58"/>
      <c r="O53" s="205">
        <f t="shared" si="0"/>
        <v>0</v>
      </c>
      <c r="P53" s="206">
        <v>0</v>
      </c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spans="1:26" ht="15.75" customHeight="1">
      <c r="A54" s="197" t="s">
        <v>59</v>
      </c>
      <c r="B54" s="65" t="s">
        <v>17</v>
      </c>
      <c r="C54" s="235"/>
      <c r="D54" s="214"/>
      <c r="E54" s="76"/>
      <c r="F54" s="215"/>
      <c r="G54" s="161"/>
      <c r="H54" s="76"/>
      <c r="I54" s="204"/>
      <c r="J54" s="161"/>
      <c r="K54" s="76"/>
      <c r="L54" s="204"/>
      <c r="M54" s="161"/>
      <c r="N54" s="49"/>
      <c r="O54" s="205">
        <f t="shared" si="0"/>
        <v>0</v>
      </c>
      <c r="P54" s="206">
        <v>0</v>
      </c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spans="1:26" ht="15.75" customHeight="1">
      <c r="A55" s="207" t="s">
        <v>60</v>
      </c>
      <c r="B55" s="51" t="s">
        <v>17</v>
      </c>
      <c r="C55" s="212"/>
      <c r="D55" s="210"/>
      <c r="E55" s="56"/>
      <c r="F55" s="211"/>
      <c r="G55" s="157"/>
      <c r="H55" s="56"/>
      <c r="I55" s="212"/>
      <c r="J55" s="157"/>
      <c r="K55" s="56"/>
      <c r="L55" s="212"/>
      <c r="M55" s="157"/>
      <c r="N55" s="58"/>
      <c r="O55" s="205">
        <f t="shared" si="0"/>
        <v>0</v>
      </c>
      <c r="P55" s="206">
        <v>0</v>
      </c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spans="1:26" ht="15.75" customHeight="1">
      <c r="A56" s="197" t="s">
        <v>61</v>
      </c>
      <c r="B56" s="65" t="s">
        <v>17</v>
      </c>
      <c r="C56" s="235"/>
      <c r="D56" s="214"/>
      <c r="E56" s="76"/>
      <c r="F56" s="215"/>
      <c r="G56" s="161"/>
      <c r="H56" s="76"/>
      <c r="I56" s="204"/>
      <c r="J56" s="161"/>
      <c r="K56" s="76"/>
      <c r="L56" s="204"/>
      <c r="M56" s="161"/>
      <c r="N56" s="49"/>
      <c r="O56" s="205">
        <f t="shared" si="0"/>
        <v>0</v>
      </c>
      <c r="P56" s="206">
        <v>0</v>
      </c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spans="1:26" ht="15.75" customHeight="1">
      <c r="A57" s="207" t="s">
        <v>62</v>
      </c>
      <c r="B57" s="51" t="s">
        <v>17</v>
      </c>
      <c r="C57" s="212"/>
      <c r="D57" s="210"/>
      <c r="E57" s="56"/>
      <c r="F57" s="211"/>
      <c r="G57" s="157"/>
      <c r="H57" s="56"/>
      <c r="I57" s="212"/>
      <c r="J57" s="157"/>
      <c r="K57" s="56"/>
      <c r="L57" s="212"/>
      <c r="M57" s="157"/>
      <c r="N57" s="58"/>
      <c r="O57" s="205">
        <f t="shared" si="0"/>
        <v>0</v>
      </c>
      <c r="P57" s="206">
        <v>0</v>
      </c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spans="1:26" ht="15.75" customHeight="1">
      <c r="A58" s="197" t="s">
        <v>63</v>
      </c>
      <c r="B58" s="65">
        <v>1000</v>
      </c>
      <c r="C58" s="199">
        <v>44725</v>
      </c>
      <c r="D58" s="200" t="s">
        <v>142</v>
      </c>
      <c r="E58" s="43">
        <v>2028</v>
      </c>
      <c r="F58" s="215"/>
      <c r="G58" s="216"/>
      <c r="H58" s="76"/>
      <c r="I58" s="204"/>
      <c r="J58" s="161"/>
      <c r="K58" s="76"/>
      <c r="L58" s="204"/>
      <c r="M58" s="161"/>
      <c r="N58" s="49"/>
      <c r="O58" s="205">
        <f t="shared" si="0"/>
        <v>2380</v>
      </c>
      <c r="P58" s="206">
        <v>352</v>
      </c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spans="1:26" ht="15.75" customHeight="1">
      <c r="A59" s="207" t="s">
        <v>143</v>
      </c>
      <c r="B59" s="51">
        <v>1000</v>
      </c>
      <c r="C59" s="218">
        <v>44725</v>
      </c>
      <c r="D59" s="219" t="s">
        <v>142</v>
      </c>
      <c r="E59" s="52">
        <v>1000</v>
      </c>
      <c r="F59" s="211"/>
      <c r="G59" s="157"/>
      <c r="H59" s="111"/>
      <c r="I59" s="212"/>
      <c r="J59" s="157"/>
      <c r="K59" s="56"/>
      <c r="L59" s="212"/>
      <c r="M59" s="157"/>
      <c r="N59" s="58"/>
      <c r="O59" s="226">
        <f t="shared" si="0"/>
        <v>2749</v>
      </c>
      <c r="P59" s="234">
        <v>1749</v>
      </c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spans="1:26" ht="15.75" customHeight="1">
      <c r="A60" s="197" t="s">
        <v>65</v>
      </c>
      <c r="B60" s="65">
        <v>300</v>
      </c>
      <c r="C60" s="199">
        <v>44725</v>
      </c>
      <c r="D60" s="200" t="s">
        <v>142</v>
      </c>
      <c r="E60" s="43">
        <v>504</v>
      </c>
      <c r="F60" s="215"/>
      <c r="G60" s="161"/>
      <c r="H60" s="76"/>
      <c r="I60" s="204"/>
      <c r="J60" s="161"/>
      <c r="K60" s="76"/>
      <c r="L60" s="204"/>
      <c r="M60" s="161"/>
      <c r="N60" s="49"/>
      <c r="O60" s="205">
        <f t="shared" si="0"/>
        <v>600</v>
      </c>
      <c r="P60" s="206">
        <v>96</v>
      </c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spans="1:26" ht="15.75" customHeight="1">
      <c r="A61" s="207" t="s">
        <v>66</v>
      </c>
      <c r="B61" s="51">
        <v>500</v>
      </c>
      <c r="C61" s="218">
        <v>44719</v>
      </c>
      <c r="D61" s="236" t="s">
        <v>144</v>
      </c>
      <c r="E61" s="52">
        <v>500</v>
      </c>
      <c r="F61" s="211"/>
      <c r="G61" s="157"/>
      <c r="H61" s="56"/>
      <c r="I61" s="212"/>
      <c r="J61" s="157"/>
      <c r="K61" s="56"/>
      <c r="L61" s="212"/>
      <c r="M61" s="157"/>
      <c r="N61" s="58"/>
      <c r="O61" s="205">
        <f t="shared" si="0"/>
        <v>561</v>
      </c>
      <c r="P61" s="206">
        <v>61</v>
      </c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spans="1:26" ht="15.75" customHeight="1">
      <c r="A62" s="197" t="s">
        <v>145</v>
      </c>
      <c r="B62" s="65">
        <v>100</v>
      </c>
      <c r="C62" s="213"/>
      <c r="D62" s="214"/>
      <c r="E62" s="76"/>
      <c r="F62" s="215"/>
      <c r="G62" s="161"/>
      <c r="H62" s="76"/>
      <c r="I62" s="237"/>
      <c r="J62" s="161"/>
      <c r="K62" s="76"/>
      <c r="L62" s="204"/>
      <c r="M62" s="161"/>
      <c r="N62" s="49"/>
      <c r="O62" s="205">
        <f t="shared" si="0"/>
        <v>225</v>
      </c>
      <c r="P62" s="206">
        <v>225</v>
      </c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spans="1:26" ht="15.75" customHeight="1">
      <c r="A63" s="207" t="s">
        <v>146</v>
      </c>
      <c r="B63" s="51">
        <v>900</v>
      </c>
      <c r="C63" s="209"/>
      <c r="D63" s="210"/>
      <c r="E63" s="56"/>
      <c r="F63" s="211"/>
      <c r="G63" s="157"/>
      <c r="H63" s="56"/>
      <c r="I63" s="212"/>
      <c r="J63" s="157"/>
      <c r="K63" s="56"/>
      <c r="L63" s="212"/>
      <c r="M63" s="157"/>
      <c r="N63" s="58"/>
      <c r="O63" s="205">
        <f t="shared" si="0"/>
        <v>2008</v>
      </c>
      <c r="P63" s="206">
        <v>2008</v>
      </c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spans="1:26" ht="15.75" customHeight="1">
      <c r="A64" s="197" t="s">
        <v>69</v>
      </c>
      <c r="B64" s="65">
        <v>300</v>
      </c>
      <c r="C64" s="213"/>
      <c r="D64" s="214"/>
      <c r="E64" s="76"/>
      <c r="F64" s="215"/>
      <c r="G64" s="161"/>
      <c r="H64" s="76"/>
      <c r="I64" s="204"/>
      <c r="J64" s="161"/>
      <c r="K64" s="76"/>
      <c r="L64" s="204"/>
      <c r="M64" s="161"/>
      <c r="N64" s="49"/>
      <c r="O64" s="205">
        <f t="shared" si="0"/>
        <v>0</v>
      </c>
      <c r="P64" s="22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spans="1:26" ht="15.75" customHeight="1">
      <c r="A65" s="207" t="s">
        <v>70</v>
      </c>
      <c r="B65" s="51">
        <v>100</v>
      </c>
      <c r="C65" s="209"/>
      <c r="D65" s="210"/>
      <c r="E65" s="56"/>
      <c r="F65" s="211"/>
      <c r="G65" s="157"/>
      <c r="H65" s="56"/>
      <c r="I65" s="212"/>
      <c r="J65" s="157"/>
      <c r="K65" s="56"/>
      <c r="L65" s="212"/>
      <c r="M65" s="157"/>
      <c r="N65" s="58"/>
      <c r="O65" s="205">
        <f t="shared" si="0"/>
        <v>0</v>
      </c>
      <c r="P65" s="22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spans="1:26" ht="15.75" customHeight="1">
      <c r="A66" s="197" t="s">
        <v>71</v>
      </c>
      <c r="B66" s="65">
        <v>100</v>
      </c>
      <c r="C66" s="213"/>
      <c r="D66" s="214"/>
      <c r="E66" s="76"/>
      <c r="F66" s="215"/>
      <c r="G66" s="161"/>
      <c r="H66" s="76"/>
      <c r="I66" s="204"/>
      <c r="J66" s="161"/>
      <c r="K66" s="76"/>
      <c r="L66" s="204"/>
      <c r="M66" s="161"/>
      <c r="N66" s="49"/>
      <c r="O66" s="205">
        <f t="shared" si="0"/>
        <v>0</v>
      </c>
      <c r="P66" s="22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spans="1:26" ht="15.75" customHeight="1">
      <c r="A67" s="207" t="s">
        <v>72</v>
      </c>
      <c r="B67" s="51">
        <v>100</v>
      </c>
      <c r="C67" s="209"/>
      <c r="D67" s="210"/>
      <c r="E67" s="56"/>
      <c r="F67" s="211"/>
      <c r="G67" s="157"/>
      <c r="H67" s="56"/>
      <c r="I67" s="212"/>
      <c r="J67" s="157"/>
      <c r="K67" s="56"/>
      <c r="L67" s="212"/>
      <c r="M67" s="157"/>
      <c r="N67" s="58"/>
      <c r="O67" s="205">
        <f t="shared" si="0"/>
        <v>1000</v>
      </c>
      <c r="P67" s="206">
        <v>1000</v>
      </c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spans="1:26" ht="15.75" customHeight="1">
      <c r="A68" s="197" t="s">
        <v>73</v>
      </c>
      <c r="B68" s="65">
        <v>1500</v>
      </c>
      <c r="C68" s="235"/>
      <c r="D68" s="214"/>
      <c r="E68" s="76"/>
      <c r="F68" s="215"/>
      <c r="G68" s="216"/>
      <c r="H68" s="76"/>
      <c r="I68" s="204"/>
      <c r="J68" s="161"/>
      <c r="K68" s="76"/>
      <c r="L68" s="204"/>
      <c r="M68" s="161"/>
      <c r="N68" s="49"/>
      <c r="O68" s="205">
        <f t="shared" si="0"/>
        <v>0</v>
      </c>
      <c r="P68" s="22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spans="1:26" ht="15.75" customHeight="1">
      <c r="A69" s="207" t="s">
        <v>74</v>
      </c>
      <c r="B69" s="51">
        <v>1500</v>
      </c>
      <c r="C69" s="209"/>
      <c r="D69" s="210"/>
      <c r="E69" s="56"/>
      <c r="F69" s="211"/>
      <c r="G69" s="220"/>
      <c r="H69" s="56"/>
      <c r="I69" s="212"/>
      <c r="J69" s="157"/>
      <c r="K69" s="56"/>
      <c r="L69" s="212"/>
      <c r="M69" s="157"/>
      <c r="N69" s="58"/>
      <c r="O69" s="205">
        <f t="shared" si="0"/>
        <v>0</v>
      </c>
      <c r="P69" s="22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spans="1:26" ht="15.75" customHeight="1">
      <c r="A70" s="197" t="s">
        <v>75</v>
      </c>
      <c r="B70" s="65">
        <v>1500</v>
      </c>
      <c r="C70" s="235"/>
      <c r="D70" s="214"/>
      <c r="E70" s="76"/>
      <c r="F70" s="215"/>
      <c r="G70" s="161"/>
      <c r="H70" s="76"/>
      <c r="I70" s="204"/>
      <c r="J70" s="161"/>
      <c r="K70" s="76"/>
      <c r="L70" s="204"/>
      <c r="M70" s="161"/>
      <c r="N70" s="49"/>
      <c r="O70" s="205">
        <f t="shared" si="0"/>
        <v>0</v>
      </c>
      <c r="P70" s="22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spans="1:26" ht="15.75" customHeight="1">
      <c r="A71" s="207" t="s">
        <v>76</v>
      </c>
      <c r="B71" s="51" t="s">
        <v>17</v>
      </c>
      <c r="C71" s="209"/>
      <c r="D71" s="210"/>
      <c r="E71" s="56"/>
      <c r="F71" s="211"/>
      <c r="G71" s="238"/>
      <c r="H71" s="56"/>
      <c r="I71" s="212"/>
      <c r="J71" s="157"/>
      <c r="K71" s="56"/>
      <c r="L71" s="212"/>
      <c r="M71" s="157"/>
      <c r="N71" s="58"/>
      <c r="O71" s="205">
        <f t="shared" si="0"/>
        <v>0</v>
      </c>
      <c r="P71" s="22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spans="1:26" ht="15.75" customHeight="1">
      <c r="A72" s="197" t="s">
        <v>147</v>
      </c>
      <c r="B72" s="65">
        <v>500</v>
      </c>
      <c r="C72" s="199">
        <v>44713</v>
      </c>
      <c r="D72" s="200" t="s">
        <v>148</v>
      </c>
      <c r="E72" s="233">
        <v>500</v>
      </c>
      <c r="F72" s="201">
        <v>44725</v>
      </c>
      <c r="G72" s="232" t="s">
        <v>136</v>
      </c>
      <c r="H72" s="43">
        <v>325</v>
      </c>
      <c r="I72" s="201">
        <v>44726</v>
      </c>
      <c r="J72" s="232" t="s">
        <v>149</v>
      </c>
      <c r="K72" s="43">
        <v>1175</v>
      </c>
      <c r="L72" s="204"/>
      <c r="M72" s="161"/>
      <c r="N72" s="49"/>
      <c r="O72" s="226">
        <f t="shared" si="0"/>
        <v>1650</v>
      </c>
      <c r="P72" s="206">
        <v>-350</v>
      </c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spans="1:26" ht="15.75" customHeight="1">
      <c r="A73" s="207" t="s">
        <v>78</v>
      </c>
      <c r="B73" s="51" t="s">
        <v>17</v>
      </c>
      <c r="C73" s="209"/>
      <c r="D73" s="210"/>
      <c r="E73" s="111"/>
      <c r="F73" s="211"/>
      <c r="G73" s="157"/>
      <c r="H73" s="56"/>
      <c r="I73" s="212"/>
      <c r="J73" s="157"/>
      <c r="K73" s="56"/>
      <c r="L73" s="212"/>
      <c r="M73" s="157"/>
      <c r="N73" s="58"/>
      <c r="O73" s="226">
        <f t="shared" si="0"/>
        <v>760</v>
      </c>
      <c r="P73" s="239">
        <v>760</v>
      </c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spans="1:26" ht="15.75" customHeight="1">
      <c r="A74" s="197" t="s">
        <v>79</v>
      </c>
      <c r="B74" s="65" t="s">
        <v>17</v>
      </c>
      <c r="C74" s="240"/>
      <c r="D74" s="214"/>
      <c r="E74" s="114"/>
      <c r="F74" s="215"/>
      <c r="G74" s="161"/>
      <c r="H74" s="76"/>
      <c r="I74" s="204"/>
      <c r="J74" s="161"/>
      <c r="K74" s="76"/>
      <c r="L74" s="204"/>
      <c r="M74" s="161"/>
      <c r="N74" s="49"/>
      <c r="O74" s="226">
        <f t="shared" si="0"/>
        <v>25972</v>
      </c>
      <c r="P74" s="234">
        <v>25972</v>
      </c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spans="1:26" ht="15.75" customHeight="1">
      <c r="A75" s="207" t="s">
        <v>80</v>
      </c>
      <c r="B75" s="51" t="s">
        <v>17</v>
      </c>
      <c r="C75" s="209"/>
      <c r="D75" s="210"/>
      <c r="E75" s="111"/>
      <c r="F75" s="211"/>
      <c r="G75" s="157"/>
      <c r="H75" s="56"/>
      <c r="I75" s="212"/>
      <c r="J75" s="157"/>
      <c r="K75" s="56"/>
      <c r="L75" s="212"/>
      <c r="M75" s="157"/>
      <c r="N75" s="58"/>
      <c r="O75" s="226">
        <f t="shared" si="0"/>
        <v>0</v>
      </c>
      <c r="P75" s="22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spans="1:26" ht="15.75" customHeight="1">
      <c r="A76" s="197" t="s">
        <v>81</v>
      </c>
      <c r="B76" s="65" t="s">
        <v>17</v>
      </c>
      <c r="C76" s="213"/>
      <c r="D76" s="214"/>
      <c r="E76" s="114"/>
      <c r="F76" s="215"/>
      <c r="G76" s="161"/>
      <c r="H76" s="76"/>
      <c r="I76" s="204"/>
      <c r="J76" s="161"/>
      <c r="K76" s="76"/>
      <c r="L76" s="204"/>
      <c r="M76" s="161"/>
      <c r="N76" s="49"/>
      <c r="O76" s="226">
        <f t="shared" si="0"/>
        <v>672</v>
      </c>
      <c r="P76" s="206">
        <v>672</v>
      </c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spans="1:26" ht="15.75" customHeight="1">
      <c r="A77" s="207" t="s">
        <v>82</v>
      </c>
      <c r="B77" s="51" t="s">
        <v>17</v>
      </c>
      <c r="C77" s="209"/>
      <c r="D77" s="210"/>
      <c r="E77" s="56"/>
      <c r="F77" s="211"/>
      <c r="G77" s="157"/>
      <c r="H77" s="56"/>
      <c r="I77" s="212"/>
      <c r="J77" s="157"/>
      <c r="K77" s="56"/>
      <c r="L77" s="212"/>
      <c r="M77" s="157"/>
      <c r="N77" s="58"/>
      <c r="O77" s="205">
        <f t="shared" si="0"/>
        <v>913.76</v>
      </c>
      <c r="P77" s="206">
        <v>913.76</v>
      </c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spans="1:26" ht="15.75" customHeight="1">
      <c r="A78" s="197" t="s">
        <v>83</v>
      </c>
      <c r="B78" s="65" t="s">
        <v>17</v>
      </c>
      <c r="C78" s="213"/>
      <c r="D78" s="214"/>
      <c r="E78" s="76"/>
      <c r="F78" s="215"/>
      <c r="G78" s="161"/>
      <c r="H78" s="76"/>
      <c r="I78" s="204"/>
      <c r="J78" s="161"/>
      <c r="K78" s="76"/>
      <c r="L78" s="204"/>
      <c r="M78" s="161"/>
      <c r="N78" s="49"/>
      <c r="O78" s="205">
        <f t="shared" si="0"/>
        <v>466.4</v>
      </c>
      <c r="P78" s="206">
        <v>466.4</v>
      </c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spans="1:26" ht="15.75" customHeight="1">
      <c r="A79" s="207" t="s">
        <v>84</v>
      </c>
      <c r="B79" s="51" t="s">
        <v>17</v>
      </c>
      <c r="C79" s="209"/>
      <c r="D79" s="210"/>
      <c r="E79" s="56"/>
      <c r="F79" s="211"/>
      <c r="G79" s="157"/>
      <c r="H79" s="56"/>
      <c r="I79" s="212"/>
      <c r="J79" s="157"/>
      <c r="K79" s="56"/>
      <c r="L79" s="212"/>
      <c r="M79" s="157"/>
      <c r="N79" s="58"/>
      <c r="O79" s="205">
        <f t="shared" si="0"/>
        <v>0</v>
      </c>
      <c r="P79" s="206">
        <v>0</v>
      </c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spans="1:26" ht="15.75" customHeight="1">
      <c r="A80" s="197" t="s">
        <v>85</v>
      </c>
      <c r="B80" s="65" t="s">
        <v>17</v>
      </c>
      <c r="C80" s="213"/>
      <c r="D80" s="214"/>
      <c r="E80" s="76"/>
      <c r="F80" s="215"/>
      <c r="G80" s="161"/>
      <c r="H80" s="76"/>
      <c r="I80" s="204"/>
      <c r="J80" s="161"/>
      <c r="K80" s="76"/>
      <c r="L80" s="204"/>
      <c r="M80" s="161"/>
      <c r="N80" s="49"/>
      <c r="O80" s="205">
        <f t="shared" si="0"/>
        <v>374.97</v>
      </c>
      <c r="P80" s="206">
        <v>374.97</v>
      </c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spans="1:26" ht="15.75" customHeight="1">
      <c r="A81" s="207" t="s">
        <v>86</v>
      </c>
      <c r="B81" s="51" t="s">
        <v>17</v>
      </c>
      <c r="C81" s="209"/>
      <c r="D81" s="210"/>
      <c r="E81" s="56"/>
      <c r="F81" s="211"/>
      <c r="G81" s="157"/>
      <c r="H81" s="56"/>
      <c r="I81" s="212"/>
      <c r="J81" s="157"/>
      <c r="K81" s="56"/>
      <c r="L81" s="212"/>
      <c r="M81" s="157"/>
      <c r="N81" s="58"/>
      <c r="O81" s="205">
        <f t="shared" si="0"/>
        <v>2654</v>
      </c>
      <c r="P81" s="206">
        <v>2654</v>
      </c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spans="1:26" ht="15.75" customHeight="1">
      <c r="A82" s="197" t="s">
        <v>87</v>
      </c>
      <c r="B82" s="65" t="s">
        <v>17</v>
      </c>
      <c r="C82" s="213"/>
      <c r="D82" s="214"/>
      <c r="E82" s="76"/>
      <c r="F82" s="215"/>
      <c r="G82" s="161"/>
      <c r="H82" s="76"/>
      <c r="I82" s="204"/>
      <c r="J82" s="161"/>
      <c r="K82" s="76"/>
      <c r="L82" s="204"/>
      <c r="M82" s="161"/>
      <c r="N82" s="49"/>
      <c r="O82" s="205">
        <f t="shared" si="0"/>
        <v>13137</v>
      </c>
      <c r="P82" s="206">
        <v>13137</v>
      </c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spans="1:26" ht="15.75" customHeight="1">
      <c r="A83" s="207" t="s">
        <v>88</v>
      </c>
      <c r="B83" s="51" t="s">
        <v>17</v>
      </c>
      <c r="C83" s="209"/>
      <c r="D83" s="210"/>
      <c r="E83" s="56"/>
      <c r="F83" s="211"/>
      <c r="G83" s="238"/>
      <c r="H83" s="56"/>
      <c r="I83" s="212"/>
      <c r="J83" s="157"/>
      <c r="K83" s="56"/>
      <c r="L83" s="212"/>
      <c r="M83" s="157"/>
      <c r="N83" s="58"/>
      <c r="O83" s="205">
        <f t="shared" si="0"/>
        <v>0</v>
      </c>
      <c r="P83" s="22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spans="1:26" ht="15.75" customHeight="1">
      <c r="A84" s="197" t="s">
        <v>89</v>
      </c>
      <c r="B84" s="65" t="s">
        <v>17</v>
      </c>
      <c r="C84" s="235"/>
      <c r="D84" s="214"/>
      <c r="E84" s="76"/>
      <c r="F84" s="215"/>
      <c r="G84" s="161"/>
      <c r="H84" s="76"/>
      <c r="I84" s="204"/>
      <c r="J84" s="161"/>
      <c r="K84" s="76"/>
      <c r="L84" s="204"/>
      <c r="M84" s="161"/>
      <c r="N84" s="49"/>
      <c r="O84" s="205">
        <f t="shared" si="0"/>
        <v>0</v>
      </c>
      <c r="P84" s="22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spans="1:26" ht="15.75" customHeight="1">
      <c r="A85" s="207" t="s">
        <v>90</v>
      </c>
      <c r="B85" s="51" t="s">
        <v>17</v>
      </c>
      <c r="C85" s="209"/>
      <c r="D85" s="210"/>
      <c r="E85" s="56"/>
      <c r="F85" s="211"/>
      <c r="G85" s="157"/>
      <c r="H85" s="56"/>
      <c r="I85" s="212"/>
      <c r="J85" s="157"/>
      <c r="K85" s="56"/>
      <c r="L85" s="212"/>
      <c r="M85" s="157"/>
      <c r="N85" s="58"/>
      <c r="O85" s="205">
        <f t="shared" si="0"/>
        <v>0</v>
      </c>
      <c r="P85" s="22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spans="1:26" ht="15.75" customHeight="1">
      <c r="A86" s="197" t="s">
        <v>91</v>
      </c>
      <c r="B86" s="65" t="s">
        <v>17</v>
      </c>
      <c r="C86" s="213"/>
      <c r="D86" s="214"/>
      <c r="E86" s="76"/>
      <c r="F86" s="215"/>
      <c r="G86" s="216"/>
      <c r="H86" s="76"/>
      <c r="I86" s="204"/>
      <c r="J86" s="161"/>
      <c r="K86" s="76"/>
      <c r="L86" s="204"/>
      <c r="M86" s="161"/>
      <c r="N86" s="49"/>
      <c r="O86" s="205">
        <f t="shared" si="0"/>
        <v>0</v>
      </c>
      <c r="P86" s="22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spans="1:26" ht="15.75" customHeight="1">
      <c r="A87" s="207" t="s">
        <v>92</v>
      </c>
      <c r="B87" s="51"/>
      <c r="C87" s="209"/>
      <c r="D87" s="210"/>
      <c r="E87" s="56"/>
      <c r="F87" s="211"/>
      <c r="G87" s="220"/>
      <c r="H87" s="56"/>
      <c r="I87" s="212"/>
      <c r="J87" s="157"/>
      <c r="K87" s="56"/>
      <c r="L87" s="212"/>
      <c r="M87" s="157"/>
      <c r="N87" s="58"/>
      <c r="O87" s="205">
        <f t="shared" si="0"/>
        <v>0</v>
      </c>
      <c r="P87" s="22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spans="1:26" ht="15.75" customHeight="1">
      <c r="A88" s="147" t="s">
        <v>93</v>
      </c>
      <c r="B88" s="65">
        <v>100</v>
      </c>
      <c r="C88" s="213"/>
      <c r="D88" s="214"/>
      <c r="E88" s="76"/>
      <c r="F88" s="215"/>
      <c r="G88" s="161"/>
      <c r="H88" s="76"/>
      <c r="I88" s="204"/>
      <c r="J88" s="161"/>
      <c r="K88" s="76"/>
      <c r="L88" s="204"/>
      <c r="M88" s="241"/>
      <c r="N88" s="117"/>
      <c r="O88" s="205">
        <f t="shared" si="0"/>
        <v>0</v>
      </c>
      <c r="P88" s="22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spans="1:26" ht="15.75" customHeight="1">
      <c r="A89" s="146" t="s">
        <v>94</v>
      </c>
      <c r="B89" s="51">
        <v>50</v>
      </c>
      <c r="C89" s="209"/>
      <c r="D89" s="210"/>
      <c r="E89" s="56"/>
      <c r="F89" s="211"/>
      <c r="G89" s="157"/>
      <c r="H89" s="56"/>
      <c r="I89" s="212"/>
      <c r="J89" s="157"/>
      <c r="K89" s="56"/>
      <c r="L89" s="212"/>
      <c r="M89" s="242"/>
      <c r="N89" s="113"/>
      <c r="O89" s="205">
        <f t="shared" si="0"/>
        <v>0</v>
      </c>
      <c r="P89" s="22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spans="1:26" ht="15.75" customHeight="1">
      <c r="A90" s="147" t="s">
        <v>95</v>
      </c>
      <c r="B90" s="65">
        <v>50</v>
      </c>
      <c r="C90" s="235"/>
      <c r="D90" s="214"/>
      <c r="E90" s="76"/>
      <c r="F90" s="215"/>
      <c r="G90" s="161"/>
      <c r="H90" s="76"/>
      <c r="I90" s="204"/>
      <c r="J90" s="161"/>
      <c r="K90" s="76"/>
      <c r="L90" s="204"/>
      <c r="M90" s="241"/>
      <c r="N90" s="117"/>
      <c r="O90" s="205">
        <f t="shared" si="0"/>
        <v>0</v>
      </c>
      <c r="P90" s="22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spans="1:26" ht="15.75" customHeight="1">
      <c r="A91" s="146" t="s">
        <v>96</v>
      </c>
      <c r="B91" s="51">
        <v>50</v>
      </c>
      <c r="C91" s="212"/>
      <c r="D91" s="210"/>
      <c r="E91" s="56"/>
      <c r="F91" s="211"/>
      <c r="G91" s="157"/>
      <c r="H91" s="56"/>
      <c r="I91" s="212"/>
      <c r="J91" s="157"/>
      <c r="K91" s="56"/>
      <c r="L91" s="212"/>
      <c r="M91" s="242"/>
      <c r="N91" s="113"/>
      <c r="O91" s="205">
        <f t="shared" si="0"/>
        <v>0</v>
      </c>
      <c r="P91" s="22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spans="1:26" ht="17.25" customHeight="1">
      <c r="A92" s="147" t="s">
        <v>97</v>
      </c>
      <c r="B92" s="65"/>
      <c r="C92" s="235"/>
      <c r="D92" s="214"/>
      <c r="E92" s="76"/>
      <c r="F92" s="215"/>
      <c r="G92" s="161"/>
      <c r="H92" s="76"/>
      <c r="I92" s="204"/>
      <c r="J92" s="161"/>
      <c r="K92" s="76"/>
      <c r="L92" s="204"/>
      <c r="M92" s="241"/>
      <c r="N92" s="117"/>
      <c r="O92" s="205">
        <f t="shared" si="0"/>
        <v>0</v>
      </c>
      <c r="P92" s="22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spans="1:26" ht="15.75" customHeight="1">
      <c r="A93" s="146" t="s">
        <v>98</v>
      </c>
      <c r="B93" s="51"/>
      <c r="C93" s="209"/>
      <c r="D93" s="210"/>
      <c r="E93" s="56"/>
      <c r="F93" s="243"/>
      <c r="G93" s="157"/>
      <c r="H93" s="56"/>
      <c r="I93" s="243"/>
      <c r="J93" s="157"/>
      <c r="K93" s="56"/>
      <c r="L93" s="212"/>
      <c r="M93" s="242"/>
      <c r="N93" s="113"/>
      <c r="O93" s="244">
        <v>20</v>
      </c>
      <c r="P93" s="22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spans="1:26" ht="15.75" customHeight="1">
      <c r="A94" s="147" t="s">
        <v>99</v>
      </c>
      <c r="B94" s="65"/>
      <c r="C94" s="213"/>
      <c r="D94" s="214"/>
      <c r="E94" s="76"/>
      <c r="F94" s="245"/>
      <c r="G94" s="161"/>
      <c r="H94" s="76"/>
      <c r="I94" s="245"/>
      <c r="J94" s="161"/>
      <c r="K94" s="76"/>
      <c r="L94" s="204"/>
      <c r="M94" s="241"/>
      <c r="N94" s="117"/>
      <c r="O94" s="244">
        <v>20</v>
      </c>
      <c r="P94" s="22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spans="1:26" ht="15.75" customHeight="1">
      <c r="A95" s="146" t="s">
        <v>150</v>
      </c>
      <c r="B95" s="51"/>
      <c r="C95" s="212"/>
      <c r="D95" s="210"/>
      <c r="E95" s="56"/>
      <c r="F95" s="211"/>
      <c r="G95" s="157"/>
      <c r="H95" s="56"/>
      <c r="I95" s="212"/>
      <c r="J95" s="157"/>
      <c r="K95" s="56"/>
      <c r="L95" s="212"/>
      <c r="M95" s="242"/>
      <c r="N95" s="113"/>
      <c r="O95" s="205">
        <f t="shared" ref="O95:O106" si="1">E95+H95+K95+N95+P95</f>
        <v>0</v>
      </c>
      <c r="P95" s="22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spans="1:26" ht="15.75" customHeight="1">
      <c r="A96" s="147" t="s">
        <v>101</v>
      </c>
      <c r="B96" s="65"/>
      <c r="C96" s="235"/>
      <c r="D96" s="214"/>
      <c r="E96" s="76"/>
      <c r="F96" s="215"/>
      <c r="G96" s="161"/>
      <c r="H96" s="76"/>
      <c r="I96" s="204"/>
      <c r="J96" s="161"/>
      <c r="K96" s="76"/>
      <c r="L96" s="204"/>
      <c r="M96" s="241"/>
      <c r="N96" s="117"/>
      <c r="O96" s="205">
        <f t="shared" si="1"/>
        <v>0</v>
      </c>
      <c r="P96" s="22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spans="1:26" ht="15.75" customHeight="1">
      <c r="A97" s="146" t="s">
        <v>151</v>
      </c>
      <c r="B97" s="246"/>
      <c r="C97" s="209"/>
      <c r="D97" s="210"/>
      <c r="E97" s="111"/>
      <c r="F97" s="211"/>
      <c r="G97" s="157"/>
      <c r="H97" s="56"/>
      <c r="I97" s="212"/>
      <c r="J97" s="157"/>
      <c r="K97" s="56"/>
      <c r="L97" s="212"/>
      <c r="M97" s="242"/>
      <c r="N97" s="113"/>
      <c r="O97" s="226">
        <f t="shared" si="1"/>
        <v>0</v>
      </c>
      <c r="P97" s="22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spans="1:26" ht="15.75" customHeight="1">
      <c r="A98" s="147" t="s">
        <v>103</v>
      </c>
      <c r="B98" s="247"/>
      <c r="C98" s="204"/>
      <c r="D98" s="214"/>
      <c r="E98" s="76"/>
      <c r="F98" s="215"/>
      <c r="G98" s="161"/>
      <c r="H98" s="76"/>
      <c r="I98" s="204"/>
      <c r="J98" s="161"/>
      <c r="K98" s="76"/>
      <c r="L98" s="204"/>
      <c r="M98" s="241"/>
      <c r="N98" s="117"/>
      <c r="O98" s="205">
        <f t="shared" si="1"/>
        <v>0</v>
      </c>
      <c r="P98" s="22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spans="1:26" ht="15.75" customHeight="1">
      <c r="A99" s="146" t="s">
        <v>104</v>
      </c>
      <c r="B99" s="248"/>
      <c r="C99" s="209"/>
      <c r="D99" s="210"/>
      <c r="E99" s="56"/>
      <c r="F99" s="211"/>
      <c r="G99" s="157"/>
      <c r="H99" s="56"/>
      <c r="I99" s="212"/>
      <c r="J99" s="157"/>
      <c r="K99" s="56"/>
      <c r="L99" s="212"/>
      <c r="M99" s="242"/>
      <c r="N99" s="113"/>
      <c r="O99" s="205">
        <f t="shared" si="1"/>
        <v>0</v>
      </c>
      <c r="P99" s="22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spans="1:26" ht="15.75" customHeight="1">
      <c r="A100" s="147" t="s">
        <v>105</v>
      </c>
      <c r="B100" s="247"/>
      <c r="C100" s="237"/>
      <c r="D100" s="214"/>
      <c r="E100" s="76"/>
      <c r="F100" s="215"/>
      <c r="G100" s="161"/>
      <c r="H100" s="76"/>
      <c r="I100" s="204"/>
      <c r="J100" s="161"/>
      <c r="K100" s="76"/>
      <c r="L100" s="204"/>
      <c r="M100" s="241"/>
      <c r="N100" s="117"/>
      <c r="O100" s="205">
        <f t="shared" si="1"/>
        <v>0</v>
      </c>
      <c r="P100" s="22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spans="1:26" ht="15.75" customHeight="1">
      <c r="A101" s="146" t="s">
        <v>106</v>
      </c>
      <c r="B101" s="246"/>
      <c r="C101" s="209"/>
      <c r="D101" s="210"/>
      <c r="E101" s="56"/>
      <c r="F101" s="211"/>
      <c r="G101" s="157"/>
      <c r="H101" s="56"/>
      <c r="I101" s="212"/>
      <c r="J101" s="157"/>
      <c r="K101" s="56"/>
      <c r="L101" s="212"/>
      <c r="M101" s="242"/>
      <c r="N101" s="113"/>
      <c r="O101" s="205">
        <f t="shared" si="1"/>
        <v>0</v>
      </c>
      <c r="P101" s="22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spans="1:26" ht="15.75" customHeight="1">
      <c r="A102" s="151" t="s">
        <v>107</v>
      </c>
      <c r="B102" s="247"/>
      <c r="C102" s="249">
        <v>44715</v>
      </c>
      <c r="D102" s="200" t="s">
        <v>132</v>
      </c>
      <c r="E102" s="43">
        <v>150</v>
      </c>
      <c r="F102" s="215"/>
      <c r="G102" s="161"/>
      <c r="H102" s="76"/>
      <c r="I102" s="204"/>
      <c r="J102" s="161"/>
      <c r="K102" s="76"/>
      <c r="L102" s="204"/>
      <c r="M102" s="241"/>
      <c r="N102" s="117"/>
      <c r="O102" s="250">
        <f t="shared" si="1"/>
        <v>165.37</v>
      </c>
      <c r="P102" s="251">
        <v>15.37</v>
      </c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spans="1:26" ht="15.75" customHeight="1">
      <c r="A103" s="252" t="s">
        <v>108</v>
      </c>
      <c r="B103" s="74"/>
      <c r="C103" s="253">
        <v>44725</v>
      </c>
      <c r="D103" s="254" t="s">
        <v>152</v>
      </c>
      <c r="E103" s="255">
        <v>150</v>
      </c>
      <c r="F103" s="256"/>
      <c r="G103" s="154"/>
      <c r="H103" s="252"/>
      <c r="I103" s="256"/>
      <c r="J103" s="154"/>
      <c r="K103" s="252"/>
      <c r="L103" s="256"/>
      <c r="M103" s="157"/>
      <c r="N103" s="58"/>
      <c r="O103" s="205">
        <f t="shared" si="1"/>
        <v>150</v>
      </c>
      <c r="P103" s="22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spans="1:26" ht="15.75" customHeight="1">
      <c r="A104" s="159" t="s">
        <v>109</v>
      </c>
      <c r="B104" s="257"/>
      <c r="C104" s="46"/>
      <c r="D104" s="258"/>
      <c r="E104" s="159"/>
      <c r="F104" s="160"/>
      <c r="G104" s="259"/>
      <c r="H104" s="159"/>
      <c r="I104" s="160"/>
      <c r="J104" s="259"/>
      <c r="K104" s="159"/>
      <c r="L104" s="160"/>
      <c r="M104" s="161"/>
      <c r="N104" s="161"/>
      <c r="O104" s="205">
        <f t="shared" si="1"/>
        <v>2</v>
      </c>
      <c r="P104" s="206">
        <v>2</v>
      </c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spans="1:26" ht="15.75" customHeight="1">
      <c r="A105" s="260" t="s">
        <v>153</v>
      </c>
      <c r="B105" s="261"/>
      <c r="C105" s="69"/>
      <c r="D105" s="262"/>
      <c r="E105" s="260"/>
      <c r="F105" s="263"/>
      <c r="G105" s="264"/>
      <c r="H105" s="260"/>
      <c r="I105" s="263"/>
      <c r="J105" s="264"/>
      <c r="K105" s="260"/>
      <c r="L105" s="263"/>
      <c r="M105" s="265"/>
      <c r="N105" s="266"/>
      <c r="O105" s="205">
        <f t="shared" si="1"/>
        <v>1</v>
      </c>
      <c r="P105" s="206">
        <v>1</v>
      </c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spans="1:26" ht="15.75" customHeight="1">
      <c r="A106" s="267" t="s">
        <v>154</v>
      </c>
      <c r="B106" s="261"/>
      <c r="C106" s="69"/>
      <c r="D106" s="262"/>
      <c r="E106" s="260"/>
      <c r="F106" s="263"/>
      <c r="G106" s="264"/>
      <c r="H106" s="260"/>
      <c r="I106" s="263"/>
      <c r="J106" s="264"/>
      <c r="K106" s="260"/>
      <c r="L106" s="263"/>
      <c r="M106" s="265"/>
      <c r="N106" s="266"/>
      <c r="O106" s="205">
        <f t="shared" si="1"/>
        <v>25</v>
      </c>
      <c r="P106" s="206">
        <v>25</v>
      </c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spans="1:26" ht="15.75" customHeight="1">
      <c r="A107" s="176"/>
      <c r="B107" s="177"/>
      <c r="C107" s="177"/>
      <c r="D107" s="268"/>
      <c r="E107" s="177"/>
      <c r="F107" s="177"/>
      <c r="G107" s="177"/>
      <c r="H107" s="177"/>
      <c r="I107" s="177"/>
      <c r="J107" s="177"/>
      <c r="K107" s="177"/>
      <c r="L107" s="177"/>
      <c r="M107" s="178"/>
      <c r="N107" s="178"/>
      <c r="O107" s="177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spans="1:26" ht="15.75" customHeight="1">
      <c r="A108" s="176"/>
      <c r="B108" s="177"/>
      <c r="C108" s="177"/>
      <c r="D108" s="268"/>
      <c r="E108" s="177"/>
      <c r="F108" s="177"/>
      <c r="G108" s="177"/>
      <c r="H108" s="177"/>
      <c r="I108" s="177"/>
      <c r="J108" s="177"/>
      <c r="K108" s="177"/>
      <c r="L108" s="177"/>
      <c r="M108" s="178"/>
      <c r="N108" s="178"/>
      <c r="O108" s="177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spans="1:26" ht="15.75" customHeight="1">
      <c r="A109" s="177"/>
      <c r="B109" s="177"/>
      <c r="C109" s="177"/>
      <c r="D109" s="268"/>
      <c r="E109" s="177"/>
      <c r="F109" s="177"/>
      <c r="G109" s="177"/>
      <c r="H109" s="177"/>
      <c r="I109" s="177"/>
      <c r="J109" s="177"/>
      <c r="K109" s="177"/>
      <c r="L109" s="177"/>
      <c r="M109" s="178"/>
      <c r="N109" s="178"/>
      <c r="O109" s="177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spans="1:26" ht="15.75" customHeight="1">
      <c r="A110" s="177"/>
      <c r="B110" s="177"/>
      <c r="C110" s="177"/>
      <c r="D110" s="268"/>
      <c r="E110" s="177"/>
      <c r="F110" s="177"/>
      <c r="G110" s="177"/>
      <c r="H110" s="177"/>
      <c r="I110" s="177"/>
      <c r="J110" s="177"/>
      <c r="K110" s="177"/>
      <c r="L110" s="177"/>
      <c r="M110" s="178"/>
      <c r="N110" s="178"/>
      <c r="O110" s="177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spans="1:26" ht="15.75" customHeight="1">
      <c r="A111" s="2"/>
      <c r="B111" s="3"/>
      <c r="C111" s="3"/>
      <c r="D111" s="269"/>
      <c r="E111" s="3"/>
      <c r="F111" s="3"/>
      <c r="G111" s="3"/>
      <c r="H111" s="3"/>
      <c r="I111" s="3"/>
      <c r="J111" s="3"/>
      <c r="K111" s="3"/>
      <c r="L111" s="3"/>
      <c r="M111" s="184"/>
      <c r="N111" s="184"/>
      <c r="O111" s="3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spans="1:26" ht="15.75" customHeight="1">
      <c r="A112" s="2"/>
      <c r="B112" s="3"/>
      <c r="C112" s="3"/>
      <c r="D112" s="269"/>
      <c r="E112" s="3"/>
      <c r="F112" s="3"/>
      <c r="G112" s="3"/>
      <c r="H112" s="3"/>
      <c r="I112" s="3"/>
      <c r="J112" s="3"/>
      <c r="K112" s="3"/>
      <c r="L112" s="3"/>
      <c r="M112" s="184"/>
      <c r="N112" s="184"/>
      <c r="O112" s="3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spans="1:26" ht="15.75" customHeight="1">
      <c r="A113" s="2"/>
      <c r="B113" s="3"/>
      <c r="C113" s="3"/>
      <c r="D113" s="269"/>
      <c r="E113" s="3"/>
      <c r="F113" s="3"/>
      <c r="G113" s="3"/>
      <c r="H113" s="3"/>
      <c r="I113" s="3"/>
      <c r="J113" s="3"/>
      <c r="K113" s="3"/>
      <c r="L113" s="3"/>
      <c r="M113" s="184"/>
      <c r="N113" s="184"/>
      <c r="O113" s="3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spans="1:26" ht="15.75" customHeight="1">
      <c r="A114" s="2"/>
      <c r="B114" s="3"/>
      <c r="C114" s="3"/>
      <c r="D114" s="269"/>
      <c r="E114" s="3"/>
      <c r="F114" s="3"/>
      <c r="G114" s="3"/>
      <c r="H114" s="3"/>
      <c r="I114" s="3"/>
      <c r="J114" s="3"/>
      <c r="K114" s="3"/>
      <c r="L114" s="3"/>
      <c r="M114" s="184"/>
      <c r="N114" s="184"/>
      <c r="O114" s="3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spans="1:26" ht="15.75" customHeight="1">
      <c r="A115" s="2"/>
      <c r="B115" s="3"/>
      <c r="C115" s="3"/>
      <c r="D115" s="269"/>
      <c r="E115" s="3"/>
      <c r="F115" s="3"/>
      <c r="G115" s="3"/>
      <c r="H115" s="3"/>
      <c r="I115" s="3"/>
      <c r="J115" s="3"/>
      <c r="K115" s="3"/>
      <c r="L115" s="3"/>
      <c r="M115" s="184"/>
      <c r="N115" s="184"/>
      <c r="O115" s="3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spans="1:26" ht="15.75" customHeight="1">
      <c r="A116" s="2"/>
      <c r="B116" s="3"/>
      <c r="C116" s="3"/>
      <c r="D116" s="269"/>
      <c r="E116" s="3"/>
      <c r="F116" s="3"/>
      <c r="G116" s="3"/>
      <c r="H116" s="3"/>
      <c r="I116" s="3"/>
      <c r="J116" s="3"/>
      <c r="K116" s="3"/>
      <c r="L116" s="3"/>
      <c r="M116" s="184"/>
      <c r="N116" s="184"/>
      <c r="O116" s="3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spans="1:26" ht="15.75" customHeight="1">
      <c r="A117" s="2"/>
      <c r="B117" s="3"/>
      <c r="C117" s="3"/>
      <c r="D117" s="269"/>
      <c r="E117" s="3"/>
      <c r="F117" s="3"/>
      <c r="G117" s="3"/>
      <c r="H117" s="3"/>
      <c r="I117" s="3"/>
      <c r="J117" s="3"/>
      <c r="K117" s="3"/>
      <c r="L117" s="3"/>
      <c r="M117" s="184"/>
      <c r="N117" s="184"/>
      <c r="O117" s="3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spans="1:26" ht="15.75" customHeight="1">
      <c r="A118" s="2"/>
      <c r="B118" s="3"/>
      <c r="C118" s="3"/>
      <c r="D118" s="269"/>
      <c r="E118" s="3"/>
      <c r="F118" s="3"/>
      <c r="G118" s="3"/>
      <c r="H118" s="3"/>
      <c r="I118" s="3"/>
      <c r="J118" s="3"/>
      <c r="K118" s="3"/>
      <c r="L118" s="3"/>
      <c r="M118" s="184"/>
      <c r="N118" s="184"/>
      <c r="O118" s="3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spans="1:26" ht="15.75" customHeight="1">
      <c r="A119" s="2"/>
      <c r="B119" s="3"/>
      <c r="C119" s="3"/>
      <c r="D119" s="269"/>
      <c r="E119" s="3"/>
      <c r="F119" s="3"/>
      <c r="G119" s="3"/>
      <c r="H119" s="3"/>
      <c r="I119" s="3"/>
      <c r="J119" s="3"/>
      <c r="K119" s="3"/>
      <c r="L119" s="3"/>
      <c r="M119" s="184"/>
      <c r="N119" s="184"/>
      <c r="O119" s="3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spans="1:26" ht="15.75" customHeight="1">
      <c r="A120" s="2"/>
      <c r="B120" s="3"/>
      <c r="C120" s="3"/>
      <c r="D120" s="269"/>
      <c r="E120" s="3"/>
      <c r="F120" s="3"/>
      <c r="G120" s="3"/>
      <c r="H120" s="3"/>
      <c r="I120" s="3"/>
      <c r="J120" s="3"/>
      <c r="K120" s="3"/>
      <c r="L120" s="3"/>
      <c r="M120" s="184"/>
      <c r="N120" s="184"/>
      <c r="O120" s="3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spans="1:26" ht="15.75" customHeight="1">
      <c r="A121" s="2"/>
      <c r="B121" s="3"/>
      <c r="C121" s="3"/>
      <c r="D121" s="269"/>
      <c r="E121" s="3"/>
      <c r="F121" s="3"/>
      <c r="G121" s="3"/>
      <c r="H121" s="3"/>
      <c r="I121" s="3"/>
      <c r="J121" s="3"/>
      <c r="K121" s="3"/>
      <c r="L121" s="3"/>
      <c r="M121" s="184"/>
      <c r="N121" s="184"/>
      <c r="O121" s="3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spans="1:26" ht="15.75" customHeight="1">
      <c r="A122" s="2"/>
      <c r="B122" s="3"/>
      <c r="C122" s="3"/>
      <c r="D122" s="269"/>
      <c r="E122" s="3"/>
      <c r="F122" s="3"/>
      <c r="G122" s="3"/>
      <c r="H122" s="3"/>
      <c r="I122" s="3"/>
      <c r="J122" s="3"/>
      <c r="K122" s="3"/>
      <c r="L122" s="3"/>
      <c r="M122" s="184"/>
      <c r="N122" s="184"/>
      <c r="O122" s="3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spans="1:26" ht="15.75" customHeight="1">
      <c r="A123" s="2"/>
      <c r="B123" s="3"/>
      <c r="C123" s="3"/>
      <c r="D123" s="269"/>
      <c r="E123" s="3"/>
      <c r="F123" s="3"/>
      <c r="G123" s="3"/>
      <c r="H123" s="3"/>
      <c r="I123" s="3"/>
      <c r="J123" s="3"/>
      <c r="K123" s="3"/>
      <c r="L123" s="3"/>
      <c r="M123" s="184"/>
      <c r="N123" s="184"/>
      <c r="O123" s="3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spans="1:26" ht="15.75" customHeight="1">
      <c r="A124" s="2"/>
      <c r="B124" s="3"/>
      <c r="C124" s="3"/>
      <c r="D124" s="269"/>
      <c r="E124" s="3"/>
      <c r="F124" s="3"/>
      <c r="G124" s="3"/>
      <c r="H124" s="3"/>
      <c r="I124" s="3"/>
      <c r="J124" s="3"/>
      <c r="K124" s="3"/>
      <c r="L124" s="3"/>
      <c r="M124" s="184"/>
      <c r="N124" s="184"/>
      <c r="O124" s="3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spans="1:26" ht="15.75" customHeight="1">
      <c r="A125" s="2"/>
      <c r="B125" s="3"/>
      <c r="C125" s="3"/>
      <c r="D125" s="269"/>
      <c r="E125" s="3"/>
      <c r="F125" s="3"/>
      <c r="G125" s="3"/>
      <c r="H125" s="3"/>
      <c r="I125" s="3"/>
      <c r="J125" s="3"/>
      <c r="K125" s="3"/>
      <c r="L125" s="3"/>
      <c r="M125" s="184"/>
      <c r="N125" s="184"/>
      <c r="O125" s="3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spans="1:26" ht="15.75" customHeight="1">
      <c r="A126" s="2"/>
      <c r="B126" s="3"/>
      <c r="C126" s="3"/>
      <c r="D126" s="269"/>
      <c r="E126" s="3"/>
      <c r="F126" s="3"/>
      <c r="G126" s="3"/>
      <c r="H126" s="3"/>
      <c r="I126" s="3"/>
      <c r="J126" s="3"/>
      <c r="K126" s="3"/>
      <c r="L126" s="3"/>
      <c r="M126" s="184"/>
      <c r="N126" s="184"/>
      <c r="O126" s="3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spans="1:26" ht="15.75" customHeight="1">
      <c r="A127" s="2"/>
      <c r="B127" s="3"/>
      <c r="C127" s="3"/>
      <c r="D127" s="269"/>
      <c r="E127" s="3"/>
      <c r="F127" s="3"/>
      <c r="G127" s="3"/>
      <c r="H127" s="3"/>
      <c r="I127" s="3"/>
      <c r="J127" s="3"/>
      <c r="K127" s="3"/>
      <c r="L127" s="3"/>
      <c r="M127" s="184"/>
      <c r="N127" s="184"/>
      <c r="O127" s="3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spans="1:26" ht="15.75" customHeight="1">
      <c r="A128" s="2"/>
      <c r="B128" s="3"/>
      <c r="C128" s="3"/>
      <c r="D128" s="269"/>
      <c r="E128" s="3"/>
      <c r="F128" s="3"/>
      <c r="G128" s="3"/>
      <c r="H128" s="3"/>
      <c r="I128" s="3"/>
      <c r="J128" s="3"/>
      <c r="K128" s="3"/>
      <c r="L128" s="3"/>
      <c r="M128" s="184"/>
      <c r="N128" s="184"/>
      <c r="O128" s="3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spans="1:26" ht="15.75" customHeight="1">
      <c r="A129" s="2"/>
      <c r="B129" s="3"/>
      <c r="C129" s="3"/>
      <c r="D129" s="269"/>
      <c r="E129" s="3"/>
      <c r="F129" s="3"/>
      <c r="G129" s="3"/>
      <c r="H129" s="3"/>
      <c r="I129" s="3"/>
      <c r="J129" s="3"/>
      <c r="K129" s="3"/>
      <c r="L129" s="3"/>
      <c r="M129" s="184"/>
      <c r="N129" s="184"/>
      <c r="O129" s="3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spans="1:26" ht="15.75" customHeight="1">
      <c r="A130" s="2"/>
      <c r="B130" s="3"/>
      <c r="C130" s="3"/>
      <c r="D130" s="269"/>
      <c r="E130" s="3"/>
      <c r="F130" s="3"/>
      <c r="G130" s="3"/>
      <c r="H130" s="3"/>
      <c r="I130" s="3"/>
      <c r="J130" s="3"/>
      <c r="K130" s="3"/>
      <c r="L130" s="3"/>
      <c r="M130" s="184"/>
      <c r="N130" s="184"/>
      <c r="O130" s="3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spans="1:26" ht="15.75" customHeight="1">
      <c r="A131" s="2"/>
      <c r="B131" s="3"/>
      <c r="C131" s="3"/>
      <c r="D131" s="269"/>
      <c r="E131" s="3"/>
      <c r="F131" s="3"/>
      <c r="G131" s="3"/>
      <c r="H131" s="3"/>
      <c r="I131" s="3"/>
      <c r="J131" s="3"/>
      <c r="K131" s="3"/>
      <c r="L131" s="3"/>
      <c r="M131" s="184"/>
      <c r="N131" s="184"/>
      <c r="O131" s="3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spans="1:26" ht="15.75" customHeight="1">
      <c r="A132" s="2"/>
      <c r="B132" s="3"/>
      <c r="C132" s="3"/>
      <c r="D132" s="269"/>
      <c r="E132" s="3"/>
      <c r="F132" s="3"/>
      <c r="G132" s="3"/>
      <c r="H132" s="3"/>
      <c r="I132" s="3"/>
      <c r="J132" s="3"/>
      <c r="K132" s="3"/>
      <c r="L132" s="3"/>
      <c r="M132" s="184"/>
      <c r="N132" s="184"/>
      <c r="O132" s="3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spans="1:26" ht="15.75" customHeight="1">
      <c r="A133" s="2"/>
      <c r="B133" s="3"/>
      <c r="C133" s="3"/>
      <c r="D133" s="269"/>
      <c r="E133" s="3"/>
      <c r="F133" s="3"/>
      <c r="G133" s="3"/>
      <c r="H133" s="3"/>
      <c r="I133" s="3"/>
      <c r="J133" s="3"/>
      <c r="K133" s="3"/>
      <c r="L133" s="3"/>
      <c r="M133" s="184"/>
      <c r="N133" s="184"/>
      <c r="O133" s="3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spans="1:26" ht="15.75" customHeight="1">
      <c r="A134" s="2"/>
      <c r="B134" s="3"/>
      <c r="C134" s="3"/>
      <c r="D134" s="269"/>
      <c r="E134" s="3"/>
      <c r="F134" s="3"/>
      <c r="G134" s="3"/>
      <c r="H134" s="3"/>
      <c r="I134" s="3"/>
      <c r="J134" s="3"/>
      <c r="K134" s="3"/>
      <c r="L134" s="3"/>
      <c r="M134" s="184"/>
      <c r="N134" s="184"/>
      <c r="O134" s="3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spans="1:26" ht="15.75" customHeight="1">
      <c r="A135" s="2"/>
      <c r="B135" s="3"/>
      <c r="C135" s="3"/>
      <c r="D135" s="269"/>
      <c r="E135" s="3"/>
      <c r="F135" s="3"/>
      <c r="G135" s="3"/>
      <c r="H135" s="3"/>
      <c r="I135" s="3"/>
      <c r="J135" s="3"/>
      <c r="K135" s="3"/>
      <c r="L135" s="3"/>
      <c r="M135" s="184"/>
      <c r="N135" s="184"/>
      <c r="O135" s="3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spans="1:26" ht="15.75" customHeight="1">
      <c r="A136" s="2"/>
      <c r="B136" s="3"/>
      <c r="C136" s="3"/>
      <c r="D136" s="269"/>
      <c r="E136" s="3"/>
      <c r="F136" s="3"/>
      <c r="G136" s="3"/>
      <c r="H136" s="3"/>
      <c r="I136" s="3"/>
      <c r="J136" s="3"/>
      <c r="K136" s="3"/>
      <c r="L136" s="3"/>
      <c r="M136" s="184"/>
      <c r="N136" s="184"/>
      <c r="O136" s="3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spans="1:26" ht="15.75" customHeight="1">
      <c r="A137" s="2"/>
      <c r="B137" s="3"/>
      <c r="C137" s="3"/>
      <c r="D137" s="269"/>
      <c r="E137" s="3"/>
      <c r="F137" s="3"/>
      <c r="G137" s="3"/>
      <c r="H137" s="3"/>
      <c r="I137" s="3"/>
      <c r="J137" s="3"/>
      <c r="K137" s="3"/>
      <c r="L137" s="3"/>
      <c r="M137" s="184"/>
      <c r="N137" s="184"/>
      <c r="O137" s="3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spans="1:26" ht="15.75" customHeight="1">
      <c r="A138" s="2"/>
      <c r="B138" s="3"/>
      <c r="C138" s="3"/>
      <c r="D138" s="269"/>
      <c r="E138" s="3"/>
      <c r="F138" s="3"/>
      <c r="G138" s="3"/>
      <c r="H138" s="3"/>
      <c r="I138" s="3"/>
      <c r="J138" s="3"/>
      <c r="K138" s="3"/>
      <c r="L138" s="3"/>
      <c r="M138" s="184"/>
      <c r="N138" s="184"/>
      <c r="O138" s="3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spans="1:26" ht="15.75" customHeight="1">
      <c r="A139" s="2"/>
      <c r="B139" s="3"/>
      <c r="C139" s="3"/>
      <c r="D139" s="269"/>
      <c r="E139" s="3"/>
      <c r="F139" s="3"/>
      <c r="G139" s="3"/>
      <c r="H139" s="3"/>
      <c r="I139" s="3"/>
      <c r="J139" s="3"/>
      <c r="K139" s="3"/>
      <c r="L139" s="3"/>
      <c r="M139" s="184"/>
      <c r="N139" s="184"/>
      <c r="O139" s="3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spans="1:26" ht="15.75" customHeight="1">
      <c r="A140" s="2"/>
      <c r="B140" s="3"/>
      <c r="C140" s="3"/>
      <c r="D140" s="269"/>
      <c r="E140" s="3"/>
      <c r="F140" s="3"/>
      <c r="G140" s="3"/>
      <c r="H140" s="3"/>
      <c r="I140" s="3"/>
      <c r="J140" s="3"/>
      <c r="K140" s="3"/>
      <c r="L140" s="3"/>
      <c r="M140" s="184"/>
      <c r="N140" s="184"/>
      <c r="O140" s="3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spans="1:26" ht="15.75" customHeight="1">
      <c r="A141" s="2"/>
      <c r="B141" s="3"/>
      <c r="C141" s="3"/>
      <c r="D141" s="269"/>
      <c r="E141" s="3"/>
      <c r="F141" s="3"/>
      <c r="G141" s="3"/>
      <c r="H141" s="3"/>
      <c r="I141" s="3"/>
      <c r="J141" s="3"/>
      <c r="K141" s="3"/>
      <c r="L141" s="3"/>
      <c r="M141" s="184"/>
      <c r="N141" s="184"/>
      <c r="O141" s="3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spans="1:26" ht="15.75" customHeight="1">
      <c r="A142" s="2"/>
      <c r="B142" s="3"/>
      <c r="C142" s="3"/>
      <c r="D142" s="269"/>
      <c r="E142" s="3"/>
      <c r="F142" s="3"/>
      <c r="G142" s="3"/>
      <c r="H142" s="3"/>
      <c r="I142" s="3"/>
      <c r="J142" s="3"/>
      <c r="K142" s="3"/>
      <c r="L142" s="3"/>
      <c r="M142" s="184"/>
      <c r="N142" s="184"/>
      <c r="O142" s="3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spans="1:26" ht="15.75" customHeight="1">
      <c r="A143" s="2"/>
      <c r="B143" s="3"/>
      <c r="C143" s="3"/>
      <c r="D143" s="269"/>
      <c r="E143" s="3"/>
      <c r="F143" s="3"/>
      <c r="G143" s="3"/>
      <c r="H143" s="3"/>
      <c r="I143" s="3"/>
      <c r="J143" s="3"/>
      <c r="K143" s="3"/>
      <c r="L143" s="3"/>
      <c r="M143" s="184"/>
      <c r="N143" s="184"/>
      <c r="O143" s="3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spans="1:26" ht="15.75" customHeight="1">
      <c r="A144" s="2"/>
      <c r="B144" s="3"/>
      <c r="C144" s="3"/>
      <c r="D144" s="269"/>
      <c r="E144" s="3"/>
      <c r="F144" s="3"/>
      <c r="G144" s="3"/>
      <c r="H144" s="3"/>
      <c r="I144" s="3"/>
      <c r="J144" s="3"/>
      <c r="K144" s="3"/>
      <c r="L144" s="3"/>
      <c r="M144" s="184"/>
      <c r="N144" s="184"/>
      <c r="O144" s="3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spans="1:26" ht="15.75" customHeight="1">
      <c r="A145" s="2"/>
      <c r="B145" s="3"/>
      <c r="C145" s="3"/>
      <c r="D145" s="269"/>
      <c r="E145" s="3"/>
      <c r="F145" s="3"/>
      <c r="G145" s="3"/>
      <c r="H145" s="3"/>
      <c r="I145" s="3"/>
      <c r="J145" s="3"/>
      <c r="K145" s="3"/>
      <c r="L145" s="3"/>
      <c r="M145" s="184"/>
      <c r="N145" s="184"/>
      <c r="O145" s="3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spans="1:26" ht="15.75" customHeight="1">
      <c r="A146" s="2"/>
      <c r="B146" s="3"/>
      <c r="C146" s="3"/>
      <c r="D146" s="269"/>
      <c r="E146" s="3"/>
      <c r="F146" s="3"/>
      <c r="G146" s="3"/>
      <c r="H146" s="3"/>
      <c r="I146" s="3"/>
      <c r="J146" s="3"/>
      <c r="K146" s="3"/>
      <c r="L146" s="3"/>
      <c r="M146" s="184"/>
      <c r="N146" s="184"/>
      <c r="O146" s="3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spans="1:26" ht="15.75" customHeight="1">
      <c r="A147" s="2"/>
      <c r="B147" s="3"/>
      <c r="C147" s="3"/>
      <c r="D147" s="269"/>
      <c r="E147" s="3"/>
      <c r="F147" s="3"/>
      <c r="G147" s="3"/>
      <c r="H147" s="3"/>
      <c r="I147" s="3"/>
      <c r="J147" s="3"/>
      <c r="K147" s="3"/>
      <c r="L147" s="3"/>
      <c r="M147" s="184"/>
      <c r="N147" s="184"/>
      <c r="O147" s="3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spans="1:26" ht="15.75" customHeight="1">
      <c r="A148" s="2"/>
      <c r="B148" s="3"/>
      <c r="C148" s="3"/>
      <c r="D148" s="269"/>
      <c r="E148" s="3"/>
      <c r="F148" s="3"/>
      <c r="G148" s="3"/>
      <c r="H148" s="3"/>
      <c r="I148" s="3"/>
      <c r="J148" s="3"/>
      <c r="K148" s="3"/>
      <c r="L148" s="3"/>
      <c r="M148" s="184"/>
      <c r="N148" s="184"/>
      <c r="O148" s="3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spans="1:26" ht="15.75" customHeight="1">
      <c r="A149" s="2"/>
      <c r="B149" s="3"/>
      <c r="C149" s="3"/>
      <c r="D149" s="269"/>
      <c r="E149" s="3"/>
      <c r="F149" s="3"/>
      <c r="G149" s="3"/>
      <c r="H149" s="3"/>
      <c r="I149" s="3"/>
      <c r="J149" s="3"/>
      <c r="K149" s="3"/>
      <c r="L149" s="3"/>
      <c r="M149" s="184"/>
      <c r="N149" s="184"/>
      <c r="O149" s="3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spans="1:26" ht="15.75" customHeight="1">
      <c r="A150" s="2"/>
      <c r="B150" s="3"/>
      <c r="C150" s="3"/>
      <c r="D150" s="269"/>
      <c r="E150" s="3"/>
      <c r="F150" s="3"/>
      <c r="G150" s="3"/>
      <c r="H150" s="3"/>
      <c r="I150" s="3"/>
      <c r="J150" s="3"/>
      <c r="K150" s="3"/>
      <c r="L150" s="3"/>
      <c r="M150" s="184"/>
      <c r="N150" s="184"/>
      <c r="O150" s="3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spans="1:26" ht="15.75" customHeight="1">
      <c r="A151" s="2"/>
      <c r="B151" s="3"/>
      <c r="C151" s="3"/>
      <c r="D151" s="269"/>
      <c r="E151" s="3"/>
      <c r="F151" s="3"/>
      <c r="G151" s="3"/>
      <c r="H151" s="3"/>
      <c r="I151" s="3"/>
      <c r="J151" s="3"/>
      <c r="K151" s="3"/>
      <c r="L151" s="3"/>
      <c r="M151" s="184"/>
      <c r="N151" s="184"/>
      <c r="O151" s="3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spans="1:26" ht="15.75" customHeight="1">
      <c r="A152" s="2"/>
      <c r="B152" s="3"/>
      <c r="C152" s="3"/>
      <c r="D152" s="269"/>
      <c r="E152" s="3"/>
      <c r="F152" s="3"/>
      <c r="G152" s="3"/>
      <c r="H152" s="3"/>
      <c r="I152" s="3"/>
      <c r="J152" s="3"/>
      <c r="K152" s="3"/>
      <c r="L152" s="3"/>
      <c r="M152" s="184"/>
      <c r="N152" s="184"/>
      <c r="O152" s="3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spans="1:26" ht="15.75" customHeight="1">
      <c r="A153" s="2"/>
      <c r="B153" s="3"/>
      <c r="C153" s="3"/>
      <c r="D153" s="269"/>
      <c r="E153" s="3"/>
      <c r="F153" s="3"/>
      <c r="G153" s="3"/>
      <c r="H153" s="3"/>
      <c r="I153" s="3"/>
      <c r="J153" s="3"/>
      <c r="K153" s="3"/>
      <c r="L153" s="3"/>
      <c r="M153" s="184"/>
      <c r="N153" s="184"/>
      <c r="O153" s="3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spans="1:26" ht="15.75" customHeight="1">
      <c r="A154" s="2"/>
      <c r="B154" s="3"/>
      <c r="C154" s="3"/>
      <c r="D154" s="269"/>
      <c r="E154" s="3"/>
      <c r="F154" s="3"/>
      <c r="G154" s="3"/>
      <c r="H154" s="3"/>
      <c r="I154" s="3"/>
      <c r="J154" s="3"/>
      <c r="K154" s="3"/>
      <c r="L154" s="3"/>
      <c r="M154" s="184"/>
      <c r="N154" s="184"/>
      <c r="O154" s="3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spans="1:26" ht="15.75" customHeight="1">
      <c r="A155" s="2"/>
      <c r="B155" s="3"/>
      <c r="C155" s="3"/>
      <c r="D155" s="269"/>
      <c r="E155" s="3"/>
      <c r="F155" s="3"/>
      <c r="G155" s="3"/>
      <c r="H155" s="3"/>
      <c r="I155" s="3"/>
      <c r="J155" s="3"/>
      <c r="K155" s="3"/>
      <c r="L155" s="3"/>
      <c r="M155" s="184"/>
      <c r="N155" s="184"/>
      <c r="O155" s="3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spans="1:26" ht="15.75" customHeight="1">
      <c r="A156" s="2"/>
      <c r="B156" s="3"/>
      <c r="C156" s="3"/>
      <c r="D156" s="269"/>
      <c r="E156" s="3"/>
      <c r="F156" s="3"/>
      <c r="G156" s="3"/>
      <c r="H156" s="3"/>
      <c r="I156" s="3"/>
      <c r="J156" s="3"/>
      <c r="K156" s="3"/>
      <c r="L156" s="3"/>
      <c r="M156" s="184"/>
      <c r="N156" s="184"/>
      <c r="O156" s="3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spans="1:26" ht="15.75" customHeight="1">
      <c r="A157" s="2"/>
      <c r="B157" s="3"/>
      <c r="C157" s="3"/>
      <c r="D157" s="269"/>
      <c r="E157" s="3"/>
      <c r="F157" s="3"/>
      <c r="G157" s="3"/>
      <c r="H157" s="3"/>
      <c r="I157" s="3"/>
      <c r="J157" s="3"/>
      <c r="K157" s="3"/>
      <c r="L157" s="3"/>
      <c r="M157" s="184"/>
      <c r="N157" s="184"/>
      <c r="O157" s="3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spans="1:26" ht="15.75" customHeight="1">
      <c r="A158" s="2"/>
      <c r="B158" s="3"/>
      <c r="C158" s="3"/>
      <c r="D158" s="269"/>
      <c r="E158" s="3"/>
      <c r="F158" s="3"/>
      <c r="G158" s="3"/>
      <c r="H158" s="3"/>
      <c r="I158" s="3"/>
      <c r="J158" s="3"/>
      <c r="K158" s="3"/>
      <c r="L158" s="3"/>
      <c r="M158" s="184"/>
      <c r="N158" s="184"/>
      <c r="O158" s="3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spans="1:26" ht="15.75" customHeight="1">
      <c r="A159" s="2"/>
      <c r="B159" s="3"/>
      <c r="C159" s="3"/>
      <c r="D159" s="269"/>
      <c r="E159" s="3"/>
      <c r="F159" s="3"/>
      <c r="G159" s="3"/>
      <c r="H159" s="3"/>
      <c r="I159" s="3"/>
      <c r="J159" s="3"/>
      <c r="K159" s="3"/>
      <c r="L159" s="3"/>
      <c r="M159" s="184"/>
      <c r="N159" s="184"/>
      <c r="O159" s="3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spans="1:26" ht="15.75" customHeight="1">
      <c r="A160" s="2"/>
      <c r="B160" s="3"/>
      <c r="C160" s="3"/>
      <c r="D160" s="269"/>
      <c r="E160" s="3"/>
      <c r="F160" s="3"/>
      <c r="G160" s="3"/>
      <c r="H160" s="3"/>
      <c r="I160" s="3"/>
      <c r="J160" s="3"/>
      <c r="K160" s="3"/>
      <c r="L160" s="3"/>
      <c r="M160" s="184"/>
      <c r="N160" s="184"/>
      <c r="O160" s="3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spans="1:26" ht="15.75" customHeight="1">
      <c r="A161" s="2"/>
      <c r="B161" s="3"/>
      <c r="C161" s="3"/>
      <c r="D161" s="269"/>
      <c r="E161" s="3"/>
      <c r="F161" s="3"/>
      <c r="G161" s="3"/>
      <c r="H161" s="3"/>
      <c r="I161" s="3"/>
      <c r="J161" s="3"/>
      <c r="K161" s="3"/>
      <c r="L161" s="3"/>
      <c r="M161" s="184"/>
      <c r="N161" s="184"/>
      <c r="O161" s="3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spans="1:26" ht="15.75" customHeight="1">
      <c r="A162" s="2"/>
      <c r="B162" s="3"/>
      <c r="C162" s="3"/>
      <c r="D162" s="269"/>
      <c r="E162" s="3"/>
      <c r="F162" s="3"/>
      <c r="G162" s="3"/>
      <c r="H162" s="3"/>
      <c r="I162" s="3"/>
      <c r="J162" s="3"/>
      <c r="K162" s="3"/>
      <c r="L162" s="3"/>
      <c r="M162" s="184"/>
      <c r="N162" s="184"/>
      <c r="O162" s="3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spans="1:26" ht="15.75" customHeight="1">
      <c r="A163" s="2"/>
      <c r="B163" s="3"/>
      <c r="C163" s="3"/>
      <c r="D163" s="269"/>
      <c r="E163" s="3"/>
      <c r="F163" s="3"/>
      <c r="G163" s="3"/>
      <c r="H163" s="3"/>
      <c r="I163" s="3"/>
      <c r="J163" s="3"/>
      <c r="K163" s="3"/>
      <c r="L163" s="3"/>
      <c r="M163" s="184"/>
      <c r="N163" s="184"/>
      <c r="O163" s="3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spans="1:26" ht="15.75" customHeight="1">
      <c r="A164" s="2"/>
      <c r="B164" s="3"/>
      <c r="C164" s="3"/>
      <c r="D164" s="269"/>
      <c r="E164" s="3"/>
      <c r="F164" s="3"/>
      <c r="G164" s="3"/>
      <c r="H164" s="3"/>
      <c r="I164" s="3"/>
      <c r="J164" s="3"/>
      <c r="K164" s="3"/>
      <c r="L164" s="3"/>
      <c r="M164" s="184"/>
      <c r="N164" s="184"/>
      <c r="O164" s="3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spans="1:26" ht="15.75" customHeight="1">
      <c r="A165" s="2"/>
      <c r="B165" s="3"/>
      <c r="C165" s="3"/>
      <c r="D165" s="269"/>
      <c r="E165" s="3"/>
      <c r="F165" s="3"/>
      <c r="G165" s="3"/>
      <c r="H165" s="3"/>
      <c r="I165" s="3"/>
      <c r="J165" s="3"/>
      <c r="K165" s="3"/>
      <c r="L165" s="3"/>
      <c r="M165" s="184"/>
      <c r="N165" s="184"/>
      <c r="O165" s="3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spans="1:26" ht="15.75" customHeight="1">
      <c r="A166" s="2"/>
      <c r="B166" s="3"/>
      <c r="C166" s="3"/>
      <c r="D166" s="269"/>
      <c r="E166" s="3"/>
      <c r="F166" s="3"/>
      <c r="G166" s="3"/>
      <c r="H166" s="3"/>
      <c r="I166" s="3"/>
      <c r="J166" s="3"/>
      <c r="K166" s="3"/>
      <c r="L166" s="3"/>
      <c r="M166" s="184"/>
      <c r="N166" s="184"/>
      <c r="O166" s="3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spans="1:26" ht="15.75" customHeight="1">
      <c r="A167" s="2"/>
      <c r="B167" s="3"/>
      <c r="C167" s="3"/>
      <c r="D167" s="269"/>
      <c r="E167" s="3"/>
      <c r="F167" s="3"/>
      <c r="G167" s="3"/>
      <c r="H167" s="3"/>
      <c r="I167" s="3"/>
      <c r="J167" s="3"/>
      <c r="K167" s="3"/>
      <c r="L167" s="3"/>
      <c r="M167" s="184"/>
      <c r="N167" s="184"/>
      <c r="O167" s="3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spans="1:26" ht="15.75" customHeight="1">
      <c r="A168" s="2"/>
      <c r="B168" s="3"/>
      <c r="C168" s="3"/>
      <c r="D168" s="269"/>
      <c r="E168" s="3"/>
      <c r="F168" s="3"/>
      <c r="G168" s="3"/>
      <c r="H168" s="3"/>
      <c r="I168" s="3"/>
      <c r="J168" s="3"/>
      <c r="K168" s="3"/>
      <c r="L168" s="3"/>
      <c r="M168" s="184"/>
      <c r="N168" s="184"/>
      <c r="O168" s="3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spans="1:26" ht="15.75" customHeight="1">
      <c r="A169" s="2"/>
      <c r="B169" s="3"/>
      <c r="C169" s="3"/>
      <c r="D169" s="269"/>
      <c r="E169" s="3"/>
      <c r="F169" s="3"/>
      <c r="G169" s="3"/>
      <c r="H169" s="3"/>
      <c r="I169" s="3"/>
      <c r="J169" s="3"/>
      <c r="K169" s="3"/>
      <c r="L169" s="3"/>
      <c r="M169" s="184"/>
      <c r="N169" s="184"/>
      <c r="O169" s="3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spans="1:26" ht="15.75" customHeight="1">
      <c r="A170" s="2"/>
      <c r="B170" s="3"/>
      <c r="C170" s="3"/>
      <c r="D170" s="269"/>
      <c r="E170" s="3"/>
      <c r="F170" s="3"/>
      <c r="G170" s="3"/>
      <c r="H170" s="3"/>
      <c r="I170" s="3"/>
      <c r="J170" s="3"/>
      <c r="K170" s="3"/>
      <c r="L170" s="3"/>
      <c r="M170" s="184"/>
      <c r="N170" s="184"/>
      <c r="O170" s="3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spans="1:26" ht="15.75" customHeight="1">
      <c r="A171" s="2"/>
      <c r="B171" s="3"/>
      <c r="C171" s="3"/>
      <c r="D171" s="269"/>
      <c r="E171" s="3"/>
      <c r="F171" s="3"/>
      <c r="G171" s="3"/>
      <c r="H171" s="3"/>
      <c r="I171" s="3"/>
      <c r="J171" s="3"/>
      <c r="K171" s="3"/>
      <c r="L171" s="3"/>
      <c r="M171" s="184"/>
      <c r="N171" s="184"/>
      <c r="O171" s="3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spans="1:26" ht="15.75" customHeight="1">
      <c r="A172" s="2"/>
      <c r="B172" s="3"/>
      <c r="C172" s="3"/>
      <c r="D172" s="269"/>
      <c r="E172" s="3"/>
      <c r="F172" s="3"/>
      <c r="G172" s="3"/>
      <c r="H172" s="3"/>
      <c r="I172" s="3"/>
      <c r="J172" s="3"/>
      <c r="K172" s="3"/>
      <c r="L172" s="3"/>
      <c r="M172" s="184"/>
      <c r="N172" s="184"/>
      <c r="O172" s="3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spans="1:26" ht="15.75" customHeight="1">
      <c r="A173" s="2"/>
      <c r="B173" s="3"/>
      <c r="C173" s="3"/>
      <c r="D173" s="269"/>
      <c r="E173" s="3"/>
      <c r="F173" s="3"/>
      <c r="G173" s="3"/>
      <c r="H173" s="3"/>
      <c r="I173" s="3"/>
      <c r="J173" s="3"/>
      <c r="K173" s="3"/>
      <c r="L173" s="3"/>
      <c r="M173" s="184"/>
      <c r="N173" s="184"/>
      <c r="O173" s="3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spans="1:26" ht="15.75" customHeight="1">
      <c r="A174" s="2"/>
      <c r="B174" s="3"/>
      <c r="C174" s="3"/>
      <c r="D174" s="269"/>
      <c r="E174" s="3"/>
      <c r="F174" s="3"/>
      <c r="G174" s="3"/>
      <c r="H174" s="3"/>
      <c r="I174" s="3"/>
      <c r="J174" s="3"/>
      <c r="K174" s="3"/>
      <c r="L174" s="3"/>
      <c r="M174" s="184"/>
      <c r="N174" s="184"/>
      <c r="O174" s="3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spans="1:26" ht="15.75" customHeight="1">
      <c r="A175" s="2"/>
      <c r="B175" s="3"/>
      <c r="C175" s="3"/>
      <c r="D175" s="269"/>
      <c r="E175" s="3"/>
      <c r="F175" s="3"/>
      <c r="G175" s="3"/>
      <c r="H175" s="3"/>
      <c r="I175" s="3"/>
      <c r="J175" s="3"/>
      <c r="K175" s="3"/>
      <c r="L175" s="3"/>
      <c r="M175" s="184"/>
      <c r="N175" s="184"/>
      <c r="O175" s="3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spans="1:26" ht="15.75" customHeight="1">
      <c r="A176" s="2"/>
      <c r="B176" s="3"/>
      <c r="C176" s="3"/>
      <c r="D176" s="269"/>
      <c r="E176" s="3"/>
      <c r="F176" s="3"/>
      <c r="G176" s="3"/>
      <c r="H176" s="3"/>
      <c r="I176" s="3"/>
      <c r="J176" s="3"/>
      <c r="K176" s="3"/>
      <c r="L176" s="3"/>
      <c r="M176" s="184"/>
      <c r="N176" s="184"/>
      <c r="O176" s="3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spans="1:26" ht="15.75" customHeight="1">
      <c r="A177" s="2"/>
      <c r="B177" s="3"/>
      <c r="C177" s="3"/>
      <c r="D177" s="269"/>
      <c r="E177" s="3"/>
      <c r="F177" s="3"/>
      <c r="G177" s="3"/>
      <c r="H177" s="3"/>
      <c r="I177" s="3"/>
      <c r="J177" s="3"/>
      <c r="K177" s="3"/>
      <c r="L177" s="3"/>
      <c r="M177" s="184"/>
      <c r="N177" s="184"/>
      <c r="O177" s="3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spans="1:26" ht="15.75" customHeight="1">
      <c r="A178" s="2"/>
      <c r="B178" s="3"/>
      <c r="C178" s="3"/>
      <c r="D178" s="269"/>
      <c r="E178" s="3"/>
      <c r="F178" s="3"/>
      <c r="G178" s="3"/>
      <c r="H178" s="3"/>
      <c r="I178" s="3"/>
      <c r="J178" s="3"/>
      <c r="K178" s="3"/>
      <c r="L178" s="3"/>
      <c r="M178" s="184"/>
      <c r="N178" s="184"/>
      <c r="O178" s="3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spans="1:26" ht="15.75" customHeight="1">
      <c r="A179" s="2"/>
      <c r="B179" s="3"/>
      <c r="C179" s="3"/>
      <c r="D179" s="269"/>
      <c r="E179" s="3"/>
      <c r="F179" s="3"/>
      <c r="G179" s="3"/>
      <c r="H179" s="3"/>
      <c r="I179" s="3"/>
      <c r="J179" s="3"/>
      <c r="K179" s="3"/>
      <c r="L179" s="3"/>
      <c r="M179" s="184"/>
      <c r="N179" s="184"/>
      <c r="O179" s="3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spans="1:26" ht="15.75" customHeight="1">
      <c r="A180" s="2"/>
      <c r="B180" s="3"/>
      <c r="C180" s="3"/>
      <c r="D180" s="269"/>
      <c r="E180" s="3"/>
      <c r="F180" s="3"/>
      <c r="G180" s="3"/>
      <c r="H180" s="3"/>
      <c r="I180" s="3"/>
      <c r="J180" s="3"/>
      <c r="K180" s="3"/>
      <c r="L180" s="3"/>
      <c r="M180" s="184"/>
      <c r="N180" s="184"/>
      <c r="O180" s="3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spans="1:26" ht="15.75" customHeight="1">
      <c r="A181" s="2"/>
      <c r="B181" s="3"/>
      <c r="C181" s="3"/>
      <c r="D181" s="269"/>
      <c r="E181" s="3"/>
      <c r="F181" s="3"/>
      <c r="G181" s="3"/>
      <c r="H181" s="3"/>
      <c r="I181" s="3"/>
      <c r="J181" s="3"/>
      <c r="K181" s="3"/>
      <c r="L181" s="3"/>
      <c r="M181" s="184"/>
      <c r="N181" s="184"/>
      <c r="O181" s="3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spans="1:26" ht="15.75" customHeight="1">
      <c r="A182" s="2"/>
      <c r="B182" s="3"/>
      <c r="C182" s="3"/>
      <c r="D182" s="269"/>
      <c r="E182" s="3"/>
      <c r="F182" s="3"/>
      <c r="G182" s="3"/>
      <c r="H182" s="3"/>
      <c r="I182" s="3"/>
      <c r="J182" s="3"/>
      <c r="K182" s="3"/>
      <c r="L182" s="3"/>
      <c r="M182" s="184"/>
      <c r="N182" s="184"/>
      <c r="O182" s="3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spans="1:26" ht="15.75" customHeight="1">
      <c r="A183" s="2"/>
      <c r="B183" s="3"/>
      <c r="C183" s="3"/>
      <c r="D183" s="269"/>
      <c r="E183" s="3"/>
      <c r="F183" s="3"/>
      <c r="G183" s="3"/>
      <c r="H183" s="3"/>
      <c r="I183" s="3"/>
      <c r="J183" s="3"/>
      <c r="K183" s="3"/>
      <c r="L183" s="3"/>
      <c r="M183" s="184"/>
      <c r="N183" s="184"/>
      <c r="O183" s="3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spans="1:26" ht="15.75" customHeight="1">
      <c r="A184" s="2"/>
      <c r="B184" s="3"/>
      <c r="C184" s="3"/>
      <c r="D184" s="269"/>
      <c r="E184" s="3"/>
      <c r="F184" s="3"/>
      <c r="G184" s="3"/>
      <c r="H184" s="3"/>
      <c r="I184" s="3"/>
      <c r="J184" s="3"/>
      <c r="K184" s="3"/>
      <c r="L184" s="3"/>
      <c r="M184" s="184"/>
      <c r="N184" s="184"/>
      <c r="O184" s="3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spans="1:26" ht="15.75" customHeight="1">
      <c r="A185" s="2"/>
      <c r="B185" s="3"/>
      <c r="C185" s="3"/>
      <c r="D185" s="269"/>
      <c r="E185" s="3"/>
      <c r="F185" s="3"/>
      <c r="G185" s="3"/>
      <c r="H185" s="3"/>
      <c r="I185" s="3"/>
      <c r="J185" s="3"/>
      <c r="K185" s="3"/>
      <c r="L185" s="3"/>
      <c r="M185" s="184"/>
      <c r="N185" s="184"/>
      <c r="O185" s="3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spans="1:26" ht="15.75" customHeight="1">
      <c r="A186" s="2"/>
      <c r="B186" s="3"/>
      <c r="C186" s="3"/>
      <c r="D186" s="269"/>
      <c r="E186" s="3"/>
      <c r="F186" s="3"/>
      <c r="G186" s="3"/>
      <c r="H186" s="3"/>
      <c r="I186" s="3"/>
      <c r="J186" s="3"/>
      <c r="K186" s="3"/>
      <c r="L186" s="3"/>
      <c r="M186" s="184"/>
      <c r="N186" s="184"/>
      <c r="O186" s="3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spans="1:26" ht="15.75" customHeight="1">
      <c r="A187" s="2"/>
      <c r="B187" s="3"/>
      <c r="C187" s="3"/>
      <c r="D187" s="269"/>
      <c r="E187" s="3"/>
      <c r="F187" s="3"/>
      <c r="G187" s="3"/>
      <c r="H187" s="3"/>
      <c r="I187" s="3"/>
      <c r="J187" s="3"/>
      <c r="K187" s="3"/>
      <c r="L187" s="3"/>
      <c r="M187" s="184"/>
      <c r="N187" s="184"/>
      <c r="O187" s="3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spans="1:26" ht="15.75" customHeight="1">
      <c r="A188" s="2"/>
      <c r="B188" s="3"/>
      <c r="C188" s="3"/>
      <c r="D188" s="269"/>
      <c r="E188" s="3"/>
      <c r="F188" s="3"/>
      <c r="G188" s="3"/>
      <c r="H188" s="3"/>
      <c r="I188" s="3"/>
      <c r="J188" s="3"/>
      <c r="K188" s="3"/>
      <c r="L188" s="3"/>
      <c r="M188" s="184"/>
      <c r="N188" s="184"/>
      <c r="O188" s="3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spans="1:26" ht="15.75" customHeight="1">
      <c r="A189" s="2"/>
      <c r="B189" s="3"/>
      <c r="C189" s="3"/>
      <c r="D189" s="269"/>
      <c r="E189" s="3"/>
      <c r="F189" s="3"/>
      <c r="G189" s="3"/>
      <c r="H189" s="3"/>
      <c r="I189" s="3"/>
      <c r="J189" s="3"/>
      <c r="K189" s="3"/>
      <c r="L189" s="3"/>
      <c r="M189" s="184"/>
      <c r="N189" s="184"/>
      <c r="O189" s="3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spans="1:26" ht="15.75" customHeight="1">
      <c r="A190" s="2"/>
      <c r="B190" s="3"/>
      <c r="C190" s="3"/>
      <c r="D190" s="269"/>
      <c r="E190" s="3"/>
      <c r="F190" s="3"/>
      <c r="G190" s="3"/>
      <c r="H190" s="3"/>
      <c r="I190" s="3"/>
      <c r="J190" s="3"/>
      <c r="K190" s="3"/>
      <c r="L190" s="3"/>
      <c r="M190" s="184"/>
      <c r="N190" s="184"/>
      <c r="O190" s="3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spans="1:26" ht="15.75" customHeight="1">
      <c r="A191" s="2"/>
      <c r="B191" s="3"/>
      <c r="C191" s="3"/>
      <c r="D191" s="269"/>
      <c r="E191" s="3"/>
      <c r="F191" s="3"/>
      <c r="G191" s="3"/>
      <c r="H191" s="3"/>
      <c r="I191" s="3"/>
      <c r="J191" s="3"/>
      <c r="K191" s="3"/>
      <c r="L191" s="3"/>
      <c r="M191" s="184"/>
      <c r="N191" s="184"/>
      <c r="O191" s="3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spans="1:26" ht="15.75" customHeight="1">
      <c r="A192" s="2"/>
      <c r="B192" s="3"/>
      <c r="C192" s="3"/>
      <c r="D192" s="269"/>
      <c r="E192" s="3"/>
      <c r="F192" s="3"/>
      <c r="G192" s="3"/>
      <c r="H192" s="3"/>
      <c r="I192" s="3"/>
      <c r="J192" s="3"/>
      <c r="K192" s="3"/>
      <c r="L192" s="3"/>
      <c r="M192" s="184"/>
      <c r="N192" s="184"/>
      <c r="O192" s="3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spans="1:26" ht="15.75" customHeight="1">
      <c r="A193" s="2"/>
      <c r="B193" s="3"/>
      <c r="C193" s="3"/>
      <c r="D193" s="269"/>
      <c r="E193" s="3"/>
      <c r="F193" s="3"/>
      <c r="G193" s="3"/>
      <c r="H193" s="3"/>
      <c r="I193" s="3"/>
      <c r="J193" s="3"/>
      <c r="K193" s="3"/>
      <c r="L193" s="3"/>
      <c r="M193" s="184"/>
      <c r="N193" s="184"/>
      <c r="O193" s="3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spans="1:26" ht="15.75" customHeight="1">
      <c r="A194" s="2"/>
      <c r="B194" s="3"/>
      <c r="C194" s="3"/>
      <c r="D194" s="269"/>
      <c r="E194" s="3"/>
      <c r="F194" s="3"/>
      <c r="G194" s="3"/>
      <c r="H194" s="3"/>
      <c r="I194" s="3"/>
      <c r="J194" s="3"/>
      <c r="K194" s="3"/>
      <c r="L194" s="3"/>
      <c r="M194" s="184"/>
      <c r="N194" s="184"/>
      <c r="O194" s="3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spans="1:26" ht="15.75" customHeight="1">
      <c r="A195" s="2"/>
      <c r="B195" s="3"/>
      <c r="C195" s="3"/>
      <c r="D195" s="269"/>
      <c r="E195" s="3"/>
      <c r="F195" s="3"/>
      <c r="G195" s="3"/>
      <c r="H195" s="3"/>
      <c r="I195" s="3"/>
      <c r="J195" s="3"/>
      <c r="K195" s="3"/>
      <c r="L195" s="3"/>
      <c r="M195" s="184"/>
      <c r="N195" s="184"/>
      <c r="O195" s="3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spans="1:26" ht="15.75" customHeight="1">
      <c r="A196" s="2"/>
      <c r="B196" s="3"/>
      <c r="C196" s="3"/>
      <c r="D196" s="269"/>
      <c r="E196" s="3"/>
      <c r="F196" s="3"/>
      <c r="G196" s="3"/>
      <c r="H196" s="3"/>
      <c r="I196" s="3"/>
      <c r="J196" s="3"/>
      <c r="K196" s="3"/>
      <c r="L196" s="3"/>
      <c r="M196" s="184"/>
      <c r="N196" s="184"/>
      <c r="O196" s="3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spans="1:26" ht="15.75" customHeight="1">
      <c r="A197" s="2"/>
      <c r="B197" s="3"/>
      <c r="C197" s="3"/>
      <c r="D197" s="269"/>
      <c r="E197" s="3"/>
      <c r="F197" s="3"/>
      <c r="G197" s="3"/>
      <c r="H197" s="3"/>
      <c r="I197" s="3"/>
      <c r="J197" s="3"/>
      <c r="K197" s="3"/>
      <c r="L197" s="3"/>
      <c r="M197" s="184"/>
      <c r="N197" s="184"/>
      <c r="O197" s="3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spans="1:26" ht="15.75" customHeight="1">
      <c r="A198" s="2"/>
      <c r="B198" s="3"/>
      <c r="C198" s="3"/>
      <c r="D198" s="269"/>
      <c r="E198" s="3"/>
      <c r="F198" s="3"/>
      <c r="G198" s="3"/>
      <c r="H198" s="3"/>
      <c r="I198" s="3"/>
      <c r="J198" s="3"/>
      <c r="K198" s="3"/>
      <c r="L198" s="3"/>
      <c r="M198" s="184"/>
      <c r="N198" s="184"/>
      <c r="O198" s="3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spans="1:26" ht="15.75" customHeight="1">
      <c r="A199" s="2"/>
      <c r="B199" s="3"/>
      <c r="C199" s="3"/>
      <c r="D199" s="269"/>
      <c r="E199" s="3"/>
      <c r="F199" s="3"/>
      <c r="G199" s="3"/>
      <c r="H199" s="3"/>
      <c r="I199" s="3"/>
      <c r="J199" s="3"/>
      <c r="K199" s="3"/>
      <c r="L199" s="3"/>
      <c r="M199" s="184"/>
      <c r="N199" s="184"/>
      <c r="O199" s="3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spans="1:26" ht="15.75" customHeight="1">
      <c r="A200" s="2"/>
      <c r="B200" s="3"/>
      <c r="C200" s="3"/>
      <c r="D200" s="269"/>
      <c r="E200" s="3"/>
      <c r="F200" s="3"/>
      <c r="G200" s="3"/>
      <c r="H200" s="3"/>
      <c r="I200" s="3"/>
      <c r="J200" s="3"/>
      <c r="K200" s="3"/>
      <c r="L200" s="3"/>
      <c r="M200" s="184"/>
      <c r="N200" s="184"/>
      <c r="O200" s="3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spans="1:26" ht="15.75" customHeight="1">
      <c r="A201" s="2"/>
      <c r="B201" s="3"/>
      <c r="C201" s="3"/>
      <c r="D201" s="269"/>
      <c r="E201" s="3"/>
      <c r="F201" s="3"/>
      <c r="G201" s="3"/>
      <c r="H201" s="3"/>
      <c r="I201" s="3"/>
      <c r="J201" s="3"/>
      <c r="K201" s="3"/>
      <c r="L201" s="3"/>
      <c r="M201" s="184"/>
      <c r="N201" s="184"/>
      <c r="O201" s="3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spans="1:26" ht="15.75" customHeight="1">
      <c r="A202" s="2"/>
      <c r="B202" s="3"/>
      <c r="C202" s="3"/>
      <c r="D202" s="269"/>
      <c r="E202" s="3"/>
      <c r="F202" s="3"/>
      <c r="G202" s="3"/>
      <c r="H202" s="3"/>
      <c r="I202" s="3"/>
      <c r="J202" s="3"/>
      <c r="K202" s="3"/>
      <c r="L202" s="3"/>
      <c r="M202" s="184"/>
      <c r="N202" s="184"/>
      <c r="O202" s="3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spans="1:26" ht="15.75" customHeight="1">
      <c r="A203" s="2"/>
      <c r="B203" s="3"/>
      <c r="C203" s="3"/>
      <c r="D203" s="269"/>
      <c r="E203" s="3"/>
      <c r="F203" s="3"/>
      <c r="G203" s="3"/>
      <c r="H203" s="3"/>
      <c r="I203" s="3"/>
      <c r="J203" s="3"/>
      <c r="K203" s="3"/>
      <c r="L203" s="3"/>
      <c r="M203" s="184"/>
      <c r="N203" s="184"/>
      <c r="O203" s="3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spans="1:26" ht="15.75" customHeight="1">
      <c r="A204" s="2"/>
      <c r="B204" s="3"/>
      <c r="C204" s="3"/>
      <c r="D204" s="269"/>
      <c r="E204" s="3"/>
      <c r="F204" s="3"/>
      <c r="G204" s="3"/>
      <c r="H204" s="3"/>
      <c r="I204" s="3"/>
      <c r="J204" s="3"/>
      <c r="K204" s="3"/>
      <c r="L204" s="3"/>
      <c r="M204" s="184"/>
      <c r="N204" s="184"/>
      <c r="O204" s="3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spans="1:26" ht="15.75" customHeight="1">
      <c r="A205" s="2"/>
      <c r="B205" s="3"/>
      <c r="C205" s="3"/>
      <c r="D205" s="269"/>
      <c r="E205" s="3"/>
      <c r="F205" s="3"/>
      <c r="G205" s="3"/>
      <c r="H205" s="3"/>
      <c r="I205" s="3"/>
      <c r="J205" s="3"/>
      <c r="K205" s="3"/>
      <c r="L205" s="3"/>
      <c r="M205" s="184"/>
      <c r="N205" s="184"/>
      <c r="O205" s="3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spans="1:26" ht="15.75" customHeight="1">
      <c r="A206" s="2"/>
      <c r="B206" s="3"/>
      <c r="C206" s="3"/>
      <c r="D206" s="269"/>
      <c r="E206" s="3"/>
      <c r="F206" s="3"/>
      <c r="G206" s="3"/>
      <c r="H206" s="3"/>
      <c r="I206" s="3"/>
      <c r="J206" s="3"/>
      <c r="K206" s="3"/>
      <c r="L206" s="3"/>
      <c r="M206" s="184"/>
      <c r="N206" s="184"/>
      <c r="O206" s="3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spans="1:26" ht="15.75" customHeight="1">
      <c r="A207" s="2"/>
      <c r="B207" s="3"/>
      <c r="C207" s="3"/>
      <c r="D207" s="269"/>
      <c r="E207" s="3"/>
      <c r="F207" s="3"/>
      <c r="G207" s="3"/>
      <c r="H207" s="3"/>
      <c r="I207" s="3"/>
      <c r="J207" s="3"/>
      <c r="K207" s="3"/>
      <c r="L207" s="3"/>
      <c r="M207" s="184"/>
      <c r="N207" s="184"/>
      <c r="O207" s="3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spans="1:26" ht="15.75" customHeight="1">
      <c r="A208" s="2"/>
      <c r="B208" s="3"/>
      <c r="C208" s="3"/>
      <c r="D208" s="269"/>
      <c r="E208" s="3"/>
      <c r="F208" s="3"/>
      <c r="G208" s="3"/>
      <c r="H208" s="3"/>
      <c r="I208" s="3"/>
      <c r="J208" s="3"/>
      <c r="K208" s="3"/>
      <c r="L208" s="3"/>
      <c r="M208" s="184"/>
      <c r="N208" s="184"/>
      <c r="O208" s="3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spans="1:26" ht="15.75" customHeight="1">
      <c r="A209" s="2"/>
      <c r="B209" s="3"/>
      <c r="C209" s="3"/>
      <c r="D209" s="269"/>
      <c r="E209" s="3"/>
      <c r="F209" s="3"/>
      <c r="G209" s="3"/>
      <c r="H209" s="3"/>
      <c r="I209" s="3"/>
      <c r="J209" s="3"/>
      <c r="K209" s="3"/>
      <c r="L209" s="3"/>
      <c r="M209" s="184"/>
      <c r="N209" s="184"/>
      <c r="O209" s="3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spans="1:26" ht="15.75" customHeight="1">
      <c r="A210" s="2"/>
      <c r="B210" s="3"/>
      <c r="C210" s="3"/>
      <c r="D210" s="269"/>
      <c r="E210" s="3"/>
      <c r="F210" s="3"/>
      <c r="G210" s="3"/>
      <c r="H210" s="3"/>
      <c r="I210" s="3"/>
      <c r="J210" s="3"/>
      <c r="K210" s="3"/>
      <c r="L210" s="3"/>
      <c r="M210" s="184"/>
      <c r="N210" s="184"/>
      <c r="O210" s="3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spans="1:26" ht="15.75" customHeight="1">
      <c r="A211" s="2"/>
      <c r="B211" s="3"/>
      <c r="C211" s="3"/>
      <c r="D211" s="269"/>
      <c r="E211" s="3"/>
      <c r="F211" s="3"/>
      <c r="G211" s="3"/>
      <c r="H211" s="3"/>
      <c r="I211" s="3"/>
      <c r="J211" s="3"/>
      <c r="K211" s="3"/>
      <c r="L211" s="3"/>
      <c r="M211" s="184"/>
      <c r="N211" s="184"/>
      <c r="O211" s="3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spans="1:26" ht="15.75" customHeight="1">
      <c r="A212" s="2"/>
      <c r="B212" s="3"/>
      <c r="C212" s="3"/>
      <c r="D212" s="269"/>
      <c r="E212" s="3"/>
      <c r="F212" s="3"/>
      <c r="G212" s="3"/>
      <c r="H212" s="3"/>
      <c r="I212" s="3"/>
      <c r="J212" s="3"/>
      <c r="K212" s="3"/>
      <c r="L212" s="3"/>
      <c r="M212" s="184"/>
      <c r="N212" s="184"/>
      <c r="O212" s="3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spans="1:26" ht="15.75" customHeight="1">
      <c r="A213" s="2"/>
      <c r="B213" s="3"/>
      <c r="C213" s="3"/>
      <c r="D213" s="269"/>
      <c r="E213" s="3"/>
      <c r="F213" s="3"/>
      <c r="G213" s="3"/>
      <c r="H213" s="3"/>
      <c r="I213" s="3"/>
      <c r="J213" s="3"/>
      <c r="K213" s="3"/>
      <c r="L213" s="3"/>
      <c r="M213" s="184"/>
      <c r="N213" s="184"/>
      <c r="O213" s="3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spans="1:26" ht="15.75" customHeight="1">
      <c r="A214" s="2"/>
      <c r="B214" s="3"/>
      <c r="C214" s="3"/>
      <c r="D214" s="269"/>
      <c r="E214" s="3"/>
      <c r="F214" s="3"/>
      <c r="G214" s="3"/>
      <c r="H214" s="3"/>
      <c r="I214" s="3"/>
      <c r="J214" s="3"/>
      <c r="K214" s="3"/>
      <c r="L214" s="3"/>
      <c r="M214" s="184"/>
      <c r="N214" s="184"/>
      <c r="O214" s="3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spans="1:26" ht="15.75" customHeight="1">
      <c r="A215" s="2"/>
      <c r="B215" s="3"/>
      <c r="C215" s="3"/>
      <c r="D215" s="269"/>
      <c r="E215" s="3"/>
      <c r="F215" s="3"/>
      <c r="G215" s="3"/>
      <c r="H215" s="3"/>
      <c r="I215" s="3"/>
      <c r="J215" s="3"/>
      <c r="K215" s="3"/>
      <c r="L215" s="3"/>
      <c r="M215" s="184"/>
      <c r="N215" s="184"/>
      <c r="O215" s="3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spans="1:26" ht="15.75" customHeight="1">
      <c r="A216" s="2"/>
      <c r="B216" s="3"/>
      <c r="C216" s="3"/>
      <c r="D216" s="269"/>
      <c r="E216" s="3"/>
      <c r="F216" s="3"/>
      <c r="G216" s="3"/>
      <c r="H216" s="3"/>
      <c r="I216" s="3"/>
      <c r="J216" s="3"/>
      <c r="K216" s="3"/>
      <c r="L216" s="3"/>
      <c r="M216" s="184"/>
      <c r="N216" s="184"/>
      <c r="O216" s="3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spans="1:26" ht="15.75" customHeight="1">
      <c r="A217" s="2"/>
      <c r="B217" s="3"/>
      <c r="C217" s="3"/>
      <c r="D217" s="269"/>
      <c r="E217" s="3"/>
      <c r="F217" s="3"/>
      <c r="G217" s="3"/>
      <c r="H217" s="3"/>
      <c r="I217" s="3"/>
      <c r="J217" s="3"/>
      <c r="K217" s="3"/>
      <c r="L217" s="3"/>
      <c r="M217" s="184"/>
      <c r="N217" s="184"/>
      <c r="O217" s="3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spans="1:26" ht="15.75" customHeight="1">
      <c r="A218" s="2"/>
      <c r="B218" s="3"/>
      <c r="C218" s="3"/>
      <c r="D218" s="269"/>
      <c r="E218" s="3"/>
      <c r="F218" s="3"/>
      <c r="G218" s="3"/>
      <c r="H218" s="3"/>
      <c r="I218" s="3"/>
      <c r="J218" s="3"/>
      <c r="K218" s="3"/>
      <c r="L218" s="3"/>
      <c r="M218" s="184"/>
      <c r="N218" s="184"/>
      <c r="O218" s="3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spans="1:26" ht="15.75" customHeight="1">
      <c r="A219" s="2"/>
      <c r="B219" s="3"/>
      <c r="C219" s="3"/>
      <c r="D219" s="269"/>
      <c r="E219" s="3"/>
      <c r="F219" s="3"/>
      <c r="G219" s="3"/>
      <c r="H219" s="3"/>
      <c r="I219" s="3"/>
      <c r="J219" s="3"/>
      <c r="K219" s="3"/>
      <c r="L219" s="3"/>
      <c r="M219" s="184"/>
      <c r="N219" s="184"/>
      <c r="O219" s="3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spans="1:26" ht="15.75" customHeight="1">
      <c r="A220" s="2"/>
      <c r="B220" s="3"/>
      <c r="C220" s="3"/>
      <c r="D220" s="269"/>
      <c r="E220" s="3"/>
      <c r="F220" s="3"/>
      <c r="G220" s="3"/>
      <c r="H220" s="3"/>
      <c r="I220" s="3"/>
      <c r="J220" s="3"/>
      <c r="K220" s="3"/>
      <c r="L220" s="3"/>
      <c r="M220" s="184"/>
      <c r="N220" s="184"/>
      <c r="O220" s="3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spans="1:26" ht="15.75" customHeight="1">
      <c r="A221" s="2"/>
      <c r="B221" s="3"/>
      <c r="C221" s="3"/>
      <c r="D221" s="269"/>
      <c r="E221" s="3"/>
      <c r="F221" s="3"/>
      <c r="G221" s="3"/>
      <c r="H221" s="3"/>
      <c r="I221" s="3"/>
      <c r="J221" s="3"/>
      <c r="K221" s="3"/>
      <c r="L221" s="3"/>
      <c r="M221" s="184"/>
      <c r="N221" s="184"/>
      <c r="O221" s="3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spans="1:26" ht="15.75" customHeight="1">
      <c r="A222" s="2"/>
      <c r="B222" s="3"/>
      <c r="C222" s="3"/>
      <c r="D222" s="269"/>
      <c r="E222" s="3"/>
      <c r="F222" s="3"/>
      <c r="G222" s="3"/>
      <c r="H222" s="3"/>
      <c r="I222" s="3"/>
      <c r="J222" s="3"/>
      <c r="K222" s="3"/>
      <c r="L222" s="3"/>
      <c r="M222" s="184"/>
      <c r="N222" s="184"/>
      <c r="O222" s="3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spans="1:26" ht="15.75" customHeight="1">
      <c r="A223" s="2"/>
      <c r="B223" s="3"/>
      <c r="C223" s="3"/>
      <c r="D223" s="269"/>
      <c r="E223" s="3"/>
      <c r="F223" s="3"/>
      <c r="G223" s="3"/>
      <c r="H223" s="3"/>
      <c r="I223" s="3"/>
      <c r="J223" s="3"/>
      <c r="K223" s="3"/>
      <c r="L223" s="3"/>
      <c r="M223" s="184"/>
      <c r="N223" s="184"/>
      <c r="O223" s="3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spans="1:26" ht="15.75" customHeight="1">
      <c r="A224" s="2"/>
      <c r="B224" s="3"/>
      <c r="C224" s="3"/>
      <c r="D224" s="269"/>
      <c r="E224" s="3"/>
      <c r="F224" s="3"/>
      <c r="G224" s="3"/>
      <c r="H224" s="3"/>
      <c r="I224" s="3"/>
      <c r="J224" s="3"/>
      <c r="K224" s="3"/>
      <c r="L224" s="3"/>
      <c r="M224" s="184"/>
      <c r="N224" s="184"/>
      <c r="O224" s="3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spans="1:26" ht="15.75" customHeight="1">
      <c r="A225" s="2"/>
      <c r="B225" s="3"/>
      <c r="C225" s="3"/>
      <c r="D225" s="269"/>
      <c r="E225" s="3"/>
      <c r="F225" s="3"/>
      <c r="G225" s="3"/>
      <c r="H225" s="3"/>
      <c r="I225" s="3"/>
      <c r="J225" s="3"/>
      <c r="K225" s="3"/>
      <c r="L225" s="3"/>
      <c r="M225" s="184"/>
      <c r="N225" s="184"/>
      <c r="O225" s="3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spans="1:26" ht="15.75" customHeight="1">
      <c r="A226" s="2"/>
      <c r="B226" s="3"/>
      <c r="C226" s="3"/>
      <c r="D226" s="269"/>
      <c r="E226" s="3"/>
      <c r="F226" s="3"/>
      <c r="G226" s="3"/>
      <c r="H226" s="3"/>
      <c r="I226" s="3"/>
      <c r="J226" s="3"/>
      <c r="K226" s="3"/>
      <c r="L226" s="3"/>
      <c r="M226" s="184"/>
      <c r="N226" s="184"/>
      <c r="O226" s="3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spans="1:26" ht="15.75" customHeight="1">
      <c r="A227" s="2"/>
      <c r="B227" s="3"/>
      <c r="C227" s="3"/>
      <c r="D227" s="269"/>
      <c r="E227" s="3"/>
      <c r="F227" s="3"/>
      <c r="G227" s="3"/>
      <c r="H227" s="3"/>
      <c r="I227" s="3"/>
      <c r="J227" s="3"/>
      <c r="K227" s="3"/>
      <c r="L227" s="3"/>
      <c r="M227" s="184"/>
      <c r="N227" s="184"/>
      <c r="O227" s="3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spans="1:26" ht="15.75" customHeight="1">
      <c r="A228" s="2"/>
      <c r="B228" s="3"/>
      <c r="C228" s="3"/>
      <c r="D228" s="269"/>
      <c r="E228" s="3"/>
      <c r="F228" s="3"/>
      <c r="G228" s="3"/>
      <c r="H228" s="3"/>
      <c r="I228" s="3"/>
      <c r="J228" s="3"/>
      <c r="K228" s="3"/>
      <c r="L228" s="3"/>
      <c r="M228" s="184"/>
      <c r="N228" s="184"/>
      <c r="O228" s="3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spans="1:26" ht="15.75" customHeight="1">
      <c r="A229" s="2"/>
      <c r="B229" s="3"/>
      <c r="C229" s="3"/>
      <c r="D229" s="269"/>
      <c r="E229" s="3"/>
      <c r="F229" s="3"/>
      <c r="G229" s="3"/>
      <c r="H229" s="3"/>
      <c r="I229" s="3"/>
      <c r="J229" s="3"/>
      <c r="K229" s="3"/>
      <c r="L229" s="3"/>
      <c r="M229" s="184"/>
      <c r="N229" s="184"/>
      <c r="O229" s="3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spans="1:26" ht="15.75" customHeight="1">
      <c r="A230" s="2"/>
      <c r="B230" s="3"/>
      <c r="C230" s="3"/>
      <c r="D230" s="269"/>
      <c r="E230" s="3"/>
      <c r="F230" s="3"/>
      <c r="G230" s="3"/>
      <c r="H230" s="3"/>
      <c r="I230" s="3"/>
      <c r="J230" s="3"/>
      <c r="K230" s="3"/>
      <c r="L230" s="3"/>
      <c r="M230" s="184"/>
      <c r="N230" s="184"/>
      <c r="O230" s="3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spans="1:26" ht="15.75" customHeight="1">
      <c r="A231" s="2"/>
      <c r="B231" s="3"/>
      <c r="C231" s="3"/>
      <c r="D231" s="269"/>
      <c r="E231" s="3"/>
      <c r="F231" s="3"/>
      <c r="G231" s="3"/>
      <c r="H231" s="3"/>
      <c r="I231" s="3"/>
      <c r="J231" s="3"/>
      <c r="K231" s="3"/>
      <c r="L231" s="3"/>
      <c r="M231" s="184"/>
      <c r="N231" s="184"/>
      <c r="O231" s="3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spans="1:26" ht="15.75" customHeight="1">
      <c r="A232" s="2"/>
      <c r="B232" s="3"/>
      <c r="C232" s="3"/>
      <c r="D232" s="269"/>
      <c r="E232" s="3"/>
      <c r="F232" s="3"/>
      <c r="G232" s="3"/>
      <c r="H232" s="3"/>
      <c r="I232" s="3"/>
      <c r="J232" s="3"/>
      <c r="K232" s="3"/>
      <c r="L232" s="3"/>
      <c r="M232" s="184"/>
      <c r="N232" s="184"/>
      <c r="O232" s="3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spans="1:26" ht="15.75" customHeight="1">
      <c r="A233" s="2"/>
      <c r="B233" s="3"/>
      <c r="C233" s="3"/>
      <c r="D233" s="269"/>
      <c r="E233" s="3"/>
      <c r="F233" s="3"/>
      <c r="G233" s="3"/>
      <c r="H233" s="3"/>
      <c r="I233" s="3"/>
      <c r="J233" s="3"/>
      <c r="K233" s="3"/>
      <c r="L233" s="3"/>
      <c r="M233" s="184"/>
      <c r="N233" s="184"/>
      <c r="O233" s="3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spans="1:26" ht="15.75" customHeight="1">
      <c r="A234" s="2"/>
      <c r="B234" s="3"/>
      <c r="C234" s="3"/>
      <c r="D234" s="269"/>
      <c r="E234" s="3"/>
      <c r="F234" s="3"/>
      <c r="G234" s="3"/>
      <c r="H234" s="3"/>
      <c r="I234" s="3"/>
      <c r="J234" s="3"/>
      <c r="K234" s="3"/>
      <c r="L234" s="3"/>
      <c r="M234" s="184"/>
      <c r="N234" s="184"/>
      <c r="O234" s="3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spans="1:26" ht="15.75" customHeight="1">
      <c r="A235" s="2"/>
      <c r="B235" s="3"/>
      <c r="C235" s="3"/>
      <c r="D235" s="269"/>
      <c r="E235" s="3"/>
      <c r="F235" s="3"/>
      <c r="G235" s="3"/>
      <c r="H235" s="3"/>
      <c r="I235" s="3"/>
      <c r="J235" s="3"/>
      <c r="K235" s="3"/>
      <c r="L235" s="3"/>
      <c r="M235" s="184"/>
      <c r="N235" s="184"/>
      <c r="O235" s="3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spans="1:26" ht="15.75" customHeight="1">
      <c r="A236" s="2"/>
      <c r="B236" s="3"/>
      <c r="C236" s="3"/>
      <c r="D236" s="269"/>
      <c r="E236" s="3"/>
      <c r="F236" s="3"/>
      <c r="G236" s="3"/>
      <c r="H236" s="3"/>
      <c r="I236" s="3"/>
      <c r="J236" s="3"/>
      <c r="K236" s="3"/>
      <c r="L236" s="3"/>
      <c r="M236" s="184"/>
      <c r="N236" s="184"/>
      <c r="O236" s="3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spans="1:26" ht="15.75" customHeight="1">
      <c r="A237" s="2"/>
      <c r="B237" s="3"/>
      <c r="C237" s="3"/>
      <c r="D237" s="269"/>
      <c r="E237" s="3"/>
      <c r="F237" s="3"/>
      <c r="G237" s="3"/>
      <c r="H237" s="3"/>
      <c r="I237" s="3"/>
      <c r="J237" s="3"/>
      <c r="K237" s="3"/>
      <c r="L237" s="3"/>
      <c r="M237" s="184"/>
      <c r="N237" s="184"/>
      <c r="O237" s="3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spans="1:26" ht="15.75" customHeight="1">
      <c r="A238" s="2"/>
      <c r="B238" s="3"/>
      <c r="C238" s="3"/>
      <c r="D238" s="269"/>
      <c r="E238" s="3"/>
      <c r="F238" s="3"/>
      <c r="G238" s="3"/>
      <c r="H238" s="3"/>
      <c r="I238" s="3"/>
      <c r="J238" s="3"/>
      <c r="K238" s="3"/>
      <c r="L238" s="3"/>
      <c r="M238" s="184"/>
      <c r="N238" s="184"/>
      <c r="O238" s="3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spans="1:26" ht="15.75" customHeight="1">
      <c r="A239" s="2"/>
      <c r="B239" s="3"/>
      <c r="C239" s="3"/>
      <c r="D239" s="269"/>
      <c r="E239" s="3"/>
      <c r="F239" s="3"/>
      <c r="G239" s="3"/>
      <c r="H239" s="3"/>
      <c r="I239" s="3"/>
      <c r="J239" s="3"/>
      <c r="K239" s="3"/>
      <c r="L239" s="3"/>
      <c r="M239" s="184"/>
      <c r="N239" s="184"/>
      <c r="O239" s="3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spans="1:26" ht="15.75" customHeight="1">
      <c r="A240" s="2"/>
      <c r="B240" s="3"/>
      <c r="C240" s="3"/>
      <c r="D240" s="269"/>
      <c r="E240" s="3"/>
      <c r="F240" s="3"/>
      <c r="G240" s="3"/>
      <c r="H240" s="3"/>
      <c r="I240" s="3"/>
      <c r="J240" s="3"/>
      <c r="K240" s="3"/>
      <c r="L240" s="3"/>
      <c r="M240" s="184"/>
      <c r="N240" s="184"/>
      <c r="O240" s="3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spans="1:26" ht="15.75" customHeight="1">
      <c r="A241" s="2"/>
      <c r="B241" s="3"/>
      <c r="C241" s="3"/>
      <c r="D241" s="269"/>
      <c r="E241" s="3"/>
      <c r="F241" s="3"/>
      <c r="G241" s="3"/>
      <c r="H241" s="3"/>
      <c r="I241" s="3"/>
      <c r="J241" s="3"/>
      <c r="K241" s="3"/>
      <c r="L241" s="3"/>
      <c r="M241" s="184"/>
      <c r="N241" s="184"/>
      <c r="O241" s="3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spans="1:26" ht="15.75" customHeight="1">
      <c r="A242" s="2"/>
      <c r="B242" s="3"/>
      <c r="C242" s="3"/>
      <c r="D242" s="269"/>
      <c r="E242" s="3"/>
      <c r="F242" s="3"/>
      <c r="G242" s="3"/>
      <c r="H242" s="3"/>
      <c r="I242" s="3"/>
      <c r="J242" s="3"/>
      <c r="K242" s="3"/>
      <c r="L242" s="3"/>
      <c r="M242" s="184"/>
      <c r="N242" s="184"/>
      <c r="O242" s="3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spans="1:26" ht="15.75" customHeight="1">
      <c r="A243" s="2"/>
      <c r="B243" s="3"/>
      <c r="C243" s="3"/>
      <c r="D243" s="269"/>
      <c r="E243" s="3"/>
      <c r="F243" s="3"/>
      <c r="G243" s="3"/>
      <c r="H243" s="3"/>
      <c r="I243" s="3"/>
      <c r="J243" s="3"/>
      <c r="K243" s="3"/>
      <c r="L243" s="3"/>
      <c r="M243" s="184"/>
      <c r="N243" s="184"/>
      <c r="O243" s="3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spans="1:26" ht="15.75" customHeight="1">
      <c r="A244" s="2"/>
      <c r="B244" s="3"/>
      <c r="C244" s="3"/>
      <c r="D244" s="269"/>
      <c r="E244" s="3"/>
      <c r="F244" s="3"/>
      <c r="G244" s="3"/>
      <c r="H244" s="3"/>
      <c r="I244" s="3"/>
      <c r="J244" s="3"/>
      <c r="K244" s="3"/>
      <c r="L244" s="3"/>
      <c r="M244" s="184"/>
      <c r="N244" s="184"/>
      <c r="O244" s="3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spans="1:26" ht="15.75" customHeight="1">
      <c r="A245" s="2"/>
      <c r="B245" s="3"/>
      <c r="C245" s="3"/>
      <c r="D245" s="269"/>
      <c r="E245" s="3"/>
      <c r="F245" s="3"/>
      <c r="G245" s="3"/>
      <c r="H245" s="3"/>
      <c r="I245" s="3"/>
      <c r="J245" s="3"/>
      <c r="K245" s="3"/>
      <c r="L245" s="3"/>
      <c r="M245" s="184"/>
      <c r="N245" s="184"/>
      <c r="O245" s="3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spans="1:26" ht="15.75" customHeight="1">
      <c r="A246" s="2"/>
      <c r="B246" s="3"/>
      <c r="C246" s="3"/>
      <c r="D246" s="269"/>
      <c r="E246" s="3"/>
      <c r="F246" s="3"/>
      <c r="G246" s="3"/>
      <c r="H246" s="3"/>
      <c r="I246" s="3"/>
      <c r="J246" s="3"/>
      <c r="K246" s="3"/>
      <c r="L246" s="3"/>
      <c r="M246" s="184"/>
      <c r="N246" s="184"/>
      <c r="O246" s="3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spans="1:26" ht="15.75" customHeight="1">
      <c r="A247" s="2"/>
      <c r="B247" s="3"/>
      <c r="C247" s="3"/>
      <c r="D247" s="269"/>
      <c r="E247" s="3"/>
      <c r="F247" s="3"/>
      <c r="G247" s="3"/>
      <c r="H247" s="3"/>
      <c r="I247" s="3"/>
      <c r="J247" s="3"/>
      <c r="K247" s="3"/>
      <c r="L247" s="3"/>
      <c r="M247" s="184"/>
      <c r="N247" s="184"/>
      <c r="O247" s="3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spans="1:26" ht="15.75" customHeight="1">
      <c r="A248" s="2"/>
      <c r="B248" s="3"/>
      <c r="C248" s="3"/>
      <c r="D248" s="269"/>
      <c r="E248" s="3"/>
      <c r="F248" s="3"/>
      <c r="G248" s="3"/>
      <c r="H248" s="3"/>
      <c r="I248" s="3"/>
      <c r="J248" s="3"/>
      <c r="K248" s="3"/>
      <c r="L248" s="3"/>
      <c r="M248" s="184"/>
      <c r="N248" s="184"/>
      <c r="O248" s="3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spans="1:26" ht="15.75" customHeight="1">
      <c r="A249" s="2"/>
      <c r="B249" s="3"/>
      <c r="C249" s="3"/>
      <c r="D249" s="269"/>
      <c r="E249" s="3"/>
      <c r="F249" s="3"/>
      <c r="G249" s="3"/>
      <c r="H249" s="3"/>
      <c r="I249" s="3"/>
      <c r="J249" s="3"/>
      <c r="K249" s="3"/>
      <c r="L249" s="3"/>
      <c r="M249" s="184"/>
      <c r="N249" s="184"/>
      <c r="O249" s="3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spans="1:26" ht="15.75" customHeight="1">
      <c r="A250" s="2"/>
      <c r="B250" s="3"/>
      <c r="C250" s="3"/>
      <c r="D250" s="269"/>
      <c r="E250" s="3"/>
      <c r="F250" s="3"/>
      <c r="G250" s="3"/>
      <c r="H250" s="3"/>
      <c r="I250" s="3"/>
      <c r="J250" s="3"/>
      <c r="K250" s="3"/>
      <c r="L250" s="3"/>
      <c r="M250" s="184"/>
      <c r="N250" s="184"/>
      <c r="O250" s="3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spans="1:26" ht="15.75" customHeight="1">
      <c r="A251" s="2"/>
      <c r="B251" s="3"/>
      <c r="C251" s="3"/>
      <c r="D251" s="269"/>
      <c r="E251" s="3"/>
      <c r="F251" s="3"/>
      <c r="G251" s="3"/>
      <c r="H251" s="3"/>
      <c r="I251" s="3"/>
      <c r="J251" s="3"/>
      <c r="K251" s="3"/>
      <c r="L251" s="3"/>
      <c r="M251" s="184"/>
      <c r="N251" s="184"/>
      <c r="O251" s="3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spans="1:26" ht="15.75" customHeight="1">
      <c r="A252" s="2"/>
      <c r="B252" s="3"/>
      <c r="C252" s="3"/>
      <c r="D252" s="269"/>
      <c r="E252" s="3"/>
      <c r="F252" s="3"/>
      <c r="G252" s="3"/>
      <c r="H252" s="3"/>
      <c r="I252" s="3"/>
      <c r="J252" s="3"/>
      <c r="K252" s="3"/>
      <c r="L252" s="3"/>
      <c r="M252" s="184"/>
      <c r="N252" s="184"/>
      <c r="O252" s="3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spans="1:26" ht="15.75" customHeight="1">
      <c r="A253" s="2"/>
      <c r="B253" s="3"/>
      <c r="C253" s="3"/>
      <c r="D253" s="269"/>
      <c r="E253" s="3"/>
      <c r="F253" s="3"/>
      <c r="G253" s="3"/>
      <c r="H253" s="3"/>
      <c r="I253" s="3"/>
      <c r="J253" s="3"/>
      <c r="K253" s="3"/>
      <c r="L253" s="3"/>
      <c r="M253" s="184"/>
      <c r="N253" s="184"/>
      <c r="O253" s="3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spans="1:26" ht="15.75" customHeight="1">
      <c r="A254" s="2"/>
      <c r="B254" s="3"/>
      <c r="C254" s="3"/>
      <c r="D254" s="269"/>
      <c r="E254" s="3"/>
      <c r="F254" s="3"/>
      <c r="G254" s="3"/>
      <c r="H254" s="3"/>
      <c r="I254" s="3"/>
      <c r="J254" s="3"/>
      <c r="K254" s="3"/>
      <c r="L254" s="3"/>
      <c r="M254" s="184"/>
      <c r="N254" s="184"/>
      <c r="O254" s="3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spans="1:26" ht="15.75" customHeight="1">
      <c r="A255" s="2"/>
      <c r="B255" s="3"/>
      <c r="C255" s="3"/>
      <c r="D255" s="269"/>
      <c r="E255" s="3"/>
      <c r="F255" s="3"/>
      <c r="G255" s="3"/>
      <c r="H255" s="3"/>
      <c r="I255" s="3"/>
      <c r="J255" s="3"/>
      <c r="K255" s="3"/>
      <c r="L255" s="3"/>
      <c r="M255" s="184"/>
      <c r="N255" s="184"/>
      <c r="O255" s="3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spans="1:26" ht="15.75" customHeight="1">
      <c r="A256" s="2"/>
      <c r="B256" s="3"/>
      <c r="C256" s="3"/>
      <c r="D256" s="269"/>
      <c r="E256" s="3"/>
      <c r="F256" s="3"/>
      <c r="G256" s="3"/>
      <c r="H256" s="3"/>
      <c r="I256" s="3"/>
      <c r="J256" s="3"/>
      <c r="K256" s="3"/>
      <c r="L256" s="3"/>
      <c r="M256" s="184"/>
      <c r="N256" s="184"/>
      <c r="O256" s="3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spans="1:26" ht="15.75" customHeight="1">
      <c r="A257" s="2"/>
      <c r="B257" s="3"/>
      <c r="C257" s="3"/>
      <c r="D257" s="269"/>
      <c r="E257" s="3"/>
      <c r="F257" s="3"/>
      <c r="G257" s="3"/>
      <c r="H257" s="3"/>
      <c r="I257" s="3"/>
      <c r="J257" s="3"/>
      <c r="K257" s="3"/>
      <c r="L257" s="3"/>
      <c r="M257" s="184"/>
      <c r="N257" s="184"/>
      <c r="O257" s="3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spans="1:26" ht="15.75" customHeight="1">
      <c r="A258" s="2"/>
      <c r="B258" s="3"/>
      <c r="C258" s="3"/>
      <c r="D258" s="269"/>
      <c r="E258" s="3"/>
      <c r="F258" s="3"/>
      <c r="G258" s="3"/>
      <c r="H258" s="3"/>
      <c r="I258" s="3"/>
      <c r="J258" s="3"/>
      <c r="K258" s="3"/>
      <c r="L258" s="3"/>
      <c r="M258" s="184"/>
      <c r="N258" s="184"/>
      <c r="O258" s="3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spans="1:26" ht="15.75" customHeight="1">
      <c r="A259" s="2"/>
      <c r="B259" s="3"/>
      <c r="C259" s="3"/>
      <c r="D259" s="269"/>
      <c r="E259" s="3"/>
      <c r="F259" s="3"/>
      <c r="G259" s="3"/>
      <c r="H259" s="3"/>
      <c r="I259" s="3"/>
      <c r="J259" s="3"/>
      <c r="K259" s="3"/>
      <c r="L259" s="3"/>
      <c r="M259" s="184"/>
      <c r="N259" s="184"/>
      <c r="O259" s="3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spans="1:26" ht="15.75" customHeight="1">
      <c r="A260" s="2"/>
      <c r="B260" s="3"/>
      <c r="C260" s="3"/>
      <c r="D260" s="269"/>
      <c r="E260" s="3"/>
      <c r="F260" s="3"/>
      <c r="G260" s="3"/>
      <c r="H260" s="3"/>
      <c r="I260" s="3"/>
      <c r="J260" s="3"/>
      <c r="K260" s="3"/>
      <c r="L260" s="3"/>
      <c r="M260" s="184"/>
      <c r="N260" s="184"/>
      <c r="O260" s="3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spans="1:26" ht="15.75" customHeight="1">
      <c r="A261" s="2"/>
      <c r="B261" s="3"/>
      <c r="C261" s="3"/>
      <c r="D261" s="269"/>
      <c r="E261" s="3"/>
      <c r="F261" s="3"/>
      <c r="G261" s="3"/>
      <c r="H261" s="3"/>
      <c r="I261" s="3"/>
      <c r="J261" s="3"/>
      <c r="K261" s="3"/>
      <c r="L261" s="3"/>
      <c r="M261" s="184"/>
      <c r="N261" s="184"/>
      <c r="O261" s="3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spans="1:26" ht="15.75" customHeight="1">
      <c r="A262" s="2"/>
      <c r="B262" s="3"/>
      <c r="C262" s="3"/>
      <c r="D262" s="269"/>
      <c r="E262" s="3"/>
      <c r="F262" s="3"/>
      <c r="G262" s="3"/>
      <c r="H262" s="3"/>
      <c r="I262" s="3"/>
      <c r="J262" s="3"/>
      <c r="K262" s="3"/>
      <c r="L262" s="3"/>
      <c r="M262" s="184"/>
      <c r="N262" s="184"/>
      <c r="O262" s="3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spans="1:26" ht="15.75" customHeight="1">
      <c r="A263" s="2"/>
      <c r="B263" s="3"/>
      <c r="C263" s="3"/>
      <c r="D263" s="269"/>
      <c r="E263" s="3"/>
      <c r="F263" s="3"/>
      <c r="G263" s="3"/>
      <c r="H263" s="3"/>
      <c r="I263" s="3"/>
      <c r="J263" s="3"/>
      <c r="K263" s="3"/>
      <c r="L263" s="3"/>
      <c r="M263" s="184"/>
      <c r="N263" s="184"/>
      <c r="O263" s="3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spans="1:26" ht="15.75" customHeight="1">
      <c r="A264" s="2"/>
      <c r="B264" s="3"/>
      <c r="C264" s="3"/>
      <c r="D264" s="269"/>
      <c r="E264" s="3"/>
      <c r="F264" s="3"/>
      <c r="G264" s="3"/>
      <c r="H264" s="3"/>
      <c r="I264" s="3"/>
      <c r="J264" s="3"/>
      <c r="K264" s="3"/>
      <c r="L264" s="3"/>
      <c r="M264" s="184"/>
      <c r="N264" s="184"/>
      <c r="O264" s="3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spans="1:26" ht="15.75" customHeight="1">
      <c r="A265" s="2"/>
      <c r="B265" s="3"/>
      <c r="C265" s="3"/>
      <c r="D265" s="269"/>
      <c r="E265" s="3"/>
      <c r="F265" s="3"/>
      <c r="G265" s="3"/>
      <c r="H265" s="3"/>
      <c r="I265" s="3"/>
      <c r="J265" s="3"/>
      <c r="K265" s="3"/>
      <c r="L265" s="3"/>
      <c r="M265" s="184"/>
      <c r="N265" s="184"/>
      <c r="O265" s="3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spans="1:26" ht="15.75" customHeight="1">
      <c r="A266" s="2"/>
      <c r="B266" s="3"/>
      <c r="C266" s="3"/>
      <c r="D266" s="269"/>
      <c r="E266" s="3"/>
      <c r="F266" s="3"/>
      <c r="G266" s="3"/>
      <c r="H266" s="3"/>
      <c r="I266" s="3"/>
      <c r="J266" s="3"/>
      <c r="K266" s="3"/>
      <c r="L266" s="3"/>
      <c r="M266" s="184"/>
      <c r="N266" s="184"/>
      <c r="O266" s="3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spans="1:26" ht="15.75" customHeight="1">
      <c r="A267" s="2"/>
      <c r="B267" s="3"/>
      <c r="C267" s="3"/>
      <c r="D267" s="269"/>
      <c r="E267" s="3"/>
      <c r="F267" s="3"/>
      <c r="G267" s="3"/>
      <c r="H267" s="3"/>
      <c r="I267" s="3"/>
      <c r="J267" s="3"/>
      <c r="K267" s="3"/>
      <c r="L267" s="3"/>
      <c r="M267" s="184"/>
      <c r="N267" s="184"/>
      <c r="O267" s="3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spans="1:26" ht="15.75" customHeight="1">
      <c r="A268" s="2"/>
      <c r="B268" s="3"/>
      <c r="C268" s="3"/>
      <c r="D268" s="269"/>
      <c r="E268" s="3"/>
      <c r="F268" s="3"/>
      <c r="G268" s="3"/>
      <c r="H268" s="3"/>
      <c r="I268" s="3"/>
      <c r="J268" s="3"/>
      <c r="K268" s="3"/>
      <c r="L268" s="3"/>
      <c r="M268" s="184"/>
      <c r="N268" s="184"/>
      <c r="O268" s="3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spans="1:26" ht="15.75" customHeight="1">
      <c r="A269" s="2"/>
      <c r="B269" s="3"/>
      <c r="C269" s="3"/>
      <c r="D269" s="269"/>
      <c r="E269" s="3"/>
      <c r="F269" s="3"/>
      <c r="G269" s="3"/>
      <c r="H269" s="3"/>
      <c r="I269" s="3"/>
      <c r="J269" s="3"/>
      <c r="K269" s="3"/>
      <c r="L269" s="3"/>
      <c r="M269" s="184"/>
      <c r="N269" s="184"/>
      <c r="O269" s="3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spans="1:26" ht="15.75" customHeight="1">
      <c r="A270" s="2"/>
      <c r="B270" s="3"/>
      <c r="C270" s="3"/>
      <c r="D270" s="269"/>
      <c r="E270" s="3"/>
      <c r="F270" s="3"/>
      <c r="G270" s="3"/>
      <c r="H270" s="3"/>
      <c r="I270" s="3"/>
      <c r="J270" s="3"/>
      <c r="K270" s="3"/>
      <c r="L270" s="3"/>
      <c r="M270" s="184"/>
      <c r="N270" s="184"/>
      <c r="O270" s="3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spans="1:26" ht="15.75" customHeight="1">
      <c r="A271" s="2"/>
      <c r="B271" s="3"/>
      <c r="C271" s="3"/>
      <c r="D271" s="269"/>
      <c r="E271" s="3"/>
      <c r="F271" s="3"/>
      <c r="G271" s="3"/>
      <c r="H271" s="3"/>
      <c r="I271" s="3"/>
      <c r="J271" s="3"/>
      <c r="K271" s="3"/>
      <c r="L271" s="3"/>
      <c r="M271" s="184"/>
      <c r="N271" s="184"/>
      <c r="O271" s="3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spans="1:26" ht="15.75" customHeight="1">
      <c r="A272" s="2"/>
      <c r="B272" s="3"/>
      <c r="C272" s="3"/>
      <c r="D272" s="269"/>
      <c r="E272" s="3"/>
      <c r="F272" s="3"/>
      <c r="G272" s="3"/>
      <c r="H272" s="3"/>
      <c r="I272" s="3"/>
      <c r="J272" s="3"/>
      <c r="K272" s="3"/>
      <c r="L272" s="3"/>
      <c r="M272" s="184"/>
      <c r="N272" s="184"/>
      <c r="O272" s="3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spans="1:26" ht="15.75" customHeight="1">
      <c r="A273" s="2"/>
      <c r="B273" s="3"/>
      <c r="C273" s="3"/>
      <c r="D273" s="269"/>
      <c r="E273" s="3"/>
      <c r="F273" s="3"/>
      <c r="G273" s="3"/>
      <c r="H273" s="3"/>
      <c r="I273" s="3"/>
      <c r="J273" s="3"/>
      <c r="K273" s="3"/>
      <c r="L273" s="3"/>
      <c r="M273" s="184"/>
      <c r="N273" s="184"/>
      <c r="O273" s="3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spans="1:26" ht="15.75" customHeight="1">
      <c r="A274" s="2"/>
      <c r="B274" s="3"/>
      <c r="C274" s="3"/>
      <c r="D274" s="269"/>
      <c r="E274" s="3"/>
      <c r="F274" s="3"/>
      <c r="G274" s="3"/>
      <c r="H274" s="3"/>
      <c r="I274" s="3"/>
      <c r="J274" s="3"/>
      <c r="K274" s="3"/>
      <c r="L274" s="3"/>
      <c r="M274" s="184"/>
      <c r="N274" s="184"/>
      <c r="O274" s="3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spans="1:26" ht="15.75" customHeight="1">
      <c r="A275" s="2"/>
      <c r="B275" s="3"/>
      <c r="C275" s="3"/>
      <c r="D275" s="269"/>
      <c r="E275" s="3"/>
      <c r="F275" s="3"/>
      <c r="G275" s="3"/>
      <c r="H275" s="3"/>
      <c r="I275" s="3"/>
      <c r="J275" s="3"/>
      <c r="K275" s="3"/>
      <c r="L275" s="3"/>
      <c r="M275" s="184"/>
      <c r="N275" s="184"/>
      <c r="O275" s="3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spans="1:26" ht="15.75" customHeight="1">
      <c r="A276" s="2"/>
      <c r="B276" s="3"/>
      <c r="C276" s="3"/>
      <c r="D276" s="269"/>
      <c r="E276" s="3"/>
      <c r="F276" s="3"/>
      <c r="G276" s="3"/>
      <c r="H276" s="3"/>
      <c r="I276" s="3"/>
      <c r="J276" s="3"/>
      <c r="K276" s="3"/>
      <c r="L276" s="3"/>
      <c r="M276" s="184"/>
      <c r="N276" s="184"/>
      <c r="O276" s="3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spans="1:26" ht="15.75" customHeight="1">
      <c r="A277" s="2"/>
      <c r="B277" s="3"/>
      <c r="C277" s="3"/>
      <c r="D277" s="269"/>
      <c r="E277" s="3"/>
      <c r="F277" s="3"/>
      <c r="G277" s="3"/>
      <c r="H277" s="3"/>
      <c r="I277" s="3"/>
      <c r="J277" s="3"/>
      <c r="K277" s="3"/>
      <c r="L277" s="3"/>
      <c r="M277" s="184"/>
      <c r="N277" s="184"/>
      <c r="O277" s="3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spans="1:26" ht="15.75" customHeight="1">
      <c r="A278" s="2"/>
      <c r="B278" s="3"/>
      <c r="C278" s="3"/>
      <c r="D278" s="269"/>
      <c r="E278" s="3"/>
      <c r="F278" s="3"/>
      <c r="G278" s="3"/>
      <c r="H278" s="3"/>
      <c r="I278" s="3"/>
      <c r="J278" s="3"/>
      <c r="K278" s="3"/>
      <c r="L278" s="3"/>
      <c r="M278" s="184"/>
      <c r="N278" s="184"/>
      <c r="O278" s="3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spans="1:26" ht="15.75" customHeight="1">
      <c r="A279" s="2"/>
      <c r="B279" s="3"/>
      <c r="C279" s="3"/>
      <c r="D279" s="269"/>
      <c r="E279" s="3"/>
      <c r="F279" s="3"/>
      <c r="G279" s="3"/>
      <c r="H279" s="3"/>
      <c r="I279" s="3"/>
      <c r="J279" s="3"/>
      <c r="K279" s="3"/>
      <c r="L279" s="3"/>
      <c r="M279" s="184"/>
      <c r="N279" s="184"/>
      <c r="O279" s="3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</row>
    <row r="280" spans="1:26" ht="15.75" customHeight="1">
      <c r="A280" s="2"/>
      <c r="B280" s="3"/>
      <c r="C280" s="3"/>
      <c r="D280" s="269"/>
      <c r="E280" s="3"/>
      <c r="F280" s="3"/>
      <c r="G280" s="3"/>
      <c r="H280" s="3"/>
      <c r="I280" s="3"/>
      <c r="J280" s="3"/>
      <c r="K280" s="3"/>
      <c r="L280" s="3"/>
      <c r="M280" s="184"/>
      <c r="N280" s="184"/>
      <c r="O280" s="3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</row>
    <row r="281" spans="1:26" ht="15.75" customHeight="1">
      <c r="A281" s="2"/>
      <c r="B281" s="3"/>
      <c r="C281" s="3"/>
      <c r="D281" s="269"/>
      <c r="E281" s="3"/>
      <c r="F281" s="3"/>
      <c r="G281" s="3"/>
      <c r="H281" s="3"/>
      <c r="I281" s="3"/>
      <c r="J281" s="3"/>
      <c r="K281" s="3"/>
      <c r="L281" s="3"/>
      <c r="M281" s="184"/>
      <c r="N281" s="184"/>
      <c r="O281" s="3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</row>
    <row r="282" spans="1:26" ht="15.75" customHeight="1">
      <c r="A282" s="2"/>
      <c r="B282" s="3"/>
      <c r="C282" s="3"/>
      <c r="D282" s="269"/>
      <c r="E282" s="3"/>
      <c r="F282" s="3"/>
      <c r="G282" s="3"/>
      <c r="H282" s="3"/>
      <c r="I282" s="3"/>
      <c r="J282" s="3"/>
      <c r="K282" s="3"/>
      <c r="L282" s="3"/>
      <c r="M282" s="184"/>
      <c r="N282" s="184"/>
      <c r="O282" s="3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</row>
    <row r="283" spans="1:26" ht="15.75" customHeight="1">
      <c r="A283" s="2"/>
      <c r="B283" s="3"/>
      <c r="C283" s="3"/>
      <c r="D283" s="269"/>
      <c r="E283" s="3"/>
      <c r="F283" s="3"/>
      <c r="G283" s="3"/>
      <c r="H283" s="3"/>
      <c r="I283" s="3"/>
      <c r="J283" s="3"/>
      <c r="K283" s="3"/>
      <c r="L283" s="3"/>
      <c r="M283" s="184"/>
      <c r="N283" s="184"/>
      <c r="O283" s="3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</row>
    <row r="284" spans="1:26" ht="15.75" customHeight="1">
      <c r="A284" s="2"/>
      <c r="B284" s="3"/>
      <c r="C284" s="3"/>
      <c r="D284" s="269"/>
      <c r="E284" s="3"/>
      <c r="F284" s="3"/>
      <c r="G284" s="3"/>
      <c r="H284" s="3"/>
      <c r="I284" s="3"/>
      <c r="J284" s="3"/>
      <c r="K284" s="3"/>
      <c r="L284" s="3"/>
      <c r="M284" s="184"/>
      <c r="N284" s="184"/>
      <c r="O284" s="3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</row>
    <row r="285" spans="1:26" ht="15.75" customHeight="1">
      <c r="A285" s="2"/>
      <c r="B285" s="3"/>
      <c r="C285" s="3"/>
      <c r="D285" s="269"/>
      <c r="E285" s="3"/>
      <c r="F285" s="3"/>
      <c r="G285" s="3"/>
      <c r="H285" s="3"/>
      <c r="I285" s="3"/>
      <c r="J285" s="3"/>
      <c r="K285" s="3"/>
      <c r="L285" s="3"/>
      <c r="M285" s="184"/>
      <c r="N285" s="184"/>
      <c r="O285" s="3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</row>
    <row r="286" spans="1:26" ht="15.75" customHeight="1">
      <c r="A286" s="2"/>
      <c r="B286" s="3"/>
      <c r="C286" s="3"/>
      <c r="D286" s="269"/>
      <c r="E286" s="3"/>
      <c r="F286" s="3"/>
      <c r="G286" s="3"/>
      <c r="H286" s="3"/>
      <c r="I286" s="3"/>
      <c r="J286" s="3"/>
      <c r="K286" s="3"/>
      <c r="L286" s="3"/>
      <c r="M286" s="184"/>
      <c r="N286" s="184"/>
      <c r="O286" s="3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</row>
    <row r="287" spans="1:26" ht="15.75" customHeight="1">
      <c r="A287" s="2"/>
      <c r="B287" s="3"/>
      <c r="C287" s="3"/>
      <c r="D287" s="269"/>
      <c r="E287" s="3"/>
      <c r="F287" s="3"/>
      <c r="G287" s="3"/>
      <c r="H287" s="3"/>
      <c r="I287" s="3"/>
      <c r="J287" s="3"/>
      <c r="K287" s="3"/>
      <c r="L287" s="3"/>
      <c r="M287" s="184"/>
      <c r="N287" s="184"/>
      <c r="O287" s="3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</row>
    <row r="288" spans="1:26" ht="15.75" customHeight="1">
      <c r="A288" s="2"/>
      <c r="B288" s="3"/>
      <c r="C288" s="3"/>
      <c r="D288" s="269"/>
      <c r="E288" s="3"/>
      <c r="F288" s="3"/>
      <c r="G288" s="3"/>
      <c r="H288" s="3"/>
      <c r="I288" s="3"/>
      <c r="J288" s="3"/>
      <c r="K288" s="3"/>
      <c r="L288" s="3"/>
      <c r="M288" s="184"/>
      <c r="N288" s="184"/>
      <c r="O288" s="3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</row>
    <row r="289" spans="1:26" ht="15.75" customHeight="1">
      <c r="A289" s="2"/>
      <c r="B289" s="3"/>
      <c r="C289" s="3"/>
      <c r="D289" s="269"/>
      <c r="E289" s="3"/>
      <c r="F289" s="3"/>
      <c r="G289" s="3"/>
      <c r="H289" s="3"/>
      <c r="I289" s="3"/>
      <c r="J289" s="3"/>
      <c r="K289" s="3"/>
      <c r="L289" s="3"/>
      <c r="M289" s="184"/>
      <c r="N289" s="184"/>
      <c r="O289" s="3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</row>
    <row r="290" spans="1:26" ht="15.75" customHeight="1">
      <c r="A290" s="2"/>
      <c r="B290" s="3"/>
      <c r="C290" s="3"/>
      <c r="D290" s="269"/>
      <c r="E290" s="3"/>
      <c r="F290" s="3"/>
      <c r="G290" s="3"/>
      <c r="H290" s="3"/>
      <c r="I290" s="3"/>
      <c r="J290" s="3"/>
      <c r="K290" s="3"/>
      <c r="L290" s="3"/>
      <c r="M290" s="184"/>
      <c r="N290" s="184"/>
      <c r="O290" s="3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</row>
    <row r="291" spans="1:26" ht="15.75" customHeight="1">
      <c r="A291" s="2"/>
      <c r="B291" s="3"/>
      <c r="C291" s="3"/>
      <c r="D291" s="269"/>
      <c r="E291" s="3"/>
      <c r="F291" s="3"/>
      <c r="G291" s="3"/>
      <c r="H291" s="3"/>
      <c r="I291" s="3"/>
      <c r="J291" s="3"/>
      <c r="K291" s="3"/>
      <c r="L291" s="3"/>
      <c r="M291" s="184"/>
      <c r="N291" s="184"/>
      <c r="O291" s="3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</row>
    <row r="292" spans="1:26" ht="15.75" customHeight="1">
      <c r="A292" s="2"/>
      <c r="B292" s="3"/>
      <c r="C292" s="3"/>
      <c r="D292" s="269"/>
      <c r="E292" s="3"/>
      <c r="F292" s="3"/>
      <c r="G292" s="3"/>
      <c r="H292" s="3"/>
      <c r="I292" s="3"/>
      <c r="J292" s="3"/>
      <c r="K292" s="3"/>
      <c r="L292" s="3"/>
      <c r="M292" s="184"/>
      <c r="N292" s="184"/>
      <c r="O292" s="3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</row>
    <row r="293" spans="1:26" ht="15.75" customHeight="1">
      <c r="A293" s="2"/>
      <c r="B293" s="3"/>
      <c r="C293" s="3"/>
      <c r="D293" s="269"/>
      <c r="E293" s="3"/>
      <c r="F293" s="3"/>
      <c r="G293" s="3"/>
      <c r="H293" s="3"/>
      <c r="I293" s="3"/>
      <c r="J293" s="3"/>
      <c r="K293" s="3"/>
      <c r="L293" s="3"/>
      <c r="M293" s="184"/>
      <c r="N293" s="184"/>
      <c r="O293" s="3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</row>
    <row r="294" spans="1:26" ht="15.75" customHeight="1">
      <c r="A294" s="2"/>
      <c r="B294" s="3"/>
      <c r="C294" s="3"/>
      <c r="D294" s="269"/>
      <c r="E294" s="3"/>
      <c r="F294" s="3"/>
      <c r="G294" s="3"/>
      <c r="H294" s="3"/>
      <c r="I294" s="3"/>
      <c r="J294" s="3"/>
      <c r="K294" s="3"/>
      <c r="L294" s="3"/>
      <c r="M294" s="184"/>
      <c r="N294" s="184"/>
      <c r="O294" s="3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</row>
    <row r="295" spans="1:26" ht="15.75" customHeight="1">
      <c r="A295" s="2"/>
      <c r="B295" s="3"/>
      <c r="C295" s="3"/>
      <c r="D295" s="269"/>
      <c r="E295" s="3"/>
      <c r="F295" s="3"/>
      <c r="G295" s="3"/>
      <c r="H295" s="3"/>
      <c r="I295" s="3"/>
      <c r="J295" s="3"/>
      <c r="K295" s="3"/>
      <c r="L295" s="3"/>
      <c r="M295" s="184"/>
      <c r="N295" s="184"/>
      <c r="O295" s="3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</row>
    <row r="296" spans="1:26" ht="15.75" customHeight="1">
      <c r="A296" s="2"/>
      <c r="B296" s="3"/>
      <c r="C296" s="3"/>
      <c r="D296" s="269"/>
      <c r="E296" s="3"/>
      <c r="F296" s="3"/>
      <c r="G296" s="3"/>
      <c r="H296" s="3"/>
      <c r="I296" s="3"/>
      <c r="J296" s="3"/>
      <c r="K296" s="3"/>
      <c r="L296" s="3"/>
      <c r="M296" s="184"/>
      <c r="N296" s="184"/>
      <c r="O296" s="3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</row>
    <row r="297" spans="1:26" ht="15.75" customHeight="1">
      <c r="A297" s="2"/>
      <c r="B297" s="3"/>
      <c r="C297" s="3"/>
      <c r="D297" s="269"/>
      <c r="E297" s="3"/>
      <c r="F297" s="3"/>
      <c r="G297" s="3"/>
      <c r="H297" s="3"/>
      <c r="I297" s="3"/>
      <c r="J297" s="3"/>
      <c r="K297" s="3"/>
      <c r="L297" s="3"/>
      <c r="M297" s="184"/>
      <c r="N297" s="184"/>
      <c r="O297" s="3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</row>
    <row r="298" spans="1:26" ht="15.75" customHeight="1">
      <c r="A298" s="2"/>
      <c r="B298" s="3"/>
      <c r="C298" s="3"/>
      <c r="D298" s="269"/>
      <c r="E298" s="3"/>
      <c r="F298" s="3"/>
      <c r="G298" s="3"/>
      <c r="H298" s="3"/>
      <c r="I298" s="3"/>
      <c r="J298" s="3"/>
      <c r="K298" s="3"/>
      <c r="L298" s="3"/>
      <c r="M298" s="184"/>
      <c r="N298" s="184"/>
      <c r="O298" s="3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</row>
    <row r="299" spans="1:26" ht="15.75" customHeight="1">
      <c r="A299" s="2"/>
      <c r="B299" s="3"/>
      <c r="C299" s="3"/>
      <c r="D299" s="269"/>
      <c r="E299" s="3"/>
      <c r="F299" s="3"/>
      <c r="G299" s="3"/>
      <c r="H299" s="3"/>
      <c r="I299" s="3"/>
      <c r="J299" s="3"/>
      <c r="K299" s="3"/>
      <c r="L299" s="3"/>
      <c r="M299" s="184"/>
      <c r="N299" s="184"/>
      <c r="O299" s="3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</row>
    <row r="300" spans="1:26" ht="15.75" customHeight="1">
      <c r="A300" s="2"/>
      <c r="B300" s="3"/>
      <c r="C300" s="3"/>
      <c r="D300" s="269"/>
      <c r="E300" s="3"/>
      <c r="F300" s="3"/>
      <c r="G300" s="3"/>
      <c r="H300" s="3"/>
      <c r="I300" s="3"/>
      <c r="J300" s="3"/>
      <c r="K300" s="3"/>
      <c r="L300" s="3"/>
      <c r="M300" s="184"/>
      <c r="N300" s="184"/>
      <c r="O300" s="3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</row>
    <row r="301" spans="1:26" ht="15.75" customHeight="1">
      <c r="A301" s="2"/>
      <c r="B301" s="3"/>
      <c r="C301" s="3"/>
      <c r="D301" s="269"/>
      <c r="E301" s="3"/>
      <c r="F301" s="3"/>
      <c r="G301" s="3"/>
      <c r="H301" s="3"/>
      <c r="I301" s="3"/>
      <c r="J301" s="3"/>
      <c r="K301" s="3"/>
      <c r="L301" s="3"/>
      <c r="M301" s="184"/>
      <c r="N301" s="184"/>
      <c r="O301" s="3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</row>
    <row r="302" spans="1:26" ht="15.75" customHeight="1">
      <c r="A302" s="2"/>
      <c r="B302" s="3"/>
      <c r="C302" s="3"/>
      <c r="D302" s="269"/>
      <c r="E302" s="3"/>
      <c r="F302" s="3"/>
      <c r="G302" s="3"/>
      <c r="H302" s="3"/>
      <c r="I302" s="3"/>
      <c r="J302" s="3"/>
      <c r="K302" s="3"/>
      <c r="L302" s="3"/>
      <c r="M302" s="184"/>
      <c r="N302" s="184"/>
      <c r="O302" s="3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</row>
    <row r="303" spans="1:26" ht="15.75" customHeight="1">
      <c r="A303" s="2"/>
      <c r="B303" s="3"/>
      <c r="C303" s="3"/>
      <c r="D303" s="269"/>
      <c r="E303" s="3"/>
      <c r="F303" s="3"/>
      <c r="G303" s="3"/>
      <c r="H303" s="3"/>
      <c r="I303" s="3"/>
      <c r="J303" s="3"/>
      <c r="K303" s="3"/>
      <c r="L303" s="3"/>
      <c r="M303" s="184"/>
      <c r="N303" s="184"/>
      <c r="O303" s="3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</row>
    <row r="304" spans="1:26" ht="15.75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</row>
    <row r="305" spans="1:26" ht="15.75" customHeight="1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</row>
    <row r="306" spans="1:26" ht="15.75" customHeight="1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</row>
    <row r="307" spans="1:26" ht="15.75" customHeight="1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</row>
    <row r="308" spans="1:26" ht="15.75" customHeight="1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</row>
    <row r="309" spans="1:26" ht="15.75" customHeight="1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</row>
    <row r="310" spans="1:26" ht="15.75" customHeight="1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</row>
    <row r="311" spans="1:26" ht="15.75" customHeight="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</row>
    <row r="312" spans="1:26" ht="15.75" customHeight="1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</row>
    <row r="313" spans="1:26" ht="15.75" customHeight="1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</row>
    <row r="314" spans="1:26" ht="15.75" customHeight="1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</row>
    <row r="315" spans="1:26" ht="15.75" customHeight="1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</row>
    <row r="316" spans="1:26" ht="15.75" customHeight="1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</row>
    <row r="317" spans="1:26" ht="15.75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</row>
    <row r="318" spans="1:26" ht="15.75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</row>
    <row r="319" spans="1:26" ht="15.75" customHeight="1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</row>
    <row r="320" spans="1:26" ht="15.75" customHeight="1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</row>
    <row r="321" spans="1:26" ht="15.75" customHeight="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</row>
    <row r="322" spans="1:26" ht="15.75" customHeight="1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</row>
    <row r="323" spans="1:26" ht="15.75" customHeight="1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</row>
    <row r="324" spans="1:26" ht="15.75" customHeight="1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</row>
    <row r="325" spans="1:26" ht="15.75" customHeight="1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</row>
    <row r="326" spans="1:26" ht="15.75" customHeight="1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</row>
    <row r="327" spans="1:26" ht="15.75" customHeight="1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</row>
    <row r="328" spans="1:26" ht="15.75" customHeight="1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</row>
    <row r="329" spans="1:26" ht="15.75" customHeight="1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</row>
    <row r="330" spans="1:26" ht="15.75" customHeight="1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</row>
    <row r="331" spans="1:26" ht="15.75" customHeight="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</row>
    <row r="332" spans="1:26" ht="15.75" customHeight="1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</row>
    <row r="333" spans="1:26" ht="15.75" customHeight="1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</row>
    <row r="334" spans="1:26" ht="15.75" customHeight="1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</row>
    <row r="335" spans="1:26" ht="15.75" customHeight="1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</row>
    <row r="336" spans="1:26" ht="15.75" customHeight="1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</row>
    <row r="337" spans="1:26" ht="15.75" customHeight="1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</row>
    <row r="338" spans="1:26" ht="15.75" customHeight="1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</row>
    <row r="339" spans="1:26" ht="15.75" customHeight="1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</row>
    <row r="340" spans="1:26" ht="15.75" customHeight="1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</row>
    <row r="341" spans="1:26" ht="15.75" customHeight="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</row>
    <row r="342" spans="1:26" ht="15.75" customHeight="1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</row>
    <row r="343" spans="1:26" ht="15.75" customHeight="1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</row>
    <row r="344" spans="1:26" ht="15.75" customHeight="1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</row>
    <row r="345" spans="1:26" ht="15.75" customHeight="1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</row>
    <row r="346" spans="1:26" ht="15.75" customHeight="1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</row>
    <row r="347" spans="1:26" ht="15.75" customHeight="1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</row>
    <row r="348" spans="1:26" ht="15.75" customHeight="1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</row>
    <row r="349" spans="1:26" ht="15.75" customHeight="1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</row>
    <row r="350" spans="1:26" ht="15.75" customHeight="1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</row>
    <row r="351" spans="1:26" ht="15.75" customHeight="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</row>
    <row r="352" spans="1:26" ht="15.75" customHeight="1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</row>
    <row r="353" spans="1:26" ht="15.75" customHeight="1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</row>
    <row r="354" spans="1:26" ht="15.75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</row>
    <row r="355" spans="1:26" ht="15.75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</row>
    <row r="356" spans="1:26" ht="15.75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</row>
    <row r="357" spans="1:26" ht="15.75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spans="1:26" ht="15.75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</row>
    <row r="359" spans="1:26" ht="15.75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</row>
    <row r="360" spans="1:26" ht="15.75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</row>
    <row r="361" spans="1:26" ht="15.75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</row>
    <row r="362" spans="1:26" ht="15.75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</row>
    <row r="363" spans="1:26" ht="15.75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</row>
    <row r="364" spans="1:26" ht="15.75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</row>
    <row r="365" spans="1:26" ht="15.75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</row>
    <row r="366" spans="1:26" ht="15.75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</row>
    <row r="367" spans="1:26" ht="15.75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</row>
    <row r="368" spans="1:26" ht="15.75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</row>
    <row r="369" spans="1:26" ht="15.75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</row>
    <row r="370" spans="1:26" ht="15.75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</row>
    <row r="371" spans="1:26" ht="15.75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</row>
    <row r="372" spans="1:26" ht="15.75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</row>
    <row r="373" spans="1:26" ht="15.75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</row>
    <row r="374" spans="1:26" ht="15.75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</row>
    <row r="375" spans="1:26" ht="15.75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</row>
    <row r="376" spans="1:26" ht="15.75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</row>
    <row r="377" spans="1:26" ht="15.75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</row>
    <row r="378" spans="1:26" ht="15.75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</row>
    <row r="379" spans="1:26" ht="15.75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</row>
    <row r="380" spans="1:26" ht="15.75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</row>
    <row r="381" spans="1:26" ht="15.75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</row>
    <row r="382" spans="1:26" ht="15.75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</row>
    <row r="383" spans="1:26" ht="15.75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</row>
    <row r="384" spans="1:26" ht="15.75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</row>
    <row r="385" spans="1:26" ht="15.75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</row>
    <row r="386" spans="1:26" ht="15.75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</row>
    <row r="387" spans="1:26" ht="15.75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</row>
    <row r="388" spans="1:26" ht="15.75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</row>
    <row r="389" spans="1:26" ht="15.75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</row>
    <row r="390" spans="1:26" ht="15.75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</row>
    <row r="391" spans="1:26" ht="15.75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</row>
    <row r="392" spans="1:26" ht="15.75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</row>
    <row r="393" spans="1:26" ht="15.75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</row>
    <row r="394" spans="1:26" ht="15.75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</row>
    <row r="395" spans="1:26" ht="15.75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</row>
    <row r="396" spans="1:26" ht="15.75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</row>
    <row r="397" spans="1:26" ht="15.75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</row>
    <row r="398" spans="1:26" ht="15.75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</row>
    <row r="399" spans="1:26" ht="15.75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</row>
    <row r="400" spans="1:26" ht="15.75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</row>
    <row r="401" spans="1:26" ht="15.75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</row>
    <row r="402" spans="1:26" ht="15.75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</row>
    <row r="403" spans="1:26" ht="15.75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</row>
    <row r="404" spans="1:26" ht="15.75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</row>
    <row r="405" spans="1:26" ht="15.75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</row>
    <row r="406" spans="1:26" ht="15.75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</row>
    <row r="407" spans="1:26" ht="15.75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</row>
    <row r="408" spans="1:26" ht="15.75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</row>
    <row r="409" spans="1:26" ht="15.75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</row>
    <row r="410" spans="1:26" ht="15.75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</row>
    <row r="411" spans="1:26" ht="15.75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</row>
    <row r="412" spans="1:26" ht="15.75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</row>
    <row r="413" spans="1:26" ht="15.75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</row>
    <row r="414" spans="1:26" ht="15.75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</row>
    <row r="415" spans="1:26" ht="15.75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</row>
    <row r="416" spans="1:26" ht="15.75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</row>
    <row r="417" spans="1:26" ht="15.75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</row>
    <row r="418" spans="1:26" ht="15.75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</row>
    <row r="419" spans="1:26" ht="15.75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</row>
    <row r="420" spans="1:26" ht="15.75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</row>
    <row r="421" spans="1:26" ht="15.75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 spans="1:26" ht="15.75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</row>
    <row r="423" spans="1:26" ht="15.75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</row>
    <row r="424" spans="1:26" ht="15.75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</row>
    <row r="425" spans="1:26" ht="15.75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 spans="1:26" ht="15.75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</row>
    <row r="427" spans="1:26" ht="15.75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 spans="1:26" ht="15.75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</row>
    <row r="429" spans="1:26" ht="15.75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 spans="1:26" ht="15.75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</row>
    <row r="431" spans="1:26" ht="15.75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 spans="1:26" ht="15.75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</row>
    <row r="433" spans="1:26" ht="15.75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 spans="1:26" ht="15.75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</row>
    <row r="435" spans="1:26" ht="15.75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 spans="1:26" ht="15.75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</row>
    <row r="437" spans="1:26" ht="15.75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 spans="1:26" ht="15.75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</row>
    <row r="439" spans="1:26" ht="15.75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 spans="1:26" ht="15.75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</row>
    <row r="441" spans="1:26" ht="15.75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</row>
    <row r="442" spans="1:26" ht="15.75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</row>
    <row r="443" spans="1:26" ht="15.75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</row>
    <row r="444" spans="1:26" ht="15.75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</row>
    <row r="445" spans="1:26" ht="15.75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</row>
    <row r="446" spans="1:26" ht="15.75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</row>
    <row r="447" spans="1:26" ht="15.75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</row>
    <row r="448" spans="1:26" ht="15.75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</row>
    <row r="449" spans="1:26" ht="15.75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</row>
    <row r="450" spans="1:26" ht="15.75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</row>
    <row r="451" spans="1:26" ht="15.75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</row>
    <row r="452" spans="1:26" ht="15.75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</row>
    <row r="453" spans="1:26" ht="15.75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</row>
    <row r="454" spans="1:26" ht="15.75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</row>
    <row r="455" spans="1:26" ht="15.75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</row>
    <row r="456" spans="1:26" ht="15.75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 spans="1:26" ht="15.75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</row>
    <row r="458" spans="1:26" ht="15.75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</row>
    <row r="459" spans="1:26" ht="15.75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</row>
    <row r="460" spans="1:26" ht="15.75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</row>
    <row r="461" spans="1:26" ht="15.75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</row>
    <row r="462" spans="1:26" ht="15.75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</row>
    <row r="463" spans="1:26" ht="15.75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</row>
    <row r="464" spans="1:26" ht="15.75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</row>
    <row r="465" spans="1:26" ht="15.75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</row>
    <row r="466" spans="1:26" ht="15.75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</row>
    <row r="467" spans="1:26" ht="15.75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</row>
    <row r="468" spans="1:26" ht="15.75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</row>
    <row r="469" spans="1:26" ht="15.75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</row>
    <row r="470" spans="1:26" ht="15.75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</row>
    <row r="471" spans="1:26" ht="15.75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</row>
    <row r="472" spans="1:26" ht="15.75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</row>
    <row r="473" spans="1:26" ht="15.75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</row>
    <row r="474" spans="1:26" ht="15.75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</row>
    <row r="475" spans="1:26" ht="15.75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</row>
    <row r="476" spans="1:26" ht="15.75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</row>
    <row r="477" spans="1:26" ht="15.75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</row>
    <row r="478" spans="1:26" ht="15.75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</row>
    <row r="479" spans="1:26" ht="15.75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</row>
    <row r="480" spans="1:26" ht="15.75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</row>
    <row r="481" spans="1:26" ht="15.75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</row>
    <row r="482" spans="1:26" ht="15.75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</row>
    <row r="483" spans="1:26" ht="15.75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</row>
    <row r="484" spans="1:26" ht="15.75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</row>
    <row r="485" spans="1:26" ht="15.75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</row>
    <row r="486" spans="1:26" ht="15.75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</row>
    <row r="487" spans="1:26" ht="15.75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</row>
    <row r="488" spans="1:26" ht="15.75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</row>
    <row r="489" spans="1:26" ht="15.75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</row>
    <row r="490" spans="1:26" ht="15.75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</row>
    <row r="491" spans="1:26" ht="15.75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</row>
    <row r="492" spans="1:26" ht="15.75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</row>
    <row r="493" spans="1:26" ht="15.75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</row>
    <row r="494" spans="1:26" ht="15.75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</row>
    <row r="495" spans="1:26" ht="15.75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</row>
    <row r="496" spans="1:26" ht="15.75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</row>
    <row r="497" spans="1:26" ht="15.75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</row>
    <row r="498" spans="1:26" ht="15.75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</row>
    <row r="499" spans="1:26" ht="15.75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</row>
    <row r="500" spans="1:26" ht="15.75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</row>
    <row r="501" spans="1:26" ht="15.75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</row>
    <row r="502" spans="1:26" ht="15.75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</row>
    <row r="503" spans="1:26" ht="15.75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</row>
    <row r="504" spans="1:26" ht="15.75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</row>
    <row r="505" spans="1:26" ht="15.75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</row>
    <row r="506" spans="1:26" ht="15.75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</row>
    <row r="507" spans="1:26" ht="15.75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</row>
    <row r="508" spans="1:26" ht="15.75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</row>
    <row r="509" spans="1:26" ht="15.75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</row>
    <row r="510" spans="1:26" ht="15.75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</row>
    <row r="511" spans="1:26" ht="15.75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</row>
    <row r="512" spans="1:26" ht="15.75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</row>
    <row r="513" spans="1:26" ht="15.75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</row>
    <row r="514" spans="1:26" ht="15.75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</row>
    <row r="515" spans="1:26" ht="15.75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</row>
    <row r="516" spans="1:26" ht="15.75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</row>
    <row r="517" spans="1:26" ht="15.75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</row>
    <row r="518" spans="1:26" ht="15.75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</row>
    <row r="519" spans="1:26" ht="15.75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</row>
    <row r="520" spans="1:26" ht="15.75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</row>
    <row r="521" spans="1:26" ht="15.75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</row>
    <row r="522" spans="1:26" ht="15.75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</row>
    <row r="523" spans="1:26" ht="15.75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</row>
    <row r="524" spans="1:26" ht="15.75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</row>
    <row r="525" spans="1:26" ht="15.75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</row>
    <row r="526" spans="1:26" ht="15.75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</row>
    <row r="527" spans="1:26" ht="15.75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</row>
    <row r="528" spans="1:26" ht="15.75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</row>
    <row r="529" spans="1:26" ht="15.75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</row>
    <row r="530" spans="1:26" ht="15.75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</row>
    <row r="531" spans="1:26" ht="15.75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</row>
    <row r="532" spans="1:26" ht="15.75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</row>
    <row r="533" spans="1:26" ht="15.75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</row>
    <row r="534" spans="1:26" ht="15.75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</row>
    <row r="535" spans="1:26" ht="15.75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</row>
    <row r="536" spans="1:26" ht="15.75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</row>
    <row r="537" spans="1:26" ht="15.75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</row>
    <row r="538" spans="1:26" ht="15.75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</row>
    <row r="539" spans="1:26" ht="15.75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</row>
    <row r="540" spans="1:26" ht="15.75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</row>
    <row r="541" spans="1:26" ht="15.75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</row>
    <row r="542" spans="1:26" ht="15.75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</row>
    <row r="543" spans="1:26" ht="15.75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</row>
    <row r="544" spans="1:26" ht="15.75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</row>
    <row r="545" spans="1:26" ht="15.75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</row>
    <row r="546" spans="1:26" ht="15.75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</row>
    <row r="547" spans="1:26" ht="15.75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</row>
    <row r="548" spans="1:26" ht="15.75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</row>
    <row r="549" spans="1:26" ht="15.75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</row>
    <row r="550" spans="1:26" ht="15.75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</row>
    <row r="551" spans="1:26" ht="15.75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</row>
    <row r="552" spans="1:26" ht="15.75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</row>
    <row r="553" spans="1:26" ht="15.75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</row>
    <row r="554" spans="1:26" ht="15.75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</row>
    <row r="555" spans="1:26" ht="15.75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 spans="1:26" ht="15.75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</row>
    <row r="557" spans="1:26" ht="15.75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</row>
    <row r="558" spans="1:26" ht="15.75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</row>
    <row r="559" spans="1:26" ht="15.75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</row>
    <row r="560" spans="1:26" ht="15.75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</row>
    <row r="561" spans="1:26" ht="15.75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</row>
    <row r="562" spans="1:26" ht="15.75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</row>
    <row r="563" spans="1:26" ht="15.75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</row>
    <row r="564" spans="1:26" ht="15.75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</row>
    <row r="565" spans="1:26" ht="15.75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</row>
    <row r="566" spans="1:26" ht="15.75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</row>
    <row r="567" spans="1:26" ht="15.75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</row>
    <row r="568" spans="1:26" ht="15.75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</row>
    <row r="569" spans="1:26" ht="15.75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</row>
    <row r="570" spans="1:26" ht="15.75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</row>
    <row r="571" spans="1:26" ht="15.75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</row>
    <row r="572" spans="1:26" ht="15.75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</row>
    <row r="573" spans="1:26" ht="15.75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</row>
    <row r="574" spans="1:26" ht="15.75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</row>
    <row r="575" spans="1:26" ht="15.75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</row>
    <row r="576" spans="1:26" ht="15.75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</row>
    <row r="577" spans="1:26" ht="15.75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</row>
    <row r="578" spans="1:26" ht="15.75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</row>
    <row r="579" spans="1:26" ht="15.75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</row>
    <row r="580" spans="1:26" ht="15.75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</row>
    <row r="581" spans="1:26" ht="15.75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</row>
    <row r="582" spans="1:26" ht="15.75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</row>
    <row r="583" spans="1:26" ht="15.75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</row>
    <row r="584" spans="1:26" ht="15.75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</row>
    <row r="585" spans="1:26" ht="15.75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</row>
    <row r="586" spans="1:26" ht="15.75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</row>
    <row r="587" spans="1:26" ht="15.75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</row>
    <row r="588" spans="1:26" ht="15.75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</row>
    <row r="589" spans="1:26" ht="15.75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</row>
    <row r="590" spans="1:26" ht="15.75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</row>
    <row r="591" spans="1:26" ht="15.75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</row>
    <row r="592" spans="1:26" ht="15.75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</row>
    <row r="593" spans="1:26" ht="15.75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</row>
    <row r="594" spans="1:26" ht="15.75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</row>
    <row r="595" spans="1:26" ht="15.75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</row>
    <row r="596" spans="1:26" ht="15.75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</row>
    <row r="597" spans="1:26" ht="15.75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</row>
    <row r="598" spans="1:26" ht="15.75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</row>
    <row r="599" spans="1:26" ht="15.75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</row>
    <row r="600" spans="1:26" ht="15.75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</row>
    <row r="601" spans="1:26" ht="15.75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</row>
    <row r="602" spans="1:26" ht="15.75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</row>
    <row r="603" spans="1:26" ht="15.75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</row>
    <row r="604" spans="1:26" ht="15.75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</row>
    <row r="605" spans="1:26" ht="15.75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</row>
    <row r="606" spans="1:26" ht="15.75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</row>
    <row r="607" spans="1:26" ht="15.75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</row>
    <row r="608" spans="1:26" ht="15.75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</row>
    <row r="609" spans="1:26" ht="15.75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</row>
    <row r="610" spans="1:26" ht="15.75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</row>
    <row r="611" spans="1:26" ht="15.75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</row>
    <row r="612" spans="1:26" ht="15.75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</row>
    <row r="613" spans="1:26" ht="15.75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</row>
    <row r="614" spans="1:26" ht="15.75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</row>
    <row r="615" spans="1:26" ht="15.75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</row>
    <row r="616" spans="1:26" ht="15.75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</row>
    <row r="617" spans="1:26" ht="15.75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</row>
    <row r="618" spans="1:26" ht="15.75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</row>
    <row r="619" spans="1:26" ht="15.75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</row>
    <row r="620" spans="1:26" ht="15.75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</row>
    <row r="621" spans="1:26" ht="15.75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</row>
    <row r="622" spans="1:26" ht="15.75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</row>
    <row r="623" spans="1:26" ht="15.75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</row>
    <row r="624" spans="1:26" ht="15.75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</row>
    <row r="625" spans="1:26" ht="15.75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</row>
    <row r="626" spans="1:26" ht="15.75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</row>
    <row r="627" spans="1:26" ht="15.75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</row>
    <row r="628" spans="1:26" ht="15.75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</row>
    <row r="629" spans="1:26" ht="15.75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</row>
    <row r="630" spans="1:26" ht="15.75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</row>
    <row r="631" spans="1:26" ht="15.75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</row>
    <row r="632" spans="1:26" ht="15.75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</row>
    <row r="633" spans="1:26" ht="15.75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</row>
    <row r="634" spans="1:26" ht="15.75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</row>
    <row r="635" spans="1:26" ht="15.75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</row>
    <row r="636" spans="1:26" ht="15.75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</row>
    <row r="637" spans="1:26" ht="15.75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</row>
    <row r="638" spans="1:26" ht="15.75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</row>
    <row r="639" spans="1:26" ht="15.75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</row>
    <row r="640" spans="1:26" ht="15.75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</row>
    <row r="641" spans="1:26" ht="15.75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</row>
    <row r="642" spans="1:26" ht="15.75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</row>
    <row r="643" spans="1:26" ht="15.75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</row>
    <row r="644" spans="1:26" ht="15.75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</row>
    <row r="645" spans="1:26" ht="15.75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</row>
    <row r="646" spans="1:26" ht="15.75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</row>
    <row r="647" spans="1:26" ht="15.75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</row>
    <row r="648" spans="1:26" ht="15.75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</row>
    <row r="649" spans="1:26" ht="15.75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</row>
    <row r="650" spans="1:26" ht="15.75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</row>
    <row r="651" spans="1:26" ht="15.75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</row>
    <row r="652" spans="1:26" ht="15.75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</row>
    <row r="653" spans="1:26" ht="15.75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</row>
    <row r="654" spans="1:26" ht="15.75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 spans="1:26" ht="15.75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</row>
    <row r="656" spans="1:26" ht="15.75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</row>
    <row r="657" spans="1:26" ht="15.75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</row>
    <row r="658" spans="1:26" ht="15.75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</row>
    <row r="659" spans="1:26" ht="15.75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</row>
    <row r="660" spans="1:26" ht="15.75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</row>
    <row r="661" spans="1:26" ht="15.75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</row>
    <row r="662" spans="1:26" ht="15.75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</row>
    <row r="663" spans="1:26" ht="15.75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</row>
    <row r="664" spans="1:26" ht="15.75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</row>
    <row r="665" spans="1:26" ht="15.75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</row>
    <row r="666" spans="1:26" ht="15.75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</row>
    <row r="667" spans="1:26" ht="15.75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</row>
    <row r="668" spans="1:26" ht="15.75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</row>
    <row r="669" spans="1:26" ht="15.75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</row>
    <row r="670" spans="1:26" ht="15.75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</row>
    <row r="671" spans="1:26" ht="15.75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</row>
    <row r="672" spans="1:26" ht="15.75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</row>
    <row r="673" spans="1:26" ht="15.75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</row>
    <row r="674" spans="1:26" ht="15.75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</row>
    <row r="675" spans="1:26" ht="15.75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</row>
    <row r="676" spans="1:26" ht="15.75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</row>
    <row r="677" spans="1:26" ht="15.75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</row>
    <row r="678" spans="1:26" ht="15.75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</row>
    <row r="679" spans="1:26" ht="15.75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</row>
    <row r="680" spans="1:26" ht="15.75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</row>
    <row r="681" spans="1:26" ht="15.75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</row>
    <row r="682" spans="1:26" ht="15.75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</row>
    <row r="683" spans="1:26" ht="15.75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</row>
    <row r="684" spans="1:26" ht="15.75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</row>
    <row r="685" spans="1:26" ht="15.75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</row>
    <row r="686" spans="1:26" ht="15.75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</row>
    <row r="687" spans="1:26" ht="15.75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</row>
    <row r="688" spans="1:26" ht="15.75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</row>
    <row r="689" spans="1:26" ht="15.75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</row>
    <row r="690" spans="1:26" ht="15.75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</row>
    <row r="691" spans="1:26" ht="15.75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</row>
    <row r="692" spans="1:26" ht="15.75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</row>
    <row r="693" spans="1:26" ht="15.75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</row>
    <row r="694" spans="1:26" ht="15.75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</row>
    <row r="695" spans="1:26" ht="15.75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</row>
    <row r="696" spans="1:26" ht="15.75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</row>
    <row r="697" spans="1:26" ht="15.75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</row>
    <row r="698" spans="1:26" ht="15.75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</row>
    <row r="699" spans="1:26" ht="15.75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</row>
    <row r="700" spans="1:26" ht="15.75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</row>
    <row r="701" spans="1:26" ht="15.75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</row>
    <row r="702" spans="1:26" ht="15.75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</row>
    <row r="703" spans="1:26" ht="15.75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</row>
    <row r="704" spans="1:26" ht="15.75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</row>
    <row r="705" spans="1:26" ht="15.75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</row>
    <row r="706" spans="1:26" ht="15.75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</row>
    <row r="707" spans="1:26" ht="15.75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</row>
    <row r="708" spans="1:26" ht="15.75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</row>
    <row r="709" spans="1:26" ht="15.75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</row>
    <row r="710" spans="1:26" ht="15.75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</row>
    <row r="711" spans="1:26" ht="15.75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</row>
    <row r="712" spans="1:26" ht="15.75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</row>
    <row r="713" spans="1:26" ht="15.75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</row>
    <row r="714" spans="1:26" ht="15.75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</row>
    <row r="715" spans="1:26" ht="15.75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</row>
    <row r="716" spans="1:26" ht="15.75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</row>
    <row r="717" spans="1:26" ht="15.75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</row>
    <row r="718" spans="1:26" ht="15.75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</row>
    <row r="719" spans="1:26" ht="15.75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</row>
    <row r="720" spans="1:26" ht="15.75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</row>
    <row r="721" spans="1:26" ht="15.75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</row>
    <row r="722" spans="1:26" ht="15.75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</row>
    <row r="723" spans="1:26" ht="15.75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</row>
    <row r="724" spans="1:26" ht="15.75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</row>
    <row r="725" spans="1:26" ht="15.75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</row>
    <row r="726" spans="1:26" ht="15.75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</row>
    <row r="727" spans="1:26" ht="15.75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</row>
    <row r="728" spans="1:26" ht="15.75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</row>
    <row r="729" spans="1:26" ht="15.75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</row>
    <row r="730" spans="1:26" ht="15.75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</row>
    <row r="731" spans="1:26" ht="15.75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</row>
    <row r="732" spans="1:26" ht="15.75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</row>
    <row r="733" spans="1:26" ht="15.75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</row>
    <row r="734" spans="1:26" ht="15.75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</row>
    <row r="735" spans="1:26" ht="15.75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</row>
    <row r="736" spans="1:26" ht="15.75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</row>
    <row r="737" spans="1:26" ht="15.75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</row>
    <row r="738" spans="1:26" ht="15.75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</row>
    <row r="739" spans="1:26" ht="15.75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</row>
    <row r="740" spans="1:26" ht="15.75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</row>
    <row r="741" spans="1:26" ht="15.75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</row>
    <row r="742" spans="1:26" ht="15.75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</row>
    <row r="743" spans="1:26" ht="15.75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</row>
    <row r="744" spans="1:26" ht="15.75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</row>
    <row r="745" spans="1:26" ht="15.75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</row>
    <row r="746" spans="1:26" ht="15.75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</row>
    <row r="747" spans="1:26" ht="15.75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</row>
    <row r="748" spans="1:26" ht="15.75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</row>
    <row r="749" spans="1:26" ht="15.75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</row>
    <row r="750" spans="1:26" ht="15.75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</row>
    <row r="751" spans="1:26" ht="15.75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</row>
    <row r="752" spans="1:26" ht="15.75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</row>
    <row r="753" spans="1:26" ht="15.75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spans="1:26" ht="15.75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</row>
    <row r="755" spans="1:26" ht="15.75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</row>
    <row r="756" spans="1:26" ht="15.75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</row>
    <row r="757" spans="1:26" ht="15.75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</row>
    <row r="758" spans="1:26" ht="15.75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</row>
    <row r="759" spans="1:26" ht="15.75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</row>
    <row r="760" spans="1:26" ht="15.75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</row>
    <row r="761" spans="1:26" ht="15.75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</row>
    <row r="762" spans="1:26" ht="15.75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</row>
    <row r="763" spans="1:26" ht="15.75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</row>
    <row r="764" spans="1:26" ht="15.75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</row>
    <row r="765" spans="1:26" ht="15.75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</row>
    <row r="766" spans="1:26" ht="15.75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</row>
    <row r="767" spans="1:26" ht="15.75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</row>
    <row r="768" spans="1:26" ht="15.75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</row>
    <row r="769" spans="1:26" ht="15.75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</row>
    <row r="770" spans="1:26" ht="15.75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</row>
    <row r="771" spans="1:26" ht="15.75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</row>
    <row r="772" spans="1:26" ht="15.75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</row>
    <row r="773" spans="1:26" ht="15.75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</row>
    <row r="774" spans="1:26" ht="15.75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</row>
    <row r="775" spans="1:26" ht="15.75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</row>
    <row r="776" spans="1:26" ht="15.75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</row>
    <row r="777" spans="1:26" ht="15.75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</row>
    <row r="778" spans="1:26" ht="15.75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</row>
    <row r="779" spans="1:26" ht="15.75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</row>
    <row r="780" spans="1:26" ht="15.75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</row>
    <row r="781" spans="1:26" ht="15.75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</row>
    <row r="782" spans="1:26" ht="15.75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</row>
    <row r="783" spans="1:26" ht="15.75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</row>
    <row r="784" spans="1:26" ht="15.75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</row>
    <row r="785" spans="1:26" ht="15.75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</row>
    <row r="786" spans="1:26" ht="15.75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</row>
    <row r="787" spans="1:26" ht="15.75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</row>
    <row r="788" spans="1:26" ht="15.75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</row>
    <row r="789" spans="1:26" ht="15.75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</row>
    <row r="790" spans="1:26" ht="15.75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</row>
    <row r="791" spans="1:26" ht="15.75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</row>
    <row r="792" spans="1:26" ht="15.75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</row>
    <row r="793" spans="1:26" ht="15.75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</row>
    <row r="794" spans="1:26" ht="15.75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</row>
    <row r="795" spans="1:26" ht="15.75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</row>
    <row r="796" spans="1:26" ht="15.75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</row>
    <row r="797" spans="1:26" ht="15.75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</row>
    <row r="798" spans="1:26" ht="15.75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</row>
    <row r="799" spans="1:26" ht="15.75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</row>
    <row r="800" spans="1:26" ht="15.75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</row>
    <row r="801" spans="1:26" ht="15.75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</row>
    <row r="802" spans="1:26" ht="15.75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</row>
    <row r="803" spans="1:26" ht="15.75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</row>
    <row r="804" spans="1:26" ht="15.75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</row>
    <row r="805" spans="1:26" ht="15.75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</row>
    <row r="806" spans="1:26" ht="15.75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</row>
    <row r="807" spans="1:26" ht="15.75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</row>
    <row r="808" spans="1:26" ht="15.75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</row>
    <row r="809" spans="1:26" ht="15.75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</row>
    <row r="810" spans="1:26" ht="15.75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</row>
    <row r="811" spans="1:26" ht="15.75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</row>
    <row r="812" spans="1:26" ht="15.75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</row>
    <row r="813" spans="1:26" ht="15.75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</row>
    <row r="814" spans="1:26" ht="15.75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</row>
    <row r="815" spans="1:26" ht="15.75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</row>
    <row r="816" spans="1:26" ht="15.75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</row>
    <row r="817" spans="1:26" ht="15.75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</row>
    <row r="818" spans="1:26" ht="15.75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</row>
    <row r="819" spans="1:26" ht="15.75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</row>
    <row r="820" spans="1:26" ht="15.75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</row>
    <row r="821" spans="1:26" ht="15.75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</row>
    <row r="822" spans="1:26" ht="15.75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</row>
    <row r="823" spans="1:26" ht="15.75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</row>
    <row r="824" spans="1:26" ht="15.75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</row>
    <row r="825" spans="1:26" ht="15.75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</row>
    <row r="826" spans="1:26" ht="15.75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</row>
    <row r="827" spans="1:26" ht="15.75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</row>
    <row r="828" spans="1:26" ht="15.75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</row>
    <row r="829" spans="1:26" ht="15.75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</row>
    <row r="830" spans="1:26" ht="15.75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</row>
    <row r="831" spans="1:26" ht="15.75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</row>
    <row r="832" spans="1:26" ht="15.75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</row>
    <row r="833" spans="1:26" ht="15.75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</row>
    <row r="834" spans="1:26" ht="15.75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</row>
    <row r="835" spans="1:26" ht="15.75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</row>
    <row r="836" spans="1:26" ht="15.75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</row>
    <row r="837" spans="1:26" ht="15.75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</row>
    <row r="838" spans="1:26" ht="15.75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</row>
    <row r="839" spans="1:26" ht="15.75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</row>
    <row r="840" spans="1:26" ht="15.75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</row>
    <row r="841" spans="1:26" ht="15.75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</row>
    <row r="842" spans="1:26" ht="15.75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</row>
    <row r="843" spans="1:26" ht="15.75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</row>
    <row r="844" spans="1:26" ht="15.75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</row>
    <row r="845" spans="1:26" ht="15.75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</row>
    <row r="846" spans="1:26" ht="15.75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</row>
    <row r="847" spans="1:26" ht="15.75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</row>
    <row r="848" spans="1:26" ht="15.75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</row>
    <row r="849" spans="1:26" ht="15.75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</row>
    <row r="850" spans="1:26" ht="15.75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</row>
    <row r="851" spans="1:26" ht="15.75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</row>
    <row r="852" spans="1:26" ht="15.75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</row>
    <row r="853" spans="1:26" ht="15.75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</row>
    <row r="854" spans="1:26" ht="15.75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</row>
    <row r="855" spans="1:26" ht="15.75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</row>
    <row r="856" spans="1:26" ht="15.75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</row>
    <row r="857" spans="1:26" ht="15.75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</row>
    <row r="858" spans="1:26" ht="15.75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</row>
    <row r="859" spans="1:26" ht="15.75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</row>
    <row r="860" spans="1:26" ht="15.75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</row>
    <row r="861" spans="1:26" ht="15.75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</row>
    <row r="862" spans="1:26" ht="15.75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</row>
    <row r="863" spans="1:26" ht="15.75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</row>
    <row r="864" spans="1:26" ht="15.75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</row>
    <row r="865" spans="1:26" ht="15.75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</row>
    <row r="866" spans="1:26" ht="15.75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</row>
    <row r="867" spans="1:26" ht="15.75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</row>
    <row r="868" spans="1:26" ht="15.75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</row>
    <row r="869" spans="1:26" ht="15.75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</row>
    <row r="870" spans="1:26" ht="15.75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</row>
    <row r="871" spans="1:26" ht="15.75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</row>
    <row r="872" spans="1:26" ht="15.75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</row>
    <row r="873" spans="1:26" ht="15.75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</row>
    <row r="874" spans="1:26" ht="15.75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</row>
    <row r="875" spans="1:26" ht="15.75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</row>
    <row r="876" spans="1:26" ht="15.75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</row>
    <row r="877" spans="1:26" ht="15.75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</row>
    <row r="878" spans="1:26" ht="15.75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</row>
    <row r="879" spans="1:26" ht="15.75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</row>
    <row r="880" spans="1:26" ht="15.75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</row>
    <row r="881" spans="1:26" ht="15.75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</row>
    <row r="882" spans="1:26" ht="15.75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</row>
    <row r="883" spans="1:26" ht="15.75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</row>
    <row r="884" spans="1:26" ht="15.75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</row>
    <row r="885" spans="1:26" ht="15.75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</row>
    <row r="886" spans="1:26" ht="15.75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</row>
    <row r="887" spans="1:26" ht="15.75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</row>
    <row r="888" spans="1:26" ht="15.75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</row>
    <row r="889" spans="1:26" ht="15.75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</row>
    <row r="890" spans="1:26" ht="15.75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</row>
    <row r="891" spans="1:26" ht="15.75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</row>
    <row r="892" spans="1:26" ht="15.75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</row>
    <row r="893" spans="1:26" ht="15.75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</row>
    <row r="894" spans="1:26" ht="15.75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</row>
    <row r="895" spans="1:26" ht="15.75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</row>
    <row r="896" spans="1:26" ht="15.75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</row>
    <row r="897" spans="1:26" ht="15.75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</row>
    <row r="898" spans="1:26" ht="15.75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</row>
    <row r="899" spans="1:26" ht="15.75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</row>
    <row r="900" spans="1:26" ht="15.75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</row>
    <row r="901" spans="1:26" ht="15.75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</row>
    <row r="902" spans="1:26" ht="15.75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</row>
    <row r="903" spans="1:26" ht="15.75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</row>
    <row r="904" spans="1:26" ht="15.75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</row>
    <row r="905" spans="1:26" ht="15.75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</row>
    <row r="906" spans="1:26" ht="15.75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</row>
    <row r="907" spans="1:26" ht="15.75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</row>
    <row r="908" spans="1:26" ht="15.75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</row>
    <row r="909" spans="1:26" ht="15.75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</row>
    <row r="910" spans="1:26" ht="15.75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</row>
    <row r="911" spans="1:26" ht="15.75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</row>
    <row r="912" spans="1:26" ht="15.75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</row>
    <row r="913" spans="1:26" ht="15.75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</row>
    <row r="914" spans="1:26" ht="15.75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</row>
    <row r="915" spans="1:26" ht="15.75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</row>
    <row r="916" spans="1:26" ht="15.75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</row>
    <row r="917" spans="1:26" ht="15.75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</row>
    <row r="918" spans="1:26" ht="15.75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</row>
    <row r="919" spans="1:26" ht="15.75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</row>
    <row r="920" spans="1:26" ht="15.75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</row>
    <row r="921" spans="1:26" ht="15.75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</row>
    <row r="922" spans="1:26" ht="15.75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</row>
    <row r="923" spans="1:26" ht="15.75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</row>
    <row r="924" spans="1:26" ht="15.75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</row>
    <row r="925" spans="1:26" ht="15.75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</row>
    <row r="926" spans="1:26" ht="15.75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</row>
    <row r="927" spans="1:26" ht="15.75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</row>
    <row r="928" spans="1:26" ht="15.75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</row>
    <row r="929" spans="1:26" ht="15.75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</row>
    <row r="930" spans="1:26" ht="15.75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</row>
    <row r="931" spans="1:26" ht="15.75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</row>
    <row r="932" spans="1:26" ht="15.75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</row>
    <row r="933" spans="1:26" ht="15.75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</row>
    <row r="934" spans="1:26" ht="15.75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</row>
    <row r="935" spans="1:26" ht="15.75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</row>
    <row r="936" spans="1:26" ht="15.75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</row>
    <row r="937" spans="1:26" ht="15.75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</row>
    <row r="938" spans="1:26" ht="15.75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</row>
    <row r="939" spans="1:26" ht="15.75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</row>
    <row r="940" spans="1:26" ht="15.75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</row>
    <row r="941" spans="1:26" ht="15.75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</row>
    <row r="942" spans="1:26" ht="15.75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</row>
    <row r="943" spans="1:26" ht="15.75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</row>
    <row r="944" spans="1:26" ht="15.75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</row>
    <row r="945" spans="1:26" ht="15.75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</row>
    <row r="946" spans="1:26" ht="15.75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</row>
    <row r="947" spans="1:26" ht="15.75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</row>
    <row r="948" spans="1:26" ht="15.75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</row>
    <row r="949" spans="1:26" ht="15.75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</row>
    <row r="950" spans="1:26" ht="15.75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</row>
    <row r="951" spans="1:26" ht="15.75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</row>
    <row r="952" spans="1:26" ht="15.75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</row>
    <row r="953" spans="1:26" ht="15.75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</row>
    <row r="954" spans="1:26" ht="15.75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</row>
    <row r="955" spans="1:26" ht="15.75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</row>
    <row r="956" spans="1:26" ht="15.75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</row>
    <row r="957" spans="1:26" ht="15.75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</row>
    <row r="958" spans="1:26" ht="15.75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</row>
    <row r="959" spans="1:26" ht="15.75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</row>
    <row r="960" spans="1:26" ht="15.75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</row>
    <row r="961" spans="1:26" ht="15.75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</row>
    <row r="962" spans="1:26" ht="15.75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</row>
    <row r="963" spans="1:26" ht="15.75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</row>
    <row r="964" spans="1:26" ht="15.75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</row>
    <row r="965" spans="1:26" ht="15.75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</row>
    <row r="966" spans="1:26" ht="15.75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</row>
    <row r="967" spans="1:26" ht="15.75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</row>
    <row r="968" spans="1:26" ht="15.75" customHeight="1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</row>
    <row r="969" spans="1:26" ht="15.75" customHeight="1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</row>
    <row r="970" spans="1:26" ht="15.75" customHeight="1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</row>
    <row r="971" spans="1:26" ht="15.75" customHeight="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</row>
    <row r="972" spans="1:26" ht="15.75" customHeight="1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</row>
    <row r="973" spans="1:26" ht="15.75" customHeight="1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</row>
    <row r="974" spans="1:26" ht="15.75" customHeight="1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</row>
    <row r="975" spans="1:26" ht="15.75" customHeight="1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</row>
    <row r="976" spans="1:26" ht="15.75" customHeight="1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</row>
    <row r="977" spans="1:26" ht="15.75" customHeight="1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</row>
    <row r="978" spans="1:26" ht="15.75" customHeight="1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</row>
    <row r="979" spans="1:26" ht="15.75" customHeight="1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</row>
    <row r="980" spans="1:26" ht="15.75" customHeight="1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</row>
    <row r="981" spans="1:26" ht="15.75" customHeight="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</row>
    <row r="982" spans="1:26" ht="15.75" customHeight="1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</row>
    <row r="983" spans="1:26" ht="15.75" customHeight="1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</row>
    <row r="984" spans="1:26" ht="15.75" customHeight="1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</row>
    <row r="985" spans="1:26" ht="15.75" customHeight="1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</row>
    <row r="986" spans="1:26" ht="15.75" customHeight="1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</row>
    <row r="987" spans="1:26" ht="15.75" customHeight="1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</row>
    <row r="988" spans="1:26" ht="15.75" customHeight="1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</row>
    <row r="989" spans="1:26" ht="15.75" customHeight="1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</row>
    <row r="990" spans="1:26" ht="15.75" customHeight="1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</row>
    <row r="991" spans="1:26" ht="15.75" customHeight="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</row>
    <row r="992" spans="1:26" ht="15.75" customHeight="1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</row>
    <row r="993" spans="1:26" ht="15.75" customHeight="1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</row>
    <row r="994" spans="1:26" ht="15.75" customHeight="1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</row>
    <row r="995" spans="1:26" ht="15.75" customHeight="1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</row>
    <row r="996" spans="1:26" ht="15.75" customHeight="1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</row>
    <row r="997" spans="1:26" ht="15.75" customHeight="1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</row>
    <row r="998" spans="1:26" ht="15.75" customHeight="1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</row>
    <row r="999" spans="1:26" ht="15.75" customHeight="1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</row>
    <row r="1000" spans="1:26" ht="15.75" customHeight="1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</row>
    <row r="1001" spans="1:26" ht="15.75" customHeight="1">
      <c r="A1001" s="184"/>
      <c r="B1001" s="184"/>
      <c r="C1001" s="184"/>
      <c r="D1001" s="184"/>
      <c r="E1001" s="184"/>
      <c r="F1001" s="184"/>
      <c r="G1001" s="184"/>
      <c r="H1001" s="184"/>
      <c r="I1001" s="184"/>
      <c r="J1001" s="184"/>
      <c r="K1001" s="184"/>
      <c r="L1001" s="184"/>
      <c r="M1001" s="184"/>
      <c r="N1001" s="184"/>
      <c r="O1001" s="184"/>
      <c r="P1001" s="184"/>
      <c r="Q1001" s="184"/>
      <c r="R1001" s="184"/>
      <c r="S1001" s="184"/>
      <c r="T1001" s="184"/>
      <c r="U1001" s="184"/>
      <c r="V1001" s="184"/>
      <c r="W1001" s="184"/>
      <c r="X1001" s="184"/>
      <c r="Y1001" s="184"/>
      <c r="Z1001" s="184"/>
    </row>
  </sheetData>
  <mergeCells count="2">
    <mergeCell ref="A1:O1"/>
    <mergeCell ref="P1:P3"/>
  </mergeCells>
  <conditionalFormatting sqref="A4:A18 A23:A49 A51:A87">
    <cfRule type="expression" dxfId="157" priority="1">
      <formula>#REF!=1</formula>
    </cfRule>
  </conditionalFormatting>
  <conditionalFormatting sqref="A4:A18 A23:A49 A51:A87">
    <cfRule type="expression" dxfId="156" priority="2">
      <formula>#REF!="sim"</formula>
    </cfRule>
  </conditionalFormatting>
  <pageMargins left="0.511811024" right="0.511811024" top="0.78740157499999996" bottom="0.78740157499999996" header="0" footer="0"/>
  <pageSetup paperSize="9" orientation="landscape"/>
  <headerFooter>
    <oddHeader>&amp;CPAGINAS: &amp;P/  -  &amp;D /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1000"/>
  <sheetViews>
    <sheetView showGridLines="0" tabSelected="1" topLeftCell="A64" workbookViewId="0">
      <selection activeCell="F32" sqref="F32"/>
    </sheetView>
  </sheetViews>
  <sheetFormatPr defaultColWidth="14.42578125" defaultRowHeight="15" customHeight="1"/>
  <cols>
    <col min="1" max="1" width="33.28515625" customWidth="1"/>
    <col min="2" max="2" width="12" customWidth="1"/>
    <col min="3" max="3" width="16.5703125" customWidth="1"/>
    <col min="4" max="4" width="16.28515625" customWidth="1"/>
    <col min="5" max="5" width="21.28515625" customWidth="1"/>
    <col min="6" max="6" width="10.7109375" customWidth="1"/>
    <col min="7" max="9" width="8.7109375" customWidth="1"/>
  </cols>
  <sheetData>
    <row r="1" spans="1:9" ht="23.25" customHeight="1">
      <c r="A1" s="305" t="s">
        <v>155</v>
      </c>
      <c r="B1" s="306"/>
      <c r="C1" s="306"/>
      <c r="D1" s="306"/>
      <c r="E1" s="307"/>
      <c r="F1" s="270"/>
    </row>
    <row r="2" spans="1:9" ht="4.5" customHeight="1">
      <c r="A2" s="2"/>
      <c r="B2" s="3"/>
      <c r="C2" s="3"/>
      <c r="D2" s="3"/>
      <c r="E2" s="3"/>
      <c r="F2" s="270"/>
    </row>
    <row r="3" spans="1:9" ht="15.75">
      <c r="A3" s="189" t="s">
        <v>1</v>
      </c>
      <c r="B3" s="271" t="s">
        <v>114</v>
      </c>
      <c r="C3" s="272" t="s">
        <v>156</v>
      </c>
      <c r="D3" s="273" t="s">
        <v>157</v>
      </c>
      <c r="E3" s="196" t="s">
        <v>158</v>
      </c>
      <c r="F3" s="270"/>
    </row>
    <row r="4" spans="1:9">
      <c r="A4" s="274" t="s">
        <v>7</v>
      </c>
      <c r="B4" s="275">
        <v>300</v>
      </c>
      <c r="C4" s="276">
        <f>'CONTROLE DE ENTRADA'!O4</f>
        <v>1589.45</v>
      </c>
      <c r="D4" s="277">
        <f>'CONTROLE SAÍDA'!AY4</f>
        <v>660.31000000000006</v>
      </c>
      <c r="E4" s="278">
        <f t="shared" ref="E4:E106" si="0">C4-D4</f>
        <v>929.14</v>
      </c>
      <c r="F4" s="279"/>
      <c r="G4" s="184"/>
    </row>
    <row r="5" spans="1:9">
      <c r="A5" s="274" t="s">
        <v>8</v>
      </c>
      <c r="B5" s="275">
        <v>100</v>
      </c>
      <c r="C5" s="276">
        <f>'CONTROLE DE ENTRADA'!O5</f>
        <v>68.77</v>
      </c>
      <c r="D5" s="277">
        <f>'CONTROLE SAÍDA'!AY5</f>
        <v>93.254999999999995</v>
      </c>
      <c r="E5" s="278">
        <f t="shared" si="0"/>
        <v>-24.484999999999999</v>
      </c>
      <c r="F5" s="279">
        <v>44740</v>
      </c>
    </row>
    <row r="6" spans="1:9">
      <c r="A6" s="274" t="s">
        <v>9</v>
      </c>
      <c r="B6" s="280">
        <v>1000</v>
      </c>
      <c r="C6" s="276">
        <f>'CONTROLE DE ENTRADA'!O6</f>
        <v>1282.18</v>
      </c>
      <c r="D6" s="277">
        <f>'CONTROLE SAÍDA'!AY6</f>
        <v>1226.1399999999999</v>
      </c>
      <c r="E6" s="278">
        <f t="shared" si="0"/>
        <v>56.040000000000191</v>
      </c>
      <c r="F6" s="281"/>
    </row>
    <row r="7" spans="1:9">
      <c r="A7" s="274" t="s">
        <v>10</v>
      </c>
      <c r="B7" s="280">
        <v>50</v>
      </c>
      <c r="C7" s="276">
        <f>'CONTROLE DE ENTRADA'!O7</f>
        <v>60.34</v>
      </c>
      <c r="D7" s="277">
        <f>'CONTROLE SAÍDA'!AY7</f>
        <v>54.349999999999994</v>
      </c>
      <c r="E7" s="278">
        <f t="shared" si="0"/>
        <v>5.9900000000000091</v>
      </c>
      <c r="F7" s="279"/>
    </row>
    <row r="8" spans="1:9">
      <c r="A8" s="274" t="s">
        <v>11</v>
      </c>
      <c r="B8" s="280">
        <v>25</v>
      </c>
      <c r="C8" s="276">
        <f>'CONTROLE DE ENTRADA'!O8</f>
        <v>109.51</v>
      </c>
      <c r="D8" s="277">
        <f>'CONTROLE SAÍDA'!AY8</f>
        <v>122.89000000000001</v>
      </c>
      <c r="E8" s="278">
        <f t="shared" si="0"/>
        <v>-13.38000000000001</v>
      </c>
      <c r="F8" s="282" t="s">
        <v>159</v>
      </c>
    </row>
    <row r="9" spans="1:9">
      <c r="A9" s="274" t="s">
        <v>12</v>
      </c>
      <c r="B9" s="280">
        <v>300</v>
      </c>
      <c r="C9" s="276">
        <f>'CONTROLE DE ENTRADA'!O9</f>
        <v>531</v>
      </c>
      <c r="D9" s="277">
        <f>'CONTROLE SAÍDA'!AY9</f>
        <v>86.75</v>
      </c>
      <c r="E9" s="278">
        <f t="shared" si="0"/>
        <v>444.25</v>
      </c>
      <c r="F9" s="281"/>
      <c r="I9" s="178" t="s">
        <v>133</v>
      </c>
    </row>
    <row r="10" spans="1:9">
      <c r="A10" s="274" t="s">
        <v>13</v>
      </c>
      <c r="B10" s="280">
        <v>2000</v>
      </c>
      <c r="C10" s="276">
        <f>'CONTROLE DE ENTRADA'!O10</f>
        <v>7361.76</v>
      </c>
      <c r="D10" s="277">
        <f>'CONTROLE SAÍDA'!AY10</f>
        <v>1018.7600000000001</v>
      </c>
      <c r="E10" s="278">
        <f t="shared" si="0"/>
        <v>6343</v>
      </c>
      <c r="F10" s="281"/>
      <c r="G10" s="178"/>
    </row>
    <row r="11" spans="1:9">
      <c r="A11" s="274" t="s">
        <v>14</v>
      </c>
      <c r="B11" s="280">
        <v>100</v>
      </c>
      <c r="C11" s="276">
        <f>'CONTROLE DE ENTRADA'!O11</f>
        <v>180.2</v>
      </c>
      <c r="D11" s="283">
        <f>'CONTROLE SAÍDA'!AY11</f>
        <v>160.19999999999999</v>
      </c>
      <c r="E11" s="284">
        <f t="shared" si="0"/>
        <v>20</v>
      </c>
      <c r="F11" s="282" t="s">
        <v>160</v>
      </c>
      <c r="G11" s="285"/>
    </row>
    <row r="12" spans="1:9">
      <c r="A12" s="274" t="s">
        <v>15</v>
      </c>
      <c r="B12" s="280">
        <v>25</v>
      </c>
      <c r="C12" s="276">
        <f>'CONTROLE DE ENTRADA'!O12</f>
        <v>23.98</v>
      </c>
      <c r="D12" s="277">
        <f>'CONTROLE SAÍDA'!AY12</f>
        <v>8.34</v>
      </c>
      <c r="E12" s="278">
        <f t="shared" si="0"/>
        <v>15.64</v>
      </c>
      <c r="F12" s="279"/>
    </row>
    <row r="13" spans="1:9">
      <c r="A13" s="274" t="s">
        <v>16</v>
      </c>
      <c r="B13" s="280">
        <v>100</v>
      </c>
      <c r="C13" s="276">
        <f>'CONTROLE DE ENTRADA'!O13</f>
        <v>182.2</v>
      </c>
      <c r="D13" s="277">
        <f>'CONTROLE SAÍDA'!AY13</f>
        <v>0.92500000000000004</v>
      </c>
      <c r="E13" s="278">
        <f t="shared" si="0"/>
        <v>181.27499999999998</v>
      </c>
      <c r="F13" s="281"/>
    </row>
    <row r="14" spans="1:9">
      <c r="A14" s="274" t="s">
        <v>18</v>
      </c>
      <c r="B14" s="280">
        <v>500</v>
      </c>
      <c r="C14" s="276">
        <f>'CONTROLE DE ENTRADA'!O14</f>
        <v>2016.1</v>
      </c>
      <c r="D14" s="277">
        <f>'CONTROLE SAÍDA'!AY14</f>
        <v>1598.1200000000001</v>
      </c>
      <c r="E14" s="278">
        <f t="shared" si="0"/>
        <v>417.97999999999979</v>
      </c>
      <c r="F14" s="279"/>
    </row>
    <row r="15" spans="1:9">
      <c r="A15" s="274" t="s">
        <v>19</v>
      </c>
      <c r="B15" s="280">
        <v>200</v>
      </c>
      <c r="C15" s="276">
        <f>'CONTROLE DE ENTRADA'!O15</f>
        <v>0</v>
      </c>
      <c r="D15" s="277">
        <f>'CONTROLE SAÍDA'!AY15</f>
        <v>0</v>
      </c>
      <c r="E15" s="278">
        <f t="shared" si="0"/>
        <v>0</v>
      </c>
      <c r="F15" s="281"/>
    </row>
    <row r="16" spans="1:9">
      <c r="A16" s="274" t="s">
        <v>20</v>
      </c>
      <c r="B16" s="280">
        <v>200</v>
      </c>
      <c r="C16" s="276">
        <f>'CONTROLE DE ENTRADA'!O16</f>
        <v>1135.8800000000001</v>
      </c>
      <c r="D16" s="277">
        <f>'CONTROLE SAÍDA'!AY16</f>
        <v>528.18999999999994</v>
      </c>
      <c r="E16" s="278">
        <f t="shared" si="0"/>
        <v>607.69000000000017</v>
      </c>
      <c r="F16" s="281"/>
    </row>
    <row r="17" spans="1:8">
      <c r="A17" s="274" t="s">
        <v>21</v>
      </c>
      <c r="B17" s="280">
        <v>1000</v>
      </c>
      <c r="C17" s="276">
        <f>'CONTROLE DE ENTRADA'!O17</f>
        <v>3168.77</v>
      </c>
      <c r="D17" s="277">
        <f>'CONTROLE SAÍDA'!AY17</f>
        <v>2647.8199999999997</v>
      </c>
      <c r="E17" s="278">
        <f t="shared" si="0"/>
        <v>520.95000000000027</v>
      </c>
      <c r="F17" s="279"/>
      <c r="G17" s="184"/>
      <c r="H17" s="184" t="s">
        <v>133</v>
      </c>
    </row>
    <row r="18" spans="1:8">
      <c r="A18" s="274" t="s">
        <v>125</v>
      </c>
      <c r="B18" s="280">
        <v>25</v>
      </c>
      <c r="C18" s="276">
        <f>'CONTROLE DE ENTRADA'!O18</f>
        <v>53.84</v>
      </c>
      <c r="D18" s="277">
        <f>'CONTROLE SAÍDA'!AY18</f>
        <v>4.5310000000000006</v>
      </c>
      <c r="E18" s="278">
        <f t="shared" si="0"/>
        <v>49.309000000000005</v>
      </c>
      <c r="F18" s="281"/>
      <c r="G18" s="285"/>
    </row>
    <row r="19" spans="1:8">
      <c r="A19" s="286" t="s">
        <v>23</v>
      </c>
      <c r="B19" s="280">
        <v>25</v>
      </c>
      <c r="C19" s="276">
        <f>'CONTROLE DE ENTRADA'!O19</f>
        <v>29.4</v>
      </c>
      <c r="D19" s="277">
        <f>'CONTROLE SAÍDA'!AY19</f>
        <v>0.65999999999999992</v>
      </c>
      <c r="E19" s="278">
        <f t="shared" si="0"/>
        <v>28.74</v>
      </c>
      <c r="F19" s="281"/>
    </row>
    <row r="20" spans="1:8">
      <c r="A20" s="286" t="s">
        <v>24</v>
      </c>
      <c r="B20" s="280">
        <v>25</v>
      </c>
      <c r="C20" s="276">
        <f>'CONTROLE DE ENTRADA'!O20</f>
        <v>80</v>
      </c>
      <c r="D20" s="277">
        <f>'CONTROLE SAÍDA'!AY20</f>
        <v>0.65999999999999992</v>
      </c>
      <c r="E20" s="278">
        <f t="shared" si="0"/>
        <v>79.34</v>
      </c>
      <c r="F20" s="281"/>
    </row>
    <row r="21" spans="1:8" ht="15.75" customHeight="1">
      <c r="A21" s="286" t="s">
        <v>25</v>
      </c>
      <c r="B21" s="280">
        <v>25</v>
      </c>
      <c r="C21" s="276">
        <f>'CONTROLE DE ENTRADA'!O21</f>
        <v>38.840000000000003</v>
      </c>
      <c r="D21" s="277">
        <f>'CONTROLE SAÍDA'!AY21</f>
        <v>4.5999999999999996</v>
      </c>
      <c r="E21" s="278">
        <f t="shared" si="0"/>
        <v>34.24</v>
      </c>
      <c r="F21" s="281"/>
      <c r="G21" s="285"/>
    </row>
    <row r="22" spans="1:8" ht="15.75" customHeight="1">
      <c r="A22" s="286" t="s">
        <v>26</v>
      </c>
      <c r="B22" s="280">
        <v>25</v>
      </c>
      <c r="C22" s="276">
        <f>'CONTROLE DE ENTRADA'!O22</f>
        <v>79.67</v>
      </c>
      <c r="D22" s="277">
        <f>'CONTROLE SAÍDA'!AY22</f>
        <v>1.07</v>
      </c>
      <c r="E22" s="278">
        <f t="shared" si="0"/>
        <v>78.600000000000009</v>
      </c>
      <c r="F22" s="281"/>
    </row>
    <row r="23" spans="1:8" ht="15.75" customHeight="1">
      <c r="A23" s="286" t="s">
        <v>27</v>
      </c>
      <c r="B23" s="280">
        <v>20</v>
      </c>
      <c r="C23" s="276">
        <f>'CONTROLE DE ENTRADA'!O23</f>
        <v>-15.61</v>
      </c>
      <c r="D23" s="277">
        <f>'CONTROLE SAÍDA'!AY23</f>
        <v>1.84</v>
      </c>
      <c r="E23" s="278">
        <f t="shared" si="0"/>
        <v>-17.45</v>
      </c>
      <c r="F23" s="279">
        <v>44764</v>
      </c>
    </row>
    <row r="24" spans="1:8" ht="15.75" customHeight="1">
      <c r="A24" s="274" t="s">
        <v>28</v>
      </c>
      <c r="B24" s="280">
        <v>20</v>
      </c>
      <c r="C24" s="276">
        <f>'CONTROLE DE ENTRADA'!O24</f>
        <v>45</v>
      </c>
      <c r="D24" s="277">
        <f>'CONTROLE SAÍDA'!AY24</f>
        <v>0.33500000000000002</v>
      </c>
      <c r="E24" s="278">
        <f t="shared" si="0"/>
        <v>44.664999999999999</v>
      </c>
      <c r="F24" s="281"/>
    </row>
    <row r="25" spans="1:8" ht="15.75" customHeight="1">
      <c r="A25" s="274" t="s">
        <v>29</v>
      </c>
      <c r="B25" s="280">
        <v>20</v>
      </c>
      <c r="C25" s="276">
        <f>'CONTROLE DE ENTRADA'!O25</f>
        <v>0</v>
      </c>
      <c r="D25" s="277">
        <f>'CONTROLE SAÍDA'!AY25</f>
        <v>0</v>
      </c>
      <c r="E25" s="278">
        <f t="shared" si="0"/>
        <v>0</v>
      </c>
      <c r="F25" s="281"/>
    </row>
    <row r="26" spans="1:8" ht="15.75" customHeight="1">
      <c r="A26" s="274" t="s">
        <v>30</v>
      </c>
      <c r="B26" s="280">
        <v>25</v>
      </c>
      <c r="C26" s="276">
        <f>'CONTROLE DE ENTRADA'!O26</f>
        <v>43.84</v>
      </c>
      <c r="D26" s="277">
        <f>'CONTROLE SAÍDA'!AY26</f>
        <v>4.5</v>
      </c>
      <c r="E26" s="278">
        <f t="shared" si="0"/>
        <v>39.340000000000003</v>
      </c>
      <c r="F26" s="281"/>
    </row>
    <row r="27" spans="1:8" ht="15.75" customHeight="1">
      <c r="A27" s="274" t="s">
        <v>31</v>
      </c>
      <c r="B27" s="280">
        <v>10</v>
      </c>
      <c r="C27" s="276">
        <f>'CONTROLE DE ENTRADA'!O27</f>
        <v>23.254999999999999</v>
      </c>
      <c r="D27" s="277">
        <f>'CONTROLE SAÍDA'!AY27</f>
        <v>7.7590000000000003</v>
      </c>
      <c r="E27" s="278">
        <f t="shared" si="0"/>
        <v>15.495999999999999</v>
      </c>
      <c r="F27" s="279"/>
      <c r="G27" s="184"/>
    </row>
    <row r="28" spans="1:8" ht="15.75" customHeight="1">
      <c r="A28" s="274" t="s">
        <v>32</v>
      </c>
      <c r="B28" s="280">
        <v>200</v>
      </c>
      <c r="C28" s="276">
        <f>'CONTROLE DE ENTRADA'!O28</f>
        <v>545.38</v>
      </c>
      <c r="D28" s="277">
        <f>'CONTROLE SAÍDA'!AY28</f>
        <v>1.4599999999999997</v>
      </c>
      <c r="E28" s="278">
        <f t="shared" si="0"/>
        <v>543.91999999999996</v>
      </c>
      <c r="F28" s="281"/>
    </row>
    <row r="29" spans="1:8" ht="15.75" customHeight="1">
      <c r="A29" s="274" t="s">
        <v>33</v>
      </c>
      <c r="B29" s="280">
        <v>500</v>
      </c>
      <c r="C29" s="287">
        <f>'CONTROLE DE ENTRADA'!O29</f>
        <v>1903</v>
      </c>
      <c r="D29" s="277">
        <f>'CONTROLE SAÍDA'!AY29</f>
        <v>1576.88</v>
      </c>
      <c r="E29" s="288">
        <f t="shared" si="0"/>
        <v>326.11999999999989</v>
      </c>
      <c r="F29" s="281"/>
    </row>
    <row r="30" spans="1:8" ht="15.75" customHeight="1">
      <c r="A30" s="274" t="s">
        <v>127</v>
      </c>
      <c r="B30" s="280">
        <v>2000</v>
      </c>
      <c r="C30" s="276">
        <f>'CONTROLE DE ENTRADA'!O30</f>
        <v>5450.59</v>
      </c>
      <c r="D30" s="277">
        <f>'CONTROLE SAÍDA'!AY30</f>
        <v>2011.86</v>
      </c>
      <c r="E30" s="278">
        <f t="shared" si="0"/>
        <v>3438.7300000000005</v>
      </c>
      <c r="F30" s="281"/>
      <c r="G30" s="285"/>
    </row>
    <row r="31" spans="1:8" ht="14.25" customHeight="1">
      <c r="A31" s="274" t="s">
        <v>35</v>
      </c>
      <c r="B31" s="280">
        <v>200</v>
      </c>
      <c r="C31" s="276">
        <f>'CONTROLE DE ENTRADA'!O31</f>
        <v>112</v>
      </c>
      <c r="D31" s="277">
        <f>'CONTROLE SAÍDA'!AY31</f>
        <v>120.51</v>
      </c>
      <c r="E31" s="278">
        <f t="shared" si="0"/>
        <v>-8.5100000000000051</v>
      </c>
      <c r="F31" s="279">
        <v>44740</v>
      </c>
    </row>
    <row r="32" spans="1:8" ht="15.75" customHeight="1">
      <c r="A32" s="274" t="s">
        <v>36</v>
      </c>
      <c r="B32" s="280">
        <v>25</v>
      </c>
      <c r="C32" s="276">
        <f>'CONTROLE DE ENTRADA'!O32</f>
        <v>334.4</v>
      </c>
      <c r="D32" s="277">
        <f>'CONTROLE SAÍDA'!AY32</f>
        <v>126.84</v>
      </c>
      <c r="E32" s="278">
        <f t="shared" si="0"/>
        <v>207.55999999999997</v>
      </c>
      <c r="F32" s="281"/>
    </row>
    <row r="33" spans="1:7" ht="15.75" customHeight="1">
      <c r="A33" s="274" t="s">
        <v>37</v>
      </c>
      <c r="B33" s="280">
        <v>25</v>
      </c>
      <c r="C33" s="289">
        <f>'CONTROLE DE ENTRADA'!O33</f>
        <v>28.740000000000002</v>
      </c>
      <c r="D33" s="290">
        <f>'CONTROLE SAÍDA'!AY33</f>
        <v>15.94</v>
      </c>
      <c r="E33" s="284">
        <f t="shared" si="0"/>
        <v>12.800000000000002</v>
      </c>
      <c r="F33" s="279"/>
    </row>
    <row r="34" spans="1:7" ht="15.75" customHeight="1">
      <c r="A34" s="274" t="s">
        <v>39</v>
      </c>
      <c r="B34" s="280">
        <v>50</v>
      </c>
      <c r="C34" s="276">
        <f>'CONTROLE DE ENTRADA'!O34</f>
        <v>130.24</v>
      </c>
      <c r="D34" s="277">
        <f>'CONTROLE SAÍDA'!AY34</f>
        <v>62.412000000000006</v>
      </c>
      <c r="E34" s="278">
        <f t="shared" si="0"/>
        <v>67.828000000000003</v>
      </c>
      <c r="F34" s="281"/>
    </row>
    <row r="35" spans="1:7" ht="15.75" customHeight="1">
      <c r="A35" s="274" t="s">
        <v>40</v>
      </c>
      <c r="B35" s="280">
        <v>100</v>
      </c>
      <c r="C35" s="291">
        <f>'CONTROLE DE ENTRADA'!O35</f>
        <v>1162</v>
      </c>
      <c r="D35" s="277">
        <f>'CONTROLE SAÍDA'!AY35</f>
        <v>647.43000000000006</v>
      </c>
      <c r="E35" s="292">
        <f t="shared" si="0"/>
        <v>514.56999999999994</v>
      </c>
      <c r="F35" s="279"/>
    </row>
    <row r="36" spans="1:7" ht="15.75" customHeight="1">
      <c r="A36" s="274" t="s">
        <v>41</v>
      </c>
      <c r="B36" s="275">
        <v>200</v>
      </c>
      <c r="C36" s="276">
        <f>'CONTROLE DE ENTRADA'!O36</f>
        <v>1953.4</v>
      </c>
      <c r="D36" s="277">
        <f>'CONTROLE SAÍDA'!AY36</f>
        <v>756</v>
      </c>
      <c r="E36" s="278">
        <f t="shared" si="0"/>
        <v>1197.4000000000001</v>
      </c>
      <c r="F36" s="279"/>
    </row>
    <row r="37" spans="1:7" ht="15.75" customHeight="1">
      <c r="A37" s="274" t="s">
        <v>42</v>
      </c>
      <c r="B37" s="280">
        <v>100</v>
      </c>
      <c r="C37" s="276">
        <f>'CONTROLE DE ENTRADA'!O37</f>
        <v>2243.1999999999998</v>
      </c>
      <c r="D37" s="277">
        <f>'CONTROLE SAÍDA'!AY37</f>
        <v>567.66000000000008</v>
      </c>
      <c r="E37" s="278">
        <f t="shared" si="0"/>
        <v>1675.5399999999997</v>
      </c>
      <c r="F37" s="281"/>
      <c r="G37" s="184"/>
    </row>
    <row r="38" spans="1:7" ht="15.75" customHeight="1">
      <c r="A38" s="274" t="s">
        <v>43</v>
      </c>
      <c r="B38" s="280">
        <v>10</v>
      </c>
      <c r="C38" s="276">
        <f>'CONTROLE DE ENTRADA'!O38</f>
        <v>75.52</v>
      </c>
      <c r="D38" s="277">
        <f>'CONTROLE SAÍDA'!AY38</f>
        <v>15.75</v>
      </c>
      <c r="E38" s="278">
        <f t="shared" si="0"/>
        <v>59.769999999999996</v>
      </c>
      <c r="F38" s="279"/>
      <c r="G38" s="285"/>
    </row>
    <row r="39" spans="1:7" ht="15.75" customHeight="1">
      <c r="A39" s="274" t="s">
        <v>134</v>
      </c>
      <c r="B39" s="280">
        <v>10</v>
      </c>
      <c r="C39" s="276">
        <f>'CONTROLE DE ENTRADA'!O39</f>
        <v>0</v>
      </c>
      <c r="D39" s="277">
        <f>'CONTROLE SAÍDA'!AY39</f>
        <v>0</v>
      </c>
      <c r="E39" s="278">
        <f t="shared" si="0"/>
        <v>0</v>
      </c>
      <c r="F39" s="281"/>
    </row>
    <row r="40" spans="1:7" ht="15.75" customHeight="1">
      <c r="A40" s="274" t="s">
        <v>45</v>
      </c>
      <c r="B40" s="280">
        <v>50</v>
      </c>
      <c r="C40" s="276">
        <f>'CONTROLE DE ENTRADA'!O40</f>
        <v>159.738</v>
      </c>
      <c r="D40" s="277">
        <f>'CONTROLE SAÍDA'!AY40</f>
        <v>3.6</v>
      </c>
      <c r="E40" s="278">
        <f t="shared" si="0"/>
        <v>156.13800000000001</v>
      </c>
      <c r="F40" s="281"/>
    </row>
    <row r="41" spans="1:7" ht="15.75" customHeight="1">
      <c r="A41" s="274" t="s">
        <v>46</v>
      </c>
      <c r="B41" s="280">
        <v>0</v>
      </c>
      <c r="C41" s="276">
        <f>'CONTROLE DE ENTRADA'!O41</f>
        <v>0</v>
      </c>
      <c r="D41" s="277">
        <f>'CONTROLE SAÍDA'!AY41</f>
        <v>0</v>
      </c>
      <c r="E41" s="278">
        <f t="shared" si="0"/>
        <v>0</v>
      </c>
      <c r="F41" s="281"/>
    </row>
    <row r="42" spans="1:7" ht="15.75" customHeight="1">
      <c r="A42" s="274" t="s">
        <v>47</v>
      </c>
      <c r="B42" s="280">
        <v>50</v>
      </c>
      <c r="C42" s="276">
        <f>'CONTROLE DE ENTRADA'!O42</f>
        <v>38.700000000000003</v>
      </c>
      <c r="D42" s="277">
        <f>'CONTROLE SAÍDA'!AY42</f>
        <v>5.77</v>
      </c>
      <c r="E42" s="278">
        <f t="shared" si="0"/>
        <v>32.930000000000007</v>
      </c>
      <c r="F42" s="281"/>
    </row>
    <row r="43" spans="1:7" ht="15.75" customHeight="1">
      <c r="A43" s="274" t="s">
        <v>48</v>
      </c>
      <c r="B43" s="280">
        <v>10</v>
      </c>
      <c r="C43" s="276">
        <f>'CONTROLE DE ENTRADA'!O43</f>
        <v>23.2</v>
      </c>
      <c r="D43" s="277">
        <f>'CONTROLE SAÍDA'!AY43</f>
        <v>4.29</v>
      </c>
      <c r="E43" s="278">
        <f t="shared" si="0"/>
        <v>18.91</v>
      </c>
      <c r="F43" s="281"/>
      <c r="G43" s="184"/>
    </row>
    <row r="44" spans="1:7" ht="15.75" customHeight="1">
      <c r="A44" s="274" t="s">
        <v>49</v>
      </c>
      <c r="B44" s="275">
        <v>100</v>
      </c>
      <c r="C44" s="276">
        <f>'CONTROLE DE ENTRADA'!O44</f>
        <v>475.06</v>
      </c>
      <c r="D44" s="277">
        <f>'CONTROLE SAÍDA'!AY44</f>
        <v>212.6</v>
      </c>
      <c r="E44" s="278">
        <f t="shared" si="0"/>
        <v>262.46000000000004</v>
      </c>
      <c r="F44" s="279"/>
    </row>
    <row r="45" spans="1:7" ht="15.75" customHeight="1">
      <c r="A45" s="274" t="s">
        <v>50</v>
      </c>
      <c r="B45" s="275">
        <v>50</v>
      </c>
      <c r="C45" s="276">
        <f>'CONTROLE DE ENTRADA'!O45</f>
        <v>112.44</v>
      </c>
      <c r="D45" s="277">
        <f>'CONTROLE SAÍDA'!AY45</f>
        <v>145.94</v>
      </c>
      <c r="E45" s="278">
        <f t="shared" si="0"/>
        <v>-33.5</v>
      </c>
      <c r="F45" s="282" t="s">
        <v>159</v>
      </c>
    </row>
    <row r="46" spans="1:7" ht="15.75" customHeight="1">
      <c r="A46" s="274" t="s">
        <v>138</v>
      </c>
      <c r="B46" s="280">
        <v>500</v>
      </c>
      <c r="C46" s="287">
        <f>'CONTROLE DE ENTRADA'!O46</f>
        <v>1574</v>
      </c>
      <c r="D46" s="277">
        <f>'CONTROLE SAÍDA'!AY46</f>
        <v>264.79000000000002</v>
      </c>
      <c r="E46" s="288">
        <f t="shared" si="0"/>
        <v>1309.21</v>
      </c>
      <c r="F46" s="281"/>
    </row>
    <row r="47" spans="1:7" ht="15.75" customHeight="1">
      <c r="A47" s="274" t="s">
        <v>52</v>
      </c>
      <c r="B47" s="280">
        <v>100</v>
      </c>
      <c r="C47" s="276">
        <f>'CONTROLE DE ENTRADA'!O47</f>
        <v>1243.32</v>
      </c>
      <c r="D47" s="277">
        <f>'CONTROLE SAÍDA'!AY47</f>
        <v>192.48</v>
      </c>
      <c r="E47" s="278">
        <f t="shared" si="0"/>
        <v>1050.8399999999999</v>
      </c>
      <c r="F47" s="281"/>
    </row>
    <row r="48" spans="1:7" ht="15.75" customHeight="1">
      <c r="A48" s="274" t="s">
        <v>139</v>
      </c>
      <c r="B48" s="280">
        <v>150</v>
      </c>
      <c r="C48" s="276">
        <f>'CONTROLE DE ENTRADA'!O48</f>
        <v>956</v>
      </c>
      <c r="D48" s="290">
        <f>'CONTROLE SAÍDA'!AY48</f>
        <v>337.29999999999995</v>
      </c>
      <c r="E48" s="292">
        <f t="shared" si="0"/>
        <v>618.70000000000005</v>
      </c>
      <c r="F48" s="281"/>
    </row>
    <row r="49" spans="1:7" ht="15.75" customHeight="1">
      <c r="A49" s="274" t="s">
        <v>140</v>
      </c>
      <c r="B49" s="280">
        <v>25</v>
      </c>
      <c r="C49" s="276">
        <f>'CONTROLE DE ENTRADA'!O49</f>
        <v>174.77</v>
      </c>
      <c r="D49" s="277">
        <f>'CONTROLE SAÍDA'!AY49</f>
        <v>176.55</v>
      </c>
      <c r="E49" s="278">
        <f t="shared" si="0"/>
        <v>-1.7800000000000011</v>
      </c>
      <c r="F49" s="282" t="s">
        <v>159</v>
      </c>
    </row>
    <row r="50" spans="1:7" ht="15.75" customHeight="1">
      <c r="A50" s="274" t="s">
        <v>55</v>
      </c>
      <c r="B50" s="280">
        <v>25</v>
      </c>
      <c r="C50" s="276">
        <f>'CONTROLE DE ENTRADA'!O50</f>
        <v>15</v>
      </c>
      <c r="D50" s="277">
        <f>'CONTROLE SAÍDA'!AY50</f>
        <v>0</v>
      </c>
      <c r="E50" s="278">
        <f t="shared" si="0"/>
        <v>15</v>
      </c>
      <c r="F50" s="281"/>
    </row>
    <row r="51" spans="1:7" ht="15.75" customHeight="1">
      <c r="A51" s="274" t="s">
        <v>56</v>
      </c>
      <c r="B51" s="280">
        <v>1000</v>
      </c>
      <c r="C51" s="287">
        <f>'CONTROLE DE ENTRADA'!O51</f>
        <v>3400</v>
      </c>
      <c r="D51" s="277">
        <f>'CONTROLE SAÍDA'!AY51</f>
        <v>2331.46</v>
      </c>
      <c r="E51" s="288">
        <f t="shared" si="0"/>
        <v>1068.54</v>
      </c>
      <c r="F51" s="279"/>
      <c r="G51" s="184"/>
    </row>
    <row r="52" spans="1:7" ht="15.75" customHeight="1">
      <c r="A52" s="274" t="s">
        <v>57</v>
      </c>
      <c r="B52" s="280">
        <v>0</v>
      </c>
      <c r="C52" s="276">
        <f>'CONTROLE DE ENTRADA'!O52</f>
        <v>0</v>
      </c>
      <c r="D52" s="277">
        <f>'CONTROLE SAÍDA'!AY52</f>
        <v>0</v>
      </c>
      <c r="E52" s="278">
        <f t="shared" si="0"/>
        <v>0</v>
      </c>
      <c r="F52" s="281"/>
    </row>
    <row r="53" spans="1:7" ht="15.75" customHeight="1">
      <c r="A53" s="274" t="s">
        <v>58</v>
      </c>
      <c r="B53" s="280">
        <v>0</v>
      </c>
      <c r="C53" s="276">
        <f>'CONTROLE DE ENTRADA'!O53</f>
        <v>0</v>
      </c>
      <c r="D53" s="277">
        <f>'CONTROLE SAÍDA'!AY53</f>
        <v>0</v>
      </c>
      <c r="E53" s="278">
        <f t="shared" si="0"/>
        <v>0</v>
      </c>
      <c r="F53" s="281"/>
    </row>
    <row r="54" spans="1:7" ht="15.75" customHeight="1">
      <c r="A54" s="274" t="s">
        <v>59</v>
      </c>
      <c r="B54" s="280">
        <v>0</v>
      </c>
      <c r="C54" s="276">
        <f>'CONTROLE DE ENTRADA'!O54</f>
        <v>0</v>
      </c>
      <c r="D54" s="277">
        <f>'CONTROLE SAÍDA'!AY54</f>
        <v>0</v>
      </c>
      <c r="E54" s="278">
        <f t="shared" si="0"/>
        <v>0</v>
      </c>
      <c r="F54" s="281"/>
    </row>
    <row r="55" spans="1:7" ht="15.75" customHeight="1">
      <c r="A55" s="274" t="s">
        <v>60</v>
      </c>
      <c r="B55" s="280">
        <v>0</v>
      </c>
      <c r="C55" s="276">
        <f>'CONTROLE DE ENTRADA'!O55</f>
        <v>0</v>
      </c>
      <c r="D55" s="277">
        <f>'CONTROLE SAÍDA'!AY55</f>
        <v>0</v>
      </c>
      <c r="E55" s="278">
        <f t="shared" si="0"/>
        <v>0</v>
      </c>
      <c r="F55" s="281"/>
    </row>
    <row r="56" spans="1:7" ht="15.75" customHeight="1">
      <c r="A56" s="274" t="s">
        <v>61</v>
      </c>
      <c r="B56" s="280">
        <v>0</v>
      </c>
      <c r="C56" s="276">
        <f>'CONTROLE DE ENTRADA'!O56</f>
        <v>0</v>
      </c>
      <c r="D56" s="277">
        <f>'CONTROLE SAÍDA'!AY56</f>
        <v>0</v>
      </c>
      <c r="E56" s="278">
        <f t="shared" si="0"/>
        <v>0</v>
      </c>
      <c r="F56" s="281"/>
    </row>
    <row r="57" spans="1:7" ht="15.75" customHeight="1">
      <c r="A57" s="274" t="s">
        <v>62</v>
      </c>
      <c r="B57" s="280">
        <v>0</v>
      </c>
      <c r="C57" s="276">
        <f>'CONTROLE DE ENTRADA'!O57</f>
        <v>0</v>
      </c>
      <c r="D57" s="277">
        <f>'CONTROLE SAÍDA'!AY57</f>
        <v>0</v>
      </c>
      <c r="E57" s="278">
        <f t="shared" si="0"/>
        <v>0</v>
      </c>
      <c r="F57" s="281"/>
    </row>
    <row r="58" spans="1:7" ht="15.75" customHeight="1">
      <c r="A58" s="274" t="s">
        <v>63</v>
      </c>
      <c r="B58" s="280">
        <v>1000</v>
      </c>
      <c r="C58" s="276">
        <f>'CONTROLE DE ENTRADA'!O58</f>
        <v>2380</v>
      </c>
      <c r="D58" s="277">
        <f>'CONTROLE SAÍDA'!AY58</f>
        <v>1904</v>
      </c>
      <c r="E58" s="278">
        <f t="shared" si="0"/>
        <v>476</v>
      </c>
      <c r="F58" s="282" t="s">
        <v>159</v>
      </c>
    </row>
    <row r="59" spans="1:7" ht="15.75" customHeight="1">
      <c r="A59" s="274" t="s">
        <v>161</v>
      </c>
      <c r="B59" s="280">
        <v>1000</v>
      </c>
      <c r="C59" s="287">
        <f>'CONTROLE DE ENTRADA'!O59</f>
        <v>2749</v>
      </c>
      <c r="D59" s="277">
        <f>'CONTROLE SAÍDA'!AY59</f>
        <v>1904</v>
      </c>
      <c r="E59" s="288">
        <f t="shared" si="0"/>
        <v>845</v>
      </c>
      <c r="F59" s="282" t="s">
        <v>159</v>
      </c>
    </row>
    <row r="60" spans="1:7" ht="15.75" customHeight="1">
      <c r="A60" s="274" t="s">
        <v>65</v>
      </c>
      <c r="B60" s="280">
        <v>300</v>
      </c>
      <c r="C60" s="276">
        <f>'CONTROLE DE ENTRADA'!O60</f>
        <v>600</v>
      </c>
      <c r="D60" s="277">
        <f>'CONTROLE SAÍDA'!AY60</f>
        <v>547</v>
      </c>
      <c r="E60" s="278">
        <f t="shared" si="0"/>
        <v>53</v>
      </c>
      <c r="F60" s="282" t="s">
        <v>159</v>
      </c>
    </row>
    <row r="61" spans="1:7" ht="15.75" customHeight="1">
      <c r="A61" s="274" t="s">
        <v>66</v>
      </c>
      <c r="B61" s="280">
        <v>500</v>
      </c>
      <c r="C61" s="276">
        <f>'CONTROLE DE ENTRADA'!O61</f>
        <v>561</v>
      </c>
      <c r="D61" s="277">
        <f>'CONTROLE SAÍDA'!AY61</f>
        <v>535</v>
      </c>
      <c r="E61" s="278">
        <f t="shared" si="0"/>
        <v>26</v>
      </c>
      <c r="F61" s="282" t="s">
        <v>159</v>
      </c>
      <c r="G61" s="184"/>
    </row>
    <row r="62" spans="1:7" ht="15.75" customHeight="1">
      <c r="A62" s="274" t="s">
        <v>145</v>
      </c>
      <c r="B62" s="280">
        <v>100</v>
      </c>
      <c r="C62" s="276">
        <f>'CONTROLE DE ENTRADA'!O62</f>
        <v>225</v>
      </c>
      <c r="D62" s="277">
        <f>'CONTROLE SAÍDA'!AY62</f>
        <v>40</v>
      </c>
      <c r="E62" s="278">
        <f t="shared" si="0"/>
        <v>185</v>
      </c>
      <c r="F62" s="282" t="s">
        <v>159</v>
      </c>
    </row>
    <row r="63" spans="1:7" ht="15.75" customHeight="1">
      <c r="A63" s="274" t="s">
        <v>162</v>
      </c>
      <c r="B63" s="280">
        <v>900</v>
      </c>
      <c r="C63" s="276">
        <f>'CONTROLE DE ENTRADA'!O63</f>
        <v>2008</v>
      </c>
      <c r="D63" s="277">
        <f>'CONTROLE SAÍDA'!AY63</f>
        <v>1122</v>
      </c>
      <c r="E63" s="278">
        <f t="shared" si="0"/>
        <v>886</v>
      </c>
      <c r="F63" s="281"/>
    </row>
    <row r="64" spans="1:7" ht="15.75" customHeight="1">
      <c r="A64" s="274" t="s">
        <v>69</v>
      </c>
      <c r="B64" s="275">
        <v>0</v>
      </c>
      <c r="C64" s="276">
        <f>'CONTROLE DE ENTRADA'!O64</f>
        <v>0</v>
      </c>
      <c r="D64" s="277">
        <f>'CONTROLE SAÍDA'!AY64</f>
        <v>0</v>
      </c>
      <c r="E64" s="278">
        <f t="shared" si="0"/>
        <v>0</v>
      </c>
      <c r="F64" s="281"/>
    </row>
    <row r="65" spans="1:7" ht="15.75" customHeight="1">
      <c r="A65" s="274" t="s">
        <v>70</v>
      </c>
      <c r="B65" s="275">
        <v>0</v>
      </c>
      <c r="C65" s="276">
        <f>'CONTROLE DE ENTRADA'!O65</f>
        <v>0</v>
      </c>
      <c r="D65" s="277">
        <f>'CONTROLE SAÍDA'!AY65</f>
        <v>0</v>
      </c>
      <c r="E65" s="278">
        <f t="shared" si="0"/>
        <v>0</v>
      </c>
      <c r="F65" s="281"/>
    </row>
    <row r="66" spans="1:7" ht="15.75" customHeight="1">
      <c r="A66" s="274" t="s">
        <v>71</v>
      </c>
      <c r="B66" s="275">
        <v>0</v>
      </c>
      <c r="C66" s="276">
        <f>'CONTROLE DE ENTRADA'!O66</f>
        <v>0</v>
      </c>
      <c r="D66" s="293">
        <f>'CONTROLE SAÍDA'!AY66</f>
        <v>0</v>
      </c>
      <c r="E66" s="294">
        <f t="shared" si="0"/>
        <v>0</v>
      </c>
      <c r="F66" s="281"/>
    </row>
    <row r="67" spans="1:7" ht="15.75" customHeight="1">
      <c r="A67" s="274" t="s">
        <v>72</v>
      </c>
      <c r="B67" s="280">
        <v>100</v>
      </c>
      <c r="C67" s="276">
        <f>'CONTROLE DE ENTRADA'!O67</f>
        <v>1000</v>
      </c>
      <c r="D67" s="277">
        <f>'CONTROLE SAÍDA'!AY67</f>
        <v>770</v>
      </c>
      <c r="E67" s="278">
        <f t="shared" si="0"/>
        <v>230</v>
      </c>
      <c r="F67" s="281"/>
    </row>
    <row r="68" spans="1:7" ht="15.75" customHeight="1">
      <c r="A68" s="274" t="s">
        <v>73</v>
      </c>
      <c r="B68" s="280">
        <v>1500</v>
      </c>
      <c r="C68" s="276">
        <f>'CONTROLE DE ENTRADA'!O68</f>
        <v>0</v>
      </c>
      <c r="D68" s="277">
        <f>'CONTROLE SAÍDA'!AY68</f>
        <v>0</v>
      </c>
      <c r="E68" s="278">
        <f t="shared" si="0"/>
        <v>0</v>
      </c>
      <c r="F68" s="281"/>
    </row>
    <row r="69" spans="1:7" ht="15.75" customHeight="1">
      <c r="A69" s="274" t="s">
        <v>74</v>
      </c>
      <c r="B69" s="280">
        <v>1500</v>
      </c>
      <c r="C69" s="276">
        <f>'CONTROLE DE ENTRADA'!O69</f>
        <v>0</v>
      </c>
      <c r="D69" s="277">
        <f>'CONTROLE SAÍDA'!AY69</f>
        <v>0</v>
      </c>
      <c r="E69" s="278">
        <f t="shared" si="0"/>
        <v>0</v>
      </c>
      <c r="F69" s="281"/>
    </row>
    <row r="70" spans="1:7" ht="15.75" customHeight="1">
      <c r="A70" s="274" t="s">
        <v>75</v>
      </c>
      <c r="B70" s="280">
        <v>1500</v>
      </c>
      <c r="C70" s="276">
        <f>'CONTROLE DE ENTRADA'!O70</f>
        <v>0</v>
      </c>
      <c r="D70" s="277">
        <f>'CONTROLE SAÍDA'!AY70</f>
        <v>0</v>
      </c>
      <c r="E70" s="278">
        <f t="shared" si="0"/>
        <v>0</v>
      </c>
      <c r="F70" s="281"/>
    </row>
    <row r="71" spans="1:7" ht="15.75" customHeight="1">
      <c r="A71" s="274" t="s">
        <v>76</v>
      </c>
      <c r="B71" s="280">
        <v>50</v>
      </c>
      <c r="C71" s="276">
        <f>'CONTROLE DE ENTRADA'!O71</f>
        <v>0</v>
      </c>
      <c r="D71" s="277">
        <f>'CONTROLE SAÍDA'!AY71</f>
        <v>0</v>
      </c>
      <c r="E71" s="278">
        <f t="shared" si="0"/>
        <v>0</v>
      </c>
      <c r="F71" s="281"/>
    </row>
    <row r="72" spans="1:7" ht="15.75" customHeight="1">
      <c r="A72" s="274" t="s">
        <v>163</v>
      </c>
      <c r="B72" s="280">
        <v>500</v>
      </c>
      <c r="C72" s="287">
        <f>'CONTROLE DE ENTRADA'!O72</f>
        <v>1650</v>
      </c>
      <c r="D72" s="277">
        <f>'CONTROLE SAÍDA'!AY72</f>
        <v>1021.0400000000001</v>
      </c>
      <c r="E72" s="288">
        <f t="shared" si="0"/>
        <v>628.95999999999992</v>
      </c>
      <c r="F72" s="279"/>
      <c r="G72" s="184"/>
    </row>
    <row r="73" spans="1:7" ht="15.75" customHeight="1">
      <c r="A73" s="274" t="s">
        <v>78</v>
      </c>
      <c r="B73" s="275">
        <v>500</v>
      </c>
      <c r="C73" s="287">
        <f>'CONTROLE DE ENTRADA'!O73</f>
        <v>760</v>
      </c>
      <c r="D73" s="295">
        <f>'CONTROLE SAÍDA'!AY73</f>
        <v>0</v>
      </c>
      <c r="E73" s="288">
        <f t="shared" si="0"/>
        <v>760</v>
      </c>
      <c r="F73" s="281"/>
    </row>
    <row r="74" spans="1:7" ht="15.75" customHeight="1">
      <c r="A74" s="274" t="s">
        <v>79</v>
      </c>
      <c r="B74" s="280">
        <v>1000</v>
      </c>
      <c r="C74" s="287">
        <f>'CONTROLE DE ENTRADA'!O74</f>
        <v>25972</v>
      </c>
      <c r="D74" s="295">
        <f>'CONTROLE SAÍDA'!AY74</f>
        <v>0</v>
      </c>
      <c r="E74" s="288">
        <f t="shared" si="0"/>
        <v>25972</v>
      </c>
      <c r="F74" s="281"/>
    </row>
    <row r="75" spans="1:7" ht="15.75" customHeight="1">
      <c r="A75" s="274" t="s">
        <v>80</v>
      </c>
      <c r="B75" s="280"/>
      <c r="C75" s="287">
        <f>'CONTROLE DE ENTRADA'!O75</f>
        <v>0</v>
      </c>
      <c r="D75" s="295">
        <f>'CONTROLE SAÍDA'!AY75</f>
        <v>0</v>
      </c>
      <c r="E75" s="288">
        <f t="shared" si="0"/>
        <v>0</v>
      </c>
      <c r="F75" s="281"/>
    </row>
    <row r="76" spans="1:7" ht="15.75" customHeight="1">
      <c r="A76" s="274" t="s">
        <v>81</v>
      </c>
      <c r="B76" s="280">
        <v>400</v>
      </c>
      <c r="C76" s="287">
        <f>'CONTROLE DE ENTRADA'!O76</f>
        <v>672</v>
      </c>
      <c r="D76" s="277">
        <f>'CONTROLE SAÍDA'!AY76</f>
        <v>0</v>
      </c>
      <c r="E76" s="288">
        <f t="shared" si="0"/>
        <v>672</v>
      </c>
      <c r="F76" s="281"/>
    </row>
    <row r="77" spans="1:7" ht="15.75" customHeight="1">
      <c r="A77" s="274" t="s">
        <v>82</v>
      </c>
      <c r="B77" s="280">
        <v>500</v>
      </c>
      <c r="C77" s="276">
        <f>'CONTROLE DE ENTRADA'!O77</f>
        <v>913.76</v>
      </c>
      <c r="D77" s="277">
        <f>'CONTROLE SAÍDA'!AY77</f>
        <v>0</v>
      </c>
      <c r="E77" s="278">
        <f t="shared" si="0"/>
        <v>913.76</v>
      </c>
      <c r="F77" s="281"/>
    </row>
    <row r="78" spans="1:7" ht="15.75" customHeight="1">
      <c r="A78" s="274" t="s">
        <v>83</v>
      </c>
      <c r="B78" s="280">
        <v>1000</v>
      </c>
      <c r="C78" s="276">
        <f>'CONTROLE DE ENTRADA'!O78</f>
        <v>466.4</v>
      </c>
      <c r="D78" s="277">
        <f>'CONTROLE SAÍDA'!AY78</f>
        <v>48.6</v>
      </c>
      <c r="E78" s="278">
        <f t="shared" si="0"/>
        <v>417.79999999999995</v>
      </c>
      <c r="F78" s="281"/>
    </row>
    <row r="79" spans="1:7" ht="15.75" customHeight="1">
      <c r="A79" s="274" t="s">
        <v>84</v>
      </c>
      <c r="B79" s="280"/>
      <c r="C79" s="276">
        <f>'CONTROLE DE ENTRADA'!O79</f>
        <v>0</v>
      </c>
      <c r="D79" s="277">
        <f>'CONTROLE SAÍDA'!AY79</f>
        <v>0</v>
      </c>
      <c r="E79" s="278">
        <f t="shared" si="0"/>
        <v>0</v>
      </c>
      <c r="F79" s="281"/>
    </row>
    <row r="80" spans="1:7" ht="15.75" customHeight="1">
      <c r="A80" s="274" t="s">
        <v>85</v>
      </c>
      <c r="B80" s="280">
        <v>100</v>
      </c>
      <c r="C80" s="276">
        <f>'CONTROLE DE ENTRADA'!O80</f>
        <v>374.97</v>
      </c>
      <c r="D80" s="277">
        <f>'CONTROLE SAÍDA'!AY80</f>
        <v>6.8000000000000005E-2</v>
      </c>
      <c r="E80" s="278">
        <f t="shared" si="0"/>
        <v>374.90200000000004</v>
      </c>
      <c r="F80" s="281"/>
    </row>
    <row r="81" spans="1:6" ht="15.75" customHeight="1">
      <c r="A81" s="274" t="s">
        <v>86</v>
      </c>
      <c r="B81" s="280">
        <v>2500</v>
      </c>
      <c r="C81" s="276">
        <f>'CONTROLE DE ENTRADA'!O81</f>
        <v>2654</v>
      </c>
      <c r="D81" s="277">
        <f>'CONTROLE SAÍDA'!AY81</f>
        <v>294</v>
      </c>
      <c r="E81" s="278">
        <f t="shared" si="0"/>
        <v>2360</v>
      </c>
      <c r="F81" s="282" t="s">
        <v>164</v>
      </c>
    </row>
    <row r="82" spans="1:6" ht="15.75" customHeight="1">
      <c r="A82" s="274" t="s">
        <v>87</v>
      </c>
      <c r="B82" s="280">
        <v>3000</v>
      </c>
      <c r="C82" s="276">
        <f>'CONTROLE DE ENTRADA'!O82</f>
        <v>13137</v>
      </c>
      <c r="D82" s="277">
        <f>'CONTROLE SAÍDA'!AY82</f>
        <v>26</v>
      </c>
      <c r="E82" s="278">
        <f t="shared" si="0"/>
        <v>13111</v>
      </c>
      <c r="F82" s="281"/>
    </row>
    <row r="83" spans="1:6" ht="15.75" customHeight="1">
      <c r="A83" s="274" t="s">
        <v>88</v>
      </c>
      <c r="B83" s="280"/>
      <c r="C83" s="276">
        <f>'CONTROLE DE ENTRADA'!O83</f>
        <v>0</v>
      </c>
      <c r="D83" s="277">
        <f>'CONTROLE SAÍDA'!AY83</f>
        <v>0</v>
      </c>
      <c r="E83" s="278">
        <f t="shared" si="0"/>
        <v>0</v>
      </c>
      <c r="F83" s="281"/>
    </row>
    <row r="84" spans="1:6" ht="15.75" customHeight="1">
      <c r="A84" s="274" t="s">
        <v>89</v>
      </c>
      <c r="B84" s="280"/>
      <c r="C84" s="276">
        <f>'CONTROLE DE ENTRADA'!O84</f>
        <v>0</v>
      </c>
      <c r="D84" s="277">
        <f>'CONTROLE SAÍDA'!AY84</f>
        <v>0</v>
      </c>
      <c r="E84" s="278">
        <f t="shared" si="0"/>
        <v>0</v>
      </c>
      <c r="F84" s="281"/>
    </row>
    <row r="85" spans="1:6" ht="15.75" customHeight="1">
      <c r="A85" s="274" t="s">
        <v>90</v>
      </c>
      <c r="B85" s="280"/>
      <c r="C85" s="276">
        <f>'CONTROLE DE ENTRADA'!O85</f>
        <v>0</v>
      </c>
      <c r="D85" s="277">
        <f>'CONTROLE SAÍDA'!AY85</f>
        <v>0</v>
      </c>
      <c r="E85" s="278">
        <f t="shared" si="0"/>
        <v>0</v>
      </c>
      <c r="F85" s="281"/>
    </row>
    <row r="86" spans="1:6" ht="15.75" customHeight="1">
      <c r="A86" s="274" t="s">
        <v>91</v>
      </c>
      <c r="B86" s="280"/>
      <c r="C86" s="276">
        <f>'CONTROLE DE ENTRADA'!O86</f>
        <v>0</v>
      </c>
      <c r="D86" s="277">
        <f>'CONTROLE SAÍDA'!AY86</f>
        <v>0</v>
      </c>
      <c r="E86" s="278">
        <f t="shared" si="0"/>
        <v>0</v>
      </c>
      <c r="F86" s="281"/>
    </row>
    <row r="87" spans="1:6" ht="15.75" customHeight="1">
      <c r="A87" s="274" t="s">
        <v>165</v>
      </c>
      <c r="B87" s="280"/>
      <c r="C87" s="276">
        <f>'CONTROLE DE ENTRADA'!O87</f>
        <v>0</v>
      </c>
      <c r="D87" s="277">
        <f>'CONTROLE SAÍDA'!AY87</f>
        <v>0</v>
      </c>
      <c r="E87" s="278">
        <f t="shared" si="0"/>
        <v>0</v>
      </c>
      <c r="F87" s="281"/>
    </row>
    <row r="88" spans="1:6" ht="15.75" customHeight="1">
      <c r="A88" s="274" t="s">
        <v>166</v>
      </c>
      <c r="B88" s="280"/>
      <c r="C88" s="276">
        <f>'CONTROLE DE ENTRADA'!O88</f>
        <v>0</v>
      </c>
      <c r="D88" s="277">
        <f>'CONTROLE SAÍDA'!AY88</f>
        <v>0</v>
      </c>
      <c r="E88" s="278">
        <f t="shared" si="0"/>
        <v>0</v>
      </c>
      <c r="F88" s="281"/>
    </row>
    <row r="89" spans="1:6" ht="15.75" customHeight="1">
      <c r="A89" s="286" t="s">
        <v>94</v>
      </c>
      <c r="B89" s="280"/>
      <c r="C89" s="276">
        <f>'CONTROLE DE ENTRADA'!O89</f>
        <v>0</v>
      </c>
      <c r="D89" s="277">
        <f>'CONTROLE SAÍDA'!AY89</f>
        <v>0</v>
      </c>
      <c r="E89" s="278">
        <f t="shared" si="0"/>
        <v>0</v>
      </c>
      <c r="F89" s="281"/>
    </row>
    <row r="90" spans="1:6" ht="15.75" customHeight="1">
      <c r="A90" s="286" t="s">
        <v>95</v>
      </c>
      <c r="B90" s="280"/>
      <c r="C90" s="276">
        <f>'CONTROLE DE ENTRADA'!O90</f>
        <v>0</v>
      </c>
      <c r="D90" s="277">
        <f>'CONTROLE SAÍDA'!AY90</f>
        <v>0</v>
      </c>
      <c r="E90" s="278">
        <f t="shared" si="0"/>
        <v>0</v>
      </c>
      <c r="F90" s="281"/>
    </row>
    <row r="91" spans="1:6" ht="15.75" customHeight="1">
      <c r="A91" s="286" t="s">
        <v>96</v>
      </c>
      <c r="B91" s="280"/>
      <c r="C91" s="276">
        <f>'CONTROLE DE ENTRADA'!O91</f>
        <v>0</v>
      </c>
      <c r="D91" s="277">
        <f>'CONTROLE SAÍDA'!AY91</f>
        <v>0</v>
      </c>
      <c r="E91" s="278">
        <f t="shared" si="0"/>
        <v>0</v>
      </c>
      <c r="F91" s="281"/>
    </row>
    <row r="92" spans="1:6" ht="15.75" customHeight="1">
      <c r="A92" s="286" t="s">
        <v>167</v>
      </c>
      <c r="B92" s="280"/>
      <c r="C92" s="276">
        <f>'CONTROLE DE ENTRADA'!O92</f>
        <v>0</v>
      </c>
      <c r="D92" s="277">
        <f>'CONTROLE SAÍDA'!AY92</f>
        <v>0</v>
      </c>
      <c r="E92" s="278">
        <f t="shared" si="0"/>
        <v>0</v>
      </c>
      <c r="F92" s="281"/>
    </row>
    <row r="93" spans="1:6" ht="15.75" customHeight="1">
      <c r="A93" s="286" t="s">
        <v>98</v>
      </c>
      <c r="B93" s="280">
        <v>0</v>
      </c>
      <c r="C93" s="276">
        <f>'CONTROLE DE ENTRADA'!O93</f>
        <v>20</v>
      </c>
      <c r="D93" s="277">
        <f>'CONTROLE SAÍDA'!AY93</f>
        <v>210</v>
      </c>
      <c r="E93" s="278">
        <f t="shared" si="0"/>
        <v>-190</v>
      </c>
      <c r="F93" s="281"/>
    </row>
    <row r="94" spans="1:6" ht="15.75" customHeight="1">
      <c r="A94" s="286" t="s">
        <v>99</v>
      </c>
      <c r="B94" s="280">
        <v>0</v>
      </c>
      <c r="C94" s="276">
        <f>'CONTROLE DE ENTRADA'!O94</f>
        <v>20</v>
      </c>
      <c r="D94" s="277">
        <f>'CONTROLE SAÍDA'!AY94</f>
        <v>210</v>
      </c>
      <c r="E94" s="278">
        <f t="shared" si="0"/>
        <v>-190</v>
      </c>
      <c r="F94" s="281"/>
    </row>
    <row r="95" spans="1:6" ht="15.75" customHeight="1">
      <c r="A95" s="286" t="s">
        <v>100</v>
      </c>
      <c r="B95" s="280"/>
      <c r="C95" s="276">
        <f>'CONTROLE DE ENTRADA'!O95</f>
        <v>0</v>
      </c>
      <c r="D95" s="277">
        <f>'CONTROLE SAÍDA'!AY95</f>
        <v>0</v>
      </c>
      <c r="E95" s="278">
        <f t="shared" si="0"/>
        <v>0</v>
      </c>
      <c r="F95" s="281"/>
    </row>
    <row r="96" spans="1:6" ht="15.75" customHeight="1">
      <c r="A96" s="286" t="s">
        <v>101</v>
      </c>
      <c r="B96" s="296"/>
      <c r="C96" s="276">
        <f>'CONTROLE DE ENTRADA'!O96</f>
        <v>0</v>
      </c>
      <c r="D96" s="277">
        <f>'CONTROLE SAÍDA'!AY96</f>
        <v>0</v>
      </c>
      <c r="E96" s="278">
        <f t="shared" si="0"/>
        <v>0</v>
      </c>
      <c r="F96" s="281"/>
    </row>
    <row r="97" spans="1:6" ht="15.75" customHeight="1">
      <c r="A97" s="286" t="s">
        <v>168</v>
      </c>
      <c r="B97" s="296"/>
      <c r="C97" s="287">
        <f>'CONTROLE DE ENTRADA'!O97</f>
        <v>0</v>
      </c>
      <c r="D97" s="277">
        <f>'CONTROLE SAÍDA'!AY97</f>
        <v>0</v>
      </c>
      <c r="E97" s="288">
        <f t="shared" si="0"/>
        <v>0</v>
      </c>
      <c r="F97" s="281"/>
    </row>
    <row r="98" spans="1:6" ht="15.75" customHeight="1">
      <c r="A98" s="286" t="s">
        <v>103</v>
      </c>
      <c r="B98" s="296"/>
      <c r="C98" s="276">
        <f>'CONTROLE DE ENTRADA'!O98</f>
        <v>0</v>
      </c>
      <c r="D98" s="277">
        <f>'CONTROLE SAÍDA'!AY98</f>
        <v>0</v>
      </c>
      <c r="E98" s="278">
        <f t="shared" si="0"/>
        <v>0</v>
      </c>
      <c r="F98" s="281"/>
    </row>
    <row r="99" spans="1:6" ht="15.75" customHeight="1">
      <c r="A99" s="286" t="s">
        <v>104</v>
      </c>
      <c r="B99" s="296"/>
      <c r="C99" s="276">
        <f>'CONTROLE DE ENTRADA'!O99</f>
        <v>0</v>
      </c>
      <c r="D99" s="277">
        <f>'CONTROLE SAÍDA'!AY99</f>
        <v>0</v>
      </c>
      <c r="E99" s="278">
        <f t="shared" si="0"/>
        <v>0</v>
      </c>
      <c r="F99" s="281"/>
    </row>
    <row r="100" spans="1:6" ht="15.75" customHeight="1">
      <c r="A100" s="286" t="s">
        <v>105</v>
      </c>
      <c r="B100" s="296"/>
      <c r="C100" s="276">
        <f>'CONTROLE DE ENTRADA'!O100</f>
        <v>0</v>
      </c>
      <c r="D100" s="277">
        <f>'CONTROLE SAÍDA'!AY100</f>
        <v>0</v>
      </c>
      <c r="E100" s="278">
        <f t="shared" si="0"/>
        <v>0</v>
      </c>
      <c r="F100" s="281"/>
    </row>
    <row r="101" spans="1:6" ht="15.75" customHeight="1">
      <c r="A101" s="286" t="s">
        <v>106</v>
      </c>
      <c r="B101" s="296"/>
      <c r="C101" s="276">
        <f>'CONTROLE DE ENTRADA'!O101</f>
        <v>0</v>
      </c>
      <c r="D101" s="277">
        <f>'CONTROLE SAÍDA'!AY101</f>
        <v>0</v>
      </c>
      <c r="E101" s="278">
        <f t="shared" si="0"/>
        <v>0</v>
      </c>
      <c r="F101" s="281"/>
    </row>
    <row r="102" spans="1:6" ht="15.75" customHeight="1">
      <c r="A102" s="286" t="s">
        <v>107</v>
      </c>
      <c r="B102" s="297">
        <v>100</v>
      </c>
      <c r="C102" s="276">
        <f>'CONTROLE DE ENTRADA'!O102</f>
        <v>165.37</v>
      </c>
      <c r="D102" s="277">
        <f>'CONTROLE SAÍDA'!AY102</f>
        <v>10</v>
      </c>
      <c r="E102" s="278">
        <f t="shared" si="0"/>
        <v>155.37</v>
      </c>
      <c r="F102" s="281"/>
    </row>
    <row r="103" spans="1:6" ht="15.75" customHeight="1">
      <c r="A103" s="162" t="s">
        <v>108</v>
      </c>
      <c r="B103" s="297">
        <v>50</v>
      </c>
      <c r="C103" s="276">
        <f>'CONTROLE DE ENTRADA'!O103</f>
        <v>150</v>
      </c>
      <c r="D103" s="277">
        <f>'CONTROLE SAÍDA'!AY103</f>
        <v>79.44</v>
      </c>
      <c r="E103" s="278">
        <f t="shared" si="0"/>
        <v>70.56</v>
      </c>
      <c r="F103" s="279"/>
    </row>
    <row r="104" spans="1:6" ht="15.75" customHeight="1">
      <c r="A104" s="298" t="s">
        <v>109</v>
      </c>
      <c r="B104" s="299"/>
      <c r="C104" s="300">
        <f>'CONTROLE DE ENTRADA'!O104</f>
        <v>2</v>
      </c>
      <c r="D104" s="301">
        <f>'CONTROLE SAÍDA'!AY104</f>
        <v>0</v>
      </c>
      <c r="E104" s="302">
        <f t="shared" si="0"/>
        <v>2</v>
      </c>
      <c r="F104" s="270"/>
    </row>
    <row r="105" spans="1:6" ht="15.75" customHeight="1">
      <c r="A105" s="162" t="s">
        <v>153</v>
      </c>
      <c r="B105" s="303"/>
      <c r="C105" s="276">
        <f>'CONTROLE DE ENTRADA'!O105</f>
        <v>1</v>
      </c>
      <c r="D105" s="277">
        <f>'CONTROLE SAÍDA'!AY105</f>
        <v>0.01</v>
      </c>
      <c r="E105" s="278">
        <f t="shared" si="0"/>
        <v>0.99</v>
      </c>
      <c r="F105" s="270"/>
    </row>
    <row r="106" spans="1:6" ht="15.75" customHeight="1">
      <c r="A106" s="164" t="s">
        <v>111</v>
      </c>
      <c r="B106" s="304">
        <v>10</v>
      </c>
      <c r="C106" s="276">
        <f>'CONTROLE DE ENTRADA'!O106</f>
        <v>25</v>
      </c>
      <c r="D106" s="277">
        <f>'CONTROLE SAÍDA'!AY106</f>
        <v>8.0399999999999991</v>
      </c>
      <c r="E106" s="278">
        <f t="shared" si="0"/>
        <v>16.96</v>
      </c>
      <c r="F106" s="270"/>
    </row>
    <row r="107" spans="1:6" ht="15.75" customHeight="1">
      <c r="A107" s="2"/>
      <c r="B107" s="3"/>
      <c r="C107" s="3"/>
      <c r="D107" s="3"/>
      <c r="E107" s="3"/>
      <c r="F107" s="270"/>
    </row>
    <row r="108" spans="1:6" ht="15.75" customHeight="1">
      <c r="A108" s="2"/>
      <c r="B108" s="3"/>
      <c r="C108" s="3"/>
      <c r="D108" s="3"/>
      <c r="E108" s="3"/>
      <c r="F108" s="270"/>
    </row>
    <row r="109" spans="1:6" ht="15.75" customHeight="1">
      <c r="A109" s="2"/>
      <c r="B109" s="3"/>
      <c r="C109" s="3"/>
      <c r="D109" s="3"/>
      <c r="E109" s="3"/>
      <c r="F109" s="270"/>
    </row>
    <row r="110" spans="1:6" ht="15.75" customHeight="1">
      <c r="A110" s="2"/>
      <c r="B110" s="3"/>
      <c r="C110" s="3"/>
      <c r="D110" s="3"/>
      <c r="E110" s="3"/>
      <c r="F110" s="270"/>
    </row>
    <row r="111" spans="1:6" ht="15.75" customHeight="1">
      <c r="A111" s="2"/>
      <c r="B111" s="3"/>
      <c r="C111" s="3"/>
      <c r="D111" s="3"/>
      <c r="E111" s="3"/>
      <c r="F111" s="270"/>
    </row>
    <row r="112" spans="1:6" ht="15.75" customHeight="1">
      <c r="A112" s="2"/>
      <c r="B112" s="3"/>
      <c r="C112" s="3"/>
      <c r="D112" s="3"/>
      <c r="E112" s="3"/>
      <c r="F112" s="270"/>
    </row>
    <row r="113" spans="1:6" ht="15.75" customHeight="1">
      <c r="A113" s="2"/>
      <c r="B113" s="3"/>
      <c r="C113" s="3"/>
      <c r="D113" s="3"/>
      <c r="E113" s="3"/>
      <c r="F113" s="270"/>
    </row>
    <row r="114" spans="1:6" ht="15.75" customHeight="1">
      <c r="A114" s="2"/>
      <c r="B114" s="3"/>
      <c r="C114" s="3"/>
      <c r="D114" s="3"/>
      <c r="E114" s="3"/>
      <c r="F114" s="270"/>
    </row>
    <row r="115" spans="1:6" ht="15.75" customHeight="1">
      <c r="A115" s="2"/>
      <c r="B115" s="3"/>
      <c r="C115" s="3"/>
      <c r="D115" s="3"/>
      <c r="E115" s="3"/>
      <c r="F115" s="270"/>
    </row>
    <row r="116" spans="1:6" ht="15.75" customHeight="1">
      <c r="A116" s="2"/>
      <c r="B116" s="3"/>
      <c r="C116" s="3"/>
      <c r="D116" s="3"/>
      <c r="E116" s="3"/>
      <c r="F116" s="270"/>
    </row>
    <row r="117" spans="1:6" ht="15.75" customHeight="1">
      <c r="A117" s="2"/>
      <c r="B117" s="3"/>
      <c r="C117" s="3"/>
      <c r="D117" s="3"/>
      <c r="E117" s="3"/>
      <c r="F117" s="270"/>
    </row>
    <row r="118" spans="1:6" ht="15.75" customHeight="1">
      <c r="A118" s="2"/>
      <c r="B118" s="3"/>
      <c r="C118" s="3"/>
      <c r="D118" s="3"/>
      <c r="E118" s="3"/>
      <c r="F118" s="270"/>
    </row>
    <row r="119" spans="1:6" ht="15.75" customHeight="1">
      <c r="A119" s="2"/>
      <c r="B119" s="3"/>
      <c r="C119" s="3"/>
      <c r="D119" s="3"/>
      <c r="E119" s="3"/>
      <c r="F119" s="270"/>
    </row>
    <row r="120" spans="1:6" ht="15.75" customHeight="1">
      <c r="A120" s="2"/>
      <c r="B120" s="3"/>
      <c r="C120" s="3"/>
      <c r="D120" s="3"/>
      <c r="E120" s="3"/>
      <c r="F120" s="270"/>
    </row>
    <row r="121" spans="1:6" ht="15.75" customHeight="1">
      <c r="A121" s="2"/>
      <c r="B121" s="3"/>
      <c r="C121" s="3"/>
      <c r="D121" s="3"/>
      <c r="E121" s="3"/>
      <c r="F121" s="270"/>
    </row>
    <row r="122" spans="1:6" ht="15.75" customHeight="1">
      <c r="A122" s="2"/>
      <c r="B122" s="3"/>
      <c r="C122" s="3"/>
      <c r="D122" s="3"/>
      <c r="E122" s="3"/>
      <c r="F122" s="270"/>
    </row>
    <row r="123" spans="1:6" ht="15.75" customHeight="1">
      <c r="A123" s="2"/>
      <c r="B123" s="3"/>
      <c r="C123" s="3"/>
      <c r="D123" s="3"/>
      <c r="E123" s="3"/>
      <c r="F123" s="270"/>
    </row>
    <row r="124" spans="1:6" ht="15.75" customHeight="1">
      <c r="A124" s="2"/>
      <c r="B124" s="3"/>
      <c r="C124" s="3"/>
      <c r="D124" s="3"/>
      <c r="E124" s="3"/>
      <c r="F124" s="270"/>
    </row>
    <row r="125" spans="1:6" ht="15.75" customHeight="1">
      <c r="A125" s="2"/>
      <c r="B125" s="3"/>
      <c r="C125" s="3"/>
      <c r="D125" s="3"/>
      <c r="E125" s="3"/>
      <c r="F125" s="270"/>
    </row>
    <row r="126" spans="1:6" ht="15.75" customHeight="1">
      <c r="A126" s="2"/>
      <c r="B126" s="3"/>
      <c r="C126" s="3"/>
      <c r="D126" s="3"/>
      <c r="E126" s="3"/>
      <c r="F126" s="270"/>
    </row>
    <row r="127" spans="1:6" ht="15.75" customHeight="1">
      <c r="A127" s="2"/>
      <c r="B127" s="3"/>
      <c r="C127" s="3"/>
      <c r="D127" s="3"/>
      <c r="E127" s="3"/>
      <c r="F127" s="270"/>
    </row>
    <row r="128" spans="1:6" ht="15.75" customHeight="1">
      <c r="A128" s="2"/>
      <c r="B128" s="3"/>
      <c r="C128" s="3"/>
      <c r="D128" s="3"/>
      <c r="E128" s="3"/>
      <c r="F128" s="270"/>
    </row>
    <row r="129" spans="1:6" ht="15.75" customHeight="1">
      <c r="A129" s="2"/>
      <c r="B129" s="3"/>
      <c r="C129" s="3"/>
      <c r="D129" s="3"/>
      <c r="E129" s="3"/>
      <c r="F129" s="270"/>
    </row>
    <row r="130" spans="1:6" ht="15.75" customHeight="1">
      <c r="A130" s="2"/>
      <c r="B130" s="3"/>
      <c r="C130" s="3"/>
      <c r="D130" s="3"/>
      <c r="E130" s="3"/>
      <c r="F130" s="270"/>
    </row>
    <row r="131" spans="1:6" ht="15.75" customHeight="1">
      <c r="A131" s="2"/>
      <c r="B131" s="3"/>
      <c r="C131" s="3"/>
      <c r="D131" s="3"/>
      <c r="E131" s="3"/>
      <c r="F131" s="270"/>
    </row>
    <row r="132" spans="1:6" ht="15.75" customHeight="1">
      <c r="A132" s="2"/>
      <c r="B132" s="3"/>
      <c r="C132" s="3"/>
      <c r="D132" s="3"/>
      <c r="E132" s="3"/>
      <c r="F132" s="270"/>
    </row>
    <row r="133" spans="1:6" ht="15.75" customHeight="1">
      <c r="A133" s="2"/>
      <c r="B133" s="3"/>
      <c r="C133" s="3"/>
      <c r="D133" s="3"/>
      <c r="E133" s="3"/>
      <c r="F133" s="270"/>
    </row>
    <row r="134" spans="1:6" ht="15.75" customHeight="1">
      <c r="A134" s="2"/>
      <c r="B134" s="3"/>
      <c r="C134" s="3"/>
      <c r="D134" s="3"/>
      <c r="E134" s="3"/>
      <c r="F134" s="270"/>
    </row>
    <row r="135" spans="1:6" ht="15.75" customHeight="1">
      <c r="A135" s="2"/>
      <c r="B135" s="3"/>
      <c r="C135" s="3"/>
      <c r="D135" s="3"/>
      <c r="E135" s="3"/>
      <c r="F135" s="270"/>
    </row>
    <row r="136" spans="1:6" ht="15.75" customHeight="1">
      <c r="A136" s="2"/>
      <c r="B136" s="3"/>
      <c r="C136" s="3"/>
      <c r="D136" s="3"/>
      <c r="E136" s="3"/>
      <c r="F136" s="270"/>
    </row>
    <row r="137" spans="1:6" ht="15.75" customHeight="1">
      <c r="A137" s="2"/>
      <c r="B137" s="3"/>
      <c r="C137" s="3"/>
      <c r="D137" s="3"/>
      <c r="E137" s="3"/>
      <c r="F137" s="270"/>
    </row>
    <row r="138" spans="1:6" ht="15.75" customHeight="1">
      <c r="A138" s="2"/>
      <c r="B138" s="3"/>
      <c r="C138" s="3"/>
      <c r="D138" s="3"/>
      <c r="E138" s="3"/>
      <c r="F138" s="270"/>
    </row>
    <row r="139" spans="1:6" ht="15.75" customHeight="1">
      <c r="A139" s="2"/>
      <c r="B139" s="3"/>
      <c r="C139" s="3"/>
      <c r="D139" s="3"/>
      <c r="E139" s="3"/>
      <c r="F139" s="270"/>
    </row>
    <row r="140" spans="1:6" ht="15.75" customHeight="1">
      <c r="A140" s="2"/>
      <c r="B140" s="3"/>
      <c r="C140" s="3"/>
      <c r="D140" s="3"/>
      <c r="E140" s="3"/>
      <c r="F140" s="270"/>
    </row>
    <row r="141" spans="1:6" ht="15.75" customHeight="1">
      <c r="A141" s="2"/>
      <c r="B141" s="3"/>
      <c r="C141" s="3"/>
      <c r="D141" s="3"/>
      <c r="E141" s="3"/>
      <c r="F141" s="270"/>
    </row>
    <row r="142" spans="1:6" ht="15.75" customHeight="1">
      <c r="A142" s="2"/>
      <c r="B142" s="3"/>
      <c r="C142" s="3"/>
      <c r="D142" s="3"/>
      <c r="E142" s="3"/>
      <c r="F142" s="270"/>
    </row>
    <row r="143" spans="1:6" ht="15.75" customHeight="1">
      <c r="A143" s="2"/>
      <c r="B143" s="3"/>
      <c r="C143" s="3"/>
      <c r="D143" s="3"/>
      <c r="E143" s="3"/>
      <c r="F143" s="270"/>
    </row>
    <row r="144" spans="1:6" ht="15.75" customHeight="1">
      <c r="A144" s="2"/>
      <c r="B144" s="3"/>
      <c r="C144" s="3"/>
      <c r="D144" s="3"/>
      <c r="E144" s="3"/>
      <c r="F144" s="270"/>
    </row>
    <row r="145" spans="1:6" ht="15.75" customHeight="1">
      <c r="A145" s="2"/>
      <c r="B145" s="3"/>
      <c r="C145" s="3"/>
      <c r="D145" s="3"/>
      <c r="E145" s="3"/>
      <c r="F145" s="270"/>
    </row>
    <row r="146" spans="1:6" ht="15.75" customHeight="1">
      <c r="A146" s="2"/>
      <c r="B146" s="3"/>
      <c r="C146" s="3"/>
      <c r="D146" s="3"/>
      <c r="E146" s="3"/>
      <c r="F146" s="270"/>
    </row>
    <row r="147" spans="1:6" ht="15.75" customHeight="1">
      <c r="A147" s="2"/>
      <c r="B147" s="3"/>
      <c r="C147" s="3"/>
      <c r="D147" s="3"/>
      <c r="E147" s="3"/>
      <c r="F147" s="270"/>
    </row>
    <row r="148" spans="1:6" ht="15.75" customHeight="1">
      <c r="A148" s="2"/>
      <c r="B148" s="3"/>
      <c r="C148" s="3"/>
      <c r="D148" s="3"/>
      <c r="E148" s="3"/>
      <c r="F148" s="270"/>
    </row>
    <row r="149" spans="1:6" ht="15.75" customHeight="1">
      <c r="A149" s="2"/>
      <c r="B149" s="3"/>
      <c r="C149" s="3"/>
      <c r="D149" s="3"/>
      <c r="E149" s="3"/>
      <c r="F149" s="270"/>
    </row>
    <row r="150" spans="1:6" ht="15.75" customHeight="1">
      <c r="A150" s="2"/>
      <c r="B150" s="3"/>
      <c r="C150" s="3"/>
      <c r="D150" s="3"/>
      <c r="E150" s="3"/>
      <c r="F150" s="270"/>
    </row>
    <row r="151" spans="1:6" ht="15.75" customHeight="1">
      <c r="A151" s="2"/>
      <c r="B151" s="3"/>
      <c r="C151" s="3"/>
      <c r="D151" s="3"/>
      <c r="E151" s="3"/>
      <c r="F151" s="270"/>
    </row>
    <row r="152" spans="1:6" ht="15.75" customHeight="1">
      <c r="A152" s="2"/>
      <c r="B152" s="3"/>
      <c r="C152" s="3"/>
      <c r="D152" s="3"/>
      <c r="E152" s="3"/>
      <c r="F152" s="270"/>
    </row>
    <row r="153" spans="1:6" ht="15.75" customHeight="1">
      <c r="A153" s="2"/>
      <c r="B153" s="3"/>
      <c r="C153" s="3"/>
      <c r="D153" s="3"/>
      <c r="E153" s="3"/>
      <c r="F153" s="270"/>
    </row>
    <row r="154" spans="1:6" ht="15.75" customHeight="1">
      <c r="A154" s="2"/>
      <c r="B154" s="3"/>
      <c r="C154" s="3"/>
      <c r="D154" s="3"/>
      <c r="E154" s="3"/>
      <c r="F154" s="270"/>
    </row>
    <row r="155" spans="1:6" ht="15.75" customHeight="1">
      <c r="A155" s="2"/>
      <c r="B155" s="3"/>
      <c r="C155" s="3"/>
      <c r="D155" s="3"/>
      <c r="E155" s="3"/>
      <c r="F155" s="270"/>
    </row>
    <row r="156" spans="1:6" ht="15.75" customHeight="1">
      <c r="A156" s="2"/>
      <c r="B156" s="3"/>
      <c r="C156" s="3"/>
      <c r="D156" s="3"/>
      <c r="E156" s="3"/>
      <c r="F156" s="270"/>
    </row>
    <row r="157" spans="1:6" ht="15.75" customHeight="1">
      <c r="A157" s="2"/>
      <c r="B157" s="3"/>
      <c r="C157" s="3"/>
      <c r="D157" s="3"/>
      <c r="E157" s="3"/>
      <c r="F157" s="270"/>
    </row>
    <row r="158" spans="1:6" ht="15.75" customHeight="1">
      <c r="A158" s="2"/>
      <c r="B158" s="3"/>
      <c r="C158" s="3"/>
      <c r="D158" s="3"/>
      <c r="E158" s="3"/>
      <c r="F158" s="270"/>
    </row>
    <row r="159" spans="1:6" ht="15.75" customHeight="1">
      <c r="A159" s="2"/>
      <c r="B159" s="3"/>
      <c r="C159" s="3"/>
      <c r="D159" s="3"/>
      <c r="E159" s="3"/>
      <c r="F159" s="270"/>
    </row>
    <row r="160" spans="1:6" ht="15.75" customHeight="1">
      <c r="A160" s="2"/>
      <c r="B160" s="3"/>
      <c r="C160" s="3"/>
      <c r="D160" s="3"/>
      <c r="E160" s="3"/>
      <c r="F160" s="270"/>
    </row>
    <row r="161" spans="1:6" ht="15.75" customHeight="1">
      <c r="A161" s="2"/>
      <c r="B161" s="3"/>
      <c r="C161" s="3"/>
      <c r="D161" s="3"/>
      <c r="E161" s="3"/>
      <c r="F161" s="270"/>
    </row>
    <row r="162" spans="1:6" ht="15.75" customHeight="1">
      <c r="A162" s="2"/>
      <c r="B162" s="3"/>
      <c r="C162" s="3"/>
      <c r="D162" s="3"/>
      <c r="E162" s="3"/>
      <c r="F162" s="270"/>
    </row>
    <row r="163" spans="1:6" ht="15.75" customHeight="1">
      <c r="A163" s="2"/>
      <c r="B163" s="3"/>
      <c r="C163" s="3"/>
      <c r="D163" s="3"/>
      <c r="E163" s="3"/>
      <c r="F163" s="270"/>
    </row>
    <row r="164" spans="1:6" ht="15.75" customHeight="1">
      <c r="A164" s="2"/>
      <c r="B164" s="3"/>
      <c r="C164" s="3"/>
      <c r="D164" s="3"/>
      <c r="E164" s="3"/>
      <c r="F164" s="270"/>
    </row>
    <row r="165" spans="1:6" ht="15.75" customHeight="1">
      <c r="A165" s="2"/>
      <c r="B165" s="3"/>
      <c r="C165" s="3"/>
      <c r="D165" s="3"/>
      <c r="E165" s="3"/>
      <c r="F165" s="270"/>
    </row>
    <row r="166" spans="1:6" ht="15.75" customHeight="1">
      <c r="A166" s="2"/>
      <c r="B166" s="3"/>
      <c r="C166" s="3"/>
      <c r="D166" s="3"/>
      <c r="E166" s="3"/>
      <c r="F166" s="270"/>
    </row>
    <row r="167" spans="1:6" ht="15.75" customHeight="1">
      <c r="A167" s="2"/>
      <c r="B167" s="3"/>
      <c r="C167" s="3"/>
      <c r="D167" s="3"/>
      <c r="E167" s="3"/>
      <c r="F167" s="270"/>
    </row>
    <row r="168" spans="1:6" ht="15.75" customHeight="1">
      <c r="A168" s="2"/>
      <c r="B168" s="3"/>
      <c r="C168" s="3"/>
      <c r="D168" s="3"/>
      <c r="E168" s="3"/>
      <c r="F168" s="270"/>
    </row>
    <row r="169" spans="1:6" ht="15.75" customHeight="1">
      <c r="A169" s="2"/>
      <c r="B169" s="3"/>
      <c r="C169" s="3"/>
      <c r="D169" s="3"/>
      <c r="E169" s="3"/>
      <c r="F169" s="270"/>
    </row>
    <row r="170" spans="1:6" ht="15.75" customHeight="1">
      <c r="A170" s="2"/>
      <c r="B170" s="3"/>
      <c r="C170" s="3"/>
      <c r="D170" s="3"/>
      <c r="E170" s="3"/>
      <c r="F170" s="270"/>
    </row>
    <row r="171" spans="1:6" ht="15.75" customHeight="1">
      <c r="A171" s="2"/>
      <c r="B171" s="3"/>
      <c r="C171" s="3"/>
      <c r="D171" s="3"/>
      <c r="E171" s="3"/>
      <c r="F171" s="270"/>
    </row>
    <row r="172" spans="1:6" ht="15.75" customHeight="1">
      <c r="A172" s="2"/>
      <c r="B172" s="3"/>
      <c r="C172" s="3"/>
      <c r="D172" s="3"/>
      <c r="E172" s="3"/>
      <c r="F172" s="270"/>
    </row>
    <row r="173" spans="1:6" ht="15.75" customHeight="1">
      <c r="A173" s="2"/>
      <c r="B173" s="3"/>
      <c r="C173" s="3"/>
      <c r="D173" s="3"/>
      <c r="E173" s="3"/>
      <c r="F173" s="270"/>
    </row>
    <row r="174" spans="1:6" ht="15.75" customHeight="1">
      <c r="A174" s="2"/>
      <c r="B174" s="3"/>
      <c r="C174" s="3"/>
      <c r="D174" s="3"/>
      <c r="E174" s="3"/>
      <c r="F174" s="270"/>
    </row>
    <row r="175" spans="1:6" ht="15.75" customHeight="1">
      <c r="A175" s="2"/>
      <c r="B175" s="3"/>
      <c r="C175" s="3"/>
      <c r="D175" s="3"/>
      <c r="E175" s="3"/>
      <c r="F175" s="270"/>
    </row>
    <row r="176" spans="1:6" ht="15.75" customHeight="1">
      <c r="A176" s="2"/>
      <c r="B176" s="3"/>
      <c r="C176" s="3"/>
      <c r="D176" s="3"/>
      <c r="E176" s="3"/>
      <c r="F176" s="270"/>
    </row>
    <row r="177" spans="1:6" ht="15.75" customHeight="1">
      <c r="A177" s="2"/>
      <c r="B177" s="3"/>
      <c r="C177" s="3"/>
      <c r="D177" s="3"/>
      <c r="E177" s="3"/>
      <c r="F177" s="270"/>
    </row>
    <row r="178" spans="1:6" ht="15.75" customHeight="1">
      <c r="A178" s="2"/>
      <c r="B178" s="3"/>
      <c r="C178" s="3"/>
      <c r="D178" s="3"/>
      <c r="E178" s="3"/>
      <c r="F178" s="270"/>
    </row>
    <row r="179" spans="1:6" ht="15.75" customHeight="1">
      <c r="A179" s="2"/>
      <c r="B179" s="3"/>
      <c r="C179" s="3"/>
      <c r="D179" s="3"/>
      <c r="E179" s="3"/>
      <c r="F179" s="270"/>
    </row>
    <row r="180" spans="1:6" ht="15.75" customHeight="1">
      <c r="A180" s="2"/>
      <c r="B180" s="3"/>
      <c r="C180" s="3"/>
      <c r="D180" s="3"/>
      <c r="E180" s="3"/>
      <c r="F180" s="270"/>
    </row>
    <row r="181" spans="1:6" ht="15.75" customHeight="1">
      <c r="A181" s="2"/>
      <c r="B181" s="3"/>
      <c r="C181" s="3"/>
      <c r="D181" s="3"/>
      <c r="E181" s="3"/>
      <c r="F181" s="270"/>
    </row>
    <row r="182" spans="1:6" ht="15.75" customHeight="1">
      <c r="A182" s="2"/>
      <c r="B182" s="3"/>
      <c r="C182" s="3"/>
      <c r="D182" s="3"/>
      <c r="E182" s="3"/>
      <c r="F182" s="270"/>
    </row>
    <row r="183" spans="1:6" ht="15.75" customHeight="1">
      <c r="A183" s="2"/>
      <c r="B183" s="3"/>
      <c r="C183" s="3"/>
      <c r="D183" s="3"/>
      <c r="E183" s="3"/>
      <c r="F183" s="270"/>
    </row>
    <row r="184" spans="1:6" ht="15.75" customHeight="1">
      <c r="A184" s="2"/>
      <c r="B184" s="3"/>
      <c r="C184" s="3"/>
      <c r="D184" s="3"/>
      <c r="E184" s="3"/>
      <c r="F184" s="270"/>
    </row>
    <row r="185" spans="1:6" ht="15.75" customHeight="1">
      <c r="A185" s="2"/>
      <c r="B185" s="3"/>
      <c r="C185" s="3"/>
      <c r="D185" s="3"/>
      <c r="E185" s="3"/>
      <c r="F185" s="270"/>
    </row>
    <row r="186" spans="1:6" ht="15.75" customHeight="1">
      <c r="A186" s="2"/>
      <c r="B186" s="3"/>
      <c r="C186" s="3"/>
      <c r="D186" s="3"/>
      <c r="E186" s="3"/>
      <c r="F186" s="270"/>
    </row>
    <row r="187" spans="1:6" ht="15.75" customHeight="1">
      <c r="A187" s="2"/>
      <c r="B187" s="3"/>
      <c r="C187" s="3"/>
      <c r="D187" s="3"/>
      <c r="E187" s="3"/>
      <c r="F187" s="270"/>
    </row>
    <row r="188" spans="1:6" ht="15.75" customHeight="1">
      <c r="A188" s="2"/>
      <c r="B188" s="3"/>
      <c r="C188" s="3"/>
      <c r="D188" s="3"/>
      <c r="E188" s="3"/>
      <c r="F188" s="270"/>
    </row>
    <row r="189" spans="1:6" ht="15.75" customHeight="1">
      <c r="A189" s="2"/>
      <c r="B189" s="3"/>
      <c r="C189" s="3"/>
      <c r="D189" s="3"/>
      <c r="E189" s="3"/>
      <c r="F189" s="270"/>
    </row>
    <row r="190" spans="1:6" ht="15.75" customHeight="1">
      <c r="A190" s="2"/>
      <c r="B190" s="3"/>
      <c r="C190" s="3"/>
      <c r="D190" s="3"/>
      <c r="E190" s="3"/>
      <c r="F190" s="270"/>
    </row>
    <row r="191" spans="1:6" ht="15.75" customHeight="1">
      <c r="A191" s="2"/>
      <c r="B191" s="3"/>
      <c r="C191" s="3"/>
      <c r="D191" s="3"/>
      <c r="E191" s="3"/>
      <c r="F191" s="270"/>
    </row>
    <row r="192" spans="1:6" ht="15.75" customHeight="1">
      <c r="A192" s="2"/>
      <c r="B192" s="3"/>
      <c r="C192" s="3"/>
      <c r="D192" s="3"/>
      <c r="E192" s="3"/>
      <c r="F192" s="270"/>
    </row>
    <row r="193" spans="1:6" ht="15.75" customHeight="1">
      <c r="A193" s="2"/>
      <c r="B193" s="3"/>
      <c r="C193" s="3"/>
      <c r="D193" s="3"/>
      <c r="E193" s="3"/>
      <c r="F193" s="270"/>
    </row>
    <row r="194" spans="1:6" ht="15.75" customHeight="1">
      <c r="A194" s="2"/>
      <c r="B194" s="3"/>
      <c r="C194" s="3"/>
      <c r="D194" s="3"/>
      <c r="E194" s="3"/>
      <c r="F194" s="270"/>
    </row>
    <row r="195" spans="1:6" ht="15.75" customHeight="1">
      <c r="A195" s="2"/>
      <c r="B195" s="3"/>
      <c r="C195" s="3"/>
      <c r="D195" s="3"/>
      <c r="E195" s="3"/>
      <c r="F195" s="270"/>
    </row>
    <row r="196" spans="1:6" ht="15.75" customHeight="1">
      <c r="A196" s="2"/>
      <c r="B196" s="3"/>
      <c r="C196" s="3"/>
      <c r="D196" s="3"/>
      <c r="E196" s="3"/>
      <c r="F196" s="270"/>
    </row>
    <row r="197" spans="1:6" ht="15.75" customHeight="1">
      <c r="A197" s="2"/>
      <c r="B197" s="3"/>
      <c r="C197" s="3"/>
      <c r="D197" s="3"/>
      <c r="E197" s="3"/>
      <c r="F197" s="270"/>
    </row>
    <row r="198" spans="1:6" ht="15.75" customHeight="1">
      <c r="A198" s="2"/>
      <c r="B198" s="3"/>
      <c r="C198" s="3"/>
      <c r="D198" s="3"/>
      <c r="E198" s="3"/>
      <c r="F198" s="270"/>
    </row>
    <row r="199" spans="1:6" ht="15.75" customHeight="1">
      <c r="A199" s="2"/>
      <c r="B199" s="3"/>
      <c r="C199" s="3"/>
      <c r="D199" s="3"/>
      <c r="E199" s="3"/>
      <c r="F199" s="270"/>
    </row>
    <row r="200" spans="1:6" ht="15.75" customHeight="1">
      <c r="A200" s="2"/>
      <c r="B200" s="3"/>
      <c r="C200" s="3"/>
      <c r="D200" s="3"/>
      <c r="E200" s="3"/>
      <c r="F200" s="270"/>
    </row>
    <row r="201" spans="1:6" ht="15.75" customHeight="1">
      <c r="A201" s="2"/>
      <c r="B201" s="3"/>
      <c r="C201" s="3"/>
      <c r="D201" s="3"/>
      <c r="E201" s="3"/>
      <c r="F201" s="270"/>
    </row>
    <row r="202" spans="1:6" ht="15.75" customHeight="1">
      <c r="A202" s="2"/>
      <c r="B202" s="3"/>
      <c r="C202" s="3"/>
      <c r="D202" s="3"/>
      <c r="E202" s="3"/>
      <c r="F202" s="270"/>
    </row>
    <row r="203" spans="1:6" ht="15.75" customHeight="1">
      <c r="A203" s="2"/>
      <c r="B203" s="3"/>
      <c r="C203" s="3"/>
      <c r="D203" s="3"/>
      <c r="E203" s="3"/>
      <c r="F203" s="270"/>
    </row>
    <row r="204" spans="1:6" ht="15.75" customHeight="1">
      <c r="A204" s="2"/>
      <c r="B204" s="3"/>
      <c r="C204" s="3"/>
      <c r="D204" s="3"/>
      <c r="E204" s="3"/>
      <c r="F204" s="270"/>
    </row>
    <row r="205" spans="1:6" ht="15.75" customHeight="1">
      <c r="A205" s="2"/>
      <c r="B205" s="3"/>
      <c r="C205" s="3"/>
      <c r="D205" s="3"/>
      <c r="E205" s="3"/>
      <c r="F205" s="270"/>
    </row>
    <row r="206" spans="1:6" ht="15.75" customHeight="1">
      <c r="A206" s="2"/>
      <c r="B206" s="3"/>
      <c r="C206" s="3"/>
      <c r="D206" s="3"/>
      <c r="E206" s="3"/>
      <c r="F206" s="270"/>
    </row>
    <row r="207" spans="1:6" ht="15.75" customHeight="1">
      <c r="A207" s="2"/>
      <c r="B207" s="3"/>
      <c r="C207" s="3"/>
      <c r="D207" s="3"/>
      <c r="E207" s="3"/>
      <c r="F207" s="270"/>
    </row>
    <row r="208" spans="1:6" ht="15.75" customHeight="1">
      <c r="A208" s="2"/>
      <c r="B208" s="3"/>
      <c r="C208" s="3"/>
      <c r="D208" s="3"/>
      <c r="E208" s="3"/>
      <c r="F208" s="270"/>
    </row>
    <row r="209" spans="1:6" ht="15.75" customHeight="1">
      <c r="A209" s="2"/>
      <c r="B209" s="3"/>
      <c r="C209" s="3"/>
      <c r="D209" s="3"/>
      <c r="E209" s="3"/>
      <c r="F209" s="270"/>
    </row>
    <row r="210" spans="1:6" ht="15.75" customHeight="1">
      <c r="A210" s="2"/>
      <c r="B210" s="3"/>
      <c r="C210" s="3"/>
      <c r="D210" s="3"/>
      <c r="E210" s="3"/>
      <c r="F210" s="270"/>
    </row>
    <row r="211" spans="1:6" ht="15.75" customHeight="1">
      <c r="A211" s="2"/>
      <c r="B211" s="3"/>
      <c r="C211" s="3"/>
      <c r="D211" s="3"/>
      <c r="E211" s="3"/>
      <c r="F211" s="270"/>
    </row>
    <row r="212" spans="1:6" ht="15.75" customHeight="1">
      <c r="A212" s="2"/>
      <c r="B212" s="3"/>
      <c r="C212" s="3"/>
      <c r="D212" s="3"/>
      <c r="E212" s="3"/>
      <c r="F212" s="270"/>
    </row>
    <row r="213" spans="1:6" ht="15.75" customHeight="1">
      <c r="A213" s="2"/>
      <c r="B213" s="3"/>
      <c r="C213" s="3"/>
      <c r="D213" s="3"/>
      <c r="E213" s="3"/>
      <c r="F213" s="270"/>
    </row>
    <row r="214" spans="1:6" ht="15.75" customHeight="1">
      <c r="A214" s="2"/>
      <c r="B214" s="3"/>
      <c r="C214" s="3"/>
      <c r="D214" s="3"/>
      <c r="E214" s="3"/>
      <c r="F214" s="270"/>
    </row>
    <row r="215" spans="1:6" ht="15.75" customHeight="1">
      <c r="A215" s="2"/>
      <c r="B215" s="3"/>
      <c r="C215" s="3"/>
      <c r="D215" s="3"/>
      <c r="E215" s="3"/>
      <c r="F215" s="270"/>
    </row>
    <row r="216" spans="1:6" ht="15.75" customHeight="1">
      <c r="A216" s="2"/>
      <c r="B216" s="3"/>
      <c r="C216" s="3"/>
      <c r="D216" s="3"/>
      <c r="E216" s="3"/>
      <c r="F216" s="270"/>
    </row>
    <row r="217" spans="1:6" ht="15.75" customHeight="1">
      <c r="A217" s="2"/>
      <c r="B217" s="3"/>
      <c r="C217" s="3"/>
      <c r="D217" s="3"/>
      <c r="E217" s="3"/>
      <c r="F217" s="270"/>
    </row>
    <row r="218" spans="1:6" ht="15.75" customHeight="1">
      <c r="A218" s="2"/>
      <c r="B218" s="3"/>
      <c r="C218" s="3"/>
      <c r="D218" s="3"/>
      <c r="E218" s="3"/>
      <c r="F218" s="270"/>
    </row>
    <row r="219" spans="1:6" ht="15.75" customHeight="1">
      <c r="A219" s="2"/>
      <c r="B219" s="3"/>
      <c r="C219" s="3"/>
      <c r="D219" s="3"/>
      <c r="E219" s="3"/>
      <c r="F219" s="270"/>
    </row>
    <row r="220" spans="1:6" ht="15.75" customHeight="1">
      <c r="A220" s="2"/>
      <c r="B220" s="3"/>
      <c r="C220" s="3"/>
      <c r="D220" s="3"/>
      <c r="E220" s="3"/>
      <c r="F220" s="270"/>
    </row>
    <row r="221" spans="1:6" ht="15.75" customHeight="1">
      <c r="A221" s="2"/>
      <c r="B221" s="3"/>
      <c r="C221" s="3"/>
      <c r="D221" s="3"/>
      <c r="E221" s="3"/>
      <c r="F221" s="270"/>
    </row>
    <row r="222" spans="1:6" ht="15.75" customHeight="1">
      <c r="A222" s="2"/>
      <c r="B222" s="3"/>
      <c r="C222" s="3"/>
      <c r="D222" s="3"/>
      <c r="E222" s="3"/>
      <c r="F222" s="270"/>
    </row>
    <row r="223" spans="1:6" ht="15.75" customHeight="1">
      <c r="A223" s="2"/>
      <c r="B223" s="3"/>
      <c r="C223" s="3"/>
      <c r="D223" s="3"/>
      <c r="E223" s="3"/>
      <c r="F223" s="270"/>
    </row>
    <row r="224" spans="1:6" ht="15.75" customHeight="1">
      <c r="A224" s="2"/>
      <c r="B224" s="3"/>
      <c r="C224" s="3"/>
      <c r="D224" s="3"/>
      <c r="E224" s="3"/>
      <c r="F224" s="270"/>
    </row>
    <row r="225" spans="1:6" ht="15.75" customHeight="1">
      <c r="A225" s="2"/>
      <c r="B225" s="3"/>
      <c r="C225" s="3"/>
      <c r="D225" s="3"/>
      <c r="E225" s="3"/>
      <c r="F225" s="270"/>
    </row>
    <row r="226" spans="1:6" ht="15.75" customHeight="1">
      <c r="A226" s="2"/>
      <c r="B226" s="3"/>
      <c r="C226" s="3"/>
      <c r="D226" s="3"/>
      <c r="E226" s="3"/>
      <c r="F226" s="270"/>
    </row>
    <row r="227" spans="1:6" ht="15.75" customHeight="1">
      <c r="A227" s="2"/>
      <c r="B227" s="3"/>
      <c r="C227" s="3"/>
      <c r="D227" s="3"/>
      <c r="E227" s="3"/>
      <c r="F227" s="270"/>
    </row>
    <row r="228" spans="1:6" ht="15.75" customHeight="1">
      <c r="A228" s="2"/>
      <c r="B228" s="3"/>
      <c r="C228" s="3"/>
      <c r="D228" s="3"/>
      <c r="E228" s="3"/>
      <c r="F228" s="270"/>
    </row>
    <row r="229" spans="1:6" ht="15.75" customHeight="1">
      <c r="A229" s="2"/>
      <c r="B229" s="3"/>
      <c r="C229" s="3"/>
      <c r="D229" s="3"/>
      <c r="E229" s="3"/>
      <c r="F229" s="270"/>
    </row>
    <row r="230" spans="1:6" ht="15.75" customHeight="1">
      <c r="A230" s="2"/>
      <c r="B230" s="3"/>
      <c r="C230" s="3"/>
      <c r="D230" s="3"/>
      <c r="E230" s="3"/>
      <c r="F230" s="270"/>
    </row>
    <row r="231" spans="1:6" ht="15.75" customHeight="1">
      <c r="A231" s="2"/>
      <c r="B231" s="3"/>
      <c r="C231" s="3"/>
      <c r="D231" s="3"/>
      <c r="E231" s="3"/>
      <c r="F231" s="270"/>
    </row>
    <row r="232" spans="1:6" ht="15.75" customHeight="1">
      <c r="A232" s="2"/>
      <c r="B232" s="3"/>
      <c r="C232" s="3"/>
      <c r="D232" s="3"/>
      <c r="E232" s="3"/>
      <c r="F232" s="270"/>
    </row>
    <row r="233" spans="1:6" ht="15.75" customHeight="1">
      <c r="A233" s="2"/>
      <c r="B233" s="3"/>
      <c r="C233" s="3"/>
      <c r="D233" s="3"/>
      <c r="E233" s="3"/>
      <c r="F233" s="270"/>
    </row>
    <row r="234" spans="1:6" ht="15.75" customHeight="1">
      <c r="A234" s="2"/>
      <c r="B234" s="3"/>
      <c r="C234" s="3"/>
      <c r="D234" s="3"/>
      <c r="E234" s="3"/>
      <c r="F234" s="270"/>
    </row>
    <row r="235" spans="1:6" ht="15.75" customHeight="1">
      <c r="A235" s="2"/>
      <c r="B235" s="3"/>
      <c r="C235" s="3"/>
      <c r="D235" s="3"/>
      <c r="E235" s="3"/>
      <c r="F235" s="270"/>
    </row>
    <row r="236" spans="1:6" ht="15.75" customHeight="1">
      <c r="A236" s="2"/>
      <c r="B236" s="3"/>
      <c r="C236" s="3"/>
      <c r="D236" s="3"/>
      <c r="E236" s="3"/>
      <c r="F236" s="270"/>
    </row>
    <row r="237" spans="1:6" ht="15.75" customHeight="1">
      <c r="A237" s="2"/>
      <c r="B237" s="3"/>
      <c r="C237" s="3"/>
      <c r="D237" s="3"/>
      <c r="E237" s="3"/>
      <c r="F237" s="270"/>
    </row>
    <row r="238" spans="1:6" ht="15.75" customHeight="1">
      <c r="A238" s="2"/>
      <c r="B238" s="3"/>
      <c r="C238" s="3"/>
      <c r="D238" s="3"/>
      <c r="E238" s="3"/>
      <c r="F238" s="270"/>
    </row>
    <row r="239" spans="1:6" ht="15.75" customHeight="1">
      <c r="A239" s="2"/>
      <c r="B239" s="3"/>
      <c r="C239" s="3"/>
      <c r="D239" s="3"/>
      <c r="E239" s="3"/>
      <c r="F239" s="270"/>
    </row>
    <row r="240" spans="1:6" ht="15.75" customHeight="1">
      <c r="A240" s="2"/>
      <c r="B240" s="3"/>
      <c r="C240" s="3"/>
      <c r="D240" s="3"/>
      <c r="E240" s="3"/>
      <c r="F240" s="270"/>
    </row>
    <row r="241" spans="1:6" ht="15.75" customHeight="1">
      <c r="A241" s="2"/>
      <c r="B241" s="3"/>
      <c r="C241" s="3"/>
      <c r="D241" s="3"/>
      <c r="E241" s="3"/>
      <c r="F241" s="270"/>
    </row>
    <row r="242" spans="1:6" ht="15.75" customHeight="1">
      <c r="A242" s="2"/>
      <c r="B242" s="3"/>
      <c r="C242" s="3"/>
      <c r="D242" s="3"/>
      <c r="E242" s="3"/>
      <c r="F242" s="270"/>
    </row>
    <row r="243" spans="1:6" ht="15.75" customHeight="1">
      <c r="A243" s="2"/>
      <c r="B243" s="3"/>
      <c r="C243" s="3"/>
      <c r="D243" s="3"/>
      <c r="E243" s="3"/>
      <c r="F243" s="270"/>
    </row>
    <row r="244" spans="1:6" ht="15.75" customHeight="1">
      <c r="A244" s="2"/>
      <c r="B244" s="3"/>
      <c r="C244" s="3"/>
      <c r="D244" s="3"/>
      <c r="E244" s="3"/>
      <c r="F244" s="270"/>
    </row>
    <row r="245" spans="1:6" ht="15.75" customHeight="1">
      <c r="A245" s="2"/>
      <c r="B245" s="3"/>
      <c r="C245" s="3"/>
      <c r="D245" s="3"/>
      <c r="E245" s="3"/>
      <c r="F245" s="270"/>
    </row>
    <row r="246" spans="1:6" ht="15.75" customHeight="1">
      <c r="A246" s="2"/>
      <c r="B246" s="3"/>
      <c r="C246" s="3"/>
      <c r="D246" s="3"/>
      <c r="E246" s="3"/>
      <c r="F246" s="270"/>
    </row>
    <row r="247" spans="1:6" ht="15.75" customHeight="1">
      <c r="A247" s="2"/>
      <c r="B247" s="3"/>
      <c r="C247" s="3"/>
      <c r="D247" s="3"/>
      <c r="E247" s="3"/>
      <c r="F247" s="270"/>
    </row>
    <row r="248" spans="1:6" ht="15.75" customHeight="1">
      <c r="A248" s="2"/>
      <c r="B248" s="3"/>
      <c r="C248" s="3"/>
      <c r="D248" s="3"/>
      <c r="E248" s="3"/>
      <c r="F248" s="270"/>
    </row>
    <row r="249" spans="1:6" ht="15.75" customHeight="1">
      <c r="A249" s="2"/>
      <c r="B249" s="3"/>
      <c r="C249" s="3"/>
      <c r="D249" s="3"/>
      <c r="E249" s="3"/>
      <c r="F249" s="270"/>
    </row>
    <row r="250" spans="1:6" ht="15.75" customHeight="1">
      <c r="A250" s="2"/>
      <c r="B250" s="3"/>
      <c r="C250" s="3"/>
      <c r="D250" s="3"/>
      <c r="E250" s="3"/>
      <c r="F250" s="270"/>
    </row>
    <row r="251" spans="1:6" ht="15.75" customHeight="1">
      <c r="A251" s="2"/>
      <c r="B251" s="3"/>
      <c r="C251" s="3"/>
      <c r="D251" s="3"/>
      <c r="E251" s="3"/>
      <c r="F251" s="270"/>
    </row>
    <row r="252" spans="1:6" ht="15.75" customHeight="1">
      <c r="A252" s="2"/>
      <c r="B252" s="3"/>
      <c r="C252" s="3"/>
      <c r="D252" s="3"/>
      <c r="E252" s="3"/>
      <c r="F252" s="270"/>
    </row>
    <row r="253" spans="1:6" ht="15.75" customHeight="1">
      <c r="A253" s="2"/>
      <c r="B253" s="3"/>
      <c r="C253" s="3"/>
      <c r="D253" s="3"/>
      <c r="E253" s="3"/>
      <c r="F253" s="270"/>
    </row>
    <row r="254" spans="1:6" ht="15.75" customHeight="1">
      <c r="A254" s="2"/>
      <c r="B254" s="3"/>
      <c r="C254" s="3"/>
      <c r="D254" s="3"/>
      <c r="E254" s="3"/>
      <c r="F254" s="270"/>
    </row>
    <row r="255" spans="1:6" ht="15.75" customHeight="1">
      <c r="A255" s="2"/>
      <c r="B255" s="3"/>
      <c r="C255" s="3"/>
      <c r="D255" s="3"/>
      <c r="E255" s="3"/>
      <c r="F255" s="270"/>
    </row>
    <row r="256" spans="1:6" ht="15.75" customHeight="1">
      <c r="A256" s="2"/>
      <c r="B256" s="3"/>
      <c r="C256" s="3"/>
      <c r="D256" s="3"/>
      <c r="E256" s="3"/>
      <c r="F256" s="270"/>
    </row>
    <row r="257" spans="1:6" ht="15.75" customHeight="1">
      <c r="A257" s="2"/>
      <c r="B257" s="3"/>
      <c r="C257" s="3"/>
      <c r="D257" s="3"/>
      <c r="E257" s="3"/>
      <c r="F257" s="270"/>
    </row>
    <row r="258" spans="1:6" ht="15.75" customHeight="1">
      <c r="A258" s="2"/>
      <c r="B258" s="3"/>
      <c r="C258" s="3"/>
      <c r="D258" s="3"/>
      <c r="E258" s="3"/>
      <c r="F258" s="270"/>
    </row>
    <row r="259" spans="1:6" ht="15.75" customHeight="1">
      <c r="A259" s="2"/>
      <c r="B259" s="3"/>
      <c r="C259" s="3"/>
      <c r="D259" s="3"/>
      <c r="E259" s="3"/>
      <c r="F259" s="270"/>
    </row>
    <row r="260" spans="1:6" ht="15.75" customHeight="1">
      <c r="A260" s="2"/>
      <c r="B260" s="3"/>
      <c r="C260" s="3"/>
      <c r="D260" s="3"/>
      <c r="E260" s="3"/>
      <c r="F260" s="270"/>
    </row>
    <row r="261" spans="1:6" ht="15.75" customHeight="1">
      <c r="A261" s="2"/>
      <c r="B261" s="3"/>
      <c r="C261" s="3"/>
      <c r="D261" s="3"/>
      <c r="E261" s="3"/>
      <c r="F261" s="270"/>
    </row>
    <row r="262" spans="1:6" ht="15.75" customHeight="1">
      <c r="A262" s="2"/>
      <c r="B262" s="3"/>
      <c r="C262" s="3"/>
      <c r="D262" s="3"/>
      <c r="E262" s="3"/>
      <c r="F262" s="270"/>
    </row>
    <row r="263" spans="1:6" ht="15.75" customHeight="1">
      <c r="A263" s="2"/>
      <c r="B263" s="3"/>
      <c r="C263" s="3"/>
      <c r="D263" s="3"/>
      <c r="E263" s="3"/>
      <c r="F263" s="270"/>
    </row>
    <row r="264" spans="1:6" ht="15.75" customHeight="1">
      <c r="A264" s="2"/>
      <c r="B264" s="3"/>
      <c r="C264" s="3"/>
      <c r="D264" s="3"/>
      <c r="E264" s="3"/>
      <c r="F264" s="270"/>
    </row>
    <row r="265" spans="1:6" ht="15.75" customHeight="1">
      <c r="A265" s="2"/>
      <c r="B265" s="3"/>
      <c r="C265" s="3"/>
      <c r="D265" s="3"/>
      <c r="E265" s="3"/>
      <c r="F265" s="270"/>
    </row>
    <row r="266" spans="1:6" ht="15.75" customHeight="1">
      <c r="A266" s="2"/>
      <c r="B266" s="3"/>
      <c r="C266" s="3"/>
      <c r="D266" s="3"/>
      <c r="E266" s="3"/>
      <c r="F266" s="270"/>
    </row>
    <row r="267" spans="1:6" ht="15.75" customHeight="1">
      <c r="A267" s="2"/>
      <c r="B267" s="3"/>
      <c r="C267" s="3"/>
      <c r="D267" s="3"/>
      <c r="E267" s="3"/>
      <c r="F267" s="270"/>
    </row>
    <row r="268" spans="1:6" ht="15.75" customHeight="1">
      <c r="A268" s="2"/>
      <c r="B268" s="3"/>
      <c r="C268" s="3"/>
      <c r="D268" s="3"/>
      <c r="E268" s="3"/>
      <c r="F268" s="270"/>
    </row>
    <row r="269" spans="1:6" ht="15.75" customHeight="1">
      <c r="A269" s="2"/>
      <c r="B269" s="3"/>
      <c r="C269" s="3"/>
      <c r="D269" s="3"/>
      <c r="E269" s="3"/>
      <c r="F269" s="270"/>
    </row>
    <row r="270" spans="1:6" ht="15.75" customHeight="1">
      <c r="A270" s="2"/>
      <c r="B270" s="3"/>
      <c r="C270" s="3"/>
      <c r="D270" s="3"/>
      <c r="E270" s="3"/>
      <c r="F270" s="270"/>
    </row>
    <row r="271" spans="1:6" ht="15.75" customHeight="1">
      <c r="A271" s="2"/>
      <c r="B271" s="3"/>
      <c r="C271" s="3"/>
      <c r="D271" s="3"/>
      <c r="E271" s="3"/>
      <c r="F271" s="270"/>
    </row>
    <row r="272" spans="1:6" ht="15.75" customHeight="1">
      <c r="A272" s="2"/>
      <c r="B272" s="3"/>
      <c r="C272" s="3"/>
      <c r="D272" s="3"/>
      <c r="E272" s="3"/>
      <c r="F272" s="270"/>
    </row>
    <row r="273" spans="1:6" ht="15.75" customHeight="1">
      <c r="A273" s="2"/>
      <c r="B273" s="3"/>
      <c r="C273" s="3"/>
      <c r="D273" s="3"/>
      <c r="E273" s="3"/>
      <c r="F273" s="270"/>
    </row>
    <row r="274" spans="1:6" ht="15.75" customHeight="1">
      <c r="A274" s="2"/>
      <c r="B274" s="3"/>
      <c r="C274" s="3"/>
      <c r="D274" s="3"/>
      <c r="E274" s="3"/>
      <c r="F274" s="270"/>
    </row>
    <row r="275" spans="1:6" ht="15.75" customHeight="1">
      <c r="A275" s="2"/>
      <c r="B275" s="3"/>
      <c r="C275" s="3"/>
      <c r="D275" s="3"/>
      <c r="E275" s="3"/>
      <c r="F275" s="270"/>
    </row>
    <row r="276" spans="1:6" ht="15.75" customHeight="1">
      <c r="A276" s="2"/>
      <c r="B276" s="3"/>
      <c r="C276" s="3"/>
      <c r="D276" s="3"/>
      <c r="E276" s="3"/>
      <c r="F276" s="270"/>
    </row>
    <row r="277" spans="1:6" ht="15.75" customHeight="1">
      <c r="A277" s="2"/>
      <c r="B277" s="3"/>
      <c r="C277" s="3"/>
      <c r="D277" s="3"/>
      <c r="E277" s="3"/>
      <c r="F277" s="270"/>
    </row>
    <row r="278" spans="1:6" ht="15.75" customHeight="1">
      <c r="A278" s="2"/>
      <c r="B278" s="3"/>
      <c r="C278" s="3"/>
      <c r="D278" s="3"/>
      <c r="E278" s="3"/>
      <c r="F278" s="270"/>
    </row>
    <row r="279" spans="1:6" ht="15.75" customHeight="1">
      <c r="A279" s="2"/>
      <c r="B279" s="3"/>
      <c r="C279" s="3"/>
      <c r="D279" s="3"/>
      <c r="E279" s="3"/>
      <c r="F279" s="270"/>
    </row>
    <row r="280" spans="1:6" ht="15.75" customHeight="1">
      <c r="A280" s="2"/>
      <c r="B280" s="3"/>
      <c r="C280" s="3"/>
      <c r="D280" s="3"/>
      <c r="E280" s="3"/>
      <c r="F280" s="270"/>
    </row>
    <row r="281" spans="1:6" ht="15.75" customHeight="1">
      <c r="A281" s="2"/>
      <c r="B281" s="3"/>
      <c r="C281" s="3"/>
      <c r="D281" s="3"/>
      <c r="E281" s="3"/>
      <c r="F281" s="270"/>
    </row>
    <row r="282" spans="1:6" ht="15.75" customHeight="1">
      <c r="A282" s="2"/>
      <c r="B282" s="3"/>
      <c r="C282" s="3"/>
      <c r="D282" s="3"/>
      <c r="E282" s="3"/>
      <c r="F282" s="270"/>
    </row>
    <row r="283" spans="1:6" ht="15.75" customHeight="1">
      <c r="A283" s="2"/>
      <c r="B283" s="3"/>
      <c r="C283" s="3"/>
      <c r="D283" s="3"/>
      <c r="E283" s="3"/>
      <c r="F283" s="270"/>
    </row>
    <row r="284" spans="1:6" ht="15.75" customHeight="1">
      <c r="A284" s="2"/>
      <c r="B284" s="3"/>
      <c r="C284" s="3"/>
      <c r="D284" s="3"/>
      <c r="E284" s="3"/>
      <c r="F284" s="270"/>
    </row>
    <row r="285" spans="1:6" ht="15.75" customHeight="1">
      <c r="A285" s="2"/>
      <c r="B285" s="3"/>
      <c r="C285" s="3"/>
      <c r="D285" s="3"/>
      <c r="E285" s="3"/>
      <c r="F285" s="270"/>
    </row>
    <row r="286" spans="1:6" ht="15.75" customHeight="1">
      <c r="A286" s="2"/>
      <c r="B286" s="3"/>
      <c r="C286" s="3"/>
      <c r="D286" s="3"/>
      <c r="E286" s="3"/>
      <c r="F286" s="270"/>
    </row>
    <row r="287" spans="1:6" ht="15.75" customHeight="1">
      <c r="A287" s="2"/>
      <c r="B287" s="3"/>
      <c r="C287" s="3"/>
      <c r="D287" s="3"/>
      <c r="E287" s="3"/>
      <c r="F287" s="270"/>
    </row>
    <row r="288" spans="1:6" ht="15.75" customHeight="1">
      <c r="A288" s="2"/>
      <c r="B288" s="3"/>
      <c r="C288" s="3"/>
      <c r="D288" s="3"/>
      <c r="E288" s="3"/>
      <c r="F288" s="270"/>
    </row>
    <row r="289" spans="1:6" ht="15.75" customHeight="1">
      <c r="A289" s="2"/>
      <c r="B289" s="3"/>
      <c r="C289" s="3"/>
      <c r="D289" s="3"/>
      <c r="E289" s="3"/>
      <c r="F289" s="270"/>
    </row>
    <row r="290" spans="1:6" ht="15.75" customHeight="1">
      <c r="A290" s="2"/>
      <c r="B290" s="3"/>
      <c r="C290" s="3"/>
      <c r="D290" s="3"/>
      <c r="E290" s="3"/>
      <c r="F290" s="270"/>
    </row>
    <row r="291" spans="1:6" ht="15.75" customHeight="1">
      <c r="A291" s="2"/>
      <c r="B291" s="3"/>
      <c r="C291" s="3"/>
      <c r="D291" s="3"/>
      <c r="E291" s="3"/>
      <c r="F291" s="270"/>
    </row>
    <row r="292" spans="1:6" ht="15.75" customHeight="1">
      <c r="A292" s="2"/>
      <c r="B292" s="3"/>
      <c r="C292" s="3"/>
      <c r="D292" s="3"/>
      <c r="E292" s="3"/>
      <c r="F292" s="270"/>
    </row>
    <row r="293" spans="1:6" ht="15.75" customHeight="1">
      <c r="A293" s="2"/>
      <c r="B293" s="3"/>
      <c r="C293" s="3"/>
      <c r="D293" s="3"/>
      <c r="E293" s="3"/>
      <c r="F293" s="270"/>
    </row>
    <row r="294" spans="1:6" ht="15.75" customHeight="1">
      <c r="A294" s="2"/>
      <c r="B294" s="3"/>
      <c r="C294" s="3"/>
      <c r="D294" s="3"/>
      <c r="E294" s="3"/>
      <c r="F294" s="270"/>
    </row>
    <row r="295" spans="1:6" ht="15.75" customHeight="1">
      <c r="A295" s="2"/>
      <c r="B295" s="3"/>
      <c r="C295" s="3"/>
      <c r="D295" s="3"/>
      <c r="E295" s="3"/>
      <c r="F295" s="270"/>
    </row>
    <row r="296" spans="1:6" ht="15.75" customHeight="1">
      <c r="A296" s="2"/>
      <c r="B296" s="3"/>
      <c r="C296" s="3"/>
      <c r="D296" s="3"/>
      <c r="E296" s="3"/>
      <c r="F296" s="270"/>
    </row>
    <row r="297" spans="1:6" ht="15.75" customHeight="1">
      <c r="A297" s="2"/>
      <c r="B297" s="3"/>
      <c r="C297" s="3"/>
      <c r="D297" s="3"/>
      <c r="E297" s="3"/>
      <c r="F297" s="270"/>
    </row>
    <row r="298" spans="1:6" ht="15.75" customHeight="1">
      <c r="A298" s="2"/>
      <c r="B298" s="3"/>
      <c r="C298" s="3"/>
      <c r="D298" s="3"/>
      <c r="E298" s="3"/>
      <c r="F298" s="270"/>
    </row>
    <row r="299" spans="1:6" ht="15.75" customHeight="1">
      <c r="A299" s="2"/>
      <c r="B299" s="3"/>
      <c r="C299" s="3"/>
      <c r="D299" s="3"/>
      <c r="E299" s="3"/>
      <c r="F299" s="270"/>
    </row>
    <row r="300" spans="1:6" ht="15.75" customHeight="1">
      <c r="A300" s="2"/>
      <c r="B300" s="3"/>
      <c r="C300" s="3"/>
      <c r="D300" s="3"/>
      <c r="E300" s="3"/>
      <c r="F300" s="270"/>
    </row>
    <row r="301" spans="1:6" ht="15.75" customHeight="1">
      <c r="A301" s="2"/>
      <c r="B301" s="3"/>
      <c r="C301" s="3"/>
      <c r="D301" s="3"/>
      <c r="E301" s="3"/>
      <c r="F301" s="270"/>
    </row>
    <row r="302" spans="1:6" ht="15.75" customHeight="1">
      <c r="E302" s="184"/>
      <c r="F302" s="270"/>
    </row>
    <row r="303" spans="1:6" ht="15.75" customHeight="1">
      <c r="E303" s="184"/>
      <c r="F303" s="270"/>
    </row>
    <row r="304" spans="1:6" ht="15.75" customHeight="1">
      <c r="E304" s="184"/>
      <c r="F304" s="270"/>
    </row>
    <row r="305" spans="5:6" ht="15.75" customHeight="1">
      <c r="E305" s="184"/>
      <c r="F305" s="270"/>
    </row>
    <row r="306" spans="5:6" ht="15.75" customHeight="1">
      <c r="E306" s="184"/>
      <c r="F306" s="270"/>
    </row>
    <row r="307" spans="5:6" ht="15.75" customHeight="1">
      <c r="E307" s="184"/>
      <c r="F307" s="270"/>
    </row>
    <row r="308" spans="5:6" ht="15.75" customHeight="1">
      <c r="E308" s="184"/>
      <c r="F308" s="270"/>
    </row>
    <row r="309" spans="5:6" ht="15.75" customHeight="1">
      <c r="E309" s="184"/>
      <c r="F309" s="270"/>
    </row>
    <row r="310" spans="5:6" ht="15.75" customHeight="1">
      <c r="E310" s="184"/>
      <c r="F310" s="270"/>
    </row>
    <row r="311" spans="5:6" ht="15.75" customHeight="1">
      <c r="E311" s="184"/>
      <c r="F311" s="270"/>
    </row>
    <row r="312" spans="5:6" ht="15.75" customHeight="1">
      <c r="E312" s="184"/>
      <c r="F312" s="270"/>
    </row>
    <row r="313" spans="5:6" ht="15.75" customHeight="1">
      <c r="E313" s="184"/>
      <c r="F313" s="270"/>
    </row>
    <row r="314" spans="5:6" ht="15.75" customHeight="1">
      <c r="E314" s="184"/>
      <c r="F314" s="270"/>
    </row>
    <row r="315" spans="5:6" ht="15.75" customHeight="1">
      <c r="E315" s="184"/>
      <c r="F315" s="270"/>
    </row>
    <row r="316" spans="5:6" ht="15.75" customHeight="1">
      <c r="E316" s="184"/>
      <c r="F316" s="270"/>
    </row>
    <row r="317" spans="5:6" ht="15.75" customHeight="1">
      <c r="E317" s="184"/>
      <c r="F317" s="270"/>
    </row>
    <row r="318" spans="5:6" ht="15.75" customHeight="1">
      <c r="E318" s="184"/>
      <c r="F318" s="270"/>
    </row>
    <row r="319" spans="5:6" ht="15.75" customHeight="1">
      <c r="E319" s="184"/>
      <c r="F319" s="270"/>
    </row>
    <row r="320" spans="5:6" ht="15.75" customHeight="1">
      <c r="E320" s="184"/>
      <c r="F320" s="270"/>
    </row>
    <row r="321" spans="5:6" ht="15.75" customHeight="1">
      <c r="E321" s="184"/>
      <c r="F321" s="270"/>
    </row>
    <row r="322" spans="5:6" ht="15.75" customHeight="1">
      <c r="E322" s="184"/>
      <c r="F322" s="270"/>
    </row>
    <row r="323" spans="5:6" ht="15.75" customHeight="1">
      <c r="E323" s="184"/>
      <c r="F323" s="270"/>
    </row>
    <row r="324" spans="5:6" ht="15.75" customHeight="1">
      <c r="E324" s="184"/>
      <c r="F324" s="270"/>
    </row>
    <row r="325" spans="5:6" ht="15.75" customHeight="1">
      <c r="E325" s="184"/>
      <c r="F325" s="270"/>
    </row>
    <row r="326" spans="5:6" ht="15.75" customHeight="1">
      <c r="E326" s="184"/>
      <c r="F326" s="270"/>
    </row>
    <row r="327" spans="5:6" ht="15.75" customHeight="1">
      <c r="E327" s="184"/>
      <c r="F327" s="270"/>
    </row>
    <row r="328" spans="5:6" ht="15.75" customHeight="1">
      <c r="E328" s="184"/>
      <c r="F328" s="270"/>
    </row>
    <row r="329" spans="5:6" ht="15.75" customHeight="1">
      <c r="E329" s="184"/>
      <c r="F329" s="270"/>
    </row>
    <row r="330" spans="5:6" ht="15.75" customHeight="1">
      <c r="E330" s="184"/>
      <c r="F330" s="270"/>
    </row>
    <row r="331" spans="5:6" ht="15.75" customHeight="1">
      <c r="E331" s="184"/>
      <c r="F331" s="270"/>
    </row>
    <row r="332" spans="5:6" ht="15.75" customHeight="1">
      <c r="E332" s="184"/>
      <c r="F332" s="270"/>
    </row>
    <row r="333" spans="5:6" ht="15.75" customHeight="1">
      <c r="E333" s="184"/>
      <c r="F333" s="270"/>
    </row>
    <row r="334" spans="5:6" ht="15.75" customHeight="1">
      <c r="E334" s="184"/>
      <c r="F334" s="270"/>
    </row>
    <row r="335" spans="5:6" ht="15.75" customHeight="1">
      <c r="E335" s="184"/>
      <c r="F335" s="270"/>
    </row>
    <row r="336" spans="5:6" ht="15.75" customHeight="1">
      <c r="E336" s="184"/>
      <c r="F336" s="270"/>
    </row>
    <row r="337" spans="5:6" ht="15.75" customHeight="1">
      <c r="E337" s="184"/>
      <c r="F337" s="270"/>
    </row>
    <row r="338" spans="5:6" ht="15.75" customHeight="1">
      <c r="E338" s="184"/>
      <c r="F338" s="270"/>
    </row>
    <row r="339" spans="5:6" ht="15.75" customHeight="1">
      <c r="E339" s="184"/>
      <c r="F339" s="270"/>
    </row>
    <row r="340" spans="5:6" ht="15.75" customHeight="1">
      <c r="E340" s="184"/>
      <c r="F340" s="270"/>
    </row>
    <row r="341" spans="5:6" ht="15.75" customHeight="1">
      <c r="E341" s="184"/>
      <c r="F341" s="270"/>
    </row>
    <row r="342" spans="5:6" ht="15.75" customHeight="1">
      <c r="E342" s="184"/>
      <c r="F342" s="270"/>
    </row>
    <row r="343" spans="5:6" ht="15.75" customHeight="1">
      <c r="E343" s="184"/>
      <c r="F343" s="270"/>
    </row>
    <row r="344" spans="5:6" ht="15.75" customHeight="1">
      <c r="E344" s="184"/>
      <c r="F344" s="270"/>
    </row>
    <row r="345" spans="5:6" ht="15.75" customHeight="1">
      <c r="E345" s="184"/>
      <c r="F345" s="270"/>
    </row>
    <row r="346" spans="5:6" ht="15.75" customHeight="1">
      <c r="E346" s="184"/>
      <c r="F346" s="270"/>
    </row>
    <row r="347" spans="5:6" ht="15.75" customHeight="1">
      <c r="E347" s="184"/>
      <c r="F347" s="270"/>
    </row>
    <row r="348" spans="5:6" ht="15.75" customHeight="1">
      <c r="E348" s="184"/>
      <c r="F348" s="270"/>
    </row>
    <row r="349" spans="5:6" ht="15.75" customHeight="1">
      <c r="E349" s="184"/>
      <c r="F349" s="270"/>
    </row>
    <row r="350" spans="5:6" ht="15.75" customHeight="1">
      <c r="E350" s="184"/>
      <c r="F350" s="270"/>
    </row>
    <row r="351" spans="5:6" ht="15.75" customHeight="1">
      <c r="E351" s="184"/>
      <c r="F351" s="270"/>
    </row>
    <row r="352" spans="5:6" ht="15.75" customHeight="1">
      <c r="E352" s="184"/>
      <c r="F352" s="270"/>
    </row>
    <row r="353" spans="5:6" ht="15.75" customHeight="1">
      <c r="E353" s="184"/>
      <c r="F353" s="270"/>
    </row>
    <row r="354" spans="5:6" ht="15.75" customHeight="1">
      <c r="E354" s="184"/>
      <c r="F354" s="270"/>
    </row>
    <row r="355" spans="5:6" ht="15.75" customHeight="1">
      <c r="E355" s="184"/>
      <c r="F355" s="270"/>
    </row>
    <row r="356" spans="5:6" ht="15.75" customHeight="1">
      <c r="E356" s="184"/>
      <c r="F356" s="270"/>
    </row>
    <row r="357" spans="5:6" ht="15.75" customHeight="1">
      <c r="E357" s="184"/>
      <c r="F357" s="270"/>
    </row>
    <row r="358" spans="5:6" ht="15.75" customHeight="1">
      <c r="E358" s="184"/>
      <c r="F358" s="270"/>
    </row>
    <row r="359" spans="5:6" ht="15.75" customHeight="1">
      <c r="E359" s="184"/>
      <c r="F359" s="270"/>
    </row>
    <row r="360" spans="5:6" ht="15.75" customHeight="1">
      <c r="E360" s="184"/>
      <c r="F360" s="270"/>
    </row>
    <row r="361" spans="5:6" ht="15.75" customHeight="1">
      <c r="E361" s="184"/>
      <c r="F361" s="270"/>
    </row>
    <row r="362" spans="5:6" ht="15.75" customHeight="1">
      <c r="E362" s="184"/>
      <c r="F362" s="270"/>
    </row>
    <row r="363" spans="5:6" ht="15.75" customHeight="1">
      <c r="E363" s="184"/>
      <c r="F363" s="270"/>
    </row>
    <row r="364" spans="5:6" ht="15.75" customHeight="1">
      <c r="E364" s="184"/>
      <c r="F364" s="270"/>
    </row>
    <row r="365" spans="5:6" ht="15.75" customHeight="1">
      <c r="E365" s="184"/>
      <c r="F365" s="270"/>
    </row>
    <row r="366" spans="5:6" ht="15.75" customHeight="1">
      <c r="E366" s="184"/>
      <c r="F366" s="270"/>
    </row>
    <row r="367" spans="5:6" ht="15.75" customHeight="1">
      <c r="E367" s="184"/>
      <c r="F367" s="270"/>
    </row>
    <row r="368" spans="5:6" ht="15.75" customHeight="1">
      <c r="E368" s="184"/>
      <c r="F368" s="270"/>
    </row>
    <row r="369" spans="5:6" ht="15.75" customHeight="1">
      <c r="E369" s="184"/>
      <c r="F369" s="270"/>
    </row>
    <row r="370" spans="5:6" ht="15.75" customHeight="1">
      <c r="E370" s="184"/>
      <c r="F370" s="270"/>
    </row>
    <row r="371" spans="5:6" ht="15.75" customHeight="1">
      <c r="E371" s="184"/>
      <c r="F371" s="270"/>
    </row>
    <row r="372" spans="5:6" ht="15.75" customHeight="1">
      <c r="E372" s="184"/>
      <c r="F372" s="270"/>
    </row>
    <row r="373" spans="5:6" ht="15.75" customHeight="1">
      <c r="E373" s="184"/>
      <c r="F373" s="270"/>
    </row>
    <row r="374" spans="5:6" ht="15.75" customHeight="1">
      <c r="E374" s="184"/>
      <c r="F374" s="270"/>
    </row>
    <row r="375" spans="5:6" ht="15.75" customHeight="1">
      <c r="E375" s="184"/>
      <c r="F375" s="270"/>
    </row>
    <row r="376" spans="5:6" ht="15.75" customHeight="1">
      <c r="E376" s="184"/>
      <c r="F376" s="270"/>
    </row>
    <row r="377" spans="5:6" ht="15.75" customHeight="1">
      <c r="E377" s="184"/>
      <c r="F377" s="270"/>
    </row>
    <row r="378" spans="5:6" ht="15.75" customHeight="1">
      <c r="E378" s="184"/>
      <c r="F378" s="270"/>
    </row>
    <row r="379" spans="5:6" ht="15.75" customHeight="1">
      <c r="E379" s="184"/>
      <c r="F379" s="270"/>
    </row>
    <row r="380" spans="5:6" ht="15.75" customHeight="1">
      <c r="E380" s="184"/>
      <c r="F380" s="270"/>
    </row>
    <row r="381" spans="5:6" ht="15.75" customHeight="1">
      <c r="E381" s="184"/>
      <c r="F381" s="270"/>
    </row>
    <row r="382" spans="5:6" ht="15.75" customHeight="1">
      <c r="E382" s="184"/>
      <c r="F382" s="270"/>
    </row>
    <row r="383" spans="5:6" ht="15.75" customHeight="1">
      <c r="E383" s="184"/>
      <c r="F383" s="270"/>
    </row>
    <row r="384" spans="5:6" ht="15.75" customHeight="1">
      <c r="E384" s="184"/>
      <c r="F384" s="270"/>
    </row>
    <row r="385" spans="5:6" ht="15.75" customHeight="1">
      <c r="E385" s="184"/>
      <c r="F385" s="270"/>
    </row>
    <row r="386" spans="5:6" ht="15.75" customHeight="1">
      <c r="E386" s="184"/>
      <c r="F386" s="270"/>
    </row>
    <row r="387" spans="5:6" ht="15.75" customHeight="1">
      <c r="E387" s="184"/>
      <c r="F387" s="270"/>
    </row>
    <row r="388" spans="5:6" ht="15.75" customHeight="1">
      <c r="E388" s="184"/>
      <c r="F388" s="270"/>
    </row>
    <row r="389" spans="5:6" ht="15.75" customHeight="1">
      <c r="E389" s="184"/>
      <c r="F389" s="270"/>
    </row>
    <row r="390" spans="5:6" ht="15.75" customHeight="1">
      <c r="E390" s="184"/>
      <c r="F390" s="270"/>
    </row>
    <row r="391" spans="5:6" ht="15.75" customHeight="1">
      <c r="E391" s="184"/>
      <c r="F391" s="270"/>
    </row>
    <row r="392" spans="5:6" ht="15.75" customHeight="1">
      <c r="E392" s="184"/>
      <c r="F392" s="270"/>
    </row>
    <row r="393" spans="5:6" ht="15.75" customHeight="1">
      <c r="E393" s="184"/>
      <c r="F393" s="270"/>
    </row>
    <row r="394" spans="5:6" ht="15.75" customHeight="1">
      <c r="E394" s="184"/>
      <c r="F394" s="270"/>
    </row>
    <row r="395" spans="5:6" ht="15.75" customHeight="1">
      <c r="E395" s="184"/>
      <c r="F395" s="270"/>
    </row>
    <row r="396" spans="5:6" ht="15.75" customHeight="1">
      <c r="E396" s="184"/>
      <c r="F396" s="270"/>
    </row>
    <row r="397" spans="5:6" ht="15.75" customHeight="1">
      <c r="E397" s="184"/>
      <c r="F397" s="270"/>
    </row>
    <row r="398" spans="5:6" ht="15.75" customHeight="1">
      <c r="E398" s="184"/>
      <c r="F398" s="270"/>
    </row>
    <row r="399" spans="5:6" ht="15.75" customHeight="1">
      <c r="E399" s="184"/>
      <c r="F399" s="270"/>
    </row>
    <row r="400" spans="5:6" ht="15.75" customHeight="1">
      <c r="E400" s="184"/>
      <c r="F400" s="270"/>
    </row>
    <row r="401" spans="5:6" ht="15.75" customHeight="1">
      <c r="E401" s="184"/>
      <c r="F401" s="270"/>
    </row>
    <row r="402" spans="5:6" ht="15.75" customHeight="1">
      <c r="E402" s="184"/>
      <c r="F402" s="270"/>
    </row>
    <row r="403" spans="5:6" ht="15.75" customHeight="1">
      <c r="E403" s="184"/>
      <c r="F403" s="270"/>
    </row>
    <row r="404" spans="5:6" ht="15.75" customHeight="1">
      <c r="E404" s="184"/>
      <c r="F404" s="270"/>
    </row>
    <row r="405" spans="5:6" ht="15.75" customHeight="1">
      <c r="E405" s="184"/>
      <c r="F405" s="270"/>
    </row>
    <row r="406" spans="5:6" ht="15.75" customHeight="1">
      <c r="E406" s="184"/>
      <c r="F406" s="270"/>
    </row>
    <row r="407" spans="5:6" ht="15.75" customHeight="1">
      <c r="E407" s="184"/>
      <c r="F407" s="270"/>
    </row>
    <row r="408" spans="5:6" ht="15.75" customHeight="1">
      <c r="E408" s="184"/>
      <c r="F408" s="270"/>
    </row>
    <row r="409" spans="5:6" ht="15.75" customHeight="1">
      <c r="E409" s="184"/>
      <c r="F409" s="270"/>
    </row>
    <row r="410" spans="5:6" ht="15.75" customHeight="1">
      <c r="E410" s="184"/>
      <c r="F410" s="270"/>
    </row>
    <row r="411" spans="5:6" ht="15.75" customHeight="1">
      <c r="E411" s="184"/>
      <c r="F411" s="270"/>
    </row>
    <row r="412" spans="5:6" ht="15.75" customHeight="1">
      <c r="E412" s="184"/>
      <c r="F412" s="270"/>
    </row>
    <row r="413" spans="5:6" ht="15.75" customHeight="1">
      <c r="E413" s="184"/>
      <c r="F413" s="270"/>
    </row>
    <row r="414" spans="5:6" ht="15.75" customHeight="1">
      <c r="E414" s="184"/>
      <c r="F414" s="270"/>
    </row>
    <row r="415" spans="5:6" ht="15.75" customHeight="1">
      <c r="E415" s="184"/>
      <c r="F415" s="270"/>
    </row>
    <row r="416" spans="5:6" ht="15.75" customHeight="1">
      <c r="E416" s="184"/>
      <c r="F416" s="270"/>
    </row>
    <row r="417" spans="5:6" ht="15.75" customHeight="1">
      <c r="E417" s="184"/>
      <c r="F417" s="270"/>
    </row>
    <row r="418" spans="5:6" ht="15.75" customHeight="1">
      <c r="E418" s="184"/>
      <c r="F418" s="270"/>
    </row>
    <row r="419" spans="5:6" ht="15.75" customHeight="1">
      <c r="E419" s="184"/>
      <c r="F419" s="270"/>
    </row>
    <row r="420" spans="5:6" ht="15.75" customHeight="1">
      <c r="E420" s="184"/>
      <c r="F420" s="270"/>
    </row>
    <row r="421" spans="5:6" ht="15.75" customHeight="1">
      <c r="E421" s="184"/>
      <c r="F421" s="270"/>
    </row>
    <row r="422" spans="5:6" ht="15.75" customHeight="1">
      <c r="E422" s="184"/>
      <c r="F422" s="270"/>
    </row>
    <row r="423" spans="5:6" ht="15.75" customHeight="1">
      <c r="E423" s="184"/>
      <c r="F423" s="270"/>
    </row>
    <row r="424" spans="5:6" ht="15.75" customHeight="1">
      <c r="E424" s="184"/>
      <c r="F424" s="270"/>
    </row>
    <row r="425" spans="5:6" ht="15.75" customHeight="1">
      <c r="E425" s="184"/>
      <c r="F425" s="270"/>
    </row>
    <row r="426" spans="5:6" ht="15.75" customHeight="1">
      <c r="E426" s="184"/>
      <c r="F426" s="270"/>
    </row>
    <row r="427" spans="5:6" ht="15.75" customHeight="1">
      <c r="E427" s="184"/>
      <c r="F427" s="270"/>
    </row>
    <row r="428" spans="5:6" ht="15.75" customHeight="1">
      <c r="E428" s="184"/>
      <c r="F428" s="270"/>
    </row>
    <row r="429" spans="5:6" ht="15.75" customHeight="1">
      <c r="E429" s="184"/>
      <c r="F429" s="270"/>
    </row>
    <row r="430" spans="5:6" ht="15.75" customHeight="1">
      <c r="E430" s="184"/>
      <c r="F430" s="270"/>
    </row>
    <row r="431" spans="5:6" ht="15.75" customHeight="1">
      <c r="E431" s="184"/>
      <c r="F431" s="270"/>
    </row>
    <row r="432" spans="5:6" ht="15.75" customHeight="1">
      <c r="E432" s="184"/>
      <c r="F432" s="270"/>
    </row>
    <row r="433" spans="5:6" ht="15.75" customHeight="1">
      <c r="E433" s="184"/>
      <c r="F433" s="270"/>
    </row>
    <row r="434" spans="5:6" ht="15.75" customHeight="1">
      <c r="E434" s="184"/>
      <c r="F434" s="270"/>
    </row>
    <row r="435" spans="5:6" ht="15.75" customHeight="1">
      <c r="E435" s="184"/>
      <c r="F435" s="270"/>
    </row>
    <row r="436" spans="5:6" ht="15.75" customHeight="1">
      <c r="E436" s="184"/>
      <c r="F436" s="270"/>
    </row>
    <row r="437" spans="5:6" ht="15.75" customHeight="1">
      <c r="E437" s="184"/>
      <c r="F437" s="270"/>
    </row>
    <row r="438" spans="5:6" ht="15.75" customHeight="1">
      <c r="E438" s="184"/>
      <c r="F438" s="270"/>
    </row>
    <row r="439" spans="5:6" ht="15.75" customHeight="1">
      <c r="E439" s="184"/>
      <c r="F439" s="270"/>
    </row>
    <row r="440" spans="5:6" ht="15.75" customHeight="1">
      <c r="E440" s="184"/>
      <c r="F440" s="270"/>
    </row>
    <row r="441" spans="5:6" ht="15.75" customHeight="1">
      <c r="E441" s="184"/>
      <c r="F441" s="270"/>
    </row>
    <row r="442" spans="5:6" ht="15.75" customHeight="1">
      <c r="E442" s="184"/>
      <c r="F442" s="270"/>
    </row>
    <row r="443" spans="5:6" ht="15.75" customHeight="1">
      <c r="E443" s="184"/>
      <c r="F443" s="270"/>
    </row>
    <row r="444" spans="5:6" ht="15.75" customHeight="1">
      <c r="E444" s="184"/>
      <c r="F444" s="270"/>
    </row>
    <row r="445" spans="5:6" ht="15.75" customHeight="1">
      <c r="E445" s="184"/>
      <c r="F445" s="270"/>
    </row>
    <row r="446" spans="5:6" ht="15.75" customHeight="1">
      <c r="E446" s="184"/>
      <c r="F446" s="270"/>
    </row>
    <row r="447" spans="5:6" ht="15.75" customHeight="1">
      <c r="E447" s="184"/>
      <c r="F447" s="270"/>
    </row>
    <row r="448" spans="5:6" ht="15.75" customHeight="1">
      <c r="E448" s="184"/>
      <c r="F448" s="270"/>
    </row>
    <row r="449" spans="5:6" ht="15.75" customHeight="1">
      <c r="E449" s="184"/>
      <c r="F449" s="270"/>
    </row>
    <row r="450" spans="5:6" ht="15.75" customHeight="1">
      <c r="E450" s="184"/>
      <c r="F450" s="270"/>
    </row>
    <row r="451" spans="5:6" ht="15.75" customHeight="1">
      <c r="E451" s="184"/>
      <c r="F451" s="270"/>
    </row>
    <row r="452" spans="5:6" ht="15.75" customHeight="1">
      <c r="E452" s="184"/>
      <c r="F452" s="270"/>
    </row>
    <row r="453" spans="5:6" ht="15.75" customHeight="1">
      <c r="E453" s="184"/>
      <c r="F453" s="270"/>
    </row>
    <row r="454" spans="5:6" ht="15.75" customHeight="1">
      <c r="E454" s="184"/>
      <c r="F454" s="270"/>
    </row>
    <row r="455" spans="5:6" ht="15.75" customHeight="1">
      <c r="E455" s="184"/>
      <c r="F455" s="270"/>
    </row>
    <row r="456" spans="5:6" ht="15.75" customHeight="1">
      <c r="E456" s="184"/>
      <c r="F456" s="270"/>
    </row>
    <row r="457" spans="5:6" ht="15.75" customHeight="1">
      <c r="E457" s="184"/>
      <c r="F457" s="270"/>
    </row>
    <row r="458" spans="5:6" ht="15.75" customHeight="1">
      <c r="E458" s="184"/>
      <c r="F458" s="270"/>
    </row>
    <row r="459" spans="5:6" ht="15.75" customHeight="1">
      <c r="E459" s="184"/>
      <c r="F459" s="270"/>
    </row>
    <row r="460" spans="5:6" ht="15.75" customHeight="1">
      <c r="E460" s="184"/>
      <c r="F460" s="270"/>
    </row>
    <row r="461" spans="5:6" ht="15.75" customHeight="1">
      <c r="E461" s="184"/>
      <c r="F461" s="270"/>
    </row>
    <row r="462" spans="5:6" ht="15.75" customHeight="1">
      <c r="E462" s="184"/>
      <c r="F462" s="270"/>
    </row>
    <row r="463" spans="5:6" ht="15.75" customHeight="1">
      <c r="E463" s="184"/>
      <c r="F463" s="270"/>
    </row>
    <row r="464" spans="5:6" ht="15.75" customHeight="1">
      <c r="E464" s="184"/>
      <c r="F464" s="270"/>
    </row>
    <row r="465" spans="5:6" ht="15.75" customHeight="1">
      <c r="E465" s="184"/>
      <c r="F465" s="270"/>
    </row>
    <row r="466" spans="5:6" ht="15.75" customHeight="1">
      <c r="E466" s="184"/>
      <c r="F466" s="270"/>
    </row>
    <row r="467" spans="5:6" ht="15.75" customHeight="1">
      <c r="E467" s="184"/>
      <c r="F467" s="270"/>
    </row>
    <row r="468" spans="5:6" ht="15.75" customHeight="1">
      <c r="E468" s="184"/>
      <c r="F468" s="270"/>
    </row>
    <row r="469" spans="5:6" ht="15.75" customHeight="1">
      <c r="E469" s="184"/>
      <c r="F469" s="270"/>
    </row>
    <row r="470" spans="5:6" ht="15.75" customHeight="1">
      <c r="E470" s="184"/>
      <c r="F470" s="270"/>
    </row>
    <row r="471" spans="5:6" ht="15.75" customHeight="1">
      <c r="E471" s="184"/>
      <c r="F471" s="270"/>
    </row>
    <row r="472" spans="5:6" ht="15.75" customHeight="1">
      <c r="E472" s="184"/>
      <c r="F472" s="270"/>
    </row>
    <row r="473" spans="5:6" ht="15.75" customHeight="1">
      <c r="E473" s="184"/>
      <c r="F473" s="270"/>
    </row>
    <row r="474" spans="5:6" ht="15.75" customHeight="1">
      <c r="E474" s="184"/>
      <c r="F474" s="270"/>
    </row>
    <row r="475" spans="5:6" ht="15.75" customHeight="1">
      <c r="E475" s="184"/>
      <c r="F475" s="270"/>
    </row>
    <row r="476" spans="5:6" ht="15.75" customHeight="1">
      <c r="E476" s="184"/>
      <c r="F476" s="270"/>
    </row>
    <row r="477" spans="5:6" ht="15.75" customHeight="1">
      <c r="E477" s="184"/>
      <c r="F477" s="270"/>
    </row>
    <row r="478" spans="5:6" ht="15.75" customHeight="1">
      <c r="E478" s="184"/>
      <c r="F478" s="270"/>
    </row>
    <row r="479" spans="5:6" ht="15.75" customHeight="1">
      <c r="E479" s="184"/>
      <c r="F479" s="270"/>
    </row>
    <row r="480" spans="5:6" ht="15.75" customHeight="1">
      <c r="E480" s="184"/>
      <c r="F480" s="270"/>
    </row>
    <row r="481" spans="5:6" ht="15.75" customHeight="1">
      <c r="E481" s="184"/>
      <c r="F481" s="270"/>
    </row>
    <row r="482" spans="5:6" ht="15.75" customHeight="1">
      <c r="E482" s="184"/>
      <c r="F482" s="270"/>
    </row>
    <row r="483" spans="5:6" ht="15.75" customHeight="1">
      <c r="E483" s="184"/>
      <c r="F483" s="270"/>
    </row>
    <row r="484" spans="5:6" ht="15.75" customHeight="1">
      <c r="E484" s="184"/>
      <c r="F484" s="270"/>
    </row>
    <row r="485" spans="5:6" ht="15.75" customHeight="1">
      <c r="E485" s="184"/>
      <c r="F485" s="270"/>
    </row>
    <row r="486" spans="5:6" ht="15.75" customHeight="1">
      <c r="E486" s="184"/>
      <c r="F486" s="270"/>
    </row>
    <row r="487" spans="5:6" ht="15.75" customHeight="1">
      <c r="E487" s="184"/>
      <c r="F487" s="270"/>
    </row>
    <row r="488" spans="5:6" ht="15.75" customHeight="1">
      <c r="E488" s="184"/>
      <c r="F488" s="270"/>
    </row>
    <row r="489" spans="5:6" ht="15.75" customHeight="1">
      <c r="E489" s="184"/>
      <c r="F489" s="270"/>
    </row>
    <row r="490" spans="5:6" ht="15.75" customHeight="1">
      <c r="E490" s="184"/>
      <c r="F490" s="270"/>
    </row>
    <row r="491" spans="5:6" ht="15.75" customHeight="1">
      <c r="E491" s="184"/>
      <c r="F491" s="270"/>
    </row>
    <row r="492" spans="5:6" ht="15.75" customHeight="1">
      <c r="E492" s="184"/>
      <c r="F492" s="270"/>
    </row>
    <row r="493" spans="5:6" ht="15.75" customHeight="1">
      <c r="E493" s="184"/>
      <c r="F493" s="270"/>
    </row>
    <row r="494" spans="5:6" ht="15.75" customHeight="1">
      <c r="E494" s="184"/>
      <c r="F494" s="270"/>
    </row>
    <row r="495" spans="5:6" ht="15.75" customHeight="1">
      <c r="E495" s="184"/>
      <c r="F495" s="270"/>
    </row>
    <row r="496" spans="5:6" ht="15.75" customHeight="1">
      <c r="E496" s="184"/>
      <c r="F496" s="270"/>
    </row>
    <row r="497" spans="5:6" ht="15.75" customHeight="1">
      <c r="E497" s="184"/>
      <c r="F497" s="270"/>
    </row>
    <row r="498" spans="5:6" ht="15.75" customHeight="1">
      <c r="E498" s="184"/>
      <c r="F498" s="270"/>
    </row>
    <row r="499" spans="5:6" ht="15.75" customHeight="1">
      <c r="E499" s="184"/>
      <c r="F499" s="270"/>
    </row>
    <row r="500" spans="5:6" ht="15.75" customHeight="1">
      <c r="E500" s="184"/>
      <c r="F500" s="270"/>
    </row>
    <row r="501" spans="5:6" ht="15.75" customHeight="1">
      <c r="E501" s="184"/>
      <c r="F501" s="270"/>
    </row>
    <row r="502" spans="5:6" ht="15.75" customHeight="1">
      <c r="E502" s="184"/>
      <c r="F502" s="270"/>
    </row>
    <row r="503" spans="5:6" ht="15.75" customHeight="1">
      <c r="E503" s="184"/>
      <c r="F503" s="270"/>
    </row>
    <row r="504" spans="5:6" ht="15.75" customHeight="1">
      <c r="E504" s="184"/>
      <c r="F504" s="270"/>
    </row>
    <row r="505" spans="5:6" ht="15.75" customHeight="1">
      <c r="E505" s="184"/>
      <c r="F505" s="270"/>
    </row>
    <row r="506" spans="5:6" ht="15.75" customHeight="1">
      <c r="E506" s="184"/>
      <c r="F506" s="270"/>
    </row>
    <row r="507" spans="5:6" ht="15.75" customHeight="1">
      <c r="E507" s="184"/>
      <c r="F507" s="270"/>
    </row>
    <row r="508" spans="5:6" ht="15.75" customHeight="1">
      <c r="E508" s="184"/>
      <c r="F508" s="270"/>
    </row>
    <row r="509" spans="5:6" ht="15.75" customHeight="1">
      <c r="E509" s="184"/>
      <c r="F509" s="270"/>
    </row>
    <row r="510" spans="5:6" ht="15.75" customHeight="1">
      <c r="E510" s="184"/>
      <c r="F510" s="270"/>
    </row>
    <row r="511" spans="5:6" ht="15.75" customHeight="1">
      <c r="E511" s="184"/>
      <c r="F511" s="270"/>
    </row>
    <row r="512" spans="5:6" ht="15.75" customHeight="1">
      <c r="E512" s="184"/>
      <c r="F512" s="270"/>
    </row>
    <row r="513" spans="5:6" ht="15.75" customHeight="1">
      <c r="E513" s="184"/>
      <c r="F513" s="270"/>
    </row>
    <row r="514" spans="5:6" ht="15.75" customHeight="1">
      <c r="E514" s="184"/>
      <c r="F514" s="270"/>
    </row>
    <row r="515" spans="5:6" ht="15.75" customHeight="1">
      <c r="E515" s="184"/>
      <c r="F515" s="270"/>
    </row>
    <row r="516" spans="5:6" ht="15.75" customHeight="1">
      <c r="E516" s="184"/>
      <c r="F516" s="270"/>
    </row>
    <row r="517" spans="5:6" ht="15.75" customHeight="1">
      <c r="E517" s="184"/>
      <c r="F517" s="270"/>
    </row>
    <row r="518" spans="5:6" ht="15.75" customHeight="1">
      <c r="E518" s="184"/>
      <c r="F518" s="270"/>
    </row>
    <row r="519" spans="5:6" ht="15.75" customHeight="1">
      <c r="E519" s="184"/>
      <c r="F519" s="270"/>
    </row>
    <row r="520" spans="5:6" ht="15.75" customHeight="1">
      <c r="E520" s="184"/>
      <c r="F520" s="270"/>
    </row>
    <row r="521" spans="5:6" ht="15.75" customHeight="1">
      <c r="E521" s="184"/>
      <c r="F521" s="270"/>
    </row>
    <row r="522" spans="5:6" ht="15.75" customHeight="1">
      <c r="E522" s="184"/>
      <c r="F522" s="270"/>
    </row>
    <row r="523" spans="5:6" ht="15.75" customHeight="1">
      <c r="E523" s="184"/>
      <c r="F523" s="270"/>
    </row>
    <row r="524" spans="5:6" ht="15.75" customHeight="1">
      <c r="E524" s="184"/>
      <c r="F524" s="270"/>
    </row>
    <row r="525" spans="5:6" ht="15.75" customHeight="1">
      <c r="E525" s="184"/>
      <c r="F525" s="270"/>
    </row>
    <row r="526" spans="5:6" ht="15.75" customHeight="1">
      <c r="E526" s="184"/>
      <c r="F526" s="270"/>
    </row>
    <row r="527" spans="5:6" ht="15.75" customHeight="1">
      <c r="E527" s="184"/>
      <c r="F527" s="270"/>
    </row>
    <row r="528" spans="5:6" ht="15.75" customHeight="1">
      <c r="E528" s="184"/>
      <c r="F528" s="270"/>
    </row>
    <row r="529" spans="5:6" ht="15.75" customHeight="1">
      <c r="E529" s="184"/>
      <c r="F529" s="270"/>
    </row>
    <row r="530" spans="5:6" ht="15.75" customHeight="1">
      <c r="E530" s="184"/>
      <c r="F530" s="270"/>
    </row>
    <row r="531" spans="5:6" ht="15.75" customHeight="1">
      <c r="E531" s="184"/>
      <c r="F531" s="270"/>
    </row>
    <row r="532" spans="5:6" ht="15.75" customHeight="1">
      <c r="E532" s="184"/>
      <c r="F532" s="270"/>
    </row>
    <row r="533" spans="5:6" ht="15.75" customHeight="1">
      <c r="E533" s="184"/>
      <c r="F533" s="270"/>
    </row>
    <row r="534" spans="5:6" ht="15.75" customHeight="1">
      <c r="E534" s="184"/>
      <c r="F534" s="270"/>
    </row>
    <row r="535" spans="5:6" ht="15.75" customHeight="1">
      <c r="E535" s="184"/>
      <c r="F535" s="270"/>
    </row>
    <row r="536" spans="5:6" ht="15.75" customHeight="1">
      <c r="E536" s="184"/>
      <c r="F536" s="270"/>
    </row>
    <row r="537" spans="5:6" ht="15.75" customHeight="1">
      <c r="E537" s="184"/>
      <c r="F537" s="270"/>
    </row>
    <row r="538" spans="5:6" ht="15.75" customHeight="1">
      <c r="E538" s="184"/>
      <c r="F538" s="270"/>
    </row>
    <row r="539" spans="5:6" ht="15.75" customHeight="1">
      <c r="E539" s="184"/>
      <c r="F539" s="270"/>
    </row>
    <row r="540" spans="5:6" ht="15.75" customHeight="1">
      <c r="E540" s="184"/>
      <c r="F540" s="270"/>
    </row>
    <row r="541" spans="5:6" ht="15.75" customHeight="1">
      <c r="E541" s="184"/>
      <c r="F541" s="270"/>
    </row>
    <row r="542" spans="5:6" ht="15.75" customHeight="1">
      <c r="E542" s="184"/>
      <c r="F542" s="270"/>
    </row>
    <row r="543" spans="5:6" ht="15.75" customHeight="1">
      <c r="E543" s="184"/>
      <c r="F543" s="270"/>
    </row>
    <row r="544" spans="5:6" ht="15.75" customHeight="1">
      <c r="E544" s="184"/>
      <c r="F544" s="270"/>
    </row>
    <row r="545" spans="5:6" ht="15.75" customHeight="1">
      <c r="E545" s="184"/>
      <c r="F545" s="270"/>
    </row>
    <row r="546" spans="5:6" ht="15.75" customHeight="1">
      <c r="E546" s="184"/>
      <c r="F546" s="270"/>
    </row>
    <row r="547" spans="5:6" ht="15.75" customHeight="1">
      <c r="E547" s="184"/>
      <c r="F547" s="270"/>
    </row>
    <row r="548" spans="5:6" ht="15.75" customHeight="1">
      <c r="E548" s="184"/>
      <c r="F548" s="270"/>
    </row>
    <row r="549" spans="5:6" ht="15.75" customHeight="1">
      <c r="E549" s="184"/>
      <c r="F549" s="270"/>
    </row>
    <row r="550" spans="5:6" ht="15.75" customHeight="1">
      <c r="E550" s="184"/>
      <c r="F550" s="270"/>
    </row>
    <row r="551" spans="5:6" ht="15.75" customHeight="1">
      <c r="E551" s="184"/>
      <c r="F551" s="270"/>
    </row>
    <row r="552" spans="5:6" ht="15.75" customHeight="1">
      <c r="E552" s="184"/>
      <c r="F552" s="270"/>
    </row>
    <row r="553" spans="5:6" ht="15.75" customHeight="1">
      <c r="E553" s="184"/>
      <c r="F553" s="270"/>
    </row>
    <row r="554" spans="5:6" ht="15.75" customHeight="1">
      <c r="E554" s="184"/>
      <c r="F554" s="270"/>
    </row>
    <row r="555" spans="5:6" ht="15.75" customHeight="1">
      <c r="E555" s="184"/>
      <c r="F555" s="270"/>
    </row>
    <row r="556" spans="5:6" ht="15.75" customHeight="1">
      <c r="E556" s="184"/>
      <c r="F556" s="270"/>
    </row>
    <row r="557" spans="5:6" ht="15.75" customHeight="1">
      <c r="E557" s="184"/>
      <c r="F557" s="270"/>
    </row>
    <row r="558" spans="5:6" ht="15.75" customHeight="1">
      <c r="E558" s="184"/>
      <c r="F558" s="270"/>
    </row>
    <row r="559" spans="5:6" ht="15.75" customHeight="1">
      <c r="E559" s="184"/>
      <c r="F559" s="270"/>
    </row>
    <row r="560" spans="5:6" ht="15.75" customHeight="1">
      <c r="E560" s="184"/>
      <c r="F560" s="270"/>
    </row>
    <row r="561" spans="5:6" ht="15.75" customHeight="1">
      <c r="E561" s="184"/>
      <c r="F561" s="270"/>
    </row>
    <row r="562" spans="5:6" ht="15.75" customHeight="1">
      <c r="E562" s="184"/>
      <c r="F562" s="270"/>
    </row>
    <row r="563" spans="5:6" ht="15.75" customHeight="1">
      <c r="E563" s="184"/>
      <c r="F563" s="270"/>
    </row>
    <row r="564" spans="5:6" ht="15.75" customHeight="1">
      <c r="E564" s="184"/>
      <c r="F564" s="270"/>
    </row>
    <row r="565" spans="5:6" ht="15.75" customHeight="1">
      <c r="E565" s="184"/>
      <c r="F565" s="270"/>
    </row>
    <row r="566" spans="5:6" ht="15.75" customHeight="1">
      <c r="E566" s="184"/>
      <c r="F566" s="270"/>
    </row>
    <row r="567" spans="5:6" ht="15.75" customHeight="1">
      <c r="E567" s="184"/>
      <c r="F567" s="270"/>
    </row>
    <row r="568" spans="5:6" ht="15.75" customHeight="1">
      <c r="E568" s="184"/>
      <c r="F568" s="270"/>
    </row>
    <row r="569" spans="5:6" ht="15.75" customHeight="1">
      <c r="E569" s="184"/>
      <c r="F569" s="270"/>
    </row>
    <row r="570" spans="5:6" ht="15.75" customHeight="1">
      <c r="E570" s="184"/>
      <c r="F570" s="270"/>
    </row>
    <row r="571" spans="5:6" ht="15.75" customHeight="1">
      <c r="E571" s="184"/>
      <c r="F571" s="270"/>
    </row>
    <row r="572" spans="5:6" ht="15.75" customHeight="1">
      <c r="E572" s="184"/>
      <c r="F572" s="270"/>
    </row>
    <row r="573" spans="5:6" ht="15.75" customHeight="1">
      <c r="E573" s="184"/>
      <c r="F573" s="270"/>
    </row>
    <row r="574" spans="5:6" ht="15.75" customHeight="1">
      <c r="E574" s="184"/>
      <c r="F574" s="270"/>
    </row>
    <row r="575" spans="5:6" ht="15.75" customHeight="1">
      <c r="E575" s="184"/>
      <c r="F575" s="270"/>
    </row>
    <row r="576" spans="5:6" ht="15.75" customHeight="1">
      <c r="E576" s="184"/>
      <c r="F576" s="270"/>
    </row>
    <row r="577" spans="5:6" ht="15.75" customHeight="1">
      <c r="E577" s="184"/>
      <c r="F577" s="270"/>
    </row>
    <row r="578" spans="5:6" ht="15.75" customHeight="1">
      <c r="E578" s="184"/>
      <c r="F578" s="270"/>
    </row>
    <row r="579" spans="5:6" ht="15.75" customHeight="1">
      <c r="E579" s="184"/>
      <c r="F579" s="270"/>
    </row>
    <row r="580" spans="5:6" ht="15.75" customHeight="1">
      <c r="E580" s="184"/>
      <c r="F580" s="270"/>
    </row>
    <row r="581" spans="5:6" ht="15.75" customHeight="1">
      <c r="E581" s="184"/>
      <c r="F581" s="270"/>
    </row>
    <row r="582" spans="5:6" ht="15.75" customHeight="1">
      <c r="E582" s="184"/>
      <c r="F582" s="270"/>
    </row>
    <row r="583" spans="5:6" ht="15.75" customHeight="1">
      <c r="E583" s="184"/>
      <c r="F583" s="270"/>
    </row>
    <row r="584" spans="5:6" ht="15.75" customHeight="1">
      <c r="E584" s="184"/>
      <c r="F584" s="270"/>
    </row>
    <row r="585" spans="5:6" ht="15.75" customHeight="1">
      <c r="E585" s="184"/>
      <c r="F585" s="270"/>
    </row>
    <row r="586" spans="5:6" ht="15.75" customHeight="1">
      <c r="E586" s="184"/>
      <c r="F586" s="270"/>
    </row>
    <row r="587" spans="5:6" ht="15.75" customHeight="1">
      <c r="E587" s="184"/>
      <c r="F587" s="270"/>
    </row>
    <row r="588" spans="5:6" ht="15.75" customHeight="1">
      <c r="E588" s="184"/>
      <c r="F588" s="270"/>
    </row>
    <row r="589" spans="5:6" ht="15.75" customHeight="1">
      <c r="E589" s="184"/>
      <c r="F589" s="270"/>
    </row>
    <row r="590" spans="5:6" ht="15.75" customHeight="1">
      <c r="E590" s="184"/>
      <c r="F590" s="270"/>
    </row>
    <row r="591" spans="5:6" ht="15.75" customHeight="1">
      <c r="E591" s="184"/>
      <c r="F591" s="270"/>
    </row>
    <row r="592" spans="5:6" ht="15.75" customHeight="1">
      <c r="E592" s="184"/>
      <c r="F592" s="270"/>
    </row>
    <row r="593" spans="5:6" ht="15.75" customHeight="1">
      <c r="E593" s="184"/>
      <c r="F593" s="270"/>
    </row>
    <row r="594" spans="5:6" ht="15.75" customHeight="1">
      <c r="E594" s="184"/>
      <c r="F594" s="270"/>
    </row>
    <row r="595" spans="5:6" ht="15.75" customHeight="1">
      <c r="E595" s="184"/>
      <c r="F595" s="270"/>
    </row>
    <row r="596" spans="5:6" ht="15.75" customHeight="1">
      <c r="E596" s="184"/>
      <c r="F596" s="270"/>
    </row>
    <row r="597" spans="5:6" ht="15.75" customHeight="1">
      <c r="E597" s="184"/>
      <c r="F597" s="270"/>
    </row>
    <row r="598" spans="5:6" ht="15.75" customHeight="1">
      <c r="E598" s="184"/>
      <c r="F598" s="270"/>
    </row>
    <row r="599" spans="5:6" ht="15.75" customHeight="1">
      <c r="E599" s="184"/>
      <c r="F599" s="270"/>
    </row>
    <row r="600" spans="5:6" ht="15.75" customHeight="1">
      <c r="E600" s="184"/>
      <c r="F600" s="270"/>
    </row>
    <row r="601" spans="5:6" ht="15.75" customHeight="1">
      <c r="E601" s="184"/>
      <c r="F601" s="270"/>
    </row>
    <row r="602" spans="5:6" ht="15.75" customHeight="1">
      <c r="E602" s="184"/>
      <c r="F602" s="270"/>
    </row>
    <row r="603" spans="5:6" ht="15.75" customHeight="1">
      <c r="E603" s="184"/>
      <c r="F603" s="270"/>
    </row>
    <row r="604" spans="5:6" ht="15.75" customHeight="1">
      <c r="E604" s="184"/>
      <c r="F604" s="270"/>
    </row>
    <row r="605" spans="5:6" ht="15.75" customHeight="1">
      <c r="E605" s="184"/>
      <c r="F605" s="270"/>
    </row>
    <row r="606" spans="5:6" ht="15.75" customHeight="1">
      <c r="E606" s="184"/>
      <c r="F606" s="270"/>
    </row>
    <row r="607" spans="5:6" ht="15.75" customHeight="1">
      <c r="E607" s="184"/>
      <c r="F607" s="270"/>
    </row>
    <row r="608" spans="5:6" ht="15.75" customHeight="1">
      <c r="E608" s="184"/>
      <c r="F608" s="270"/>
    </row>
    <row r="609" spans="5:6" ht="15.75" customHeight="1">
      <c r="E609" s="184"/>
      <c r="F609" s="270"/>
    </row>
    <row r="610" spans="5:6" ht="15.75" customHeight="1">
      <c r="E610" s="184"/>
      <c r="F610" s="270"/>
    </row>
    <row r="611" spans="5:6" ht="15.75" customHeight="1">
      <c r="E611" s="184"/>
      <c r="F611" s="270"/>
    </row>
    <row r="612" spans="5:6" ht="15.75" customHeight="1">
      <c r="E612" s="184"/>
      <c r="F612" s="270"/>
    </row>
    <row r="613" spans="5:6" ht="15.75" customHeight="1">
      <c r="E613" s="184"/>
      <c r="F613" s="270"/>
    </row>
    <row r="614" spans="5:6" ht="15.75" customHeight="1">
      <c r="E614" s="184"/>
      <c r="F614" s="270"/>
    </row>
    <row r="615" spans="5:6" ht="15.75" customHeight="1">
      <c r="E615" s="184"/>
      <c r="F615" s="270"/>
    </row>
    <row r="616" spans="5:6" ht="15.75" customHeight="1">
      <c r="E616" s="184"/>
      <c r="F616" s="270"/>
    </row>
    <row r="617" spans="5:6" ht="15.75" customHeight="1">
      <c r="E617" s="184"/>
      <c r="F617" s="270"/>
    </row>
    <row r="618" spans="5:6" ht="15.75" customHeight="1">
      <c r="E618" s="184"/>
      <c r="F618" s="270"/>
    </row>
    <row r="619" spans="5:6" ht="15.75" customHeight="1">
      <c r="E619" s="184"/>
      <c r="F619" s="270"/>
    </row>
    <row r="620" spans="5:6" ht="15.75" customHeight="1">
      <c r="E620" s="184"/>
      <c r="F620" s="270"/>
    </row>
    <row r="621" spans="5:6" ht="15.75" customHeight="1">
      <c r="E621" s="184"/>
      <c r="F621" s="270"/>
    </row>
    <row r="622" spans="5:6" ht="15.75" customHeight="1">
      <c r="E622" s="184"/>
      <c r="F622" s="270"/>
    </row>
    <row r="623" spans="5:6" ht="15.75" customHeight="1">
      <c r="E623" s="184"/>
      <c r="F623" s="270"/>
    </row>
    <row r="624" spans="5:6" ht="15.75" customHeight="1">
      <c r="E624" s="184"/>
      <c r="F624" s="270"/>
    </row>
    <row r="625" spans="5:6" ht="15.75" customHeight="1">
      <c r="E625" s="184"/>
      <c r="F625" s="270"/>
    </row>
    <row r="626" spans="5:6" ht="15.75" customHeight="1">
      <c r="E626" s="184"/>
      <c r="F626" s="270"/>
    </row>
    <row r="627" spans="5:6" ht="15.75" customHeight="1">
      <c r="E627" s="184"/>
      <c r="F627" s="270"/>
    </row>
    <row r="628" spans="5:6" ht="15.75" customHeight="1">
      <c r="E628" s="184"/>
      <c r="F628" s="270"/>
    </row>
    <row r="629" spans="5:6" ht="15.75" customHeight="1">
      <c r="E629" s="184"/>
      <c r="F629" s="270"/>
    </row>
    <row r="630" spans="5:6" ht="15.75" customHeight="1">
      <c r="E630" s="184"/>
      <c r="F630" s="270"/>
    </row>
    <row r="631" spans="5:6" ht="15.75" customHeight="1">
      <c r="E631" s="184"/>
      <c r="F631" s="270"/>
    </row>
    <row r="632" spans="5:6" ht="15.75" customHeight="1">
      <c r="E632" s="184"/>
      <c r="F632" s="270"/>
    </row>
    <row r="633" spans="5:6" ht="15.75" customHeight="1">
      <c r="E633" s="184"/>
      <c r="F633" s="270"/>
    </row>
    <row r="634" spans="5:6" ht="15.75" customHeight="1">
      <c r="E634" s="184"/>
      <c r="F634" s="270"/>
    </row>
    <row r="635" spans="5:6" ht="15.75" customHeight="1">
      <c r="E635" s="184"/>
      <c r="F635" s="270"/>
    </row>
    <row r="636" spans="5:6" ht="15.75" customHeight="1">
      <c r="E636" s="184"/>
      <c r="F636" s="270"/>
    </row>
    <row r="637" spans="5:6" ht="15.75" customHeight="1">
      <c r="E637" s="184"/>
      <c r="F637" s="270"/>
    </row>
    <row r="638" spans="5:6" ht="15.75" customHeight="1">
      <c r="E638" s="184"/>
      <c r="F638" s="270"/>
    </row>
    <row r="639" spans="5:6" ht="15.75" customHeight="1">
      <c r="E639" s="184"/>
      <c r="F639" s="270"/>
    </row>
    <row r="640" spans="5:6" ht="15.75" customHeight="1">
      <c r="E640" s="184"/>
      <c r="F640" s="270"/>
    </row>
    <row r="641" spans="5:6" ht="15.75" customHeight="1">
      <c r="E641" s="184"/>
      <c r="F641" s="270"/>
    </row>
    <row r="642" spans="5:6" ht="15.75" customHeight="1">
      <c r="E642" s="184"/>
      <c r="F642" s="270"/>
    </row>
    <row r="643" spans="5:6" ht="15.75" customHeight="1">
      <c r="E643" s="184"/>
      <c r="F643" s="270"/>
    </row>
    <row r="644" spans="5:6" ht="15.75" customHeight="1">
      <c r="E644" s="184"/>
      <c r="F644" s="270"/>
    </row>
    <row r="645" spans="5:6" ht="15.75" customHeight="1">
      <c r="E645" s="184"/>
      <c r="F645" s="270"/>
    </row>
    <row r="646" spans="5:6" ht="15.75" customHeight="1">
      <c r="E646" s="184"/>
      <c r="F646" s="270"/>
    </row>
    <row r="647" spans="5:6" ht="15.75" customHeight="1">
      <c r="E647" s="184"/>
      <c r="F647" s="270"/>
    </row>
    <row r="648" spans="5:6" ht="15.75" customHeight="1">
      <c r="E648" s="184"/>
      <c r="F648" s="270"/>
    </row>
    <row r="649" spans="5:6" ht="15.75" customHeight="1">
      <c r="E649" s="184"/>
      <c r="F649" s="270"/>
    </row>
    <row r="650" spans="5:6" ht="15.75" customHeight="1">
      <c r="E650" s="184"/>
      <c r="F650" s="270"/>
    </row>
    <row r="651" spans="5:6" ht="15.75" customHeight="1">
      <c r="E651" s="184"/>
      <c r="F651" s="270"/>
    </row>
    <row r="652" spans="5:6" ht="15.75" customHeight="1">
      <c r="E652" s="184"/>
      <c r="F652" s="270"/>
    </row>
    <row r="653" spans="5:6" ht="15.75" customHeight="1">
      <c r="E653" s="184"/>
      <c r="F653" s="270"/>
    </row>
    <row r="654" spans="5:6" ht="15.75" customHeight="1">
      <c r="E654" s="184"/>
      <c r="F654" s="270"/>
    </row>
    <row r="655" spans="5:6" ht="15.75" customHeight="1">
      <c r="E655" s="184"/>
      <c r="F655" s="270"/>
    </row>
    <row r="656" spans="5:6" ht="15.75" customHeight="1">
      <c r="E656" s="184"/>
      <c r="F656" s="270"/>
    </row>
    <row r="657" spans="5:6" ht="15.75" customHeight="1">
      <c r="E657" s="184"/>
      <c r="F657" s="270"/>
    </row>
    <row r="658" spans="5:6" ht="15.75" customHeight="1">
      <c r="E658" s="184"/>
      <c r="F658" s="270"/>
    </row>
    <row r="659" spans="5:6" ht="15.75" customHeight="1">
      <c r="E659" s="184"/>
      <c r="F659" s="270"/>
    </row>
    <row r="660" spans="5:6" ht="15.75" customHeight="1">
      <c r="E660" s="184"/>
      <c r="F660" s="270"/>
    </row>
    <row r="661" spans="5:6" ht="15.75" customHeight="1">
      <c r="E661" s="184"/>
      <c r="F661" s="270"/>
    </row>
    <row r="662" spans="5:6" ht="15.75" customHeight="1">
      <c r="E662" s="184"/>
      <c r="F662" s="270"/>
    </row>
    <row r="663" spans="5:6" ht="15.75" customHeight="1">
      <c r="E663" s="184"/>
      <c r="F663" s="270"/>
    </row>
    <row r="664" spans="5:6" ht="15.75" customHeight="1">
      <c r="E664" s="184"/>
      <c r="F664" s="270"/>
    </row>
    <row r="665" spans="5:6" ht="15.75" customHeight="1">
      <c r="E665" s="184"/>
      <c r="F665" s="270"/>
    </row>
    <row r="666" spans="5:6" ht="15.75" customHeight="1">
      <c r="E666" s="184"/>
      <c r="F666" s="270"/>
    </row>
    <row r="667" spans="5:6" ht="15.75" customHeight="1">
      <c r="E667" s="184"/>
      <c r="F667" s="270"/>
    </row>
    <row r="668" spans="5:6" ht="15.75" customHeight="1">
      <c r="E668" s="184"/>
      <c r="F668" s="270"/>
    </row>
    <row r="669" spans="5:6" ht="15.75" customHeight="1">
      <c r="E669" s="184"/>
      <c r="F669" s="270"/>
    </row>
    <row r="670" spans="5:6" ht="15.75" customHeight="1">
      <c r="E670" s="184"/>
      <c r="F670" s="270"/>
    </row>
    <row r="671" spans="5:6" ht="15.75" customHeight="1">
      <c r="E671" s="184"/>
      <c r="F671" s="270"/>
    </row>
    <row r="672" spans="5:6" ht="15.75" customHeight="1">
      <c r="E672" s="184"/>
      <c r="F672" s="270"/>
    </row>
    <row r="673" spans="5:6" ht="15.75" customHeight="1">
      <c r="E673" s="184"/>
      <c r="F673" s="270"/>
    </row>
    <row r="674" spans="5:6" ht="15.75" customHeight="1">
      <c r="E674" s="184"/>
      <c r="F674" s="270"/>
    </row>
    <row r="675" spans="5:6" ht="15.75" customHeight="1">
      <c r="E675" s="184"/>
      <c r="F675" s="270"/>
    </row>
    <row r="676" spans="5:6" ht="15.75" customHeight="1">
      <c r="E676" s="184"/>
      <c r="F676" s="270"/>
    </row>
    <row r="677" spans="5:6" ht="15.75" customHeight="1">
      <c r="E677" s="184"/>
      <c r="F677" s="270"/>
    </row>
    <row r="678" spans="5:6" ht="15.75" customHeight="1">
      <c r="E678" s="184"/>
      <c r="F678" s="270"/>
    </row>
    <row r="679" spans="5:6" ht="15.75" customHeight="1">
      <c r="E679" s="184"/>
      <c r="F679" s="270"/>
    </row>
    <row r="680" spans="5:6" ht="15.75" customHeight="1">
      <c r="E680" s="184"/>
      <c r="F680" s="270"/>
    </row>
    <row r="681" spans="5:6" ht="15.75" customHeight="1">
      <c r="E681" s="184"/>
      <c r="F681" s="270"/>
    </row>
    <row r="682" spans="5:6" ht="15.75" customHeight="1">
      <c r="E682" s="184"/>
      <c r="F682" s="270"/>
    </row>
    <row r="683" spans="5:6" ht="15.75" customHeight="1">
      <c r="E683" s="184"/>
      <c r="F683" s="270"/>
    </row>
    <row r="684" spans="5:6" ht="15.75" customHeight="1">
      <c r="E684" s="184"/>
      <c r="F684" s="270"/>
    </row>
    <row r="685" spans="5:6" ht="15.75" customHeight="1">
      <c r="E685" s="184"/>
      <c r="F685" s="270"/>
    </row>
    <row r="686" spans="5:6" ht="15.75" customHeight="1">
      <c r="E686" s="184"/>
      <c r="F686" s="270"/>
    </row>
    <row r="687" spans="5:6" ht="15.75" customHeight="1">
      <c r="E687" s="184"/>
      <c r="F687" s="270"/>
    </row>
    <row r="688" spans="5:6" ht="15.75" customHeight="1">
      <c r="E688" s="184"/>
      <c r="F688" s="270"/>
    </row>
    <row r="689" spans="5:6" ht="15.75" customHeight="1">
      <c r="E689" s="184"/>
      <c r="F689" s="270"/>
    </row>
    <row r="690" spans="5:6" ht="15.75" customHeight="1">
      <c r="E690" s="184"/>
      <c r="F690" s="270"/>
    </row>
    <row r="691" spans="5:6" ht="15.75" customHeight="1">
      <c r="E691" s="184"/>
      <c r="F691" s="270"/>
    </row>
    <row r="692" spans="5:6" ht="15.75" customHeight="1">
      <c r="E692" s="184"/>
      <c r="F692" s="270"/>
    </row>
    <row r="693" spans="5:6" ht="15.75" customHeight="1">
      <c r="E693" s="184"/>
      <c r="F693" s="270"/>
    </row>
    <row r="694" spans="5:6" ht="15.75" customHeight="1">
      <c r="E694" s="184"/>
      <c r="F694" s="270"/>
    </row>
    <row r="695" spans="5:6" ht="15.75" customHeight="1">
      <c r="E695" s="184"/>
      <c r="F695" s="270"/>
    </row>
    <row r="696" spans="5:6" ht="15.75" customHeight="1">
      <c r="E696" s="184"/>
      <c r="F696" s="270"/>
    </row>
    <row r="697" spans="5:6" ht="15.75" customHeight="1">
      <c r="E697" s="184"/>
      <c r="F697" s="270"/>
    </row>
    <row r="698" spans="5:6" ht="15.75" customHeight="1">
      <c r="E698" s="184"/>
      <c r="F698" s="270"/>
    </row>
    <row r="699" spans="5:6" ht="15.75" customHeight="1">
      <c r="E699" s="184"/>
      <c r="F699" s="270"/>
    </row>
    <row r="700" spans="5:6" ht="15.75" customHeight="1">
      <c r="E700" s="184"/>
      <c r="F700" s="270"/>
    </row>
    <row r="701" spans="5:6" ht="15.75" customHeight="1">
      <c r="E701" s="184"/>
      <c r="F701" s="270"/>
    </row>
    <row r="702" spans="5:6" ht="15.75" customHeight="1">
      <c r="E702" s="184"/>
      <c r="F702" s="270"/>
    </row>
    <row r="703" spans="5:6" ht="15.75" customHeight="1">
      <c r="E703" s="184"/>
      <c r="F703" s="270"/>
    </row>
    <row r="704" spans="5:6" ht="15.75" customHeight="1">
      <c r="E704" s="184"/>
      <c r="F704" s="270"/>
    </row>
    <row r="705" spans="5:6" ht="15.75" customHeight="1">
      <c r="E705" s="184"/>
      <c r="F705" s="270"/>
    </row>
    <row r="706" spans="5:6" ht="15.75" customHeight="1">
      <c r="E706" s="184"/>
      <c r="F706" s="270"/>
    </row>
    <row r="707" spans="5:6" ht="15.75" customHeight="1">
      <c r="E707" s="184"/>
      <c r="F707" s="270"/>
    </row>
    <row r="708" spans="5:6" ht="15.75" customHeight="1">
      <c r="E708" s="184"/>
      <c r="F708" s="270"/>
    </row>
    <row r="709" spans="5:6" ht="15.75" customHeight="1">
      <c r="E709" s="184"/>
      <c r="F709" s="270"/>
    </row>
    <row r="710" spans="5:6" ht="15.75" customHeight="1">
      <c r="E710" s="184"/>
      <c r="F710" s="270"/>
    </row>
    <row r="711" spans="5:6" ht="15.75" customHeight="1">
      <c r="E711" s="184"/>
      <c r="F711" s="270"/>
    </row>
    <row r="712" spans="5:6" ht="15.75" customHeight="1">
      <c r="E712" s="184"/>
      <c r="F712" s="270"/>
    </row>
    <row r="713" spans="5:6" ht="15.75" customHeight="1">
      <c r="E713" s="184"/>
      <c r="F713" s="270"/>
    </row>
    <row r="714" spans="5:6" ht="15.75" customHeight="1">
      <c r="E714" s="184"/>
      <c r="F714" s="270"/>
    </row>
    <row r="715" spans="5:6" ht="15.75" customHeight="1">
      <c r="E715" s="184"/>
      <c r="F715" s="270"/>
    </row>
    <row r="716" spans="5:6" ht="15.75" customHeight="1">
      <c r="E716" s="184"/>
      <c r="F716" s="270"/>
    </row>
    <row r="717" spans="5:6" ht="15.75" customHeight="1">
      <c r="E717" s="184"/>
      <c r="F717" s="270"/>
    </row>
    <row r="718" spans="5:6" ht="15.75" customHeight="1">
      <c r="E718" s="184"/>
      <c r="F718" s="270"/>
    </row>
    <row r="719" spans="5:6" ht="15.75" customHeight="1">
      <c r="E719" s="184"/>
      <c r="F719" s="270"/>
    </row>
    <row r="720" spans="5:6" ht="15.75" customHeight="1">
      <c r="E720" s="184"/>
      <c r="F720" s="270"/>
    </row>
    <row r="721" spans="5:6" ht="15.75" customHeight="1">
      <c r="E721" s="184"/>
      <c r="F721" s="270"/>
    </row>
    <row r="722" spans="5:6" ht="15.75" customHeight="1">
      <c r="E722" s="184"/>
      <c r="F722" s="270"/>
    </row>
    <row r="723" spans="5:6" ht="15.75" customHeight="1">
      <c r="E723" s="184"/>
      <c r="F723" s="270"/>
    </row>
    <row r="724" spans="5:6" ht="15.75" customHeight="1">
      <c r="E724" s="184"/>
      <c r="F724" s="270"/>
    </row>
    <row r="725" spans="5:6" ht="15.75" customHeight="1">
      <c r="E725" s="184"/>
      <c r="F725" s="270"/>
    </row>
    <row r="726" spans="5:6" ht="15.75" customHeight="1">
      <c r="E726" s="184"/>
      <c r="F726" s="270"/>
    </row>
    <row r="727" spans="5:6" ht="15.75" customHeight="1">
      <c r="E727" s="184"/>
      <c r="F727" s="270"/>
    </row>
    <row r="728" spans="5:6" ht="15.75" customHeight="1">
      <c r="E728" s="184"/>
      <c r="F728" s="270"/>
    </row>
    <row r="729" spans="5:6" ht="15.75" customHeight="1">
      <c r="E729" s="184"/>
      <c r="F729" s="270"/>
    </row>
    <row r="730" spans="5:6" ht="15.75" customHeight="1">
      <c r="E730" s="184"/>
      <c r="F730" s="270"/>
    </row>
    <row r="731" spans="5:6" ht="15.75" customHeight="1">
      <c r="E731" s="184"/>
      <c r="F731" s="270"/>
    </row>
    <row r="732" spans="5:6" ht="15.75" customHeight="1">
      <c r="E732" s="184"/>
      <c r="F732" s="270"/>
    </row>
    <row r="733" spans="5:6" ht="15.75" customHeight="1">
      <c r="E733" s="184"/>
      <c r="F733" s="270"/>
    </row>
    <row r="734" spans="5:6" ht="15.75" customHeight="1">
      <c r="E734" s="184"/>
      <c r="F734" s="270"/>
    </row>
    <row r="735" spans="5:6" ht="15.75" customHeight="1">
      <c r="E735" s="184"/>
      <c r="F735" s="270"/>
    </row>
    <row r="736" spans="5:6" ht="15.75" customHeight="1">
      <c r="E736" s="184"/>
      <c r="F736" s="270"/>
    </row>
    <row r="737" spans="5:6" ht="15.75" customHeight="1">
      <c r="E737" s="184"/>
      <c r="F737" s="270"/>
    </row>
    <row r="738" spans="5:6" ht="15.75" customHeight="1">
      <c r="E738" s="184"/>
      <c r="F738" s="270"/>
    </row>
    <row r="739" spans="5:6" ht="15.75" customHeight="1">
      <c r="E739" s="184"/>
      <c r="F739" s="270"/>
    </row>
    <row r="740" spans="5:6" ht="15.75" customHeight="1">
      <c r="E740" s="184"/>
      <c r="F740" s="270"/>
    </row>
    <row r="741" spans="5:6" ht="15.75" customHeight="1">
      <c r="E741" s="184"/>
      <c r="F741" s="270"/>
    </row>
    <row r="742" spans="5:6" ht="15.75" customHeight="1">
      <c r="E742" s="184"/>
      <c r="F742" s="270"/>
    </row>
    <row r="743" spans="5:6" ht="15.75" customHeight="1">
      <c r="E743" s="184"/>
      <c r="F743" s="270"/>
    </row>
    <row r="744" spans="5:6" ht="15.75" customHeight="1">
      <c r="E744" s="184"/>
      <c r="F744" s="270"/>
    </row>
    <row r="745" spans="5:6" ht="15.75" customHeight="1">
      <c r="E745" s="184"/>
      <c r="F745" s="270"/>
    </row>
    <row r="746" spans="5:6" ht="15.75" customHeight="1">
      <c r="E746" s="184"/>
      <c r="F746" s="270"/>
    </row>
    <row r="747" spans="5:6" ht="15.75" customHeight="1">
      <c r="E747" s="184"/>
      <c r="F747" s="270"/>
    </row>
    <row r="748" spans="5:6" ht="15.75" customHeight="1">
      <c r="E748" s="184"/>
      <c r="F748" s="270"/>
    </row>
    <row r="749" spans="5:6" ht="15.75" customHeight="1">
      <c r="E749" s="184"/>
      <c r="F749" s="270"/>
    </row>
    <row r="750" spans="5:6" ht="15.75" customHeight="1">
      <c r="E750" s="184"/>
      <c r="F750" s="270"/>
    </row>
    <row r="751" spans="5:6" ht="15.75" customHeight="1">
      <c r="E751" s="184"/>
      <c r="F751" s="270"/>
    </row>
    <row r="752" spans="5:6" ht="15.75" customHeight="1">
      <c r="E752" s="184"/>
      <c r="F752" s="270"/>
    </row>
    <row r="753" spans="5:6" ht="15.75" customHeight="1">
      <c r="E753" s="184"/>
      <c r="F753" s="270"/>
    </row>
    <row r="754" spans="5:6" ht="15.75" customHeight="1">
      <c r="E754" s="184"/>
      <c r="F754" s="270"/>
    </row>
    <row r="755" spans="5:6" ht="15.75" customHeight="1">
      <c r="E755" s="184"/>
      <c r="F755" s="270"/>
    </row>
    <row r="756" spans="5:6" ht="15.75" customHeight="1">
      <c r="E756" s="184"/>
      <c r="F756" s="270"/>
    </row>
    <row r="757" spans="5:6" ht="15.75" customHeight="1">
      <c r="E757" s="184"/>
      <c r="F757" s="270"/>
    </row>
    <row r="758" spans="5:6" ht="15.75" customHeight="1">
      <c r="E758" s="184"/>
      <c r="F758" s="270"/>
    </row>
    <row r="759" spans="5:6" ht="15.75" customHeight="1">
      <c r="E759" s="184"/>
      <c r="F759" s="270"/>
    </row>
    <row r="760" spans="5:6" ht="15.75" customHeight="1">
      <c r="E760" s="184"/>
      <c r="F760" s="270"/>
    </row>
    <row r="761" spans="5:6" ht="15.75" customHeight="1">
      <c r="E761" s="184"/>
      <c r="F761" s="270"/>
    </row>
    <row r="762" spans="5:6" ht="15.75" customHeight="1">
      <c r="E762" s="184"/>
      <c r="F762" s="270"/>
    </row>
    <row r="763" spans="5:6" ht="15.75" customHeight="1">
      <c r="E763" s="184"/>
      <c r="F763" s="270"/>
    </row>
    <row r="764" spans="5:6" ht="15.75" customHeight="1">
      <c r="E764" s="184"/>
      <c r="F764" s="270"/>
    </row>
    <row r="765" spans="5:6" ht="15.75" customHeight="1">
      <c r="E765" s="184"/>
      <c r="F765" s="270"/>
    </row>
    <row r="766" spans="5:6" ht="15.75" customHeight="1">
      <c r="E766" s="184"/>
      <c r="F766" s="270"/>
    </row>
    <row r="767" spans="5:6" ht="15.75" customHeight="1">
      <c r="E767" s="184"/>
      <c r="F767" s="270"/>
    </row>
    <row r="768" spans="5:6" ht="15.75" customHeight="1">
      <c r="E768" s="184"/>
      <c r="F768" s="270"/>
    </row>
    <row r="769" spans="5:6" ht="15.75" customHeight="1">
      <c r="E769" s="184"/>
      <c r="F769" s="270"/>
    </row>
    <row r="770" spans="5:6" ht="15.75" customHeight="1">
      <c r="E770" s="184"/>
      <c r="F770" s="270"/>
    </row>
    <row r="771" spans="5:6" ht="15.75" customHeight="1">
      <c r="E771" s="184"/>
      <c r="F771" s="270"/>
    </row>
    <row r="772" spans="5:6" ht="15.75" customHeight="1">
      <c r="E772" s="184"/>
      <c r="F772" s="270"/>
    </row>
    <row r="773" spans="5:6" ht="15.75" customHeight="1">
      <c r="E773" s="184"/>
      <c r="F773" s="270"/>
    </row>
    <row r="774" spans="5:6" ht="15.75" customHeight="1">
      <c r="E774" s="184"/>
      <c r="F774" s="270"/>
    </row>
    <row r="775" spans="5:6" ht="15.75" customHeight="1">
      <c r="E775" s="184"/>
      <c r="F775" s="270"/>
    </row>
    <row r="776" spans="5:6" ht="15.75" customHeight="1">
      <c r="E776" s="184"/>
      <c r="F776" s="270"/>
    </row>
    <row r="777" spans="5:6" ht="15.75" customHeight="1">
      <c r="E777" s="184"/>
      <c r="F777" s="270"/>
    </row>
    <row r="778" spans="5:6" ht="15.75" customHeight="1">
      <c r="E778" s="184"/>
      <c r="F778" s="270"/>
    </row>
    <row r="779" spans="5:6" ht="15.75" customHeight="1">
      <c r="E779" s="184"/>
      <c r="F779" s="270"/>
    </row>
    <row r="780" spans="5:6" ht="15.75" customHeight="1">
      <c r="E780" s="184"/>
      <c r="F780" s="270"/>
    </row>
    <row r="781" spans="5:6" ht="15.75" customHeight="1">
      <c r="E781" s="184"/>
      <c r="F781" s="270"/>
    </row>
    <row r="782" spans="5:6" ht="15.75" customHeight="1">
      <c r="E782" s="184"/>
      <c r="F782" s="270"/>
    </row>
    <row r="783" spans="5:6" ht="15.75" customHeight="1">
      <c r="E783" s="184"/>
      <c r="F783" s="270"/>
    </row>
    <row r="784" spans="5:6" ht="15.75" customHeight="1">
      <c r="E784" s="184"/>
      <c r="F784" s="270"/>
    </row>
    <row r="785" spans="5:6" ht="15.75" customHeight="1">
      <c r="E785" s="184"/>
      <c r="F785" s="270"/>
    </row>
    <row r="786" spans="5:6" ht="15.75" customHeight="1">
      <c r="E786" s="184"/>
      <c r="F786" s="270"/>
    </row>
    <row r="787" spans="5:6" ht="15.75" customHeight="1">
      <c r="E787" s="184"/>
      <c r="F787" s="270"/>
    </row>
    <row r="788" spans="5:6" ht="15.75" customHeight="1">
      <c r="E788" s="184"/>
      <c r="F788" s="270"/>
    </row>
    <row r="789" spans="5:6" ht="15.75" customHeight="1">
      <c r="E789" s="184"/>
      <c r="F789" s="270"/>
    </row>
    <row r="790" spans="5:6" ht="15.75" customHeight="1">
      <c r="E790" s="184"/>
      <c r="F790" s="270"/>
    </row>
    <row r="791" spans="5:6" ht="15.75" customHeight="1">
      <c r="E791" s="184"/>
      <c r="F791" s="270"/>
    </row>
    <row r="792" spans="5:6" ht="15.75" customHeight="1">
      <c r="E792" s="184"/>
      <c r="F792" s="270"/>
    </row>
    <row r="793" spans="5:6" ht="15.75" customHeight="1">
      <c r="E793" s="184"/>
      <c r="F793" s="270"/>
    </row>
    <row r="794" spans="5:6" ht="15.75" customHeight="1">
      <c r="E794" s="184"/>
      <c r="F794" s="270"/>
    </row>
    <row r="795" spans="5:6" ht="15.75" customHeight="1">
      <c r="E795" s="184"/>
      <c r="F795" s="270"/>
    </row>
    <row r="796" spans="5:6" ht="15.75" customHeight="1">
      <c r="E796" s="184"/>
      <c r="F796" s="270"/>
    </row>
    <row r="797" spans="5:6" ht="15.75" customHeight="1">
      <c r="E797" s="184"/>
      <c r="F797" s="270"/>
    </row>
    <row r="798" spans="5:6" ht="15.75" customHeight="1">
      <c r="E798" s="184"/>
      <c r="F798" s="270"/>
    </row>
    <row r="799" spans="5:6" ht="15.75" customHeight="1">
      <c r="E799" s="184"/>
      <c r="F799" s="270"/>
    </row>
    <row r="800" spans="5:6" ht="15.75" customHeight="1">
      <c r="E800" s="184"/>
      <c r="F800" s="270"/>
    </row>
    <row r="801" spans="5:6" ht="15.75" customHeight="1">
      <c r="E801" s="184"/>
      <c r="F801" s="270"/>
    </row>
    <row r="802" spans="5:6" ht="15.75" customHeight="1">
      <c r="E802" s="184"/>
      <c r="F802" s="270"/>
    </row>
    <row r="803" spans="5:6" ht="15.75" customHeight="1">
      <c r="E803" s="184"/>
      <c r="F803" s="270"/>
    </row>
    <row r="804" spans="5:6" ht="15.75" customHeight="1">
      <c r="E804" s="184"/>
      <c r="F804" s="270"/>
    </row>
    <row r="805" spans="5:6" ht="15.75" customHeight="1">
      <c r="E805" s="184"/>
      <c r="F805" s="270"/>
    </row>
    <row r="806" spans="5:6" ht="15.75" customHeight="1">
      <c r="E806" s="184"/>
      <c r="F806" s="270"/>
    </row>
    <row r="807" spans="5:6" ht="15.75" customHeight="1">
      <c r="E807" s="184"/>
      <c r="F807" s="270"/>
    </row>
    <row r="808" spans="5:6" ht="15.75" customHeight="1">
      <c r="E808" s="184"/>
      <c r="F808" s="270"/>
    </row>
    <row r="809" spans="5:6" ht="15.75" customHeight="1">
      <c r="E809" s="184"/>
      <c r="F809" s="270"/>
    </row>
    <row r="810" spans="5:6" ht="15.75" customHeight="1">
      <c r="E810" s="184"/>
      <c r="F810" s="270"/>
    </row>
    <row r="811" spans="5:6" ht="15.75" customHeight="1">
      <c r="E811" s="184"/>
      <c r="F811" s="270"/>
    </row>
    <row r="812" spans="5:6" ht="15.75" customHeight="1">
      <c r="E812" s="184"/>
      <c r="F812" s="270"/>
    </row>
    <row r="813" spans="5:6" ht="15.75" customHeight="1">
      <c r="E813" s="184"/>
      <c r="F813" s="270"/>
    </row>
    <row r="814" spans="5:6" ht="15.75" customHeight="1">
      <c r="E814" s="184"/>
      <c r="F814" s="270"/>
    </row>
    <row r="815" spans="5:6" ht="15.75" customHeight="1">
      <c r="E815" s="184"/>
      <c r="F815" s="270"/>
    </row>
    <row r="816" spans="5:6" ht="15.75" customHeight="1">
      <c r="E816" s="184"/>
      <c r="F816" s="270"/>
    </row>
    <row r="817" spans="5:6" ht="15.75" customHeight="1">
      <c r="E817" s="184"/>
      <c r="F817" s="270"/>
    </row>
    <row r="818" spans="5:6" ht="15.75" customHeight="1">
      <c r="E818" s="184"/>
      <c r="F818" s="270"/>
    </row>
    <row r="819" spans="5:6" ht="15.75" customHeight="1">
      <c r="E819" s="184"/>
      <c r="F819" s="270"/>
    </row>
    <row r="820" spans="5:6" ht="15.75" customHeight="1">
      <c r="E820" s="184"/>
      <c r="F820" s="270"/>
    </row>
    <row r="821" spans="5:6" ht="15.75" customHeight="1">
      <c r="E821" s="184"/>
      <c r="F821" s="270"/>
    </row>
    <row r="822" spans="5:6" ht="15.75" customHeight="1">
      <c r="E822" s="184"/>
      <c r="F822" s="270"/>
    </row>
    <row r="823" spans="5:6" ht="15.75" customHeight="1">
      <c r="E823" s="184"/>
      <c r="F823" s="270"/>
    </row>
    <row r="824" spans="5:6" ht="15.75" customHeight="1">
      <c r="E824" s="184"/>
      <c r="F824" s="270"/>
    </row>
    <row r="825" spans="5:6" ht="15.75" customHeight="1">
      <c r="E825" s="184"/>
      <c r="F825" s="270"/>
    </row>
    <row r="826" spans="5:6" ht="15.75" customHeight="1">
      <c r="E826" s="184"/>
      <c r="F826" s="270"/>
    </row>
    <row r="827" spans="5:6" ht="15.75" customHeight="1">
      <c r="E827" s="184"/>
      <c r="F827" s="270"/>
    </row>
    <row r="828" spans="5:6" ht="15.75" customHeight="1">
      <c r="E828" s="184"/>
      <c r="F828" s="270"/>
    </row>
    <row r="829" spans="5:6" ht="15.75" customHeight="1">
      <c r="E829" s="184"/>
      <c r="F829" s="270"/>
    </row>
    <row r="830" spans="5:6" ht="15.75" customHeight="1">
      <c r="E830" s="184"/>
      <c r="F830" s="270"/>
    </row>
    <row r="831" spans="5:6" ht="15.75" customHeight="1">
      <c r="E831" s="184"/>
      <c r="F831" s="270"/>
    </row>
    <row r="832" spans="5:6" ht="15.75" customHeight="1">
      <c r="E832" s="184"/>
      <c r="F832" s="270"/>
    </row>
    <row r="833" spans="5:6" ht="15.75" customHeight="1">
      <c r="E833" s="184"/>
      <c r="F833" s="270"/>
    </row>
    <row r="834" spans="5:6" ht="15.75" customHeight="1">
      <c r="E834" s="184"/>
      <c r="F834" s="270"/>
    </row>
    <row r="835" spans="5:6" ht="15.75" customHeight="1">
      <c r="E835" s="184"/>
      <c r="F835" s="270"/>
    </row>
    <row r="836" spans="5:6" ht="15.75" customHeight="1">
      <c r="E836" s="184"/>
      <c r="F836" s="270"/>
    </row>
    <row r="837" spans="5:6" ht="15.75" customHeight="1">
      <c r="E837" s="184"/>
      <c r="F837" s="270"/>
    </row>
    <row r="838" spans="5:6" ht="15.75" customHeight="1">
      <c r="E838" s="184"/>
      <c r="F838" s="270"/>
    </row>
    <row r="839" spans="5:6" ht="15.75" customHeight="1">
      <c r="E839" s="184"/>
      <c r="F839" s="270"/>
    </row>
    <row r="840" spans="5:6" ht="15.75" customHeight="1">
      <c r="E840" s="184"/>
      <c r="F840" s="270"/>
    </row>
    <row r="841" spans="5:6" ht="15.75" customHeight="1">
      <c r="E841" s="184"/>
      <c r="F841" s="270"/>
    </row>
    <row r="842" spans="5:6" ht="15.75" customHeight="1">
      <c r="E842" s="184"/>
      <c r="F842" s="270"/>
    </row>
    <row r="843" spans="5:6" ht="15.75" customHeight="1">
      <c r="E843" s="184"/>
      <c r="F843" s="270"/>
    </row>
    <row r="844" spans="5:6" ht="15.75" customHeight="1">
      <c r="E844" s="184"/>
      <c r="F844" s="270"/>
    </row>
    <row r="845" spans="5:6" ht="15.75" customHeight="1">
      <c r="E845" s="184"/>
      <c r="F845" s="270"/>
    </row>
    <row r="846" spans="5:6" ht="15.75" customHeight="1">
      <c r="E846" s="184"/>
      <c r="F846" s="270"/>
    </row>
    <row r="847" spans="5:6" ht="15.75" customHeight="1">
      <c r="E847" s="184"/>
      <c r="F847" s="270"/>
    </row>
    <row r="848" spans="5:6" ht="15.75" customHeight="1">
      <c r="E848" s="184"/>
      <c r="F848" s="270"/>
    </row>
    <row r="849" spans="5:6" ht="15.75" customHeight="1">
      <c r="E849" s="184"/>
      <c r="F849" s="270"/>
    </row>
    <row r="850" spans="5:6" ht="15.75" customHeight="1">
      <c r="E850" s="184"/>
      <c r="F850" s="270"/>
    </row>
    <row r="851" spans="5:6" ht="15.75" customHeight="1">
      <c r="E851" s="184"/>
      <c r="F851" s="270"/>
    </row>
    <row r="852" spans="5:6" ht="15.75" customHeight="1">
      <c r="E852" s="184"/>
      <c r="F852" s="270"/>
    </row>
    <row r="853" spans="5:6" ht="15.75" customHeight="1">
      <c r="E853" s="184"/>
      <c r="F853" s="270"/>
    </row>
    <row r="854" spans="5:6" ht="15.75" customHeight="1">
      <c r="E854" s="184"/>
      <c r="F854" s="270"/>
    </row>
    <row r="855" spans="5:6" ht="15.75" customHeight="1">
      <c r="E855" s="184"/>
      <c r="F855" s="270"/>
    </row>
    <row r="856" spans="5:6" ht="15.75" customHeight="1">
      <c r="E856" s="184"/>
      <c r="F856" s="270"/>
    </row>
    <row r="857" spans="5:6" ht="15.75" customHeight="1">
      <c r="E857" s="184"/>
      <c r="F857" s="270"/>
    </row>
    <row r="858" spans="5:6" ht="15.75" customHeight="1">
      <c r="E858" s="184"/>
      <c r="F858" s="270"/>
    </row>
    <row r="859" spans="5:6" ht="15.75" customHeight="1">
      <c r="E859" s="184"/>
      <c r="F859" s="270"/>
    </row>
    <row r="860" spans="5:6" ht="15.75" customHeight="1">
      <c r="E860" s="184"/>
      <c r="F860" s="270"/>
    </row>
    <row r="861" spans="5:6" ht="15.75" customHeight="1">
      <c r="E861" s="184"/>
      <c r="F861" s="270"/>
    </row>
    <row r="862" spans="5:6" ht="15.75" customHeight="1">
      <c r="E862" s="184"/>
      <c r="F862" s="270"/>
    </row>
    <row r="863" spans="5:6" ht="15.75" customHeight="1">
      <c r="E863" s="184"/>
      <c r="F863" s="270"/>
    </row>
    <row r="864" spans="5:6" ht="15.75" customHeight="1">
      <c r="E864" s="184"/>
      <c r="F864" s="270"/>
    </row>
    <row r="865" spans="5:6" ht="15.75" customHeight="1">
      <c r="E865" s="184"/>
      <c r="F865" s="270"/>
    </row>
    <row r="866" spans="5:6" ht="15.75" customHeight="1">
      <c r="E866" s="184"/>
      <c r="F866" s="270"/>
    </row>
    <row r="867" spans="5:6" ht="15.75" customHeight="1">
      <c r="E867" s="184"/>
      <c r="F867" s="270"/>
    </row>
    <row r="868" spans="5:6" ht="15.75" customHeight="1">
      <c r="E868" s="184"/>
      <c r="F868" s="270"/>
    </row>
    <row r="869" spans="5:6" ht="15.75" customHeight="1">
      <c r="E869" s="184"/>
      <c r="F869" s="270"/>
    </row>
    <row r="870" spans="5:6" ht="15.75" customHeight="1">
      <c r="E870" s="184"/>
      <c r="F870" s="270"/>
    </row>
    <row r="871" spans="5:6" ht="15.75" customHeight="1">
      <c r="E871" s="184"/>
      <c r="F871" s="270"/>
    </row>
    <row r="872" spans="5:6" ht="15.75" customHeight="1">
      <c r="E872" s="184"/>
      <c r="F872" s="270"/>
    </row>
    <row r="873" spans="5:6" ht="15.75" customHeight="1">
      <c r="E873" s="184"/>
      <c r="F873" s="270"/>
    </row>
    <row r="874" spans="5:6" ht="15.75" customHeight="1">
      <c r="E874" s="184"/>
      <c r="F874" s="270"/>
    </row>
    <row r="875" spans="5:6" ht="15.75" customHeight="1">
      <c r="E875" s="184"/>
      <c r="F875" s="270"/>
    </row>
    <row r="876" spans="5:6" ht="15.75" customHeight="1">
      <c r="E876" s="184"/>
      <c r="F876" s="270"/>
    </row>
    <row r="877" spans="5:6" ht="15.75" customHeight="1">
      <c r="E877" s="184"/>
      <c r="F877" s="270"/>
    </row>
    <row r="878" spans="5:6" ht="15.75" customHeight="1">
      <c r="E878" s="184"/>
      <c r="F878" s="270"/>
    </row>
    <row r="879" spans="5:6" ht="15.75" customHeight="1">
      <c r="E879" s="184"/>
      <c r="F879" s="270"/>
    </row>
    <row r="880" spans="5:6" ht="15.75" customHeight="1">
      <c r="E880" s="184"/>
      <c r="F880" s="270"/>
    </row>
    <row r="881" spans="5:6" ht="15.75" customHeight="1">
      <c r="E881" s="184"/>
      <c r="F881" s="270"/>
    </row>
    <row r="882" spans="5:6" ht="15.75" customHeight="1">
      <c r="E882" s="184"/>
      <c r="F882" s="270"/>
    </row>
    <row r="883" spans="5:6" ht="15.75" customHeight="1">
      <c r="E883" s="184"/>
      <c r="F883" s="270"/>
    </row>
    <row r="884" spans="5:6" ht="15.75" customHeight="1">
      <c r="E884" s="184"/>
      <c r="F884" s="270"/>
    </row>
    <row r="885" spans="5:6" ht="15.75" customHeight="1">
      <c r="E885" s="184"/>
      <c r="F885" s="270"/>
    </row>
    <row r="886" spans="5:6" ht="15.75" customHeight="1">
      <c r="E886" s="184"/>
      <c r="F886" s="270"/>
    </row>
    <row r="887" spans="5:6" ht="15.75" customHeight="1">
      <c r="E887" s="184"/>
      <c r="F887" s="270"/>
    </row>
    <row r="888" spans="5:6" ht="15.75" customHeight="1">
      <c r="E888" s="184"/>
      <c r="F888" s="270"/>
    </row>
    <row r="889" spans="5:6" ht="15.75" customHeight="1">
      <c r="E889" s="184"/>
      <c r="F889" s="270"/>
    </row>
    <row r="890" spans="5:6" ht="15.75" customHeight="1">
      <c r="E890" s="184"/>
      <c r="F890" s="270"/>
    </row>
    <row r="891" spans="5:6" ht="15.75" customHeight="1">
      <c r="E891" s="184"/>
      <c r="F891" s="270"/>
    </row>
    <row r="892" spans="5:6" ht="15.75" customHeight="1">
      <c r="E892" s="184"/>
      <c r="F892" s="270"/>
    </row>
    <row r="893" spans="5:6" ht="15.75" customHeight="1">
      <c r="E893" s="184"/>
      <c r="F893" s="270"/>
    </row>
    <row r="894" spans="5:6" ht="15.75" customHeight="1">
      <c r="E894" s="184"/>
      <c r="F894" s="270"/>
    </row>
    <row r="895" spans="5:6" ht="15.75" customHeight="1">
      <c r="E895" s="184"/>
      <c r="F895" s="270"/>
    </row>
    <row r="896" spans="5:6" ht="15.75" customHeight="1">
      <c r="E896" s="184"/>
      <c r="F896" s="270"/>
    </row>
    <row r="897" spans="5:6" ht="15.75" customHeight="1">
      <c r="E897" s="184"/>
      <c r="F897" s="270"/>
    </row>
    <row r="898" spans="5:6" ht="15.75" customHeight="1">
      <c r="E898" s="184"/>
      <c r="F898" s="270"/>
    </row>
    <row r="899" spans="5:6" ht="15.75" customHeight="1">
      <c r="E899" s="184"/>
      <c r="F899" s="270"/>
    </row>
    <row r="900" spans="5:6" ht="15.75" customHeight="1">
      <c r="E900" s="184"/>
      <c r="F900" s="270"/>
    </row>
    <row r="901" spans="5:6" ht="15.75" customHeight="1">
      <c r="E901" s="184"/>
      <c r="F901" s="270"/>
    </row>
    <row r="902" spans="5:6" ht="15.75" customHeight="1">
      <c r="E902" s="184"/>
      <c r="F902" s="270"/>
    </row>
    <row r="903" spans="5:6" ht="15.75" customHeight="1">
      <c r="E903" s="184"/>
      <c r="F903" s="270"/>
    </row>
    <row r="904" spans="5:6" ht="15.75" customHeight="1">
      <c r="E904" s="184"/>
      <c r="F904" s="270"/>
    </row>
    <row r="905" spans="5:6" ht="15.75" customHeight="1">
      <c r="E905" s="184"/>
      <c r="F905" s="270"/>
    </row>
    <row r="906" spans="5:6" ht="15.75" customHeight="1">
      <c r="E906" s="184"/>
      <c r="F906" s="270"/>
    </row>
    <row r="907" spans="5:6" ht="15.75" customHeight="1">
      <c r="E907" s="184"/>
      <c r="F907" s="270"/>
    </row>
    <row r="908" spans="5:6" ht="15.75" customHeight="1">
      <c r="E908" s="184"/>
      <c r="F908" s="270"/>
    </row>
    <row r="909" spans="5:6" ht="15.75" customHeight="1">
      <c r="E909" s="184"/>
      <c r="F909" s="270"/>
    </row>
    <row r="910" spans="5:6" ht="15.75" customHeight="1">
      <c r="E910" s="184"/>
      <c r="F910" s="270"/>
    </row>
    <row r="911" spans="5:6" ht="15.75" customHeight="1">
      <c r="E911" s="184"/>
      <c r="F911" s="270"/>
    </row>
    <row r="912" spans="5:6" ht="15.75" customHeight="1">
      <c r="E912" s="184"/>
      <c r="F912" s="270"/>
    </row>
    <row r="913" spans="5:6" ht="15.75" customHeight="1">
      <c r="E913" s="184"/>
      <c r="F913" s="270"/>
    </row>
    <row r="914" spans="5:6" ht="15.75" customHeight="1">
      <c r="E914" s="184"/>
      <c r="F914" s="270"/>
    </row>
    <row r="915" spans="5:6" ht="15.75" customHeight="1">
      <c r="E915" s="184"/>
      <c r="F915" s="270"/>
    </row>
    <row r="916" spans="5:6" ht="15.75" customHeight="1">
      <c r="E916" s="184"/>
      <c r="F916" s="270"/>
    </row>
    <row r="917" spans="5:6" ht="15.75" customHeight="1">
      <c r="E917" s="184"/>
      <c r="F917" s="270"/>
    </row>
    <row r="918" spans="5:6" ht="15.75" customHeight="1">
      <c r="E918" s="184"/>
      <c r="F918" s="270"/>
    </row>
    <row r="919" spans="5:6" ht="15.75" customHeight="1">
      <c r="E919" s="184"/>
      <c r="F919" s="270"/>
    </row>
    <row r="920" spans="5:6" ht="15.75" customHeight="1">
      <c r="E920" s="184"/>
      <c r="F920" s="270"/>
    </row>
    <row r="921" spans="5:6" ht="15.75" customHeight="1">
      <c r="E921" s="184"/>
      <c r="F921" s="270"/>
    </row>
    <row r="922" spans="5:6" ht="15.75" customHeight="1">
      <c r="E922" s="184"/>
      <c r="F922" s="270"/>
    </row>
    <row r="923" spans="5:6" ht="15.75" customHeight="1">
      <c r="E923" s="184"/>
      <c r="F923" s="270"/>
    </row>
    <row r="924" spans="5:6" ht="15.75" customHeight="1">
      <c r="E924" s="184"/>
      <c r="F924" s="270"/>
    </row>
    <row r="925" spans="5:6" ht="15.75" customHeight="1">
      <c r="E925" s="184"/>
      <c r="F925" s="270"/>
    </row>
    <row r="926" spans="5:6" ht="15.75" customHeight="1">
      <c r="E926" s="184"/>
      <c r="F926" s="270"/>
    </row>
    <row r="927" spans="5:6" ht="15.75" customHeight="1">
      <c r="E927" s="184"/>
      <c r="F927" s="270"/>
    </row>
    <row r="928" spans="5:6" ht="15.75" customHeight="1">
      <c r="E928" s="184"/>
      <c r="F928" s="270"/>
    </row>
    <row r="929" spans="5:6" ht="15.75" customHeight="1">
      <c r="E929" s="184"/>
      <c r="F929" s="270"/>
    </row>
    <row r="930" spans="5:6" ht="15.75" customHeight="1">
      <c r="E930" s="184"/>
      <c r="F930" s="270"/>
    </row>
    <row r="931" spans="5:6" ht="15.75" customHeight="1">
      <c r="E931" s="184"/>
      <c r="F931" s="270"/>
    </row>
    <row r="932" spans="5:6" ht="15.75" customHeight="1">
      <c r="E932" s="184"/>
      <c r="F932" s="270"/>
    </row>
    <row r="933" spans="5:6" ht="15.75" customHeight="1">
      <c r="E933" s="184"/>
      <c r="F933" s="270"/>
    </row>
    <row r="934" spans="5:6" ht="15.75" customHeight="1">
      <c r="E934" s="184"/>
      <c r="F934" s="270"/>
    </row>
    <row r="935" spans="5:6" ht="15.75" customHeight="1">
      <c r="E935" s="184"/>
      <c r="F935" s="270"/>
    </row>
    <row r="936" spans="5:6" ht="15.75" customHeight="1">
      <c r="E936" s="184"/>
      <c r="F936" s="270"/>
    </row>
    <row r="937" spans="5:6" ht="15.75" customHeight="1">
      <c r="E937" s="184"/>
      <c r="F937" s="270"/>
    </row>
    <row r="938" spans="5:6" ht="15.75" customHeight="1">
      <c r="E938" s="184"/>
      <c r="F938" s="270"/>
    </row>
    <row r="939" spans="5:6" ht="15.75" customHeight="1">
      <c r="E939" s="184"/>
      <c r="F939" s="270"/>
    </row>
    <row r="940" spans="5:6" ht="15.75" customHeight="1">
      <c r="E940" s="184"/>
      <c r="F940" s="270"/>
    </row>
    <row r="941" spans="5:6" ht="15.75" customHeight="1">
      <c r="E941" s="184"/>
      <c r="F941" s="270"/>
    </row>
    <row r="942" spans="5:6" ht="15.75" customHeight="1">
      <c r="E942" s="184"/>
      <c r="F942" s="270"/>
    </row>
    <row r="943" spans="5:6" ht="15.75" customHeight="1">
      <c r="E943" s="184"/>
      <c r="F943" s="270"/>
    </row>
    <row r="944" spans="5:6" ht="15.75" customHeight="1">
      <c r="E944" s="184"/>
      <c r="F944" s="270"/>
    </row>
    <row r="945" spans="5:6" ht="15.75" customHeight="1">
      <c r="E945" s="184"/>
      <c r="F945" s="270"/>
    </row>
    <row r="946" spans="5:6" ht="15.75" customHeight="1">
      <c r="E946" s="184"/>
      <c r="F946" s="270"/>
    </row>
    <row r="947" spans="5:6" ht="15.75" customHeight="1">
      <c r="E947" s="184"/>
      <c r="F947" s="270"/>
    </row>
    <row r="948" spans="5:6" ht="15.75" customHeight="1">
      <c r="E948" s="184"/>
      <c r="F948" s="270"/>
    </row>
    <row r="949" spans="5:6" ht="15.75" customHeight="1">
      <c r="E949" s="184"/>
      <c r="F949" s="270"/>
    </row>
    <row r="950" spans="5:6" ht="15.75" customHeight="1">
      <c r="E950" s="184"/>
      <c r="F950" s="270"/>
    </row>
    <row r="951" spans="5:6" ht="15.75" customHeight="1">
      <c r="E951" s="184"/>
      <c r="F951" s="270"/>
    </row>
    <row r="952" spans="5:6" ht="15.75" customHeight="1">
      <c r="E952" s="184"/>
      <c r="F952" s="270"/>
    </row>
    <row r="953" spans="5:6" ht="15.75" customHeight="1">
      <c r="E953" s="184"/>
      <c r="F953" s="270"/>
    </row>
    <row r="954" spans="5:6" ht="15.75" customHeight="1">
      <c r="E954" s="184"/>
      <c r="F954" s="270"/>
    </row>
    <row r="955" spans="5:6" ht="15.75" customHeight="1">
      <c r="E955" s="184"/>
      <c r="F955" s="270"/>
    </row>
    <row r="956" spans="5:6" ht="15.75" customHeight="1">
      <c r="E956" s="184"/>
      <c r="F956" s="270"/>
    </row>
    <row r="957" spans="5:6" ht="15.75" customHeight="1">
      <c r="E957" s="184"/>
      <c r="F957" s="270"/>
    </row>
    <row r="958" spans="5:6" ht="15.75" customHeight="1">
      <c r="E958" s="184"/>
      <c r="F958" s="270"/>
    </row>
    <row r="959" spans="5:6" ht="15.75" customHeight="1">
      <c r="E959" s="184"/>
      <c r="F959" s="270"/>
    </row>
    <row r="960" spans="5:6" ht="15.75" customHeight="1">
      <c r="E960" s="184"/>
      <c r="F960" s="270"/>
    </row>
    <row r="961" spans="5:6" ht="15.75" customHeight="1">
      <c r="E961" s="184"/>
      <c r="F961" s="270"/>
    </row>
    <row r="962" spans="5:6" ht="15.75" customHeight="1">
      <c r="E962" s="184"/>
      <c r="F962" s="270"/>
    </row>
    <row r="963" spans="5:6" ht="15.75" customHeight="1">
      <c r="E963" s="184"/>
      <c r="F963" s="270"/>
    </row>
    <row r="964" spans="5:6" ht="15.75" customHeight="1">
      <c r="E964" s="184"/>
      <c r="F964" s="270"/>
    </row>
    <row r="965" spans="5:6" ht="15.75" customHeight="1">
      <c r="E965" s="184"/>
      <c r="F965" s="270"/>
    </row>
    <row r="966" spans="5:6" ht="15.75" customHeight="1">
      <c r="E966" s="184"/>
      <c r="F966" s="270"/>
    </row>
    <row r="967" spans="5:6" ht="15.75" customHeight="1">
      <c r="E967" s="184"/>
      <c r="F967" s="270"/>
    </row>
    <row r="968" spans="5:6" ht="15.75" customHeight="1">
      <c r="E968" s="184"/>
      <c r="F968" s="270"/>
    </row>
    <row r="969" spans="5:6" ht="15.75" customHeight="1">
      <c r="E969" s="184"/>
      <c r="F969" s="270"/>
    </row>
    <row r="970" spans="5:6" ht="15.75" customHeight="1">
      <c r="E970" s="184"/>
      <c r="F970" s="270"/>
    </row>
    <row r="971" spans="5:6" ht="15.75" customHeight="1">
      <c r="E971" s="184"/>
      <c r="F971" s="270"/>
    </row>
    <row r="972" spans="5:6" ht="15.75" customHeight="1">
      <c r="E972" s="184"/>
      <c r="F972" s="270"/>
    </row>
    <row r="973" spans="5:6" ht="15.75" customHeight="1">
      <c r="E973" s="184"/>
      <c r="F973" s="270"/>
    </row>
    <row r="974" spans="5:6" ht="15.75" customHeight="1">
      <c r="E974" s="184"/>
      <c r="F974" s="270"/>
    </row>
    <row r="975" spans="5:6" ht="15.75" customHeight="1">
      <c r="E975" s="184"/>
      <c r="F975" s="270"/>
    </row>
    <row r="976" spans="5:6" ht="15.75" customHeight="1">
      <c r="E976" s="184"/>
      <c r="F976" s="270"/>
    </row>
    <row r="977" spans="5:6" ht="15.75" customHeight="1">
      <c r="E977" s="184"/>
      <c r="F977" s="270"/>
    </row>
    <row r="978" spans="5:6" ht="15.75" customHeight="1">
      <c r="E978" s="184"/>
      <c r="F978" s="270"/>
    </row>
    <row r="979" spans="5:6" ht="15.75" customHeight="1">
      <c r="E979" s="184"/>
      <c r="F979" s="270"/>
    </row>
    <row r="980" spans="5:6" ht="15.75" customHeight="1">
      <c r="E980" s="184"/>
      <c r="F980" s="270"/>
    </row>
    <row r="981" spans="5:6" ht="15.75" customHeight="1">
      <c r="E981" s="184"/>
      <c r="F981" s="270"/>
    </row>
    <row r="982" spans="5:6" ht="15.75" customHeight="1">
      <c r="E982" s="184"/>
      <c r="F982" s="270"/>
    </row>
    <row r="983" spans="5:6" ht="15.75" customHeight="1">
      <c r="E983" s="184"/>
      <c r="F983" s="270"/>
    </row>
    <row r="984" spans="5:6" ht="15.75" customHeight="1">
      <c r="E984" s="184"/>
      <c r="F984" s="270"/>
    </row>
    <row r="985" spans="5:6" ht="15.75" customHeight="1">
      <c r="E985" s="184"/>
      <c r="F985" s="270"/>
    </row>
    <row r="986" spans="5:6" ht="15.75" customHeight="1">
      <c r="E986" s="184"/>
      <c r="F986" s="270"/>
    </row>
    <row r="987" spans="5:6" ht="15.75" customHeight="1">
      <c r="E987" s="184"/>
      <c r="F987" s="270"/>
    </row>
    <row r="988" spans="5:6" ht="15.75" customHeight="1">
      <c r="E988" s="184"/>
      <c r="F988" s="270"/>
    </row>
    <row r="989" spans="5:6" ht="15.75" customHeight="1">
      <c r="E989" s="184"/>
      <c r="F989" s="270"/>
    </row>
    <row r="990" spans="5:6" ht="15.75" customHeight="1">
      <c r="E990" s="184"/>
      <c r="F990" s="270"/>
    </row>
    <row r="991" spans="5:6" ht="15.75" customHeight="1">
      <c r="E991" s="184"/>
      <c r="F991" s="270"/>
    </row>
    <row r="992" spans="5:6" ht="15.75" customHeight="1">
      <c r="E992" s="184"/>
      <c r="F992" s="270"/>
    </row>
    <row r="993" spans="5:6" ht="15.75" customHeight="1">
      <c r="E993" s="184"/>
      <c r="F993" s="270"/>
    </row>
    <row r="994" spans="5:6" ht="15.75" customHeight="1">
      <c r="E994" s="184"/>
      <c r="F994" s="270"/>
    </row>
    <row r="995" spans="5:6" ht="15.75" customHeight="1">
      <c r="E995" s="184"/>
      <c r="F995" s="270"/>
    </row>
    <row r="996" spans="5:6" ht="15.75" customHeight="1">
      <c r="E996" s="184"/>
      <c r="F996" s="270"/>
    </row>
    <row r="997" spans="5:6" ht="15.75" customHeight="1">
      <c r="E997" s="184"/>
      <c r="F997" s="270"/>
    </row>
    <row r="998" spans="5:6" ht="15.75" customHeight="1">
      <c r="E998" s="184"/>
      <c r="F998" s="270"/>
    </row>
    <row r="999" spans="5:6" ht="15.75" customHeight="1">
      <c r="E999" s="184"/>
      <c r="F999" s="270"/>
    </row>
    <row r="1000" spans="5:6" ht="15.75" customHeight="1">
      <c r="E1000" s="184"/>
      <c r="F1000" s="270"/>
    </row>
  </sheetData>
  <mergeCells count="1">
    <mergeCell ref="A1:E1"/>
  </mergeCells>
  <conditionalFormatting sqref="A4:A18 A23:A49 A51:A71">
    <cfRule type="expression" dxfId="155" priority="1">
      <formula>#REF!=1</formula>
    </cfRule>
  </conditionalFormatting>
  <conditionalFormatting sqref="A4:A18 A23:A49 A51:A71">
    <cfRule type="expression" dxfId="154" priority="2">
      <formula>#REF!="sim"</formula>
    </cfRule>
  </conditionalFormatting>
  <conditionalFormatting sqref="E4">
    <cfRule type="cellIs" dxfId="153" priority="3" operator="lessThan">
      <formula>200</formula>
    </cfRule>
  </conditionalFormatting>
  <conditionalFormatting sqref="A72:A88">
    <cfRule type="expression" dxfId="152" priority="4">
      <formula>#REF!=1</formula>
    </cfRule>
  </conditionalFormatting>
  <conditionalFormatting sqref="A72:A88">
    <cfRule type="expression" dxfId="151" priority="5">
      <formula>#REF!="sim"</formula>
    </cfRule>
  </conditionalFormatting>
  <conditionalFormatting sqref="E4">
    <cfRule type="cellIs" dxfId="150" priority="6" operator="greaterThanOrEqual">
      <formula>200</formula>
    </cfRule>
  </conditionalFormatting>
  <conditionalFormatting sqref="E5">
    <cfRule type="cellIs" dxfId="149" priority="7" operator="lessThan">
      <formula>50</formula>
    </cfRule>
  </conditionalFormatting>
  <conditionalFormatting sqref="E5">
    <cfRule type="cellIs" dxfId="148" priority="8" operator="greaterThanOrEqual">
      <formula>50</formula>
    </cfRule>
  </conditionalFormatting>
  <conditionalFormatting sqref="E6">
    <cfRule type="cellIs" dxfId="147" priority="9" operator="lessThan">
      <formula>1000</formula>
    </cfRule>
  </conditionalFormatting>
  <conditionalFormatting sqref="E6">
    <cfRule type="cellIs" dxfId="146" priority="10" operator="greaterThanOrEqual">
      <formula>1000</formula>
    </cfRule>
  </conditionalFormatting>
  <conditionalFormatting sqref="E7">
    <cfRule type="cellIs" dxfId="145" priority="11" operator="lessThan">
      <formula>B7</formula>
    </cfRule>
  </conditionalFormatting>
  <conditionalFormatting sqref="E7">
    <cfRule type="cellIs" dxfId="144" priority="12" operator="greaterThanOrEqual">
      <formula>B7</formula>
    </cfRule>
  </conditionalFormatting>
  <conditionalFormatting sqref="E8">
    <cfRule type="cellIs" dxfId="143" priority="13" operator="lessThan">
      <formula>B8</formula>
    </cfRule>
  </conditionalFormatting>
  <conditionalFormatting sqref="E8">
    <cfRule type="cellIs" dxfId="142" priority="14" operator="greaterThanOrEqual">
      <formula>B8</formula>
    </cfRule>
  </conditionalFormatting>
  <conditionalFormatting sqref="E9">
    <cfRule type="cellIs" dxfId="141" priority="15" operator="lessThan">
      <formula>B9</formula>
    </cfRule>
  </conditionalFormatting>
  <conditionalFormatting sqref="E9">
    <cfRule type="cellIs" dxfId="140" priority="16" operator="greaterThanOrEqual">
      <formula>B9</formula>
    </cfRule>
  </conditionalFormatting>
  <conditionalFormatting sqref="E10">
    <cfRule type="cellIs" dxfId="139" priority="17" operator="lessThan">
      <formula>B10</formula>
    </cfRule>
  </conditionalFormatting>
  <conditionalFormatting sqref="E10">
    <cfRule type="cellIs" dxfId="138" priority="18" operator="greaterThanOrEqual">
      <formula>B10</formula>
    </cfRule>
  </conditionalFormatting>
  <conditionalFormatting sqref="E11">
    <cfRule type="cellIs" dxfId="137" priority="19" operator="lessThan">
      <formula>B11</formula>
    </cfRule>
  </conditionalFormatting>
  <conditionalFormatting sqref="E11">
    <cfRule type="cellIs" dxfId="136" priority="20" operator="greaterThanOrEqual">
      <formula>B11</formula>
    </cfRule>
  </conditionalFormatting>
  <conditionalFormatting sqref="E12">
    <cfRule type="cellIs" dxfId="135" priority="21" operator="lessThan">
      <formula>B12</formula>
    </cfRule>
  </conditionalFormatting>
  <conditionalFormatting sqref="E12">
    <cfRule type="cellIs" dxfId="134" priority="22" operator="greaterThanOrEqual">
      <formula>B11</formula>
    </cfRule>
  </conditionalFormatting>
  <conditionalFormatting sqref="E13">
    <cfRule type="cellIs" dxfId="133" priority="23" operator="lessThan">
      <formula>B13</formula>
    </cfRule>
  </conditionalFormatting>
  <conditionalFormatting sqref="E13">
    <cfRule type="cellIs" dxfId="132" priority="24" operator="greaterThanOrEqual">
      <formula>B13</formula>
    </cfRule>
  </conditionalFormatting>
  <conditionalFormatting sqref="E14">
    <cfRule type="cellIs" dxfId="131" priority="25" operator="lessThan">
      <formula>B14</formula>
    </cfRule>
  </conditionalFormatting>
  <conditionalFormatting sqref="E14">
    <cfRule type="cellIs" dxfId="130" priority="26" operator="greaterThanOrEqual">
      <formula>B14</formula>
    </cfRule>
  </conditionalFormatting>
  <conditionalFormatting sqref="E15">
    <cfRule type="cellIs" dxfId="129" priority="27" operator="lessThan">
      <formula>B15</formula>
    </cfRule>
  </conditionalFormatting>
  <conditionalFormatting sqref="E15">
    <cfRule type="cellIs" dxfId="128" priority="28" operator="greaterThanOrEqual">
      <formula>B15</formula>
    </cfRule>
  </conditionalFormatting>
  <conditionalFormatting sqref="E16">
    <cfRule type="cellIs" dxfId="127" priority="29" operator="lessThan">
      <formula>B16</formula>
    </cfRule>
  </conditionalFormatting>
  <conditionalFormatting sqref="E16">
    <cfRule type="cellIs" dxfId="126" priority="30" operator="greaterThanOrEqual">
      <formula>B16</formula>
    </cfRule>
  </conditionalFormatting>
  <conditionalFormatting sqref="E17">
    <cfRule type="cellIs" dxfId="125" priority="31" operator="lessThan">
      <formula>B17</formula>
    </cfRule>
  </conditionalFormatting>
  <conditionalFormatting sqref="E17">
    <cfRule type="cellIs" dxfId="124" priority="32" operator="greaterThanOrEqual">
      <formula>B17</formula>
    </cfRule>
  </conditionalFormatting>
  <conditionalFormatting sqref="E18">
    <cfRule type="cellIs" dxfId="123" priority="33" operator="lessThan">
      <formula>B18</formula>
    </cfRule>
  </conditionalFormatting>
  <conditionalFormatting sqref="E18">
    <cfRule type="cellIs" dxfId="122" priority="34" operator="greaterThanOrEqual">
      <formula>B18</formula>
    </cfRule>
  </conditionalFormatting>
  <conditionalFormatting sqref="E19">
    <cfRule type="cellIs" dxfId="121" priority="35" operator="lessThan">
      <formula>B19</formula>
    </cfRule>
  </conditionalFormatting>
  <conditionalFormatting sqref="E19">
    <cfRule type="cellIs" dxfId="120" priority="36" operator="greaterThanOrEqual">
      <formula>B19</formula>
    </cfRule>
  </conditionalFormatting>
  <conditionalFormatting sqref="E20">
    <cfRule type="cellIs" dxfId="119" priority="37" operator="lessThan">
      <formula>B20</formula>
    </cfRule>
  </conditionalFormatting>
  <conditionalFormatting sqref="E20">
    <cfRule type="cellIs" dxfId="118" priority="38" operator="greaterThanOrEqual">
      <formula>B20</formula>
    </cfRule>
  </conditionalFormatting>
  <conditionalFormatting sqref="E21">
    <cfRule type="cellIs" dxfId="117" priority="39" operator="lessThan">
      <formula>B21</formula>
    </cfRule>
  </conditionalFormatting>
  <conditionalFormatting sqref="E21">
    <cfRule type="cellIs" dxfId="116" priority="40" operator="greaterThanOrEqual">
      <formula>B21</formula>
    </cfRule>
  </conditionalFormatting>
  <conditionalFormatting sqref="E22">
    <cfRule type="cellIs" dxfId="115" priority="41" operator="lessThan">
      <formula>B22</formula>
    </cfRule>
  </conditionalFormatting>
  <conditionalFormatting sqref="E22">
    <cfRule type="cellIs" dxfId="114" priority="42" operator="greaterThanOrEqual">
      <formula>B22</formula>
    </cfRule>
  </conditionalFormatting>
  <conditionalFormatting sqref="E23">
    <cfRule type="cellIs" dxfId="113" priority="43" operator="lessThan">
      <formula>B23</formula>
    </cfRule>
  </conditionalFormatting>
  <conditionalFormatting sqref="E23">
    <cfRule type="cellIs" dxfId="112" priority="44" operator="greaterThanOrEqual">
      <formula>B23</formula>
    </cfRule>
  </conditionalFormatting>
  <conditionalFormatting sqref="E24">
    <cfRule type="cellIs" dxfId="111" priority="45" operator="lessThan">
      <formula>B24</formula>
    </cfRule>
  </conditionalFormatting>
  <conditionalFormatting sqref="E24">
    <cfRule type="cellIs" dxfId="110" priority="46" operator="greaterThanOrEqual">
      <formula>B24</formula>
    </cfRule>
  </conditionalFormatting>
  <conditionalFormatting sqref="E25">
    <cfRule type="cellIs" dxfId="109" priority="47" operator="lessThan">
      <formula>B25</formula>
    </cfRule>
  </conditionalFormatting>
  <conditionalFormatting sqref="E25">
    <cfRule type="cellIs" dxfId="108" priority="48" operator="greaterThanOrEqual">
      <formula>B25</formula>
    </cfRule>
  </conditionalFormatting>
  <conditionalFormatting sqref="E26">
    <cfRule type="cellIs" dxfId="107" priority="49" operator="lessThan">
      <formula>B26</formula>
    </cfRule>
  </conditionalFormatting>
  <conditionalFormatting sqref="E26">
    <cfRule type="cellIs" dxfId="106" priority="50" operator="greaterThanOrEqual">
      <formula>B26</formula>
    </cfRule>
  </conditionalFormatting>
  <conditionalFormatting sqref="E27">
    <cfRule type="cellIs" dxfId="105" priority="51" operator="lessThan">
      <formula>B27</formula>
    </cfRule>
  </conditionalFormatting>
  <conditionalFormatting sqref="E27">
    <cfRule type="cellIs" dxfId="104" priority="52" operator="greaterThanOrEqual">
      <formula>B27</formula>
    </cfRule>
  </conditionalFormatting>
  <conditionalFormatting sqref="E28">
    <cfRule type="cellIs" dxfId="103" priority="53" operator="lessThan">
      <formula>B28</formula>
    </cfRule>
  </conditionalFormatting>
  <conditionalFormatting sqref="E28">
    <cfRule type="cellIs" dxfId="102" priority="54" operator="greaterThanOrEqual">
      <formula>B28</formula>
    </cfRule>
  </conditionalFormatting>
  <conditionalFormatting sqref="E29">
    <cfRule type="cellIs" dxfId="101" priority="55" operator="lessThan">
      <formula>B29</formula>
    </cfRule>
  </conditionalFormatting>
  <conditionalFormatting sqref="E29">
    <cfRule type="cellIs" dxfId="100" priority="56" operator="greaterThanOrEqual">
      <formula>B29</formula>
    </cfRule>
  </conditionalFormatting>
  <conditionalFormatting sqref="E30">
    <cfRule type="cellIs" dxfId="99" priority="57" operator="lessThan">
      <formula>B30</formula>
    </cfRule>
  </conditionalFormatting>
  <conditionalFormatting sqref="E30">
    <cfRule type="cellIs" dxfId="98" priority="58" operator="greaterThanOrEqual">
      <formula>B30</formula>
    </cfRule>
  </conditionalFormatting>
  <conditionalFormatting sqref="E31">
    <cfRule type="cellIs" dxfId="97" priority="59" operator="lessThan">
      <formula>B31</formula>
    </cfRule>
  </conditionalFormatting>
  <conditionalFormatting sqref="E31">
    <cfRule type="cellIs" dxfId="96" priority="60" operator="greaterThanOrEqual">
      <formula>B31</formula>
    </cfRule>
  </conditionalFormatting>
  <conditionalFormatting sqref="E32">
    <cfRule type="cellIs" dxfId="95" priority="61" operator="lessThan">
      <formula>B32</formula>
    </cfRule>
  </conditionalFormatting>
  <conditionalFormatting sqref="E32">
    <cfRule type="cellIs" dxfId="94" priority="62" operator="greaterThanOrEqual">
      <formula>B32</formula>
    </cfRule>
  </conditionalFormatting>
  <conditionalFormatting sqref="E33">
    <cfRule type="cellIs" dxfId="93" priority="63" operator="lessThan">
      <formula>B33</formula>
    </cfRule>
  </conditionalFormatting>
  <conditionalFormatting sqref="E33">
    <cfRule type="cellIs" dxfId="92" priority="64" operator="greaterThanOrEqual">
      <formula>B33</formula>
    </cfRule>
  </conditionalFormatting>
  <conditionalFormatting sqref="E34">
    <cfRule type="cellIs" dxfId="91" priority="65" operator="lessThan">
      <formula>B34</formula>
    </cfRule>
  </conditionalFormatting>
  <conditionalFormatting sqref="E34">
    <cfRule type="cellIs" dxfId="90" priority="66" operator="greaterThanOrEqual">
      <formula>B34</formula>
    </cfRule>
  </conditionalFormatting>
  <conditionalFormatting sqref="E35">
    <cfRule type="cellIs" dxfId="89" priority="67" operator="lessThan">
      <formula>B35</formula>
    </cfRule>
  </conditionalFormatting>
  <conditionalFormatting sqref="E35">
    <cfRule type="cellIs" dxfId="88" priority="68" operator="greaterThanOrEqual">
      <formula>B35</formula>
    </cfRule>
  </conditionalFormatting>
  <conditionalFormatting sqref="E36">
    <cfRule type="cellIs" dxfId="87" priority="69" operator="lessThan">
      <formula>B36</formula>
    </cfRule>
  </conditionalFormatting>
  <conditionalFormatting sqref="E36">
    <cfRule type="cellIs" dxfId="86" priority="70" operator="greaterThanOrEqual">
      <formula>B36</formula>
    </cfRule>
  </conditionalFormatting>
  <conditionalFormatting sqref="E37">
    <cfRule type="cellIs" dxfId="85" priority="71" operator="lessThan">
      <formula>B37</formula>
    </cfRule>
  </conditionalFormatting>
  <conditionalFormatting sqref="E37">
    <cfRule type="cellIs" dxfId="84" priority="72" operator="greaterThanOrEqual">
      <formula>B37</formula>
    </cfRule>
  </conditionalFormatting>
  <conditionalFormatting sqref="E38">
    <cfRule type="cellIs" dxfId="83" priority="73" operator="lessThan">
      <formula>B38</formula>
    </cfRule>
  </conditionalFormatting>
  <conditionalFormatting sqref="E38">
    <cfRule type="cellIs" dxfId="82" priority="74" operator="greaterThanOrEqual">
      <formula>B38</formula>
    </cfRule>
  </conditionalFormatting>
  <conditionalFormatting sqref="E39">
    <cfRule type="cellIs" dxfId="81" priority="75" operator="lessThan">
      <formula>B39</formula>
    </cfRule>
  </conditionalFormatting>
  <conditionalFormatting sqref="E39">
    <cfRule type="cellIs" dxfId="80" priority="76" operator="greaterThanOrEqual">
      <formula>B39</formula>
    </cfRule>
  </conditionalFormatting>
  <conditionalFormatting sqref="E40">
    <cfRule type="cellIs" dxfId="79" priority="77" operator="lessThan">
      <formula>B40</formula>
    </cfRule>
  </conditionalFormatting>
  <conditionalFormatting sqref="E40">
    <cfRule type="cellIs" dxfId="78" priority="78" operator="greaterThanOrEqual">
      <formula>B40</formula>
    </cfRule>
  </conditionalFormatting>
  <conditionalFormatting sqref="E41">
    <cfRule type="cellIs" dxfId="77" priority="79" operator="lessThan">
      <formula>B41</formula>
    </cfRule>
  </conditionalFormatting>
  <conditionalFormatting sqref="E41">
    <cfRule type="cellIs" dxfId="76" priority="80" operator="greaterThanOrEqual">
      <formula>B41</formula>
    </cfRule>
  </conditionalFormatting>
  <conditionalFormatting sqref="E42">
    <cfRule type="cellIs" dxfId="75" priority="81" operator="lessThan">
      <formula>B42</formula>
    </cfRule>
  </conditionalFormatting>
  <conditionalFormatting sqref="E42">
    <cfRule type="cellIs" dxfId="74" priority="82" operator="greaterThanOrEqual">
      <formula>B42</formula>
    </cfRule>
  </conditionalFormatting>
  <conditionalFormatting sqref="E43">
    <cfRule type="cellIs" dxfId="73" priority="83" operator="lessThan">
      <formula>B43</formula>
    </cfRule>
  </conditionalFormatting>
  <conditionalFormatting sqref="E43">
    <cfRule type="cellIs" dxfId="72" priority="84" operator="greaterThanOrEqual">
      <formula>B43</formula>
    </cfRule>
  </conditionalFormatting>
  <conditionalFormatting sqref="E44">
    <cfRule type="cellIs" dxfId="71" priority="85" operator="lessThan">
      <formula>B44</formula>
    </cfRule>
  </conditionalFormatting>
  <conditionalFormatting sqref="E44">
    <cfRule type="cellIs" dxfId="70" priority="86" operator="greaterThanOrEqual">
      <formula>B44</formula>
    </cfRule>
  </conditionalFormatting>
  <conditionalFormatting sqref="E45">
    <cfRule type="cellIs" dxfId="69" priority="87" operator="lessThan">
      <formula>B45</formula>
    </cfRule>
  </conditionalFormatting>
  <conditionalFormatting sqref="E45">
    <cfRule type="cellIs" dxfId="68" priority="88" operator="greaterThanOrEqual">
      <formula>B45</formula>
    </cfRule>
  </conditionalFormatting>
  <conditionalFormatting sqref="E46">
    <cfRule type="cellIs" dxfId="67" priority="89" operator="lessThan">
      <formula>B46</formula>
    </cfRule>
  </conditionalFormatting>
  <conditionalFormatting sqref="E46">
    <cfRule type="cellIs" dxfId="66" priority="90" operator="greaterThanOrEqual">
      <formula>B46</formula>
    </cfRule>
  </conditionalFormatting>
  <conditionalFormatting sqref="E47">
    <cfRule type="cellIs" dxfId="65" priority="91" operator="lessThan">
      <formula>B47</formula>
    </cfRule>
  </conditionalFormatting>
  <conditionalFormatting sqref="E47">
    <cfRule type="cellIs" dxfId="64" priority="92" operator="greaterThanOrEqual">
      <formula>B47</formula>
    </cfRule>
  </conditionalFormatting>
  <conditionalFormatting sqref="E48">
    <cfRule type="cellIs" dxfId="63" priority="93" operator="lessThan">
      <formula>B48</formula>
    </cfRule>
  </conditionalFormatting>
  <conditionalFormatting sqref="E48">
    <cfRule type="cellIs" dxfId="62" priority="94" operator="greaterThanOrEqual">
      <formula>B48</formula>
    </cfRule>
  </conditionalFormatting>
  <conditionalFormatting sqref="E49">
    <cfRule type="cellIs" dxfId="61" priority="95" operator="lessThan">
      <formula>B49</formula>
    </cfRule>
  </conditionalFormatting>
  <conditionalFormatting sqref="E49">
    <cfRule type="cellIs" dxfId="60" priority="96" operator="greaterThanOrEqual">
      <formula>B49</formula>
    </cfRule>
  </conditionalFormatting>
  <conditionalFormatting sqref="E50">
    <cfRule type="cellIs" dxfId="59" priority="97" operator="lessThan">
      <formula>B50</formula>
    </cfRule>
  </conditionalFormatting>
  <conditionalFormatting sqref="E50">
    <cfRule type="cellIs" dxfId="58" priority="98" operator="greaterThanOrEqual">
      <formula>B50</formula>
    </cfRule>
  </conditionalFormatting>
  <conditionalFormatting sqref="E51">
    <cfRule type="cellIs" dxfId="57" priority="99" operator="lessThan">
      <formula>B51</formula>
    </cfRule>
  </conditionalFormatting>
  <conditionalFormatting sqref="E51">
    <cfRule type="cellIs" dxfId="56" priority="100" operator="greaterThanOrEqual">
      <formula>B51</formula>
    </cfRule>
  </conditionalFormatting>
  <conditionalFormatting sqref="E52">
    <cfRule type="cellIs" dxfId="55" priority="101" operator="lessThan">
      <formula>B52</formula>
    </cfRule>
  </conditionalFormatting>
  <conditionalFormatting sqref="E52">
    <cfRule type="cellIs" dxfId="54" priority="102" operator="greaterThanOrEqual">
      <formula>B52</formula>
    </cfRule>
  </conditionalFormatting>
  <conditionalFormatting sqref="E53">
    <cfRule type="cellIs" dxfId="53" priority="103" operator="lessThan">
      <formula>B53</formula>
    </cfRule>
  </conditionalFormatting>
  <conditionalFormatting sqref="E53">
    <cfRule type="cellIs" dxfId="52" priority="104" operator="greaterThanOrEqual">
      <formula>B53</formula>
    </cfRule>
  </conditionalFormatting>
  <conditionalFormatting sqref="E54">
    <cfRule type="cellIs" dxfId="51" priority="105" operator="lessThan">
      <formula>B54</formula>
    </cfRule>
  </conditionalFormatting>
  <conditionalFormatting sqref="E54">
    <cfRule type="cellIs" dxfId="50" priority="106" operator="greaterThanOrEqual">
      <formula>B54</formula>
    </cfRule>
  </conditionalFormatting>
  <conditionalFormatting sqref="E55">
    <cfRule type="cellIs" dxfId="49" priority="107" operator="lessThan">
      <formula>B55</formula>
    </cfRule>
  </conditionalFormatting>
  <conditionalFormatting sqref="E55">
    <cfRule type="cellIs" dxfId="48" priority="108" operator="greaterThanOrEqual">
      <formula>B55</formula>
    </cfRule>
  </conditionalFormatting>
  <conditionalFormatting sqref="E56">
    <cfRule type="cellIs" dxfId="47" priority="109" operator="lessThan">
      <formula>B56</formula>
    </cfRule>
  </conditionalFormatting>
  <conditionalFormatting sqref="E56">
    <cfRule type="cellIs" dxfId="46" priority="110" operator="greaterThanOrEqual">
      <formula>B56</formula>
    </cfRule>
  </conditionalFormatting>
  <conditionalFormatting sqref="E57">
    <cfRule type="cellIs" dxfId="45" priority="111" operator="lessThan">
      <formula>B57</formula>
    </cfRule>
  </conditionalFormatting>
  <conditionalFormatting sqref="E57">
    <cfRule type="cellIs" dxfId="44" priority="112" operator="greaterThanOrEqual">
      <formula>B57</formula>
    </cfRule>
  </conditionalFormatting>
  <conditionalFormatting sqref="E58">
    <cfRule type="cellIs" dxfId="43" priority="113" operator="lessThan">
      <formula>B58</formula>
    </cfRule>
  </conditionalFormatting>
  <conditionalFormatting sqref="E58">
    <cfRule type="cellIs" dxfId="42" priority="114" operator="greaterThanOrEqual">
      <formula>B58</formula>
    </cfRule>
  </conditionalFormatting>
  <conditionalFormatting sqref="E59">
    <cfRule type="cellIs" dxfId="41" priority="115" operator="lessThan">
      <formula>B59</formula>
    </cfRule>
  </conditionalFormatting>
  <conditionalFormatting sqref="E59">
    <cfRule type="cellIs" dxfId="40" priority="116" operator="greaterThanOrEqual">
      <formula>B59</formula>
    </cfRule>
  </conditionalFormatting>
  <conditionalFormatting sqref="E60">
    <cfRule type="cellIs" dxfId="39" priority="117" operator="lessThan">
      <formula>B60</formula>
    </cfRule>
  </conditionalFormatting>
  <conditionalFormatting sqref="E60">
    <cfRule type="cellIs" dxfId="38" priority="118" operator="greaterThanOrEqual">
      <formula>B60</formula>
    </cfRule>
  </conditionalFormatting>
  <conditionalFormatting sqref="E61">
    <cfRule type="cellIs" dxfId="37" priority="119" operator="lessThan">
      <formula>B61</formula>
    </cfRule>
  </conditionalFormatting>
  <conditionalFormatting sqref="E61">
    <cfRule type="cellIs" dxfId="36" priority="120" operator="greaterThanOrEqual">
      <formula>B61</formula>
    </cfRule>
  </conditionalFormatting>
  <conditionalFormatting sqref="E62">
    <cfRule type="cellIs" dxfId="35" priority="121" operator="lessThan">
      <formula>B62</formula>
    </cfRule>
  </conditionalFormatting>
  <conditionalFormatting sqref="E62">
    <cfRule type="cellIs" dxfId="34" priority="122" operator="greaterThanOrEqual">
      <formula>B62</formula>
    </cfRule>
  </conditionalFormatting>
  <conditionalFormatting sqref="E63">
    <cfRule type="cellIs" dxfId="33" priority="123" operator="lessThan">
      <formula>B63</formula>
    </cfRule>
  </conditionalFormatting>
  <conditionalFormatting sqref="E63">
    <cfRule type="cellIs" dxfId="32" priority="124" operator="greaterThanOrEqual">
      <formula>B63</formula>
    </cfRule>
  </conditionalFormatting>
  <conditionalFormatting sqref="E64">
    <cfRule type="cellIs" dxfId="31" priority="125" operator="lessThan">
      <formula>B64</formula>
    </cfRule>
  </conditionalFormatting>
  <conditionalFormatting sqref="E64">
    <cfRule type="cellIs" dxfId="30" priority="126" operator="greaterThanOrEqual">
      <formula>B64</formula>
    </cfRule>
  </conditionalFormatting>
  <conditionalFormatting sqref="E65">
    <cfRule type="cellIs" dxfId="29" priority="127" operator="lessThan">
      <formula>B65</formula>
    </cfRule>
  </conditionalFormatting>
  <conditionalFormatting sqref="E65">
    <cfRule type="cellIs" dxfId="28" priority="128" operator="greaterThanOrEqual">
      <formula>B65</formula>
    </cfRule>
  </conditionalFormatting>
  <conditionalFormatting sqref="E66">
    <cfRule type="cellIs" dxfId="27" priority="129" operator="lessThan">
      <formula>B66</formula>
    </cfRule>
  </conditionalFormatting>
  <conditionalFormatting sqref="E66">
    <cfRule type="cellIs" dxfId="26" priority="130" operator="greaterThanOrEqual">
      <formula>B66</formula>
    </cfRule>
  </conditionalFormatting>
  <conditionalFormatting sqref="E67">
    <cfRule type="cellIs" dxfId="25" priority="131" operator="lessThan">
      <formula>B67</formula>
    </cfRule>
  </conditionalFormatting>
  <conditionalFormatting sqref="E67">
    <cfRule type="cellIs" dxfId="24" priority="132" operator="greaterThanOrEqual">
      <formula>B67</formula>
    </cfRule>
  </conditionalFormatting>
  <conditionalFormatting sqref="E72">
    <cfRule type="cellIs" dxfId="23" priority="133" operator="lessThan">
      <formula>B72</formula>
    </cfRule>
  </conditionalFormatting>
  <conditionalFormatting sqref="E72">
    <cfRule type="cellIs" dxfId="22" priority="134" operator="greaterThanOrEqual">
      <formula>B72</formula>
    </cfRule>
  </conditionalFormatting>
  <conditionalFormatting sqref="E73">
    <cfRule type="cellIs" dxfId="21" priority="135" operator="lessThan">
      <formula>B73</formula>
    </cfRule>
  </conditionalFormatting>
  <conditionalFormatting sqref="E73">
    <cfRule type="cellIs" dxfId="20" priority="136" operator="greaterThanOrEqual">
      <formula>B73</formula>
    </cfRule>
  </conditionalFormatting>
  <conditionalFormatting sqref="E74">
    <cfRule type="cellIs" dxfId="19" priority="137" operator="lessThan">
      <formula>B74</formula>
    </cfRule>
  </conditionalFormatting>
  <conditionalFormatting sqref="E74">
    <cfRule type="cellIs" dxfId="18" priority="138" operator="greaterThanOrEqual">
      <formula>B74</formula>
    </cfRule>
  </conditionalFormatting>
  <conditionalFormatting sqref="E76">
    <cfRule type="cellIs" dxfId="17" priority="139" operator="lessThan">
      <formula>B76</formula>
    </cfRule>
  </conditionalFormatting>
  <conditionalFormatting sqref="E76">
    <cfRule type="cellIs" dxfId="16" priority="140" operator="greaterThanOrEqual">
      <formula>B76</formula>
    </cfRule>
  </conditionalFormatting>
  <conditionalFormatting sqref="E77">
    <cfRule type="cellIs" dxfId="15" priority="141" operator="lessThan">
      <formula>B77</formula>
    </cfRule>
  </conditionalFormatting>
  <conditionalFormatting sqref="E77">
    <cfRule type="cellIs" dxfId="14" priority="142" operator="greaterThanOrEqual">
      <formula>B77</formula>
    </cfRule>
  </conditionalFormatting>
  <conditionalFormatting sqref="E78">
    <cfRule type="cellIs" dxfId="13" priority="143" operator="lessThan">
      <formula>B78</formula>
    </cfRule>
  </conditionalFormatting>
  <conditionalFormatting sqref="E78">
    <cfRule type="cellIs" dxfId="12" priority="144" operator="greaterThanOrEqual">
      <formula>B78</formula>
    </cfRule>
  </conditionalFormatting>
  <conditionalFormatting sqref="E80">
    <cfRule type="cellIs" dxfId="11" priority="145" operator="lessThan">
      <formula>B80</formula>
    </cfRule>
  </conditionalFormatting>
  <conditionalFormatting sqref="E80">
    <cfRule type="cellIs" dxfId="10" priority="146" operator="greaterThanOrEqual">
      <formula>B80</formula>
    </cfRule>
  </conditionalFormatting>
  <conditionalFormatting sqref="E81">
    <cfRule type="cellIs" dxfId="9" priority="147" operator="lessThan">
      <formula>B81</formula>
    </cfRule>
  </conditionalFormatting>
  <conditionalFormatting sqref="E81">
    <cfRule type="cellIs" dxfId="8" priority="148" operator="greaterThanOrEqual">
      <formula>B81</formula>
    </cfRule>
  </conditionalFormatting>
  <conditionalFormatting sqref="E82">
    <cfRule type="cellIs" dxfId="7" priority="149" operator="lessThan">
      <formula>B82</formula>
    </cfRule>
  </conditionalFormatting>
  <conditionalFormatting sqref="E82">
    <cfRule type="cellIs" dxfId="6" priority="150" operator="greaterThanOrEqual">
      <formula>"B82"</formula>
    </cfRule>
  </conditionalFormatting>
  <conditionalFormatting sqref="E102">
    <cfRule type="cellIs" dxfId="5" priority="151" operator="lessThan">
      <formula>B102</formula>
    </cfRule>
  </conditionalFormatting>
  <conditionalFormatting sqref="E102">
    <cfRule type="cellIs" dxfId="4" priority="152" operator="greaterThanOrEqual">
      <formula>B102</formula>
    </cfRule>
  </conditionalFormatting>
  <conditionalFormatting sqref="E106">
    <cfRule type="cellIs" dxfId="3" priority="153" operator="lessThan">
      <formula>B106</formula>
    </cfRule>
  </conditionalFormatting>
  <conditionalFormatting sqref="E106">
    <cfRule type="cellIs" dxfId="2" priority="154" operator="greaterThanOrEqual">
      <formula>B106</formula>
    </cfRule>
  </conditionalFormatting>
  <conditionalFormatting sqref="E103">
    <cfRule type="cellIs" dxfId="1" priority="155" operator="lessThan">
      <formula>B103</formula>
    </cfRule>
  </conditionalFormatting>
  <conditionalFormatting sqref="E103">
    <cfRule type="cellIs" dxfId="0" priority="156" operator="greaterThanOrEqual">
      <formula>B103</formula>
    </cfRule>
  </conditionalFormatting>
  <pageMargins left="0.511811024" right="0.511811024" top="0.78740157499999996" bottom="0.78740157499999996" header="0" footer="0"/>
  <pageSetup paperSize="9" scale="96" orientation="portrait"/>
  <headerFooter>
    <oddHeader>&amp;CPAGINAS: &amp;P/  -  &amp;D /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SAÍDA</vt:lpstr>
      <vt:lpstr>CONTROLE DE ENTRADA</vt:lpstr>
      <vt:lpstr>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</dc:creator>
  <cp:lastModifiedBy>Plant Fort</cp:lastModifiedBy>
  <dcterms:created xsi:type="dcterms:W3CDTF">2019-11-22T13:14:38Z</dcterms:created>
  <dcterms:modified xsi:type="dcterms:W3CDTF">2022-06-29T13:19:48Z</dcterms:modified>
</cp:coreProperties>
</file>