
<file path=[Content_Types].xml><?xml version="1.0" encoding="utf-8"?>
<Types xmlns="http://schemas.openxmlformats.org/package/2006/content-types">
  <Default Extension="emf" ContentType="image/x-emf"/>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nilim\Downloads\"/>
    </mc:Choice>
  </mc:AlternateContent>
  <xr:revisionPtr revIDLastSave="0" documentId="13_ncr:1_{8CC7ED6F-7E86-4DF4-A926-B250E9A72FA9}" xr6:coauthVersionLast="47" xr6:coauthVersionMax="47" xr10:uidLastSave="{00000000-0000-0000-0000-000000000000}"/>
  <bookViews>
    <workbookView xWindow="-108" yWindow="-108" windowWidth="23256" windowHeight="12456" firstSheet="3" activeTab="8" xr2:uid="{00000000-000D-0000-FFFF-FFFF00000000}"/>
  </bookViews>
  <sheets>
    <sheet name="combo chart" sheetId="4" r:id="rId1"/>
    <sheet name="waterfall Chart" sheetId="5" r:id="rId2"/>
    <sheet name="Pie Chart" sheetId="6" r:id="rId3"/>
    <sheet name="Map Chart" sheetId="7" r:id="rId4"/>
    <sheet name="Top 5" sheetId="9" r:id="rId5"/>
    <sheet name="Kpi" sheetId="10" r:id="rId6"/>
    <sheet name="Kpi YOY" sheetId="11" r:id="rId7"/>
    <sheet name="Final Dashboard" sheetId="12" r:id="rId8"/>
    <sheet name="Data" sheetId="1" r:id="rId9"/>
  </sheets>
  <definedNames>
    <definedName name="_xlchart.v1.0" hidden="1">'waterfall Chart'!$D$4:$D$7</definedName>
    <definedName name="_xlchart.v1.1" hidden="1">'waterfall Chart'!$E$3</definedName>
    <definedName name="_xlchart.v1.10" hidden="1">'waterfall Chart'!$E$4:$E$7</definedName>
    <definedName name="_xlchart.v1.2" hidden="1">'waterfall Chart'!$E$4:$E$7</definedName>
    <definedName name="_xlchart.v1.8" hidden="1">'waterfall Chart'!$D$4:$D$7</definedName>
    <definedName name="_xlchart.v1.9" hidden="1">'waterfall Chart'!$E$3</definedName>
    <definedName name="_xlchart.v5.11" hidden="1">'Map Chart'!$D$3</definedName>
    <definedName name="_xlchart.v5.12" hidden="1">'Map Chart'!$D$4:$D$53</definedName>
    <definedName name="_xlchart.v5.13" hidden="1">'Map Chart'!$E$3</definedName>
    <definedName name="_xlchart.v5.14" hidden="1">'Map Chart'!$E$4:$E$53</definedName>
    <definedName name="_xlchart.v5.3" hidden="1">'Map Chart'!$D$3</definedName>
    <definedName name="_xlchart.v5.4" hidden="1">'Map Chart'!$D$4:$D$53</definedName>
    <definedName name="_xlchart.v5.5" hidden="1">'Map Chart'!$E$2</definedName>
    <definedName name="_xlchart.v5.6" hidden="1">'Map Chart'!$E$3</definedName>
    <definedName name="_xlchart.v5.7" hidden="1">'Map Chart'!$E$4:$E$53</definedName>
    <definedName name="Slicer_Region">#N/A</definedName>
    <definedName name="Slicer_Segment">#N/A</definedName>
    <definedName name="Slicer_Year1">#N/A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4" i="7"/>
  <c r="D5" i="5"/>
  <c r="D6" i="5"/>
  <c r="D7"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7" i="10"/>
  <c r="N17" i="10"/>
  <c r="K17" i="10"/>
  <c r="E8" i="7"/>
  <c r="E10" i="7"/>
  <c r="E11" i="7"/>
  <c r="E13" i="7"/>
  <c r="E4" i="7"/>
  <c r="E6" i="7"/>
  <c r="E7" i="7"/>
  <c r="E9" i="7"/>
  <c r="E5" i="7"/>
  <c r="E12" i="7"/>
  <c r="E4" i="5"/>
  <c r="E6" i="5"/>
  <c r="E7" i="5"/>
  <c r="E5" i="5"/>
</calcChain>
</file>

<file path=xl/sharedStrings.xml><?xml version="1.0" encoding="utf-8"?>
<sst xmlns="http://schemas.openxmlformats.org/spreadsheetml/2006/main" count="130088" uniqueCount="10957">
  <si>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</si>
  <si>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</si>
  <si>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</si>
  <si>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</si>
  <si>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</si>
  <si>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</si>
  <si>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</si>
  <si>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</si>
  <si>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</si>
  <si>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</si>
  <si>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</si>
  <si>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</si>
  <si>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</si>
  <si>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</si>
  <si>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</si>
  <si>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</si>
  <si>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</si>
  <si>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</si>
  <si>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</si>
  <si>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</si>
  <si>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</si>
  <si>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</si>
  <si>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</si>
  <si>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</si>
  <si>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</si>
  <si>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</si>
  <si>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</si>
  <si>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</si>
  <si>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</si>
  <si>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</si>
  <si>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</si>
  <si>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</si>
  <si>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</si>
  <si>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</si>
  <si>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</si>
  <si>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</si>
  <si>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</si>
  <si>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</si>
  <si>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</si>
  <si>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</si>
  <si>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</si>
  <si>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</si>
  <si>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</si>
  <si>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</si>
  <si>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</si>
  <si>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</si>
  <si>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</si>
  <si>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</si>
  <si>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</si>
  <si>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</si>
  <si>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</si>
  <si>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</si>
  <si>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</si>
  <si>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</si>
  <si>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</si>
  <si>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</si>
  <si>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</si>
  <si>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</si>
  <si>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</si>
  <si>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</si>
  <si>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</si>
  <si>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</si>
  <si>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</si>
  <si>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</si>
  <si>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</si>
  <si>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</si>
  <si>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</si>
  <si>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</si>
  <si>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</si>
  <si>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</si>
  <si>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</si>
  <si>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</si>
  <si>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</si>
  <si>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</si>
  <si>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</si>
  <si>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</si>
  <si>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</si>
  <si>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</si>
  <si>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</si>
  <si>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</si>
  <si>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</si>
  <si>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</si>
  <si>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</si>
  <si>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</si>
  <si>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</si>
  <si>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</si>
  <si>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</si>
  <si>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</si>
  <si>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</si>
  <si>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</si>
  <si>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</si>
  <si>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</si>
  <si>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</si>
  <si>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</si>
  <si>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</si>
  <si>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</si>
  <si>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</si>
  <si>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</si>
  <si>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</si>
  <si>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</si>
  <si>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</si>
  <si>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</si>
  <si>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</si>
  <si>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</si>
  <si>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</si>
  <si>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</si>
  <si>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</si>
  <si>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</si>
  <si>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</si>
  <si>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</si>
  <si>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</si>
  <si>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</si>
  <si>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</si>
  <si>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</si>
  <si>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</si>
  <si>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</si>
  <si>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</si>
  <si>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</si>
  <si>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</si>
  <si>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</si>
  <si>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</si>
  <si>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</si>
  <si>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</si>
  <si>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</si>
  <si>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</si>
  <si>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</si>
  <si>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</si>
  <si>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</si>
  <si>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</si>
  <si>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</si>
  <si>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</si>
  <si>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</si>
  <si>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</si>
  <si>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</si>
  <si>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</si>
  <si>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</si>
  <si>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</si>
  <si>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</si>
  <si>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</si>
  <si>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</si>
  <si>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</si>
  <si>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</si>
  <si>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</si>
  <si>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</si>
  <si>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</si>
  <si>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</si>
  <si>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</si>
  <si>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</si>
  <si>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</si>
  <si>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</si>
  <si>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</si>
  <si>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</si>
  <si>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</si>
  <si>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</si>
  <si>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</si>
  <si>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</si>
  <si>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</si>
  <si>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</si>
  <si>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</si>
  <si>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</si>
  <si>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</si>
  <si>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</si>
  <si>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</si>
  <si>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</si>
  <si>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</si>
  <si>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</si>
  <si>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</si>
  <si>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</si>
  <si>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</si>
  <si>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</si>
  <si>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</si>
  <si>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</si>
  <si>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</si>
  <si>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</si>
  <si>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</si>
  <si>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</si>
  <si>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</si>
  <si>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</si>
  <si>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</si>
  <si>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</si>
  <si>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</si>
  <si>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</si>
  <si>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</si>
  <si>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</si>
  <si>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</si>
  <si>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</si>
  <si>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</si>
  <si>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</si>
  <si>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</si>
  <si>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</si>
  <si>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</si>
  <si>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</si>
  <si>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</si>
  <si>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</si>
  <si>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</si>
  <si>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</si>
  <si>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</si>
  <si>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</si>
  <si>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</si>
  <si>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</si>
  <si>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</si>
  <si>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</si>
  <si>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</si>
  <si>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</si>
  <si>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</si>
  <si>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</si>
  <si>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</si>
  <si>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</si>
  <si>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</si>
  <si>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</si>
  <si>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</si>
  <si>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</si>
  <si>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</si>
  <si>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</si>
  <si>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</si>
  <si>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</si>
  <si>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</si>
  <si>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</si>
  <si>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</si>
  <si>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</si>
  <si>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</si>
  <si>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</si>
  <si>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</si>
  <si>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</si>
  <si>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</si>
  <si>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</si>
  <si>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</si>
  <si>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</si>
  <si>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</si>
  <si>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</si>
  <si>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</si>
  <si>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</si>
  <si>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</si>
  <si>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</si>
  <si>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</si>
  <si>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</si>
  <si>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</si>
  <si>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</si>
  <si>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</si>
  <si>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</si>
  <si>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</si>
  <si>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</si>
  <si>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</si>
  <si>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</si>
  <si>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</si>
  <si>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</si>
  <si>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</si>
  <si>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</si>
  <si>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</si>
  <si>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</si>
  <si>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</si>
  <si>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</si>
  <si>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</si>
  <si>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</si>
  <si>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</si>
  <si>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</si>
  <si>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</si>
  <si>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</si>
  <si>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</si>
  <si>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</si>
  <si>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</si>
  <si>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</si>
  <si>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</si>
  <si>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</si>
  <si>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</si>
  <si>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</si>
  <si>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</si>
  <si>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</si>
  <si>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</si>
  <si>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</si>
  <si>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</si>
  <si>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</si>
  <si>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</si>
  <si>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</si>
  <si>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</si>
  <si>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</si>
  <si>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</si>
  <si>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</si>
  <si>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</si>
  <si>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</si>
  <si>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</si>
  <si>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</si>
  <si>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</si>
  <si>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</si>
  <si>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</si>
  <si>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</si>
  <si>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</si>
  <si>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</si>
  <si>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</si>
  <si>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</si>
  <si>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</si>
  <si>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</si>
  <si>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</si>
  <si>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</si>
  <si>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</si>
  <si>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</si>
  <si>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</si>
  <si>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</si>
  <si>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</si>
  <si>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</si>
  <si>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</si>
  <si>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</si>
  <si>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</si>
  <si>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</si>
  <si>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</si>
  <si>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</si>
  <si>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</si>
  <si>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</si>
  <si>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</si>
  <si>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</si>
  <si>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</si>
  <si>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</si>
  <si>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</si>
  <si>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</si>
  <si>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</si>
  <si>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</si>
  <si>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</si>
  <si>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</si>
  <si>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</si>
  <si>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</si>
  <si>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</si>
  <si>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</si>
  <si>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</si>
  <si>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</si>
  <si>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</si>
  <si>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</si>
  <si>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</si>
  <si>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</si>
  <si>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</si>
  <si>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</si>
  <si>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</si>
  <si>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</si>
  <si>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</si>
  <si>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</si>
  <si>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</si>
  <si>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</si>
  <si>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</si>
  <si>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</si>
  <si>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</si>
  <si>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</si>
  <si>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</si>
  <si>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</si>
  <si>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</si>
  <si>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</si>
  <si>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</si>
  <si>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</si>
  <si>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</si>
  <si>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</si>
  <si>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</si>
  <si>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</si>
  <si>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</si>
  <si>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</si>
  <si>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</si>
  <si>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</si>
  <si>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</si>
  <si>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</si>
  <si>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</si>
  <si>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</si>
  <si>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</si>
  <si>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</si>
  <si>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</si>
  <si>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</si>
  <si>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</si>
  <si>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</si>
  <si>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</si>
  <si>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</si>
  <si>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</si>
  <si>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</si>
  <si>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</si>
  <si>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</si>
  <si>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</si>
  <si>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</si>
  <si>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</si>
  <si>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</si>
  <si>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</si>
  <si>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</si>
  <si>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</si>
  <si>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</si>
  <si>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</si>
  <si>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</si>
  <si>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</si>
  <si>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</si>
  <si>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</si>
  <si>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</si>
  <si>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</si>
  <si>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</si>
  <si>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</si>
  <si>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</si>
  <si>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</si>
  <si>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</si>
  <si>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</si>
  <si>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</si>
  <si>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</si>
  <si>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</si>
  <si>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</si>
  <si>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</si>
  <si>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</si>
  <si>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</si>
  <si>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</si>
  <si>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</si>
  <si>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</si>
  <si>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</si>
  <si>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</si>
  <si>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</si>
  <si>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</si>
  <si>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</si>
  <si>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</si>
  <si>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</si>
  <si>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</si>
  <si>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</si>
  <si>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</si>
  <si>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</si>
  <si>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</si>
  <si>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</si>
  <si>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</si>
  <si>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</si>
  <si>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</si>
  <si>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</si>
  <si>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</si>
  <si>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</si>
  <si>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</si>
  <si>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</si>
  <si>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</si>
  <si>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</si>
  <si>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</si>
  <si>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</si>
  <si>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</si>
  <si>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</si>
  <si>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</si>
  <si>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</si>
  <si>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</si>
  <si>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</si>
  <si>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</si>
  <si>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</si>
  <si>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</si>
  <si>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</si>
  <si>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</si>
  <si>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</si>
  <si>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</si>
  <si>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</si>
  <si>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</si>
  <si>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</si>
  <si>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</si>
  <si>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</si>
  <si>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</si>
  <si>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</si>
  <si>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</si>
  <si>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</si>
  <si>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</si>
  <si>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</si>
  <si>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</si>
  <si>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</si>
  <si>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</si>
  <si>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</si>
  <si>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</si>
  <si>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</si>
  <si>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</si>
  <si>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</si>
  <si>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</si>
  <si>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</si>
  <si>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</si>
  <si>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</si>
  <si>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</si>
  <si>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</si>
  <si>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</si>
  <si>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</si>
  <si>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</si>
  <si>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</si>
  <si>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</si>
  <si>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</si>
  <si>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</si>
  <si>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</si>
  <si>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</si>
  <si>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</si>
  <si>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</si>
  <si>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</si>
  <si>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</si>
  <si>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</si>
  <si>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</si>
  <si>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</si>
  <si>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</si>
  <si>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</si>
  <si>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</si>
  <si>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</si>
  <si>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</si>
  <si>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</si>
  <si>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</si>
  <si>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</si>
  <si>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</si>
  <si>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</si>
  <si>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</si>
  <si>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</si>
  <si>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</si>
  <si>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</si>
  <si>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</si>
  <si>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</si>
  <si>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</si>
  <si>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</si>
  <si>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</si>
  <si>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</si>
  <si>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</si>
  <si>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</si>
  <si>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</si>
  <si>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</si>
  <si>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</si>
  <si>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</si>
  <si>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</si>
  <si>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</si>
  <si>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</si>
  <si>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</si>
  <si>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</si>
  <si>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</si>
  <si>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</si>
  <si>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</si>
  <si>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</si>
  <si>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</si>
  <si>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</si>
  <si>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</si>
  <si>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</si>
  <si>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</si>
  <si>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</si>
  <si>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</si>
  <si>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</si>
  <si>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</si>
  <si>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</si>
  <si>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</si>
  <si>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</si>
  <si>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</si>
  <si>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</si>
  <si>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</si>
  <si>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</si>
  <si>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</si>
  <si>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</si>
  <si>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</si>
  <si>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</si>
  <si>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</si>
  <si>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</si>
  <si>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</si>
  <si>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</si>
  <si>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</si>
  <si>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</si>
  <si>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</si>
  <si>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</si>
  <si>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</si>
  <si>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</si>
  <si>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</si>
  <si>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</si>
  <si>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</si>
  <si>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</si>
  <si>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</si>
  <si>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</si>
  <si>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</si>
  <si>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</si>
  <si>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</si>
  <si>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</si>
  <si>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</si>
  <si>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</si>
  <si>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</si>
  <si>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</si>
  <si>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</si>
  <si>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</si>
  <si>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</si>
  <si>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</si>
  <si>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</si>
  <si>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</si>
  <si>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</si>
  <si>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</si>
  <si>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</si>
  <si>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</si>
  <si>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</si>
  <si>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</si>
  <si>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</si>
  <si>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</si>
  <si>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</si>
  <si>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</si>
  <si>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</si>
  <si>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</si>
  <si>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</si>
  <si>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</si>
  <si>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</si>
  <si>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</si>
  <si>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</si>
  <si>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</si>
  <si>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</si>
  <si>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</si>
  <si>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</si>
  <si>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</si>
  <si>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</si>
  <si>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</si>
  <si>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</si>
  <si>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</si>
  <si>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</si>
  <si>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</si>
  <si>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</si>
  <si>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</si>
  <si>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</si>
  <si>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</si>
  <si>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</si>
  <si>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</si>
  <si>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</si>
  <si>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</si>
  <si>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</si>
  <si>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</si>
  <si>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</si>
  <si>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</si>
  <si>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</si>
  <si>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</si>
  <si>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</si>
  <si>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</si>
  <si>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</si>
  <si>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</si>
  <si>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</si>
  <si>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</si>
  <si>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</si>
  <si>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</si>
  <si>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</si>
  <si>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</si>
  <si>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</si>
  <si>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</si>
  <si>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</si>
  <si>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</si>
  <si>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</si>
  <si>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</si>
  <si>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</si>
  <si>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</si>
  <si>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</si>
  <si>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</si>
  <si>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</si>
  <si>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</si>
  <si>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</si>
  <si>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</si>
  <si>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</si>
  <si>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</si>
  <si>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</si>
  <si>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</si>
  <si>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</si>
  <si>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</si>
  <si>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</si>
  <si>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</si>
  <si>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</si>
  <si>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</si>
  <si>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</si>
  <si>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</si>
  <si>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</si>
  <si>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</si>
  <si>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</si>
  <si>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</si>
  <si>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</si>
  <si>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</si>
  <si>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</si>
  <si>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</si>
  <si>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</si>
  <si>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</si>
  <si>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</si>
  <si>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</si>
  <si>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</si>
  <si>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</si>
  <si>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</si>
  <si>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</si>
  <si>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</si>
  <si>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</si>
  <si>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</si>
  <si>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</si>
  <si>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</si>
  <si>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</si>
  <si>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</si>
  <si>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</si>
  <si>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</si>
  <si>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</si>
  <si>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</si>
  <si>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</si>
  <si>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</si>
  <si>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</si>
  <si>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</si>
  <si>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</si>
  <si>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</si>
  <si>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</si>
  <si>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</si>
  <si>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</si>
  <si>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</si>
  <si>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</si>
  <si>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</si>
  <si>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</si>
  <si>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</si>
  <si>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</si>
  <si>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</si>
  <si>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</si>
  <si>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</si>
  <si>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</si>
  <si>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</si>
  <si>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</si>
  <si>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</si>
  <si>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</si>
  <si>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</si>
  <si>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</si>
  <si>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</si>
  <si>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</si>
  <si>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</si>
  <si>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</si>
  <si>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</si>
  <si>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</si>
  <si>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</si>
  <si>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</si>
  <si>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</si>
  <si>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</si>
  <si>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</si>
  <si>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</si>
  <si>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</si>
  <si>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</si>
  <si>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</si>
  <si>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</si>
  <si>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</si>
  <si>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</si>
  <si>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</si>
  <si>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</si>
  <si>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</si>
  <si>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</si>
  <si>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</si>
  <si>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</si>
  <si>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</si>
  <si>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</si>
  <si>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</si>
  <si>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</si>
  <si>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</si>
  <si>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</si>
  <si>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</si>
  <si>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</si>
  <si>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</si>
  <si>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</si>
  <si>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</si>
  <si>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</si>
  <si>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</si>
  <si>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</si>
  <si>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</si>
  <si>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</si>
  <si>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</si>
  <si>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</si>
  <si>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</si>
  <si>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</si>
  <si>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</si>
  <si>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</si>
  <si>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</si>
  <si>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</si>
  <si>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</si>
  <si>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</si>
  <si>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</si>
  <si>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</si>
  <si>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</si>
  <si>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</si>
  <si>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</si>
  <si>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</si>
  <si>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</si>
  <si>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</si>
  <si>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</si>
  <si>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</si>
  <si>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</si>
  <si>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</si>
  <si>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</si>
  <si>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</si>
  <si>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</si>
  <si>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</si>
  <si>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</si>
  <si>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</si>
  <si>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</si>
  <si>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</si>
  <si>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</si>
  <si>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</si>
  <si>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</si>
  <si>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</si>
  <si>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</si>
  <si>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</si>
  <si>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</si>
  <si>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</si>
  <si>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</si>
  <si>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</si>
  <si>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</si>
  <si>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</si>
  <si>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</si>
  <si>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</si>
  <si>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</si>
  <si>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</si>
  <si>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</si>
  <si>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</si>
  <si>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</si>
  <si>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</si>
  <si>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</si>
  <si>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</si>
  <si>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</si>
  <si>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</si>
  <si>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</si>
  <si>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</si>
  <si>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</si>
  <si>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</si>
  <si>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</si>
  <si>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</si>
  <si>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</si>
  <si>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</si>
  <si>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</si>
  <si>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</si>
  <si>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</si>
  <si>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</si>
  <si>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</si>
  <si>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</si>
  <si>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</si>
  <si>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</si>
  <si>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</si>
  <si>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</si>
  <si>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</si>
  <si>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</si>
  <si>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</si>
  <si>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</si>
  <si>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</si>
  <si>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</si>
  <si>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</si>
  <si>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</si>
  <si>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</si>
  <si>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</si>
  <si>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</si>
  <si>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</si>
  <si>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</si>
  <si>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</si>
  <si>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</si>
  <si>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</si>
  <si>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</si>
  <si>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</si>
  <si>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</si>
  <si>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</si>
  <si>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</si>
  <si>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</si>
  <si>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</si>
  <si>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</si>
  <si>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</si>
  <si>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</si>
  <si>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</si>
  <si>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</si>
  <si>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</si>
  <si>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</si>
  <si>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</si>
  <si>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</si>
  <si>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</si>
  <si>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</si>
  <si>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</si>
  <si>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</si>
  <si>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</si>
  <si>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</si>
  <si>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</si>
  <si>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</si>
  <si>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</si>
  <si>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</si>
  <si>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</si>
  <si>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</si>
  <si>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</si>
  <si>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</si>
  <si>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</si>
  <si>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</si>
  <si>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</si>
  <si>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</si>
  <si>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</si>
  <si>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</si>
  <si>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</si>
  <si>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</si>
  <si>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</si>
  <si>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</si>
  <si>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</si>
  <si>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</si>
  <si>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</si>
  <si>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</si>
  <si>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</si>
  <si>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</si>
  <si>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</si>
  <si>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</si>
  <si>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</si>
  <si>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</si>
  <si>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</si>
  <si>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</si>
  <si>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</si>
  <si>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</si>
  <si>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</si>
  <si>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</si>
  <si>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</si>
  <si>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</si>
  <si>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</si>
  <si>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</si>
  <si>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</si>
  <si>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</si>
  <si>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</si>
  <si>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</si>
  <si>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</si>
  <si>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</si>
  <si>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</si>
  <si>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</si>
  <si>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</si>
  <si>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</si>
  <si>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</si>
  <si>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</si>
  <si>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</si>
  <si>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</si>
  <si>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</si>
  <si>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</si>
  <si>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</si>
  <si>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</si>
  <si>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</si>
  <si>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</si>
  <si>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</si>
  <si>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</si>
  <si>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</si>
  <si>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</si>
  <si>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</si>
  <si>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</si>
  <si>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</si>
  <si>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</si>
  <si>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</si>
  <si>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</si>
  <si>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</si>
  <si>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</si>
  <si>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</si>
  <si>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</si>
  <si>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</si>
  <si>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</si>
  <si>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</si>
  <si>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</si>
  <si>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</si>
  <si>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</si>
  <si>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</si>
  <si>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</si>
  <si>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</si>
  <si>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</si>
  <si>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</si>
  <si>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</si>
  <si>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</si>
  <si>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</si>
  <si>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</si>
  <si>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</si>
  <si>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</si>
  <si>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</si>
  <si>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</si>
  <si>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</si>
  <si>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</si>
  <si>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</si>
  <si>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</si>
  <si>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</si>
  <si>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</si>
  <si>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</si>
  <si>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</si>
  <si>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</si>
  <si>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</si>
  <si>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</si>
  <si>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</si>
  <si>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</si>
  <si>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</si>
  <si>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</si>
  <si>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</si>
  <si>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</si>
  <si>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</si>
  <si>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</si>
  <si>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</si>
  <si>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</si>
  <si>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</si>
  <si>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</si>
  <si>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</si>
  <si>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</si>
  <si>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</si>
  <si>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</si>
  <si>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</si>
  <si>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</si>
  <si>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</si>
  <si>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</si>
  <si>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</si>
  <si>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</si>
  <si>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</si>
  <si>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</si>
  <si>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</si>
  <si>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</si>
  <si>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</si>
  <si>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</si>
  <si>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</si>
  <si>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</si>
  <si>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</si>
  <si>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</si>
  <si>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</si>
  <si>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</si>
  <si>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</si>
  <si>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</si>
  <si>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</si>
  <si>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</si>
  <si>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</si>
  <si>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</si>
  <si>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</si>
  <si>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</si>
  <si>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</si>
  <si>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</si>
  <si>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</si>
  <si>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</si>
  <si>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</si>
  <si>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</si>
  <si>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</si>
  <si>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</si>
  <si>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</si>
  <si>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</si>
  <si>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</si>
  <si>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</si>
  <si>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</si>
  <si>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</si>
  <si>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</si>
  <si>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</si>
  <si>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</si>
  <si>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</si>
  <si>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</si>
  <si>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</si>
  <si>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</si>
  <si>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</si>
  <si>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</si>
  <si>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</si>
  <si>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</si>
  <si>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</si>
  <si>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</si>
  <si>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</si>
  <si>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</si>
  <si>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</si>
  <si>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</si>
  <si>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</si>
  <si>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</si>
  <si>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</si>
  <si>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</si>
  <si>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</si>
  <si>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</si>
  <si>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</si>
  <si>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</si>
  <si>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</si>
  <si>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</si>
  <si>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</si>
  <si>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</si>
  <si>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</si>
  <si>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</si>
  <si>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</si>
  <si>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</si>
  <si>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</si>
  <si>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</si>
  <si>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</si>
  <si>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</si>
  <si>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</si>
  <si>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</si>
  <si>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</si>
  <si>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</si>
  <si>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</si>
  <si>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</si>
  <si>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</si>
  <si>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</si>
  <si>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</si>
  <si>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</si>
  <si>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</si>
  <si>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</si>
  <si>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</si>
  <si>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</si>
  <si>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</si>
  <si>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</si>
  <si>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</si>
  <si>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</si>
  <si>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</si>
  <si>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</si>
  <si>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</si>
  <si>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</si>
  <si>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</si>
  <si>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</si>
  <si>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</si>
  <si>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</si>
  <si>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</si>
  <si>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</si>
  <si>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</si>
  <si>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</si>
  <si>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</si>
  <si>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</si>
  <si>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</si>
  <si>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</si>
  <si>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</si>
  <si>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</si>
  <si>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</si>
  <si>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</si>
  <si>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</si>
  <si>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</si>
  <si>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</si>
  <si>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</si>
  <si>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</si>
  <si>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</si>
  <si>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</si>
  <si>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</si>
  <si>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</si>
  <si>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</si>
  <si>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</si>
  <si>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</si>
  <si>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</si>
  <si>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</si>
  <si>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</si>
  <si>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</si>
  <si>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</si>
  <si>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</si>
  <si>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</si>
  <si>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</si>
  <si>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</si>
  <si>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</si>
  <si>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</si>
  <si>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</si>
  <si>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</si>
  <si>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</si>
  <si>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</si>
  <si>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</si>
  <si>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</si>
  <si>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</si>
  <si>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</si>
  <si>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</si>
  <si>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</si>
  <si>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</si>
  <si>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</si>
  <si>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</si>
  <si>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</si>
  <si>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</si>
  <si>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</si>
  <si>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</si>
  <si>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</si>
  <si>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</si>
  <si>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</si>
  <si>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</si>
  <si>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</si>
  <si>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</si>
  <si>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</si>
  <si>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</si>
  <si>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</si>
  <si>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</si>
  <si>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</si>
  <si>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</si>
  <si>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</si>
  <si>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</si>
  <si>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</si>
  <si>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</si>
  <si>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</si>
  <si>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</si>
  <si>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</si>
  <si>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</si>
  <si>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</si>
  <si>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</si>
  <si>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</si>
  <si>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</si>
  <si>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</si>
  <si>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</si>
  <si>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</si>
  <si>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</si>
  <si>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</si>
  <si>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</si>
  <si>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</si>
  <si>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</si>
  <si>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</si>
  <si>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</si>
  <si>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</si>
  <si>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</si>
  <si>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</si>
  <si>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</si>
  <si>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</si>
  <si>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</si>
  <si>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</si>
  <si>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</si>
  <si>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</si>
  <si>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</si>
  <si>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</si>
  <si>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</si>
  <si>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</si>
  <si>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</si>
  <si>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</si>
  <si>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</si>
  <si>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</si>
  <si>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</si>
  <si>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</si>
  <si>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</si>
  <si>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</si>
  <si>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</si>
  <si>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</si>
  <si>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</si>
  <si>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</si>
  <si>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</si>
  <si>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</si>
  <si>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</si>
  <si>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</si>
  <si>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</si>
  <si>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</si>
  <si>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</si>
  <si>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</si>
  <si>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</si>
  <si>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</si>
  <si>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</si>
  <si>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</si>
  <si>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</si>
  <si>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</si>
  <si>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</si>
  <si>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</si>
  <si>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</si>
  <si>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</si>
  <si>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</si>
  <si>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</si>
  <si>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</si>
  <si>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</si>
  <si>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</si>
  <si>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</si>
  <si>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</si>
  <si>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</si>
  <si>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</si>
  <si>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</si>
  <si>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</si>
  <si>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</si>
  <si>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</si>
  <si>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</si>
  <si>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</si>
  <si>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</si>
  <si>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</si>
  <si>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</si>
  <si>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</si>
  <si>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</si>
  <si>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</si>
  <si>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</si>
  <si>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</si>
  <si>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</si>
  <si>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</si>
  <si>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</si>
  <si>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</si>
  <si>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</si>
  <si>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</si>
  <si>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</si>
  <si>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</si>
  <si>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</si>
  <si>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</si>
  <si>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</si>
  <si>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</si>
  <si>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</si>
  <si>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</si>
  <si>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</si>
  <si>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</si>
  <si>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</si>
  <si>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</si>
  <si>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</si>
  <si>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</si>
  <si>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</si>
  <si>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</si>
  <si>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</si>
  <si>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</si>
  <si>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</si>
  <si>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</si>
  <si>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</si>
  <si>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</si>
  <si>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</si>
  <si>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</si>
  <si>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</si>
  <si>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</si>
  <si>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</si>
  <si>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</si>
  <si>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</si>
  <si>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</si>
  <si>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</si>
  <si>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</si>
  <si>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</si>
  <si>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</si>
  <si>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</si>
  <si>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</si>
  <si>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</si>
  <si>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</si>
  <si>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</si>
  <si>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</si>
  <si>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</si>
  <si>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</si>
  <si>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</si>
  <si>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</si>
  <si>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</si>
  <si>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</si>
  <si>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</si>
  <si>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</si>
  <si>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</si>
  <si>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</si>
  <si>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</si>
  <si>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</si>
  <si>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</si>
  <si>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</si>
  <si>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</si>
  <si>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</si>
  <si>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</si>
  <si>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</si>
  <si>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</si>
  <si>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</si>
  <si>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</si>
  <si>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</si>
  <si>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</si>
  <si>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</si>
  <si>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</si>
  <si>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</si>
  <si>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</si>
  <si>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</si>
  <si>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</si>
  <si>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</si>
  <si>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</si>
  <si>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</si>
  <si>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</si>
  <si>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</si>
  <si>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</si>
  <si>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</si>
  <si>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</si>
  <si>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</si>
  <si>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</si>
  <si>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</si>
  <si>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</si>
  <si>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</si>
  <si>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</si>
  <si>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</si>
  <si>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</si>
  <si>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</si>
  <si>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</si>
  <si>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</si>
  <si>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</si>
  <si>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</si>
  <si>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</si>
  <si>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</si>
  <si>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</si>
  <si>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</si>
  <si>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</si>
  <si>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</si>
  <si>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</si>
  <si>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</si>
  <si>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</si>
  <si>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</si>
  <si>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</si>
  <si>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</si>
  <si>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</si>
  <si>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</si>
  <si>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</si>
  <si>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</si>
  <si>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</si>
  <si>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</si>
  <si>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</si>
  <si>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</si>
  <si>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</si>
  <si>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</si>
  <si>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</si>
  <si>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</si>
  <si>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</si>
  <si>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</si>
  <si>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</si>
  <si>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</si>
  <si>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</si>
  <si>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</si>
  <si>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</si>
  <si>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</si>
  <si>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</si>
  <si>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</si>
  <si>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</si>
  <si>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</si>
  <si>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</si>
  <si>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</si>
  <si>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</si>
  <si>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</si>
  <si>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</si>
  <si>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</si>
  <si>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</si>
  <si>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</si>
  <si>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</si>
  <si>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</si>
  <si>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</si>
  <si>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</si>
  <si>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</si>
  <si>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</si>
  <si>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</si>
  <si>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</si>
  <si>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</si>
  <si>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</si>
  <si>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</si>
  <si>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</si>
  <si>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</si>
  <si>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</si>
  <si>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</si>
  <si>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</si>
  <si>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</si>
  <si>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</si>
  <si>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</si>
  <si>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</si>
  <si>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</si>
  <si>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</si>
  <si>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</si>
  <si>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</si>
  <si>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</si>
  <si>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</si>
  <si>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</si>
  <si>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</si>
  <si>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</si>
  <si>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</si>
  <si>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</si>
  <si>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</si>
  <si>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</si>
  <si>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</si>
  <si>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</si>
  <si>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</si>
  <si>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</si>
  <si>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</si>
  <si>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</si>
  <si>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</si>
  <si>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</si>
  <si>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</si>
  <si>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</si>
  <si>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</si>
  <si>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</si>
  <si>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</si>
  <si>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</si>
  <si>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</si>
  <si>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</si>
  <si>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</si>
  <si>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</si>
  <si>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</si>
  <si>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</si>
  <si>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</si>
  <si>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</si>
  <si>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</si>
  <si>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</si>
  <si>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</si>
  <si>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</si>
  <si>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</si>
  <si>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</si>
  <si>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</si>
  <si>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</si>
  <si>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</si>
  <si>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</si>
  <si>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</si>
  <si>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</si>
  <si>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</si>
  <si>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</si>
  <si>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</si>
  <si>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</si>
  <si>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</si>
  <si>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</si>
  <si>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</si>
  <si>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</si>
  <si>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</si>
  <si>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</si>
  <si>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</si>
  <si>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</si>
  <si>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</si>
  <si>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</si>
  <si>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</si>
  <si>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</si>
  <si>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</si>
  <si>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</si>
  <si>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</si>
  <si>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</si>
  <si>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</si>
  <si>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</si>
  <si>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</si>
  <si>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</si>
  <si>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</si>
  <si>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</si>
  <si>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</si>
  <si>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</si>
  <si>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</si>
  <si>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</si>
  <si>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</si>
  <si>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</si>
  <si>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</si>
  <si>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</si>
  <si>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</si>
  <si>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</si>
  <si>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</si>
  <si>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</si>
  <si>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</si>
  <si>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</si>
  <si>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</si>
  <si>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</si>
  <si>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</si>
  <si>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</si>
  <si>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</si>
  <si>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</si>
  <si>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</si>
  <si>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</si>
  <si>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</si>
  <si>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</si>
  <si>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</si>
  <si>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</si>
  <si>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</si>
  <si>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</si>
  <si>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</si>
  <si>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</si>
  <si>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</si>
  <si>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</si>
  <si>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</si>
  <si>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</si>
  <si>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</si>
  <si>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</si>
  <si>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</si>
  <si>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</si>
  <si>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</si>
  <si>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</si>
  <si>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</si>
  <si>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</si>
  <si>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</si>
  <si>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</si>
  <si>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</si>
  <si>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</si>
  <si>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</si>
  <si>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</si>
  <si>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</si>
  <si>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</si>
  <si>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</si>
  <si>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</si>
  <si>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</si>
  <si>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</si>
  <si>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</si>
  <si>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</si>
  <si>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</si>
  <si>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</si>
  <si>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</si>
  <si>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</si>
  <si>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</si>
  <si>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</si>
  <si>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</si>
  <si>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</si>
  <si>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</si>
  <si>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</si>
  <si>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</si>
  <si>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</si>
  <si>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</si>
  <si>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</si>
  <si>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</si>
  <si>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</si>
  <si>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</si>
  <si>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</si>
  <si>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</si>
  <si>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</si>
  <si>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</si>
  <si>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</si>
  <si>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</si>
  <si>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</si>
  <si>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</si>
  <si>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</si>
  <si>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</si>
  <si>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</si>
  <si>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</si>
  <si>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</si>
  <si>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</si>
  <si>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</si>
  <si>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</si>
  <si>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</si>
  <si>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</si>
  <si>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</si>
  <si>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</si>
  <si>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</si>
  <si>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</si>
  <si>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</si>
  <si>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</si>
  <si>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</si>
  <si>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</si>
  <si>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</si>
  <si>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</si>
  <si>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</si>
  <si>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</si>
  <si>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</si>
  <si>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</si>
  <si>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</si>
  <si>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</si>
  <si>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</si>
  <si>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</si>
  <si>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</si>
  <si>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</si>
  <si>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</si>
  <si>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</si>
  <si>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</si>
  <si>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</si>
  <si>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</si>
  <si>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</si>
  <si>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</si>
  <si>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</si>
  <si>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</si>
  <si>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</si>
  <si>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</si>
  <si>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</si>
  <si>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</si>
  <si>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</si>
  <si>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</si>
  <si>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</si>
  <si>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</si>
  <si>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</si>
  <si>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</si>
  <si>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</si>
  <si>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</si>
  <si>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</si>
  <si>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</si>
  <si>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</si>
  <si>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</si>
  <si>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</si>
  <si>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</si>
  <si>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</si>
  <si>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</si>
  <si>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</si>
  <si>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</si>
  <si>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</si>
  <si>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</si>
  <si>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</si>
  <si>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</si>
  <si>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</si>
  <si>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</si>
  <si>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</si>
  <si>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</si>
  <si>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</si>
  <si>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</si>
  <si>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</si>
  <si>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</si>
  <si>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</si>
  <si>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</si>
  <si>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</si>
  <si>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</si>
  <si>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</si>
  <si>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</si>
  <si>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</si>
  <si>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</si>
  <si>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</si>
  <si>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</si>
  <si>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</si>
  <si>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</si>
  <si>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</si>
  <si>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</si>
  <si>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</si>
  <si>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</si>
  <si>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</si>
  <si>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</si>
  <si>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</si>
  <si>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</si>
  <si>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</si>
  <si>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</si>
  <si>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</si>
  <si>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</si>
  <si>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</si>
  <si>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</si>
  <si>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</si>
  <si>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</si>
  <si>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</si>
  <si>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</si>
  <si>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</si>
  <si>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</si>
  <si>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</si>
  <si>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</si>
  <si>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</si>
  <si>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</si>
  <si>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</si>
  <si>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</si>
  <si>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</si>
  <si>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</si>
  <si>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</si>
  <si>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</si>
  <si>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</si>
  <si>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</si>
  <si>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</si>
  <si>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</si>
  <si>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</si>
  <si>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</si>
  <si>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</si>
  <si>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</si>
  <si>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</si>
  <si>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</si>
  <si>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</si>
  <si>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</si>
  <si>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</si>
  <si>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</si>
  <si>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</si>
  <si>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</si>
  <si>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</si>
  <si>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</si>
  <si>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</si>
  <si>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</si>
  <si>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</si>
  <si>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</si>
  <si>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</si>
  <si>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</si>
  <si>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</si>
  <si>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</si>
  <si>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</si>
  <si>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</si>
  <si>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</si>
  <si>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</si>
  <si>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</si>
  <si>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</si>
  <si>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</si>
  <si>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</si>
  <si>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</si>
  <si>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</si>
  <si>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</si>
  <si>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</si>
  <si>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</si>
  <si>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</si>
  <si>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</si>
  <si>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</si>
  <si>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</si>
  <si>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</si>
  <si>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</si>
  <si>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</si>
  <si>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</si>
  <si>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</si>
  <si>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</si>
  <si>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</si>
  <si>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</si>
  <si>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</si>
  <si>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</si>
  <si>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</si>
  <si>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</si>
  <si>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</si>
  <si>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</si>
  <si>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</si>
  <si>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</si>
  <si>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</si>
  <si>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</si>
  <si>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</si>
  <si>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</si>
  <si>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</si>
  <si>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</si>
  <si>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</si>
  <si>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</si>
  <si>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</si>
  <si>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</si>
  <si>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</si>
  <si>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</si>
  <si>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</si>
  <si>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</si>
  <si>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</si>
  <si>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</si>
  <si>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</si>
  <si>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</si>
  <si>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</si>
  <si>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</si>
  <si>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</si>
  <si>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</si>
  <si>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</si>
  <si>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</si>
  <si>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</si>
  <si>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</si>
  <si>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</si>
  <si>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</si>
  <si>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</si>
  <si>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</si>
  <si>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</si>
  <si>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</si>
  <si>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</si>
  <si>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</si>
  <si>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</si>
  <si>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</si>
  <si>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</si>
  <si>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</si>
  <si>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</si>
  <si>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</si>
  <si>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</si>
  <si>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</si>
  <si>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</si>
  <si>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</si>
  <si>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</si>
  <si>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</si>
  <si>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</si>
  <si>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</si>
  <si>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</si>
  <si>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</si>
  <si>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</si>
  <si>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</si>
  <si>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</si>
  <si>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</si>
  <si>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</si>
  <si>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</si>
  <si>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</si>
  <si>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</si>
  <si>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</si>
  <si>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</si>
  <si>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</si>
  <si>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</si>
  <si>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</si>
  <si>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</si>
  <si>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</si>
  <si>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</si>
  <si>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</si>
  <si>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</si>
  <si>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</si>
  <si>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</si>
  <si>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</si>
  <si>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</si>
  <si>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</si>
  <si>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</si>
  <si>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</si>
  <si>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</si>
  <si>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</si>
  <si>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</si>
  <si>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</si>
  <si>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</si>
  <si>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</si>
  <si>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</si>
  <si>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</si>
  <si>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</si>
  <si>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</si>
  <si>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</si>
  <si>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</si>
  <si>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</si>
  <si>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</si>
  <si>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</si>
  <si>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</si>
  <si>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</si>
  <si>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</si>
  <si>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</si>
  <si>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</si>
  <si>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</si>
  <si>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</si>
  <si>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</si>
  <si>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</si>
  <si>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</si>
  <si>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</si>
  <si>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</si>
  <si>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</si>
  <si>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</si>
  <si>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</si>
  <si>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</si>
  <si>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</si>
  <si>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</si>
  <si>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</si>
  <si>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</si>
  <si>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</si>
  <si>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</si>
  <si>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</si>
  <si>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</si>
  <si>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</si>
  <si>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</si>
  <si>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</si>
  <si>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</si>
  <si>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</si>
  <si>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</si>
  <si>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</si>
  <si>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</si>
  <si>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</si>
  <si>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</si>
  <si>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</si>
  <si>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</si>
  <si>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</si>
  <si>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</si>
  <si>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</si>
  <si>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</si>
  <si>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</si>
  <si>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</si>
  <si>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</si>
  <si>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</si>
  <si>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</si>
  <si>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</si>
  <si>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</si>
  <si>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</si>
  <si>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</si>
  <si>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</si>
  <si>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</si>
  <si>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</si>
  <si>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</si>
  <si>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</si>
  <si>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</si>
  <si>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</si>
  <si>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</si>
  <si>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</si>
  <si>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</si>
  <si>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</si>
  <si>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</si>
  <si>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</si>
  <si>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</si>
  <si>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</si>
  <si>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</si>
  <si>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</si>
  <si>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</si>
  <si>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</si>
  <si>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</si>
  <si>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</si>
  <si>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</si>
  <si>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</si>
  <si>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</si>
  <si>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</si>
  <si>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</si>
  <si>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</si>
  <si>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</si>
  <si>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</si>
  <si>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</si>
  <si>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</si>
  <si>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</si>
  <si>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</si>
  <si>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</si>
  <si>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</si>
  <si>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</si>
  <si>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</si>
  <si>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</si>
  <si>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</si>
  <si>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</si>
  <si>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</si>
  <si>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</si>
  <si>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</si>
  <si>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</si>
  <si>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</si>
  <si>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</si>
  <si>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</si>
  <si>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</si>
  <si>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</si>
  <si>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</si>
  <si>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</si>
  <si>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</si>
  <si>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</si>
  <si>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</si>
  <si>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</si>
  <si>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</si>
  <si>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</si>
  <si>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</si>
  <si>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</si>
  <si>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</si>
  <si>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</si>
  <si>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</si>
  <si>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</si>
  <si>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</si>
  <si>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</si>
  <si>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</si>
  <si>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</si>
  <si>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</si>
  <si>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</si>
  <si>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</si>
  <si>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</si>
  <si>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</si>
  <si>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</si>
  <si>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</si>
  <si>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</si>
  <si>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</si>
  <si>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</si>
  <si>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</si>
  <si>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</si>
  <si>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</si>
  <si>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</si>
  <si>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</si>
  <si>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</si>
  <si>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</si>
  <si>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</si>
  <si>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</si>
  <si>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</si>
  <si>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</si>
  <si>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</si>
  <si>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</si>
  <si>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</si>
  <si>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</si>
  <si>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</si>
  <si>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</si>
  <si>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</si>
  <si>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</si>
  <si>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</si>
  <si>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</si>
  <si>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</si>
  <si>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</si>
  <si>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</si>
  <si>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</si>
  <si>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</si>
  <si>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</si>
  <si>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</si>
  <si>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</si>
  <si>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</si>
  <si>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</si>
  <si>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</si>
  <si>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</si>
  <si>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</si>
  <si>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</si>
  <si>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</si>
  <si>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</si>
  <si>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</si>
  <si>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</si>
  <si>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</si>
  <si>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</si>
  <si>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</si>
  <si>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</si>
  <si>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</si>
  <si>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</si>
  <si>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</si>
  <si>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</si>
  <si>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</si>
  <si>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</si>
  <si>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</si>
  <si>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</si>
  <si>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</si>
  <si>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</si>
  <si>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</si>
  <si>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</si>
  <si>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</si>
  <si>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</si>
  <si>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</si>
  <si>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</si>
  <si>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</si>
  <si>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</si>
  <si>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</si>
  <si>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</si>
  <si>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</si>
  <si>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</si>
  <si>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</si>
  <si>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</si>
  <si>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</si>
  <si>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</si>
  <si>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</si>
  <si>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</si>
  <si>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</si>
  <si>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</si>
  <si>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</si>
  <si>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</si>
  <si>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</si>
  <si>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</si>
  <si>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</si>
  <si>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</si>
  <si>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</si>
  <si>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</si>
  <si>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</si>
  <si>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</si>
  <si>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</si>
  <si>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</si>
  <si>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</si>
  <si>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</si>
  <si>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</si>
  <si>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</si>
  <si>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</si>
  <si>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</si>
  <si>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</si>
  <si>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</si>
  <si>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</si>
  <si>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</si>
  <si>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</si>
  <si>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</si>
  <si>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</si>
  <si>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</si>
  <si>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</si>
  <si>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</si>
  <si>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</si>
  <si>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</si>
  <si>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</si>
  <si>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</si>
  <si>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</si>
  <si>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</si>
  <si>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</si>
  <si>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</si>
  <si>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</si>
  <si>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</si>
  <si>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</si>
  <si>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</si>
  <si>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</si>
  <si>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</si>
  <si>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</si>
  <si>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</si>
  <si>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</si>
  <si>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</si>
  <si>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</si>
  <si>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</si>
  <si>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</si>
  <si>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</si>
  <si>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</si>
  <si>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</si>
  <si>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</si>
  <si>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</si>
  <si>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</si>
  <si>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</si>
  <si>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</si>
  <si>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</si>
  <si>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</si>
  <si>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</si>
  <si>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</si>
  <si>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</si>
  <si>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</si>
  <si>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</si>
  <si>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</si>
  <si>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</si>
  <si>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</si>
  <si>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</si>
  <si>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</si>
  <si>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</si>
  <si>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</si>
  <si>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</si>
  <si>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</si>
  <si>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</si>
  <si>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</si>
  <si>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</si>
  <si>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</si>
  <si>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</si>
  <si>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</si>
  <si>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</si>
  <si>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</si>
  <si>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</si>
  <si>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</si>
  <si>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</si>
  <si>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</si>
  <si>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</si>
  <si>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</si>
  <si>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</si>
  <si>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</si>
  <si>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</si>
  <si>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</si>
  <si>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</si>
  <si>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</si>
  <si>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</si>
  <si>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</si>
  <si>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</si>
  <si>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</si>
  <si>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</si>
  <si>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</si>
  <si>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</si>
  <si>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</si>
  <si>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</si>
  <si>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</si>
  <si>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</si>
  <si>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</si>
  <si>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</si>
  <si>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</si>
  <si>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</si>
  <si>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</si>
  <si>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</si>
  <si>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</si>
  <si>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</si>
  <si>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</si>
  <si>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</si>
  <si>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</si>
  <si>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</si>
  <si>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</si>
  <si>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</si>
  <si>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</si>
  <si>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</si>
  <si>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</si>
  <si>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</si>
  <si>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</si>
  <si>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</si>
  <si>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</si>
  <si>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</si>
  <si>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</si>
  <si>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</si>
  <si>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</si>
  <si>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</si>
  <si>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</si>
  <si>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</si>
  <si>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</si>
  <si>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</si>
  <si>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</si>
  <si>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</si>
  <si>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</si>
  <si>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</si>
  <si>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</si>
  <si>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</si>
  <si>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</si>
  <si>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</si>
  <si>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</si>
  <si>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</si>
  <si>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</si>
  <si>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</si>
  <si>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</si>
  <si>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</si>
  <si>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</si>
  <si>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</si>
  <si>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</si>
  <si>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</si>
  <si>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</si>
  <si>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</si>
  <si>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</si>
  <si>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</si>
  <si>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</si>
  <si>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</si>
  <si>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</si>
  <si>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</si>
  <si>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</si>
  <si>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</si>
  <si>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</si>
  <si>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</si>
  <si>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</si>
  <si>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</si>
  <si>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</si>
  <si>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</si>
  <si>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</si>
  <si>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</si>
  <si>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</si>
  <si>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</si>
  <si>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</si>
  <si>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</si>
  <si>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</si>
  <si>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</si>
  <si>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</si>
  <si>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</si>
  <si>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</si>
  <si>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</si>
  <si>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</si>
  <si>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</si>
  <si>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</si>
  <si>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</si>
  <si>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</si>
  <si>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</si>
  <si>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</si>
  <si>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</si>
  <si>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</si>
  <si>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</si>
  <si>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</si>
  <si>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</si>
  <si>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</si>
  <si>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</si>
  <si>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</si>
  <si>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</si>
  <si>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</si>
  <si>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</si>
  <si>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</si>
  <si>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</si>
  <si>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</si>
  <si>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</si>
  <si>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</si>
  <si>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</si>
  <si>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</si>
  <si>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</si>
  <si>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</si>
  <si>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</si>
  <si>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</si>
  <si>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</si>
  <si>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</si>
  <si>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</si>
  <si>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</si>
  <si>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</si>
  <si>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</si>
  <si>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</si>
  <si>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</si>
  <si>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</si>
  <si>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</si>
  <si>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</si>
  <si>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</si>
  <si>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</si>
  <si>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</si>
  <si>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</si>
  <si>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</si>
  <si>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</si>
  <si>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</si>
  <si>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</si>
  <si>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</si>
  <si>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</si>
  <si>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</si>
  <si>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</si>
  <si>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</si>
  <si>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</si>
  <si>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</si>
  <si>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</si>
  <si>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</si>
  <si>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</si>
  <si>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</si>
  <si>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</si>
  <si>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</si>
  <si>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</si>
  <si>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</si>
  <si>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</si>
  <si>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</si>
  <si>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</si>
  <si>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</si>
  <si>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</si>
  <si>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</si>
  <si>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</si>
  <si>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</si>
  <si>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</si>
  <si>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</si>
  <si>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</si>
  <si>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</si>
  <si>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</si>
  <si>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</si>
  <si>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</si>
  <si>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</si>
  <si>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</si>
  <si>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</si>
  <si>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</si>
  <si>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</si>
  <si>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</si>
  <si>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</si>
  <si>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</si>
  <si>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</si>
  <si>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</si>
  <si>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</si>
  <si>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</si>
  <si>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</si>
  <si>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</si>
  <si>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</si>
  <si>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</si>
  <si>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</si>
  <si>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</si>
  <si>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</si>
  <si>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</si>
  <si>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</si>
  <si>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</si>
  <si>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</si>
  <si>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</si>
  <si>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</si>
  <si>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</si>
  <si>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</si>
  <si>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</si>
  <si>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</si>
  <si>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</si>
  <si>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</si>
  <si>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</si>
  <si>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</si>
  <si>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</si>
  <si>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</si>
  <si>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</si>
  <si>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</si>
  <si>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</si>
  <si>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</si>
  <si>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</si>
  <si>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</si>
  <si>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</si>
  <si>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</si>
  <si>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</si>
  <si>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</si>
  <si>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</si>
  <si>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</si>
  <si>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</si>
  <si>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</si>
  <si>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</si>
  <si>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</si>
  <si>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</si>
  <si>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</si>
  <si>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</si>
  <si>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</si>
  <si>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</si>
  <si>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</si>
  <si>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</si>
  <si>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</si>
  <si>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</si>
  <si>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</si>
  <si>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</si>
  <si>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</si>
  <si>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</si>
  <si>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</si>
  <si>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</si>
  <si>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</si>
  <si>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</si>
  <si>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</si>
  <si>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</si>
  <si>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</si>
  <si>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</si>
  <si>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</si>
  <si>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</si>
  <si>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</si>
  <si>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</si>
  <si>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</si>
  <si>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</si>
  <si>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</si>
  <si>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</si>
  <si>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</si>
  <si>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</si>
  <si>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</si>
  <si>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</si>
  <si>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</si>
  <si>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</si>
  <si>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</si>
  <si>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</si>
  <si>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</si>
  <si>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</si>
  <si>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</si>
  <si>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</si>
  <si>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</si>
  <si>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</si>
  <si>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</si>
  <si>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</si>
  <si>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</si>
  <si>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</si>
  <si>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</si>
  <si>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</si>
  <si>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</si>
  <si>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</si>
  <si>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</si>
  <si>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</si>
  <si>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</si>
  <si>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</si>
  <si>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</si>
  <si>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</si>
  <si>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</si>
  <si>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</si>
  <si>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</si>
  <si>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</si>
  <si>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</si>
  <si>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</si>
  <si>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</si>
  <si>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</si>
  <si>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</si>
  <si>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</si>
  <si>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</si>
  <si>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</si>
  <si>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</si>
  <si>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</si>
  <si>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</si>
  <si>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</si>
  <si>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</si>
  <si>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</si>
  <si>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</si>
  <si>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</si>
  <si>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</si>
  <si>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</si>
  <si>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</si>
  <si>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</si>
  <si>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</si>
  <si>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</si>
  <si>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</si>
  <si>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</si>
  <si>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</si>
  <si>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</si>
  <si>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</si>
  <si>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</si>
  <si>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</si>
  <si>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</si>
  <si>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</si>
  <si>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</si>
  <si>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</si>
  <si>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</si>
  <si>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</si>
  <si>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</si>
  <si>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</si>
  <si>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</si>
  <si>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</si>
  <si>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</si>
  <si>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</si>
  <si>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</si>
  <si>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</si>
  <si>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</si>
  <si>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</si>
  <si>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</si>
  <si>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</si>
  <si>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</si>
  <si>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</si>
  <si>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</si>
  <si>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</si>
  <si>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</si>
  <si>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</si>
  <si>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</si>
  <si>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</si>
  <si>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</si>
  <si>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</si>
  <si>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</si>
  <si>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</si>
  <si>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</si>
  <si>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</si>
  <si>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</si>
  <si>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</si>
  <si>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</si>
  <si>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</si>
  <si>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</si>
  <si>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</si>
  <si>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</si>
  <si>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</si>
  <si>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</si>
  <si>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</si>
  <si>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</si>
  <si>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</si>
  <si>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</si>
  <si>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</si>
  <si>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</si>
  <si>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</si>
  <si>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</si>
  <si>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</si>
  <si>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</si>
  <si>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</si>
  <si>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</si>
  <si>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</si>
  <si>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</si>
  <si>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</si>
  <si>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</si>
  <si>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</si>
  <si>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</si>
  <si>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</si>
  <si>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</si>
  <si>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</si>
  <si>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</si>
  <si>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</si>
  <si>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</si>
  <si>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</si>
  <si>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</si>
  <si>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</si>
  <si>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</si>
  <si>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</si>
  <si>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</si>
  <si>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</si>
  <si>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</si>
  <si>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</si>
  <si>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</si>
  <si>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</si>
  <si>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</si>
  <si>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</si>
  <si>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</si>
  <si>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</si>
  <si>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</si>
  <si>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</si>
  <si>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</si>
  <si>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</si>
  <si>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</si>
  <si>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</si>
  <si>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</si>
  <si>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</si>
  <si>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</si>
  <si>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</si>
  <si>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</si>
  <si>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</si>
  <si>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</si>
  <si>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</si>
  <si>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</si>
  <si>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</si>
  <si>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</si>
  <si>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</si>
  <si>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</si>
  <si>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</si>
  <si>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</si>
  <si>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</si>
  <si>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</si>
  <si>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</si>
  <si>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</si>
  <si>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</si>
  <si>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</si>
  <si>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</si>
  <si>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</si>
  <si>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</si>
  <si>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</si>
  <si>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</si>
  <si>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</si>
  <si>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</si>
  <si>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</si>
  <si>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</si>
  <si>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</si>
  <si>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</si>
  <si>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</si>
  <si>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</si>
  <si>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</si>
  <si>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</si>
  <si>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</si>
  <si>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</si>
  <si>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</si>
  <si>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</si>
  <si>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</si>
  <si>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</si>
  <si>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</si>
  <si>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</si>
  <si>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</si>
  <si>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</si>
  <si>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</si>
  <si>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</si>
  <si>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</si>
  <si>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</si>
  <si>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</si>
  <si>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</si>
  <si>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</si>
  <si>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</si>
  <si>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</si>
  <si>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</si>
  <si>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</si>
  <si>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</si>
  <si>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</si>
  <si>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</si>
  <si>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</si>
  <si>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</si>
  <si>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</si>
  <si>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</si>
  <si>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</si>
  <si>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</si>
  <si>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</si>
  <si>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</si>
  <si>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</si>
  <si>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</si>
  <si>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</si>
  <si>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</si>
  <si>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</si>
  <si>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</si>
  <si>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</si>
  <si>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</si>
  <si>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</si>
  <si>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</si>
  <si>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</si>
  <si>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</si>
  <si>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</si>
  <si>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</si>
  <si>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</si>
  <si>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</si>
  <si>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</si>
  <si>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</si>
  <si>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</si>
  <si>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</si>
  <si>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</si>
  <si>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</si>
  <si>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</si>
  <si>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</si>
  <si>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</si>
  <si>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</si>
  <si>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</si>
  <si>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</si>
  <si>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</si>
  <si>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</si>
  <si>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</si>
  <si>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</si>
  <si>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</si>
  <si>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</si>
  <si>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</si>
  <si>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</si>
  <si>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</si>
  <si>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</si>
  <si>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</si>
  <si>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</si>
  <si>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</si>
  <si>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</si>
  <si>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</si>
  <si>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</si>
  <si>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</si>
  <si>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</si>
  <si>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</si>
  <si>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</si>
  <si>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</si>
  <si>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</si>
  <si>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</si>
  <si>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</si>
  <si>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</si>
  <si>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</si>
  <si>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</si>
  <si>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</si>
  <si>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</si>
  <si>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</si>
  <si>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</si>
  <si>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</si>
  <si>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</si>
  <si>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</si>
  <si>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</si>
  <si>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</si>
  <si>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</si>
  <si>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</si>
  <si>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</si>
  <si>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</si>
  <si>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</si>
  <si>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</si>
  <si>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</si>
  <si>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</si>
  <si>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</si>
  <si>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</si>
  <si>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</si>
  <si>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</si>
  <si>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</si>
  <si>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</si>
  <si>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</si>
  <si>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</si>
  <si>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</si>
  <si>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</si>
  <si>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</si>
  <si>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</si>
  <si>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</si>
  <si>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</si>
  <si>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</si>
  <si>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</si>
  <si>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</si>
  <si>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</si>
  <si>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</si>
  <si>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</si>
  <si>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</si>
  <si>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</si>
  <si>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</si>
  <si>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</si>
  <si>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</si>
  <si>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</si>
  <si>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</si>
  <si>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</si>
  <si>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</si>
  <si>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</si>
  <si>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</si>
  <si>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</si>
  <si>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</si>
  <si>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</si>
  <si>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</si>
  <si>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</si>
  <si>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</si>
  <si>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</si>
  <si>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</si>
  <si>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</si>
  <si>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</si>
  <si>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</si>
  <si>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</si>
  <si>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</si>
  <si>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</si>
  <si>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</si>
  <si>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</si>
  <si>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</si>
  <si>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</si>
  <si>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</si>
  <si>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</si>
  <si>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</si>
  <si>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</si>
  <si>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</si>
  <si>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</si>
  <si>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</si>
  <si>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</si>
  <si>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</si>
  <si>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</si>
  <si>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</si>
  <si>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</si>
  <si>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</si>
  <si>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</si>
  <si>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</si>
  <si>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</si>
  <si>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</si>
  <si>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</si>
  <si>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</si>
  <si>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</si>
  <si>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</si>
  <si>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</si>
  <si>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</si>
  <si>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</si>
  <si>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</si>
  <si>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</si>
  <si>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</si>
  <si>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</si>
  <si>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</si>
  <si>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</si>
  <si>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</si>
  <si>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</si>
  <si>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</si>
  <si>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</si>
  <si>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</si>
  <si>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</si>
  <si>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</si>
  <si>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</si>
  <si>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</si>
  <si>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</si>
  <si>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</si>
  <si>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</si>
  <si>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</si>
  <si>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</si>
  <si>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</si>
  <si>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</si>
  <si>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</si>
  <si>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</si>
  <si>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</si>
  <si>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</si>
  <si>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</si>
  <si>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</si>
  <si>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</si>
  <si>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</si>
  <si>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</si>
  <si>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</si>
  <si>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</si>
  <si>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</si>
  <si>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</si>
  <si>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</si>
  <si>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</si>
  <si>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</si>
  <si>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</si>
  <si>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</si>
  <si>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</si>
  <si>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</si>
  <si>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</si>
  <si>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</si>
  <si>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</si>
  <si>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</si>
  <si>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</si>
  <si>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</si>
  <si>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</si>
  <si>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</si>
  <si>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</si>
  <si>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</si>
  <si>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</si>
  <si>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</si>
  <si>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</si>
  <si>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</si>
  <si>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</si>
  <si>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</si>
  <si>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</si>
  <si>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</si>
  <si>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</si>
  <si>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</si>
  <si>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</si>
  <si>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</si>
  <si>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</si>
  <si>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</si>
  <si>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</si>
  <si>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</si>
  <si>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</si>
  <si>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</si>
  <si>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</si>
  <si>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</si>
  <si>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</si>
  <si>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</si>
  <si>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</si>
  <si>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</si>
  <si>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</si>
  <si>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</si>
  <si>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</si>
  <si>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</si>
  <si>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</si>
  <si>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</si>
  <si>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</si>
  <si>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</si>
  <si>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</si>
  <si>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</si>
  <si>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</si>
  <si>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</si>
  <si>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</si>
  <si>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</si>
  <si>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</si>
  <si>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</si>
  <si>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</si>
  <si>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</si>
  <si>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</si>
  <si>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</si>
  <si>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</si>
  <si>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</si>
  <si>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</si>
  <si>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</si>
  <si>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</si>
  <si>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</si>
  <si>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</si>
  <si>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</si>
  <si>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</si>
  <si>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</si>
  <si>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</si>
  <si>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</si>
  <si>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</si>
  <si>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</si>
  <si>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</si>
  <si>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</si>
  <si>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</si>
  <si>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</si>
  <si>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</si>
  <si>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</si>
  <si>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</si>
  <si>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</si>
  <si>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</si>
  <si>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</si>
  <si>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</si>
  <si>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</si>
  <si>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</si>
  <si>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</si>
  <si>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</si>
  <si>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</si>
  <si>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</si>
  <si>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</si>
  <si>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</si>
  <si>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</si>
  <si>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</si>
  <si>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</si>
  <si>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</si>
  <si>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</si>
  <si>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</si>
  <si>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</si>
  <si>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</si>
  <si>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</si>
  <si>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</si>
  <si>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</si>
  <si>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</si>
  <si>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</si>
  <si>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</si>
  <si>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</si>
  <si>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</si>
  <si>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</si>
  <si>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</si>
  <si>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</si>
  <si>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</si>
  <si>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</si>
  <si>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</si>
  <si>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</si>
  <si>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</si>
  <si>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</si>
  <si>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</si>
  <si>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</si>
  <si>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</si>
  <si>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</si>
  <si>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</si>
  <si>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</si>
  <si>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</si>
  <si>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</si>
  <si>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</si>
  <si>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</si>
  <si>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</si>
  <si>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</si>
  <si>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</si>
  <si>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</si>
  <si>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</si>
  <si>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</si>
  <si>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</si>
  <si>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</si>
  <si>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</si>
  <si>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</si>
  <si>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</si>
  <si>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</si>
  <si>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</si>
  <si>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</si>
  <si>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</si>
  <si>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</si>
  <si>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</si>
  <si>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</si>
  <si>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</si>
  <si>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</si>
  <si>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</si>
  <si>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</si>
  <si>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</si>
  <si>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</si>
  <si>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</si>
  <si>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</si>
  <si>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</si>
  <si>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</si>
  <si>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</si>
  <si>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</si>
  <si>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</si>
  <si>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</si>
  <si>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</si>
  <si>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</si>
  <si>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</si>
  <si>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</si>
  <si>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</si>
  <si>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</si>
  <si>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</si>
  <si>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</si>
  <si>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</si>
  <si>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</si>
  <si>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</si>
  <si>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</si>
  <si>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</si>
  <si>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</si>
  <si>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</si>
  <si>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</si>
  <si>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</si>
  <si>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</si>
  <si>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</si>
  <si>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</si>
  <si>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</si>
  <si>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</si>
  <si>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</si>
  <si>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</si>
  <si>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</si>
  <si>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</si>
  <si>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</si>
  <si>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</si>
  <si>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</si>
  <si>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</si>
  <si>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</si>
  <si>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</si>
  <si>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</si>
  <si>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</si>
  <si>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</si>
  <si>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</si>
  <si>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</si>
  <si>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</si>
  <si>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</si>
  <si>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</si>
  <si>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</si>
  <si>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</si>
  <si>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</si>
  <si>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</si>
  <si>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</si>
  <si>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</si>
  <si>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</si>
  <si>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</si>
  <si>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</si>
  <si>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</si>
  <si>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</si>
  <si>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</si>
  <si>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</si>
  <si>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</si>
  <si>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</si>
  <si>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</si>
  <si>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</si>
  <si>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</si>
  <si>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</si>
  <si>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</si>
  <si>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</si>
  <si>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</si>
  <si>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</si>
  <si>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</si>
  <si>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</si>
  <si>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</si>
  <si>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</si>
  <si>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</si>
  <si>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</si>
  <si>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</si>
  <si>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</si>
  <si>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</si>
  <si>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</si>
  <si>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</si>
  <si>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</si>
  <si>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</si>
  <si>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</si>
  <si>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</si>
  <si>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</si>
  <si>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</si>
  <si>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</si>
  <si>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</si>
  <si>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</si>
  <si>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</si>
  <si>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</si>
  <si>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</si>
  <si>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</si>
  <si>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</si>
  <si>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</si>
  <si>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</si>
  <si>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</si>
  <si>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</si>
  <si>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</si>
  <si>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</si>
  <si>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</si>
  <si>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</si>
  <si>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</si>
  <si>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</si>
  <si>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</si>
  <si>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</si>
  <si>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</si>
  <si>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</si>
  <si>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</si>
  <si>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</si>
  <si>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</si>
  <si>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</si>
  <si>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</si>
  <si>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</si>
  <si>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</si>
  <si>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</si>
  <si>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</si>
  <si>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</si>
  <si>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</si>
  <si>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</si>
  <si>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</si>
  <si>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</si>
  <si>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</si>
  <si>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</si>
  <si>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</si>
  <si>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</si>
  <si>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</si>
  <si>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</si>
  <si>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</si>
  <si>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</si>
  <si>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</si>
  <si>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</si>
  <si>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</si>
  <si>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</si>
  <si>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</si>
  <si>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</si>
  <si>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</si>
  <si>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</si>
  <si>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</si>
  <si>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</si>
  <si>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</si>
  <si>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</si>
  <si>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</si>
  <si>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</si>
  <si>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</si>
  <si>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</si>
  <si>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</si>
  <si>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</si>
  <si>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</si>
  <si>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</si>
  <si>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</si>
  <si>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</si>
  <si>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</si>
  <si>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</si>
  <si>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</si>
  <si>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</si>
  <si>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</si>
  <si>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</si>
  <si>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</si>
  <si>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</si>
  <si>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</si>
  <si>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</si>
  <si>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</si>
  <si>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</si>
  <si>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</si>
  <si>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</si>
  <si>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</si>
  <si>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</si>
  <si>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</si>
  <si>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</si>
  <si>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</si>
  <si>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</si>
  <si>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</si>
  <si>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</si>
  <si>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</si>
  <si>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</si>
  <si>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</si>
  <si>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</si>
  <si>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</si>
  <si>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</si>
  <si>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</si>
  <si>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</si>
  <si>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</si>
  <si>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</si>
  <si>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</si>
  <si>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</si>
  <si>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</si>
  <si>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</si>
  <si>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</si>
  <si>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</si>
  <si>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</si>
  <si>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</si>
  <si>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</si>
  <si>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</si>
  <si>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</si>
  <si>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</si>
  <si>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</si>
  <si>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</si>
  <si>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</si>
  <si>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</si>
  <si>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</si>
  <si>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</si>
  <si>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</si>
  <si>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</si>
  <si>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</si>
  <si>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</si>
  <si>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</si>
  <si>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</si>
  <si>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</si>
  <si>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</si>
  <si>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</si>
  <si>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</si>
  <si>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</si>
  <si>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</si>
  <si>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</si>
  <si>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</si>
  <si>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</si>
  <si>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</si>
  <si>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</si>
  <si>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</si>
  <si>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</si>
  <si>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</si>
  <si>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</si>
  <si>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</si>
  <si>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</si>
  <si>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</si>
  <si>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</si>
  <si>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</si>
  <si>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</si>
  <si>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</si>
  <si>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</si>
  <si>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</si>
  <si>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</si>
  <si>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</si>
  <si>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</si>
  <si>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</si>
  <si>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</si>
  <si>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</si>
  <si>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</si>
  <si>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</si>
  <si>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</si>
  <si>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</si>
  <si>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</si>
  <si>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</si>
  <si>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</si>
  <si>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</si>
  <si>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</si>
  <si>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</si>
  <si>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</si>
  <si>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</si>
  <si>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</si>
  <si>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</si>
  <si>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</si>
  <si>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</si>
  <si>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</si>
  <si>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</si>
  <si>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</si>
  <si>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</si>
  <si>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</si>
  <si>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</si>
  <si>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</si>
  <si>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</si>
  <si>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</si>
  <si>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</si>
  <si>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</si>
  <si>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</si>
  <si>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</si>
  <si>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</si>
  <si>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</si>
  <si>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</si>
  <si>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</si>
  <si>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</si>
  <si>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</si>
  <si>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</si>
  <si>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</si>
  <si>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</si>
  <si>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</si>
  <si>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</si>
  <si>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</si>
  <si>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</si>
  <si>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</si>
  <si>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</si>
  <si>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</si>
  <si>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</si>
  <si>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</si>
  <si>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</si>
  <si>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</si>
  <si>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</si>
  <si>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</si>
  <si>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</si>
  <si>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</si>
  <si>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</si>
  <si>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</si>
  <si>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</si>
  <si>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</si>
  <si>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</si>
  <si>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</si>
  <si>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</si>
  <si>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</si>
  <si>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</si>
  <si>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</si>
  <si>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</si>
  <si>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</si>
  <si>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</si>
  <si>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</si>
  <si>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</si>
  <si>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</si>
  <si>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</si>
  <si>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</si>
  <si>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</si>
  <si>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</si>
  <si>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</si>
  <si>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</si>
  <si>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</si>
  <si>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</si>
  <si>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</si>
  <si>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</si>
  <si>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</si>
  <si>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</si>
  <si>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</si>
  <si>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</si>
  <si>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</si>
  <si>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</si>
  <si>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</si>
  <si>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</si>
  <si>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</si>
  <si>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</si>
  <si>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</si>
  <si>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</si>
  <si>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</si>
  <si>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</si>
  <si>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</si>
  <si>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</si>
  <si>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</si>
  <si>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</si>
  <si>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</si>
  <si>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</si>
  <si>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</si>
  <si>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</si>
  <si>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</si>
  <si>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</si>
  <si>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</si>
  <si>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</si>
  <si>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</si>
  <si>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</si>
  <si>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</si>
  <si>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</si>
  <si>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</si>
  <si>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</si>
  <si>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</si>
  <si>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</si>
  <si>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</si>
  <si>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</si>
  <si>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</si>
  <si>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</si>
  <si>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</si>
  <si>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</si>
  <si>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</si>
  <si>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</si>
  <si>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</si>
  <si>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</si>
  <si>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</si>
  <si>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</si>
  <si>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</si>
  <si>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</si>
  <si>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</si>
  <si>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</si>
  <si>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</si>
  <si>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</si>
  <si>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</si>
  <si>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</si>
  <si>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</si>
  <si>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</si>
  <si>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</si>
  <si>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</si>
  <si>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</si>
  <si>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</si>
  <si>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</si>
  <si>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</si>
  <si>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</si>
  <si>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</si>
  <si>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</si>
  <si>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</si>
  <si>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</si>
  <si>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</si>
  <si>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</si>
  <si>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</si>
  <si>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</si>
  <si>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</si>
  <si>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</si>
  <si>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</si>
  <si>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</si>
  <si>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</si>
  <si>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</si>
  <si>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</si>
  <si>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</si>
  <si>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</si>
  <si>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</si>
  <si>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</si>
  <si>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</si>
  <si>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</si>
  <si>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</si>
  <si>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</si>
  <si>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</si>
  <si>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</si>
  <si>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</si>
  <si>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</si>
  <si>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</si>
  <si>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</si>
  <si>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</si>
  <si>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</si>
  <si>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</si>
  <si>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</si>
  <si>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</si>
  <si>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</si>
  <si>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</si>
  <si>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</si>
  <si>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</si>
  <si>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</si>
  <si>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</si>
  <si>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</si>
  <si>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</si>
  <si>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</si>
  <si>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</si>
  <si>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</si>
  <si>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</si>
  <si>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</si>
  <si>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</si>
  <si>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</si>
  <si>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</si>
  <si>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</si>
  <si>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</si>
  <si>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</si>
  <si>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</si>
  <si>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</si>
  <si>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</si>
  <si>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</si>
  <si>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</si>
  <si>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</si>
  <si>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</si>
  <si>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</si>
  <si>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</si>
  <si>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</si>
  <si>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</si>
  <si>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</si>
  <si>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</si>
  <si>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</si>
  <si>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</si>
  <si>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</si>
  <si>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</si>
  <si>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</si>
  <si>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</si>
  <si>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</si>
  <si>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</si>
  <si>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</si>
  <si>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</si>
  <si>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</si>
  <si>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</si>
  <si>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</si>
  <si>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</si>
  <si>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</si>
  <si>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</si>
  <si>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</si>
  <si>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</si>
  <si>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</si>
  <si>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</si>
  <si>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</si>
  <si>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</si>
  <si>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</si>
  <si>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</si>
  <si>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</si>
  <si>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</si>
  <si>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</si>
  <si>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</si>
  <si>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</si>
  <si>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</si>
  <si>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</si>
  <si>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</si>
  <si>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</si>
  <si>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</si>
  <si>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</si>
  <si>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</si>
  <si>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</si>
  <si>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</si>
  <si>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</si>
  <si>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</si>
  <si>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</si>
  <si>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</si>
  <si>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</si>
  <si>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</si>
  <si>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</si>
  <si>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</si>
  <si>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</si>
  <si>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</si>
  <si>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</si>
  <si>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</si>
  <si>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</si>
  <si>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</si>
  <si>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</si>
  <si>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</si>
  <si>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</si>
  <si>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</si>
  <si>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</si>
  <si>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</si>
  <si>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</si>
  <si>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</si>
  <si>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</si>
  <si>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</si>
  <si>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</si>
  <si>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</si>
  <si>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</si>
  <si>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</si>
  <si>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</si>
  <si>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</si>
  <si>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</si>
  <si>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</si>
  <si>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</si>
  <si>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</si>
  <si>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</si>
  <si>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</si>
  <si>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</si>
  <si>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</si>
  <si>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</si>
  <si>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</si>
  <si>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</si>
  <si>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</si>
  <si>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</si>
  <si>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</si>
  <si>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</si>
  <si>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</si>
  <si>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</si>
  <si>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</si>
  <si>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</si>
  <si>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</si>
  <si>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</si>
  <si>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</si>
  <si>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</si>
  <si>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</si>
  <si>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</si>
  <si>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</si>
  <si>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</si>
  <si>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</si>
  <si>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</si>
  <si>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</si>
  <si>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</si>
  <si>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</si>
  <si>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</si>
  <si>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</si>
  <si>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</si>
  <si>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</si>
  <si>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</si>
  <si>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</si>
  <si>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</si>
  <si>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</si>
  <si>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</si>
  <si>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</si>
  <si>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</si>
  <si>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</si>
  <si>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</si>
  <si>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</si>
  <si>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</si>
  <si>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</si>
  <si>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</si>
  <si>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</si>
  <si>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</si>
  <si>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</si>
  <si>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</si>
  <si>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</si>
  <si>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</si>
  <si>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</si>
  <si>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</si>
  <si>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</si>
  <si>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</si>
  <si>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</si>
  <si>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</si>
  <si>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</si>
  <si>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</si>
  <si>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</si>
  <si>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</si>
  <si>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</si>
  <si>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</si>
  <si>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</si>
  <si>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</si>
  <si>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</si>
  <si>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</si>
  <si>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</si>
  <si>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</si>
  <si>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</si>
  <si>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</si>
  <si>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</si>
  <si>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</si>
  <si>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</si>
  <si>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</si>
  <si>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</si>
  <si>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</si>
  <si>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</si>
  <si>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</si>
  <si>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</si>
  <si>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</si>
  <si>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</si>
  <si>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</si>
  <si>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</si>
  <si>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</si>
  <si>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</si>
  <si>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</si>
  <si>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</si>
  <si>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</si>
  <si>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</si>
  <si>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</si>
  <si>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</si>
  <si>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</si>
  <si>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</si>
  <si>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</si>
  <si>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</si>
  <si>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</si>
  <si>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</si>
  <si>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</si>
  <si>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</si>
  <si>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</si>
  <si>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</si>
  <si>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</si>
  <si>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</si>
  <si>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</si>
  <si>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</si>
  <si>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</si>
  <si>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</si>
  <si>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</si>
  <si>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</si>
  <si>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</si>
  <si>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</si>
  <si>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</si>
  <si>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</si>
  <si>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</si>
  <si>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</si>
  <si>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</si>
  <si>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</si>
  <si>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</si>
  <si>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</si>
  <si>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</si>
  <si>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</si>
  <si>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</si>
  <si>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</si>
  <si>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</si>
  <si>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</si>
  <si>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</si>
  <si>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</si>
  <si>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</si>
  <si>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</si>
  <si>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</si>
  <si>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</si>
  <si>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</si>
  <si>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</si>
  <si>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</si>
  <si>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</si>
  <si>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</si>
  <si>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</si>
  <si>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</si>
  <si>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</si>
  <si>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</si>
  <si>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</si>
  <si>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</si>
  <si>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</si>
  <si>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</si>
  <si>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</si>
  <si>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</si>
  <si>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</si>
  <si>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</si>
  <si>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</si>
  <si>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</si>
  <si>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</si>
  <si>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</si>
  <si>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</si>
  <si>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</si>
  <si>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</si>
  <si>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</si>
  <si>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</si>
  <si>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</si>
  <si>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</si>
  <si>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</si>
  <si>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</si>
  <si>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</si>
  <si>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</si>
  <si>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</si>
  <si>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</si>
  <si>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</si>
  <si>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</si>
  <si>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</si>
  <si>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</si>
  <si>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</si>
  <si>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</si>
  <si>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</si>
  <si>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</si>
  <si>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</si>
  <si>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</si>
  <si>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</si>
  <si>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</si>
  <si>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</si>
  <si>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</si>
  <si>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</si>
  <si>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</si>
  <si>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</si>
  <si>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</si>
  <si>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</si>
  <si>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</si>
  <si>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</si>
  <si>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</si>
  <si>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</si>
  <si>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</si>
  <si>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</si>
  <si>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</si>
  <si>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</si>
  <si>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</si>
  <si>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</si>
  <si>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</si>
  <si>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</si>
  <si>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</si>
  <si>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</si>
  <si>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</si>
  <si>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</si>
  <si>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</si>
  <si>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</si>
  <si>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</si>
  <si>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</si>
  <si>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</si>
  <si>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</si>
  <si>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</si>
  <si>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</si>
  <si>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</si>
  <si>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</si>
  <si>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</si>
  <si>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</si>
  <si>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</si>
  <si>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</si>
  <si>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</si>
  <si>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</si>
  <si>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</si>
  <si>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</si>
  <si>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</si>
  <si>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</si>
  <si>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</si>
  <si>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</si>
  <si>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</si>
  <si>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</si>
  <si>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</si>
  <si>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</si>
  <si>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</si>
  <si>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</si>
  <si>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</si>
  <si>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</si>
  <si>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</si>
  <si>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</si>
  <si>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</si>
  <si>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</si>
  <si>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</si>
  <si>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</si>
  <si>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</si>
  <si>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</si>
  <si>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</si>
  <si>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</si>
  <si>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</si>
  <si>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</si>
  <si>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</si>
  <si>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</si>
  <si>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</si>
  <si>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</si>
  <si>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</si>
  <si>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</si>
  <si>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</si>
  <si>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</si>
  <si>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</si>
  <si>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</si>
  <si>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</si>
  <si>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</si>
  <si>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</si>
  <si>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</si>
  <si>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</si>
  <si>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</si>
  <si>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</si>
  <si>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</si>
  <si>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</si>
  <si>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</si>
  <si>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</si>
  <si>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</si>
  <si>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</si>
  <si>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</si>
  <si>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</si>
  <si>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</si>
  <si>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</si>
  <si>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</si>
  <si>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</si>
  <si>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</si>
  <si>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</si>
  <si>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</si>
  <si>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</si>
  <si>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</si>
  <si>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</si>
  <si>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</si>
  <si>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</si>
  <si>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</si>
  <si>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</si>
  <si>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</si>
  <si>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</si>
  <si>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</si>
  <si>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</si>
  <si>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</si>
  <si>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</si>
  <si>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</si>
  <si>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</si>
  <si>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</si>
  <si>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</si>
  <si>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</si>
  <si>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</si>
  <si>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</si>
  <si>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</si>
  <si>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</si>
  <si>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</si>
  <si>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</si>
  <si>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</si>
  <si>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</si>
  <si>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</si>
  <si>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</si>
  <si>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</si>
  <si>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</si>
  <si>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</si>
  <si>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</si>
  <si>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</si>
  <si>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</si>
  <si>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</si>
  <si>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</si>
  <si>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</si>
  <si>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</si>
  <si>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</si>
  <si>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</si>
  <si>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</si>
  <si>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</si>
  <si>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</si>
  <si>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</si>
  <si>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</si>
  <si>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</si>
  <si>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</si>
  <si>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</si>
  <si>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</si>
  <si>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</si>
  <si>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</si>
  <si>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</si>
  <si>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</si>
  <si>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</si>
  <si>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</si>
  <si>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</si>
  <si>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</si>
  <si>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</si>
  <si>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</si>
  <si>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</si>
  <si>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</si>
  <si>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</si>
  <si>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</si>
  <si>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</si>
  <si>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</si>
  <si>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</si>
  <si>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</si>
  <si>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</si>
  <si>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</si>
  <si>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</si>
  <si>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</si>
  <si>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</si>
  <si>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</si>
  <si>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</si>
  <si>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</si>
  <si>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</si>
  <si>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</si>
  <si>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</si>
  <si>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</si>
  <si>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</si>
  <si>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</si>
  <si>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</si>
  <si>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</si>
  <si>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</si>
  <si>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</si>
  <si>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</si>
  <si>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</si>
  <si>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</si>
  <si>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</si>
  <si>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</si>
  <si>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</si>
  <si>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</si>
  <si>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</si>
  <si>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</si>
  <si>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</si>
  <si>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</si>
  <si>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</si>
  <si>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</si>
  <si>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</si>
  <si>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</si>
  <si>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</si>
  <si>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</si>
  <si>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</si>
  <si>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</si>
  <si>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</si>
  <si>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</si>
  <si>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</si>
  <si>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</si>
  <si>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</si>
  <si>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</si>
  <si>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</si>
  <si>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</si>
  <si>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</si>
  <si>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</si>
  <si>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</si>
  <si>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</si>
  <si>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</si>
  <si>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</si>
  <si>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</si>
  <si>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</si>
  <si>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</si>
  <si>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</si>
  <si>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</si>
  <si>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</si>
  <si>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</si>
  <si>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</si>
  <si>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</si>
  <si>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</si>
  <si>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</si>
  <si>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</si>
  <si>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</si>
  <si>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</si>
  <si>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</si>
  <si>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</si>
  <si>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</si>
  <si>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</si>
  <si>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</si>
  <si>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</si>
  <si>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</si>
  <si>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</si>
  <si>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</si>
  <si>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</si>
  <si>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</si>
  <si>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</si>
  <si>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</si>
  <si>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</si>
  <si>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</si>
  <si>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</si>
  <si>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</si>
  <si>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</si>
  <si>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</si>
  <si>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</si>
  <si>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</si>
  <si>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</si>
  <si>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</si>
  <si>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</si>
  <si>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</si>
  <si>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</si>
  <si>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</si>
  <si>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</si>
  <si>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</si>
  <si>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</si>
  <si>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</si>
  <si>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</si>
  <si>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</si>
  <si>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</si>
  <si>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</si>
  <si>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</si>
  <si>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</si>
  <si>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</si>
  <si>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</si>
  <si>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</si>
  <si>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</si>
  <si>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</si>
  <si>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</si>
  <si>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</si>
  <si>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</si>
  <si>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</si>
  <si>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</si>
  <si>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</si>
  <si>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</si>
  <si>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</si>
  <si>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</si>
  <si>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</si>
  <si>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</si>
  <si>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</si>
  <si>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</si>
  <si>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</si>
  <si>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</si>
  <si>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</si>
  <si>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</si>
  <si>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</si>
  <si>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</si>
  <si>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</si>
  <si>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</si>
  <si>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</si>
  <si>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</si>
  <si>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</si>
  <si>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</si>
  <si>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</si>
  <si>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</si>
  <si>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</si>
  <si>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</si>
  <si>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</si>
  <si>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</si>
  <si>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</si>
  <si>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</si>
  <si>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</si>
  <si>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</si>
  <si>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</si>
  <si>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</si>
  <si>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</si>
  <si>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</si>
  <si>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</si>
  <si>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</si>
  <si>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</si>
  <si>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</si>
  <si>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</si>
  <si>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</si>
  <si>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</si>
  <si>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</si>
  <si>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</si>
  <si>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</si>
  <si>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</si>
  <si>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</si>
  <si>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</si>
  <si>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</si>
  <si>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</si>
  <si>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</si>
  <si>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</si>
  <si>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</si>
  <si>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</si>
  <si>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</si>
  <si>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</si>
  <si>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</si>
  <si>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</si>
  <si>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</si>
  <si>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</si>
  <si>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</si>
  <si>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</si>
  <si>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</si>
  <si>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</si>
  <si>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</si>
  <si>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</si>
  <si>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</si>
  <si>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</si>
  <si>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</si>
  <si>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</si>
  <si>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</si>
  <si>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</si>
  <si>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</si>
  <si>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</si>
  <si>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</si>
  <si>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</si>
  <si>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</si>
  <si>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</si>
  <si>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</si>
  <si>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</si>
  <si>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</si>
  <si>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</si>
  <si>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</si>
  <si>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</si>
  <si>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</si>
  <si>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</si>
  <si>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</si>
  <si>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</si>
  <si>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</si>
  <si>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</si>
  <si>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</si>
  <si>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</si>
  <si>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</si>
  <si>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</si>
  <si>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</si>
  <si>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</si>
  <si>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</si>
  <si>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</si>
  <si>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</si>
  <si>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</si>
  <si>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</si>
  <si>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</si>
  <si>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</si>
  <si>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</si>
  <si>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</si>
  <si>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</si>
  <si>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</si>
  <si>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</si>
  <si>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</si>
  <si>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</si>
  <si>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</si>
  <si>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</si>
  <si>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</si>
  <si>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</si>
  <si>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</si>
  <si>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</si>
  <si>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</si>
  <si>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</si>
  <si>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</si>
  <si>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</si>
  <si>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</si>
  <si>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</si>
  <si>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</si>
  <si>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</si>
  <si>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</si>
  <si>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</si>
  <si>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</si>
  <si>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</si>
  <si>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</si>
  <si>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</si>
  <si>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</si>
  <si>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</si>
  <si>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</si>
  <si>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</si>
  <si>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</si>
  <si>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</si>
  <si>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</si>
  <si>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</si>
  <si>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</si>
  <si>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</si>
  <si>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</si>
  <si>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</si>
  <si>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</si>
  <si>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</si>
  <si>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</si>
  <si>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</si>
  <si>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</si>
  <si>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</si>
  <si>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</si>
  <si>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</si>
  <si>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</si>
  <si>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</si>
  <si>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</si>
  <si>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</si>
  <si>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</si>
  <si>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</si>
  <si>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</si>
  <si>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</si>
  <si>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</si>
  <si>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</si>
  <si>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</si>
  <si>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</si>
  <si>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</si>
  <si>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</si>
  <si>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</si>
  <si>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</si>
  <si>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</si>
  <si>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</si>
  <si>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</si>
  <si>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</si>
  <si>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</si>
  <si>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</si>
  <si>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</si>
  <si>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</si>
  <si>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</si>
  <si>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</si>
  <si>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</si>
  <si>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</si>
  <si>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</si>
  <si>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</si>
  <si>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</si>
  <si>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</si>
  <si>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</si>
  <si>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</si>
  <si>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</si>
  <si>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</si>
  <si>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</si>
  <si>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</si>
  <si>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</si>
  <si>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</si>
  <si>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</si>
  <si>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</si>
  <si>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</si>
  <si>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</si>
  <si>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</si>
  <si>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</si>
  <si>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</si>
  <si>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</si>
  <si>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</si>
  <si>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</si>
  <si>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</si>
  <si>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</si>
  <si>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</si>
  <si>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</si>
  <si>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</si>
  <si>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</si>
  <si>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</si>
  <si>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</si>
  <si>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</si>
  <si>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</si>
  <si>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</si>
  <si>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</si>
  <si>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</si>
  <si>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</si>
  <si>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</si>
  <si>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</si>
  <si>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</si>
  <si>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</si>
  <si>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</si>
  <si>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</si>
  <si>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</si>
  <si>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</si>
  <si>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</si>
  <si>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</si>
  <si>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</si>
  <si>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</si>
  <si>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</si>
  <si>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</si>
  <si>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</si>
  <si>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</si>
  <si>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</si>
  <si>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</si>
  <si>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</si>
  <si>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</si>
  <si>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</si>
  <si>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</si>
  <si>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</si>
  <si>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</si>
  <si>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</si>
  <si>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</si>
  <si>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</si>
  <si>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</si>
  <si>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</si>
  <si>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</si>
  <si>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</si>
  <si>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</si>
  <si>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</si>
  <si>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</si>
  <si>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</si>
  <si>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</si>
  <si>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</si>
  <si>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</si>
  <si>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</si>
  <si>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</si>
  <si>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</si>
  <si>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</si>
  <si>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</si>
  <si>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</si>
  <si>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</si>
  <si>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</si>
  <si>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</si>
  <si>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</si>
  <si>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</si>
  <si>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</si>
  <si>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</si>
  <si>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</si>
  <si>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</si>
  <si>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</si>
  <si>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</si>
  <si>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</si>
  <si>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</si>
  <si>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</si>
  <si>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</si>
  <si>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</si>
  <si>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</si>
  <si>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</si>
  <si>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</si>
  <si>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</si>
  <si>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</si>
  <si>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</si>
  <si>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</si>
  <si>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</si>
  <si>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</si>
  <si>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</si>
  <si>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</si>
  <si>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</si>
  <si>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</si>
  <si>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</si>
  <si>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</si>
  <si>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</si>
  <si>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</si>
  <si>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</si>
  <si>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</si>
  <si>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</si>
  <si>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</si>
  <si>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</si>
  <si>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</si>
  <si>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</si>
  <si>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</si>
  <si>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</si>
  <si>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</si>
  <si>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</si>
  <si>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</si>
  <si>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</si>
  <si>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</si>
  <si>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</si>
  <si>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</si>
  <si>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</si>
  <si>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</si>
  <si>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</si>
  <si>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</si>
  <si>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</si>
  <si>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</si>
  <si>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</si>
  <si>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</si>
  <si>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</si>
  <si>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</si>
  <si>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</si>
  <si>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</si>
  <si>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</si>
  <si>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</si>
  <si>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</si>
  <si>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</si>
  <si>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</si>
  <si>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</si>
  <si>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</si>
  <si>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</si>
  <si>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</si>
  <si>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</si>
  <si>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</si>
  <si>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</si>
  <si>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</si>
  <si>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</si>
  <si>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</si>
  <si>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</si>
  <si>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</si>
  <si>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</si>
  <si>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</si>
  <si>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</si>
  <si>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</si>
  <si>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</si>
  <si>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</si>
  <si>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</si>
  <si>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</si>
  <si>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</si>
  <si>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</si>
  <si>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</si>
  <si>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</si>
  <si>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</si>
  <si>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</si>
  <si>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</si>
  <si>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</si>
  <si>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</si>
  <si>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</si>
  <si>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</si>
  <si>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</si>
  <si>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</si>
  <si>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</si>
  <si>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</si>
  <si>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</si>
  <si>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</si>
  <si>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</si>
  <si>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</si>
  <si>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</si>
  <si>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</si>
  <si>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</si>
  <si>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</si>
  <si>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</si>
  <si>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</si>
  <si>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</si>
  <si>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</si>
  <si>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</si>
  <si>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</si>
  <si>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</si>
  <si>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</si>
  <si>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</si>
  <si>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</si>
  <si>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</si>
  <si>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</si>
  <si>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</si>
  <si>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</si>
  <si>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</si>
  <si>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</si>
  <si>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</si>
  <si>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</si>
  <si>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</si>
  <si>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</si>
  <si>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</si>
  <si>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</si>
  <si>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</si>
  <si>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</si>
  <si>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</si>
  <si>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</si>
  <si>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</si>
  <si>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</si>
  <si>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</si>
  <si>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</si>
  <si>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</si>
  <si>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</si>
  <si>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</si>
  <si>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</si>
  <si>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</si>
  <si>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</si>
  <si>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</si>
  <si>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</si>
  <si>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</si>
  <si>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</si>
  <si>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</si>
  <si>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</si>
  <si>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</si>
  <si>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</si>
  <si>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</si>
  <si>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</si>
  <si>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</si>
  <si>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</si>
  <si>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</si>
  <si>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</si>
  <si>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</si>
  <si>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</si>
  <si>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</si>
  <si>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</si>
  <si>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</si>
  <si>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</si>
  <si>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</si>
  <si>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</si>
  <si>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</si>
  <si>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</si>
  <si>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</si>
  <si>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</si>
  <si>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</si>
  <si>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</si>
  <si>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</si>
  <si>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</si>
  <si>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</si>
  <si>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</si>
  <si>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</si>
  <si>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</si>
  <si>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</si>
  <si>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</si>
  <si>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</si>
  <si>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</si>
  <si>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</si>
  <si>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</si>
  <si>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</si>
  <si>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</si>
  <si>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</si>
  <si>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</si>
  <si>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</si>
  <si>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</si>
  <si>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</si>
  <si>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</si>
  <si>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</si>
  <si>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</si>
  <si>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</si>
  <si>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</si>
  <si>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</si>
  <si>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</si>
  <si>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</si>
  <si>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</si>
  <si>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</si>
  <si>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</si>
  <si>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</si>
  <si>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</si>
  <si>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</si>
  <si>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</si>
  <si>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</si>
  <si>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</si>
  <si>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</si>
  <si>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</si>
  <si>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</si>
  <si>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</si>
  <si>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</si>
  <si>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</si>
  <si>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</si>
  <si>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</si>
  <si>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</si>
  <si>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</si>
  <si>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</si>
  <si>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</si>
  <si>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</si>
  <si>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</si>
  <si>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</si>
  <si>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</si>
  <si>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</si>
  <si>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</si>
  <si>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</si>
  <si>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</si>
  <si>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</si>
  <si>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</si>
  <si>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</si>
  <si>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</si>
  <si>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</si>
  <si>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</si>
  <si>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</si>
  <si>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</si>
  <si>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</si>
  <si>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</si>
  <si>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</si>
  <si>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</si>
  <si>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</si>
  <si>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</si>
  <si>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</si>
  <si>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</si>
  <si>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</si>
  <si>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</si>
  <si>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</si>
  <si>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</si>
  <si>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</si>
  <si>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</si>
  <si>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</si>
  <si>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</si>
  <si>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</si>
  <si>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</si>
  <si>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</si>
  <si>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</si>
  <si>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</si>
  <si>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</si>
  <si>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</si>
  <si>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</si>
  <si>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</si>
  <si>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</si>
  <si>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</si>
  <si>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</si>
  <si>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</si>
  <si>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</si>
  <si>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</si>
  <si>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</si>
  <si>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</si>
  <si>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</si>
  <si>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</si>
  <si>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</si>
  <si>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</si>
  <si>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</si>
  <si>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</si>
  <si>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</si>
  <si>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</si>
  <si>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</si>
  <si>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</si>
  <si>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</si>
  <si>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</si>
  <si>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</si>
  <si>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</si>
  <si>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</si>
  <si>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</si>
  <si>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</si>
  <si>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</si>
  <si>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</si>
  <si>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</si>
  <si>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</si>
  <si>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</si>
  <si>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</si>
  <si>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</si>
  <si>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</si>
  <si>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</si>
  <si>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</si>
  <si>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</si>
  <si>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</si>
  <si>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</si>
  <si>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</si>
  <si>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</si>
  <si>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</si>
  <si>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</si>
  <si>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</si>
  <si>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</si>
  <si>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</si>
  <si>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</si>
  <si>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</si>
  <si>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</si>
  <si>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</si>
  <si>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</si>
  <si>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</si>
  <si>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</si>
  <si>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</si>
  <si>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</si>
  <si>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</si>
  <si>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</si>
  <si>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</si>
  <si>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</si>
  <si>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</si>
  <si>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</si>
  <si>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</si>
  <si>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</si>
  <si>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</si>
  <si>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</si>
  <si>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</si>
  <si>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</si>
  <si>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</si>
  <si>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</si>
  <si>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</si>
  <si>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</si>
  <si>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</si>
  <si>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</si>
  <si>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</si>
  <si>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</si>
  <si>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</si>
  <si>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</si>
  <si>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</si>
  <si>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</si>
  <si>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</si>
  <si>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</si>
  <si>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</si>
  <si>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</si>
  <si>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</si>
  <si>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</si>
  <si>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</si>
  <si>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</si>
  <si>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</si>
  <si>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</si>
  <si>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</si>
  <si>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</si>
  <si>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</si>
  <si>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</si>
  <si>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</si>
  <si>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</si>
  <si>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</si>
  <si>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</si>
  <si>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</si>
  <si>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</si>
  <si>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</si>
  <si>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</si>
  <si>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</si>
  <si>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</si>
  <si>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</si>
  <si>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</si>
  <si>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</si>
  <si>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</si>
  <si>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</si>
  <si>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</si>
  <si>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</si>
  <si>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</si>
  <si>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</si>
  <si>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</si>
  <si>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</si>
  <si>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</si>
  <si>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</si>
  <si>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</si>
  <si>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</si>
  <si>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</si>
  <si>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</si>
  <si>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</si>
  <si>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</si>
  <si>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</si>
  <si>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</si>
  <si>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</si>
  <si>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</si>
  <si>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</si>
  <si>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</si>
  <si>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</si>
  <si>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</si>
  <si>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</si>
  <si>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</si>
  <si>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</si>
  <si>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</si>
  <si>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</si>
  <si>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</si>
  <si>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</si>
  <si>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</si>
  <si>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</si>
  <si>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</si>
  <si>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</si>
  <si>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</si>
  <si>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</si>
  <si>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</si>
  <si>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</si>
  <si>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</si>
  <si>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</si>
  <si>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</si>
  <si>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</si>
  <si>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</si>
  <si>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</si>
  <si>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</si>
  <si>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</si>
  <si>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</si>
  <si>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</si>
  <si>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</si>
  <si>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</si>
  <si>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</si>
  <si>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</si>
  <si>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</si>
  <si>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</si>
  <si>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</si>
  <si>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</si>
  <si>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</si>
  <si>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</si>
  <si>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</si>
  <si>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</si>
  <si>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</si>
  <si>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</si>
  <si>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</si>
  <si>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</si>
  <si>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</si>
  <si>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</si>
  <si>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</si>
  <si>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</si>
  <si>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</si>
  <si>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</si>
  <si>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</si>
  <si>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</si>
  <si>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</si>
  <si>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</si>
  <si>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</si>
  <si>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</si>
  <si>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</si>
  <si>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</si>
  <si>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</si>
  <si>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</si>
  <si>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</si>
  <si>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</si>
  <si>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</si>
  <si>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</si>
  <si>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</si>
  <si>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</si>
  <si>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</si>
  <si>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</si>
  <si>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</si>
  <si>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</si>
  <si>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</si>
  <si>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</si>
  <si>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</si>
  <si>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</si>
  <si>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</si>
  <si>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</si>
  <si>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</si>
  <si>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</si>
  <si>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</si>
  <si>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</si>
  <si>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</si>
  <si>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</si>
  <si>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</si>
  <si>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</si>
  <si>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</si>
  <si>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</si>
  <si>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</si>
  <si>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</si>
  <si>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</si>
  <si>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</si>
  <si>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</si>
  <si>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</si>
  <si>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</si>
  <si>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</si>
  <si>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</si>
  <si>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</si>
  <si>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</si>
  <si>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</si>
  <si>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</si>
  <si>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</si>
  <si>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</si>
  <si>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</si>
  <si>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</si>
  <si>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</si>
  <si>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</si>
  <si>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</si>
  <si>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</si>
  <si>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</si>
  <si>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</si>
  <si>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</si>
  <si>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</si>
  <si>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</si>
  <si>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</si>
  <si>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</si>
  <si>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</si>
  <si>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</si>
  <si>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</si>
  <si>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</si>
  <si>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</si>
  <si>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</si>
  <si>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</si>
  <si>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</si>
  <si>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</si>
  <si>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</si>
  <si>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</si>
  <si>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</si>
  <si>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</si>
  <si>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</si>
  <si>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</si>
  <si>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</si>
  <si>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</si>
  <si>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</si>
  <si>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</si>
  <si>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</si>
  <si>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</si>
  <si>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</si>
  <si>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</si>
  <si>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</si>
  <si>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</si>
  <si>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</si>
  <si>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</si>
  <si>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</si>
  <si>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</si>
  <si>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</si>
  <si>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</si>
  <si>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</si>
  <si>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</si>
  <si>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</si>
  <si>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</si>
  <si>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</si>
  <si>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</si>
  <si>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</si>
  <si>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</si>
  <si>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</si>
  <si>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</si>
  <si>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</si>
  <si>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</si>
  <si>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</si>
  <si>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</si>
  <si>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</si>
  <si>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</si>
  <si>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</si>
  <si>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</si>
  <si>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</si>
  <si>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</si>
  <si>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</si>
  <si>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</si>
  <si>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</si>
  <si>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</si>
  <si>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</si>
  <si>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</si>
  <si>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</si>
  <si>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</si>
  <si>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</si>
  <si>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</si>
  <si>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</si>
  <si>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</si>
  <si>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</si>
  <si>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</si>
  <si>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</si>
  <si>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</si>
  <si>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</si>
  <si>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</si>
  <si>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</si>
  <si>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</si>
  <si>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</si>
  <si>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</si>
  <si>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</si>
  <si>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</si>
  <si>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</si>
  <si>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</si>
  <si>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</si>
  <si>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</si>
  <si>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</si>
  <si>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</si>
  <si>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</si>
  <si>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</si>
  <si>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</si>
  <si>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</si>
  <si>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</si>
  <si>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</si>
  <si>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</si>
  <si>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</si>
  <si>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</si>
  <si>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</si>
  <si>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</si>
  <si>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</si>
  <si>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</si>
  <si>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</si>
  <si>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</si>
  <si>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</si>
  <si>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</si>
  <si>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</si>
  <si>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</si>
  <si>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</si>
  <si>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</si>
  <si>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</si>
  <si>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</si>
  <si>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</si>
  <si>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</si>
  <si>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</si>
  <si>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</si>
  <si>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</si>
  <si>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</si>
  <si>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</si>
  <si>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</si>
  <si>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</si>
  <si>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</si>
  <si>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</si>
  <si>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</si>
  <si>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</si>
  <si>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</si>
  <si>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</si>
  <si>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</si>
  <si>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</si>
  <si>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</si>
  <si>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</si>
  <si>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</si>
  <si>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</si>
  <si>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</si>
  <si>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</si>
  <si>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</si>
  <si>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</si>
  <si>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</si>
  <si>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</si>
  <si>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</si>
  <si>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</si>
  <si>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</si>
  <si>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</si>
  <si>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</si>
  <si>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</si>
  <si>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</si>
  <si>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</si>
  <si>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</si>
  <si>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</si>
  <si>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</si>
  <si>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</si>
  <si>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</si>
  <si>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</si>
  <si>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</si>
  <si>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</si>
  <si>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</si>
  <si>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</si>
  <si>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</si>
  <si>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</si>
  <si>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</si>
  <si>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</si>
  <si>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</si>
  <si>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</si>
  <si>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</si>
  <si>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</si>
  <si>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</si>
  <si>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</si>
  <si>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</si>
  <si>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</si>
  <si>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</si>
  <si>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</si>
  <si>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</si>
  <si>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</si>
  <si>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</si>
  <si>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</si>
  <si>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</si>
  <si>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</si>
  <si>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</si>
  <si>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</si>
  <si>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</si>
  <si>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</si>
  <si>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</si>
  <si>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</si>
  <si>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</si>
  <si>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</si>
  <si>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</si>
  <si>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</si>
  <si>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</si>
  <si>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</si>
  <si>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</si>
  <si>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</si>
  <si>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</si>
  <si>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</si>
  <si>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</si>
  <si>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</si>
  <si>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</si>
  <si>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</si>
  <si>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</si>
  <si>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</si>
  <si>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</si>
  <si>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</si>
  <si>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</si>
  <si>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</si>
  <si>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</si>
  <si>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</si>
  <si>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</si>
  <si>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</si>
  <si>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</si>
  <si>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</si>
  <si>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</si>
  <si>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</si>
  <si>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</si>
  <si>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</si>
  <si>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</si>
  <si>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</si>
  <si>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</si>
  <si>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</si>
  <si>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</si>
  <si>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</si>
  <si>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</si>
  <si>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</si>
  <si>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</si>
  <si>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</si>
  <si>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</si>
  <si>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</si>
  <si>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</si>
  <si>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</si>
  <si>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</si>
  <si>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</si>
  <si>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</si>
  <si>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</si>
  <si>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</si>
  <si>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</si>
  <si>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</si>
  <si>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</si>
  <si>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</si>
  <si>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</si>
  <si>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</si>
  <si>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</si>
  <si>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</si>
  <si>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</si>
  <si>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</si>
  <si>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</si>
  <si>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</si>
  <si>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</si>
  <si>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</si>
  <si>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</si>
  <si>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</si>
  <si>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</si>
  <si>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</si>
  <si>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</si>
  <si>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</si>
  <si>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</si>
  <si>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</si>
  <si>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</si>
  <si>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</si>
  <si>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</si>
  <si>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</si>
  <si>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</si>
  <si>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</si>
  <si>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</si>
  <si>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</si>
  <si>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</si>
  <si>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</si>
  <si>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</si>
  <si>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</si>
  <si>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</si>
  <si>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</si>
  <si>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</si>
  <si>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</si>
  <si>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</si>
  <si>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</si>
  <si>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</si>
  <si>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</si>
  <si>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</si>
  <si>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</si>
  <si>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</si>
  <si>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</si>
  <si>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</si>
  <si>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</si>
  <si>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</si>
  <si>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</si>
  <si>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</si>
  <si>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</si>
  <si>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</si>
  <si>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</si>
  <si>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</si>
  <si>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</si>
  <si>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</si>
  <si>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</si>
  <si>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</si>
  <si>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</si>
  <si>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</si>
  <si>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</si>
  <si>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</si>
  <si>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</si>
  <si>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</si>
  <si>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</si>
  <si>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</si>
  <si>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</si>
  <si>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</si>
  <si>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</si>
  <si>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</si>
  <si>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</si>
  <si>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</si>
  <si>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</si>
  <si>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</si>
  <si>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</si>
  <si>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</si>
  <si>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</si>
  <si>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</si>
  <si>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</si>
  <si>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</si>
  <si>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</si>
  <si>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</si>
  <si>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</si>
  <si>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</si>
  <si>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</si>
  <si>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</si>
  <si>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</si>
  <si>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</si>
  <si>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</si>
  <si>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</si>
  <si>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</si>
  <si>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</si>
  <si>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</si>
  <si>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</si>
  <si>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</si>
  <si>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</si>
  <si>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</si>
  <si>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</si>
  <si>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</si>
  <si>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</si>
  <si>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</si>
  <si>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</si>
  <si>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</si>
  <si>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</si>
  <si>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</si>
  <si>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</si>
  <si>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</si>
  <si>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</si>
  <si>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</si>
  <si>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</si>
  <si>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</si>
  <si>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</si>
  <si>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</si>
  <si>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</si>
  <si>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</si>
  <si>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</si>
  <si>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</si>
  <si>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</si>
  <si>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</si>
  <si>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</si>
  <si>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</si>
  <si>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</si>
  <si>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</si>
  <si>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</si>
  <si>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</si>
  <si>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</si>
  <si>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</si>
  <si>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</si>
  <si>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</si>
  <si>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</si>
  <si>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</si>
  <si>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</si>
  <si>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</si>
  <si>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</si>
  <si>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</si>
  <si>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</si>
  <si>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</si>
  <si>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</si>
  <si>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</si>
  <si>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</si>
  <si>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</si>
  <si>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</si>
  <si>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</si>
  <si>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</si>
  <si>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</si>
  <si>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</si>
  <si>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</si>
  <si>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</si>
  <si>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</si>
  <si>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</si>
  <si>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</si>
  <si>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</si>
  <si>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</si>
  <si>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</si>
  <si>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</si>
  <si>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</si>
  <si>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</si>
  <si>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</si>
  <si>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</si>
  <si>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</si>
  <si>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</si>
  <si>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</si>
  <si>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</si>
  <si>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</si>
  <si>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</si>
  <si>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</si>
  <si>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</si>
  <si>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</si>
  <si>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</si>
  <si>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</si>
  <si>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</si>
  <si>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</si>
  <si>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</si>
  <si>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</si>
  <si>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</si>
  <si>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</si>
  <si>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</si>
  <si>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</si>
  <si>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</si>
  <si>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</si>
  <si>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</si>
  <si>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</si>
  <si>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</si>
  <si>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</si>
  <si>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</si>
  <si>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</si>
  <si>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</si>
  <si>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</si>
  <si>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</si>
  <si>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</si>
  <si>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</si>
  <si>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</si>
  <si>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</si>
  <si>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</si>
  <si>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</si>
  <si>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</si>
  <si>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</si>
  <si>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</si>
  <si>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</si>
  <si>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</si>
  <si>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</si>
  <si>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</si>
  <si>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</si>
  <si>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</si>
  <si>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</si>
  <si>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</si>
  <si>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</si>
  <si>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</si>
  <si>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</si>
  <si>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</si>
  <si>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</si>
  <si>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</si>
  <si>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</si>
  <si>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</si>
  <si>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</si>
  <si>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</si>
  <si>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</si>
  <si>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</si>
  <si>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</si>
  <si>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</si>
  <si>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</si>
  <si>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</si>
  <si>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</si>
  <si>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</si>
  <si>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</si>
  <si>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</si>
  <si>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</si>
  <si>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</si>
  <si>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</si>
  <si>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</si>
  <si>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</si>
  <si>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</si>
  <si>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</si>
  <si>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</si>
  <si>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</si>
  <si>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</si>
  <si>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</si>
  <si>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</si>
  <si>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</si>
  <si>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</si>
  <si>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</si>
  <si>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</si>
  <si>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</si>
  <si>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</si>
  <si>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</si>
  <si>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</si>
  <si>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</si>
  <si>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</si>
  <si>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</si>
  <si>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</si>
  <si>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</si>
  <si>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</si>
  <si>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</si>
  <si>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</si>
  <si>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</si>
  <si>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</si>
  <si>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</si>
  <si>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</si>
  <si>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</si>
  <si>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</si>
  <si>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</si>
  <si>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</si>
  <si>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</si>
  <si>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</si>
  <si>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</si>
  <si>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</si>
  <si>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</si>
  <si>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</si>
  <si>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</si>
  <si>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</si>
  <si>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</si>
  <si>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</si>
  <si>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</si>
  <si>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</si>
  <si>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</si>
  <si>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</si>
  <si>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</si>
  <si>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</si>
  <si>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</si>
  <si>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</si>
  <si>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</si>
  <si>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</si>
  <si>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</si>
  <si>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</si>
  <si>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</si>
  <si>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</si>
  <si>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</si>
  <si>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</si>
  <si>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</si>
  <si>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</si>
  <si>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</si>
  <si>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</si>
  <si>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</si>
  <si>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</si>
  <si>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</si>
  <si>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</si>
  <si>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</si>
  <si>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</si>
  <si>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</si>
  <si>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</si>
  <si>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</si>
  <si>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</si>
  <si>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</si>
  <si>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</si>
  <si>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</si>
  <si>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</si>
  <si>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</si>
  <si>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</si>
  <si>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</si>
  <si>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</si>
  <si>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</si>
  <si>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</si>
  <si>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</si>
  <si>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</si>
  <si>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</si>
  <si>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</si>
  <si>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</si>
  <si>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</si>
  <si>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</si>
  <si>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</si>
  <si>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</si>
  <si>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</si>
  <si>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</si>
  <si>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</si>
  <si>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</si>
  <si>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</si>
  <si>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</si>
  <si>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</si>
  <si>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</si>
  <si>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</si>
  <si>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</si>
  <si>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</si>
  <si>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</si>
  <si>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</si>
  <si>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</si>
  <si>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</si>
  <si>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</si>
  <si>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</si>
  <si>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</si>
  <si>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</si>
  <si>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</si>
  <si>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</si>
  <si>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</si>
  <si>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</si>
  <si>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</si>
  <si>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</si>
  <si>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</si>
  <si>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</si>
  <si>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</si>
  <si>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</si>
  <si>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</si>
  <si>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</si>
  <si>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</si>
  <si>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</si>
  <si>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</si>
  <si>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</si>
  <si>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</si>
  <si>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</si>
  <si>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</si>
  <si>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</si>
  <si>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</si>
  <si>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</si>
  <si>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</si>
  <si>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</si>
  <si>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</si>
  <si>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</si>
  <si>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</si>
  <si>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</si>
  <si>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</si>
  <si>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</si>
  <si>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</si>
  <si>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</si>
  <si>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</si>
  <si>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</si>
  <si>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</si>
  <si>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</si>
  <si>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</si>
  <si>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</si>
  <si>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</si>
  <si>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</si>
  <si>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</si>
  <si>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</si>
  <si>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</si>
  <si>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</si>
  <si>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</si>
  <si>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</si>
  <si>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</si>
  <si>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</si>
  <si>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</si>
  <si>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</si>
  <si>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</si>
  <si>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</si>
  <si>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</si>
  <si>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</si>
  <si>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</si>
  <si>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</si>
  <si>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</si>
  <si>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</si>
  <si>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</si>
  <si>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</si>
  <si>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</si>
  <si>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</si>
  <si>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</si>
  <si>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</si>
  <si>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</si>
  <si>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</si>
  <si>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</si>
  <si>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</si>
  <si>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</si>
  <si>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</si>
  <si>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</si>
  <si>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</si>
  <si>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</si>
  <si>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</si>
  <si>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</si>
  <si>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</si>
  <si>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</si>
  <si>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</si>
  <si>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</si>
  <si>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</si>
  <si>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</si>
  <si>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</si>
  <si>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</si>
  <si>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</si>
  <si>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</si>
  <si>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</si>
  <si>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</si>
  <si>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</si>
  <si>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</si>
  <si>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</si>
  <si>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</si>
  <si>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</si>
  <si>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</si>
  <si>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</si>
  <si>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</si>
  <si>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</si>
  <si>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</si>
  <si>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</si>
  <si>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</si>
  <si>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</si>
  <si>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</si>
  <si>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</si>
  <si>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</si>
  <si>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</si>
  <si>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</si>
  <si>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</si>
  <si>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</si>
  <si>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</si>
  <si>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</si>
  <si>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</si>
  <si>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</si>
  <si>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</si>
  <si>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</si>
  <si>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</si>
  <si>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</si>
  <si>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</si>
  <si>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</si>
  <si>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</si>
  <si>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</si>
  <si>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</si>
  <si>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</si>
  <si>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</si>
  <si>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</si>
  <si>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</si>
  <si>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</si>
  <si>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</si>
  <si>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</si>
  <si>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</si>
  <si>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</si>
  <si>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</si>
  <si>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</si>
  <si>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</si>
  <si>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</si>
  <si>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</si>
  <si>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</si>
  <si>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</si>
  <si>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</si>
  <si>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</si>
  <si>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</si>
  <si>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</si>
  <si>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</si>
  <si>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</si>
  <si>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</si>
  <si>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</si>
  <si>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</si>
  <si>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</si>
  <si>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</si>
  <si>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</si>
  <si>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</si>
  <si>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</si>
  <si>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</si>
  <si>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</si>
  <si>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</si>
  <si>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</si>
  <si>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</si>
  <si>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</si>
  <si>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</si>
  <si>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</si>
  <si>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</si>
  <si>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</si>
  <si>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</si>
  <si>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</si>
  <si>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</si>
  <si>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</si>
  <si>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</si>
  <si>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</si>
  <si>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</si>
  <si>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</si>
  <si>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</si>
  <si>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</si>
  <si>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</si>
  <si>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</si>
  <si>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</si>
  <si>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</si>
  <si>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</si>
  <si>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</si>
  <si>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</si>
  <si>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</si>
  <si>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</si>
  <si>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</si>
  <si>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</si>
  <si>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</si>
  <si>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</si>
  <si>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</si>
  <si>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</si>
  <si>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</si>
  <si>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</si>
  <si>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</si>
  <si>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</si>
  <si>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</si>
  <si>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</si>
  <si>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</si>
  <si>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</si>
  <si>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</si>
  <si>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</si>
  <si>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</si>
  <si>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</si>
  <si>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</si>
  <si>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</si>
  <si>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</si>
  <si>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</si>
  <si>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</si>
  <si>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</si>
  <si>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</si>
  <si>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</si>
  <si>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</si>
  <si>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</si>
  <si>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</si>
  <si>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</si>
  <si>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</si>
  <si>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</si>
  <si>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</si>
  <si>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</si>
  <si>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</si>
  <si>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</si>
  <si>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</si>
  <si>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</si>
  <si>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</si>
  <si>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</si>
  <si>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</si>
  <si>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</si>
  <si>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</si>
  <si>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</si>
  <si>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</si>
  <si>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</si>
  <si>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</si>
  <si>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</si>
  <si>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</si>
  <si>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</si>
  <si>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</si>
  <si>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</si>
  <si>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</si>
  <si>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</si>
  <si>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</si>
  <si>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</si>
  <si>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</si>
  <si>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</si>
  <si>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</si>
  <si>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</si>
  <si>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</si>
  <si>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</si>
  <si>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</si>
  <si>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</si>
  <si>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</si>
  <si>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</si>
  <si>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</si>
  <si>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</si>
  <si>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</si>
  <si>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</si>
  <si>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</si>
  <si>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</si>
  <si>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</si>
  <si>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</si>
  <si>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</si>
  <si>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</si>
  <si>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</si>
  <si>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</si>
  <si>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</si>
  <si>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</si>
  <si>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</si>
  <si>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</si>
  <si>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</si>
  <si>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</si>
  <si>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</si>
  <si>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</si>
  <si>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</si>
  <si>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</si>
  <si>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</si>
  <si>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</si>
  <si>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</si>
  <si>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</si>
  <si>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</si>
  <si>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</si>
  <si>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</si>
  <si>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</si>
  <si>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</si>
  <si>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</si>
  <si>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</si>
  <si>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</si>
  <si>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</si>
  <si>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</si>
  <si>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</si>
  <si>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</si>
  <si>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</si>
  <si>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</si>
  <si>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</si>
  <si>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</si>
  <si>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</si>
  <si>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</si>
  <si>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</si>
  <si>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</si>
  <si>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</si>
  <si>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</si>
  <si>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</si>
  <si>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</si>
  <si>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</si>
  <si>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</si>
  <si>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</si>
  <si>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</si>
  <si>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</si>
  <si>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</si>
  <si>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</si>
  <si>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</si>
  <si>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</si>
  <si>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</si>
  <si>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</si>
  <si>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</si>
  <si>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</si>
  <si>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</si>
  <si>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</si>
  <si>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</si>
  <si>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</si>
  <si>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</si>
  <si>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</si>
  <si>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</si>
  <si>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</si>
  <si>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</si>
  <si>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</si>
  <si>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</si>
  <si>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</si>
  <si>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</si>
  <si>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</si>
  <si>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</si>
  <si>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</si>
  <si>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</si>
  <si>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</si>
  <si>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</si>
  <si>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</si>
  <si>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</si>
  <si>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</si>
  <si>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</si>
  <si>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</si>
  <si>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</si>
  <si>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</si>
  <si>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</si>
  <si>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</si>
  <si>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</si>
  <si>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</si>
  <si>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</si>
  <si>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</si>
  <si>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</si>
  <si>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</si>
  <si>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</si>
  <si>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</si>
  <si>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</si>
  <si>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</si>
  <si>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</si>
  <si>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</si>
  <si>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</si>
  <si>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</si>
  <si>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</si>
  <si>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</si>
  <si>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</si>
  <si>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</si>
  <si>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</si>
  <si>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</si>
  <si>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</si>
  <si>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</si>
  <si>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</si>
  <si>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</si>
  <si>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</si>
  <si>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</si>
  <si>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</si>
  <si>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</si>
  <si>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</si>
  <si>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</si>
  <si>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</si>
  <si>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</si>
  <si>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</si>
  <si>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</si>
  <si>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</si>
  <si>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</si>
  <si>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</si>
  <si>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</si>
  <si>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</si>
  <si>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</si>
  <si>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</si>
  <si>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</si>
  <si>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</si>
  <si>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</si>
  <si>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</si>
  <si>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</si>
  <si>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</si>
  <si>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</si>
  <si>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</si>
  <si>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</si>
  <si>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</si>
  <si>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</si>
  <si>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</si>
  <si>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</si>
  <si>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</si>
  <si>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</si>
  <si>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</si>
  <si>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</si>
  <si>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</si>
  <si>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</si>
  <si>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</si>
  <si>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</si>
  <si>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</si>
  <si>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</si>
  <si>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</si>
  <si>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</si>
  <si>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</si>
  <si>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</si>
  <si>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</si>
  <si>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</si>
  <si>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</si>
  <si>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</si>
  <si>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</si>
  <si>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</si>
  <si>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</si>
  <si>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</si>
  <si>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</si>
  <si>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</si>
  <si>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</si>
  <si>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</si>
  <si>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</si>
  <si>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</si>
  <si>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</si>
  <si>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</si>
  <si>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</si>
  <si>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</si>
  <si>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</si>
  <si>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</si>
  <si>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</si>
  <si>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</si>
  <si>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</si>
  <si>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</si>
  <si>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</si>
  <si>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</si>
  <si>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</si>
  <si>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</si>
  <si>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</si>
  <si>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</si>
  <si>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</si>
  <si>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</si>
  <si>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</si>
  <si>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</si>
  <si>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</si>
  <si>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</si>
  <si>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</si>
  <si>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</si>
  <si>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</si>
  <si>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</si>
  <si>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</si>
  <si>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</si>
  <si>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</si>
  <si>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</si>
  <si>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</si>
  <si>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</si>
  <si>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</si>
  <si>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</si>
  <si>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</si>
  <si>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</si>
  <si>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</si>
  <si>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</si>
  <si>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</si>
  <si>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</si>
  <si>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</si>
  <si>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</si>
  <si>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</si>
  <si>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</si>
  <si>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</si>
  <si>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</si>
  <si>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</si>
  <si>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</si>
  <si>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</si>
  <si>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</si>
  <si>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</si>
  <si>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</si>
  <si>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</si>
  <si>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</si>
  <si>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</si>
  <si>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</si>
  <si>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</si>
  <si>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</si>
  <si>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</si>
  <si>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</si>
  <si>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</si>
  <si>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</si>
  <si>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</si>
  <si>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</si>
  <si>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</si>
  <si>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</si>
  <si>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</si>
  <si>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</si>
  <si>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</si>
  <si>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</si>
  <si>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</si>
  <si>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</si>
  <si>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</si>
  <si>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</si>
  <si>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</si>
  <si>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</si>
  <si>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</si>
  <si>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</si>
  <si>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</si>
  <si>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</si>
  <si>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</si>
  <si>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</si>
  <si>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</si>
  <si>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</si>
  <si>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</si>
  <si>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</si>
  <si>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</si>
  <si>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</si>
  <si>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</si>
  <si>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</si>
  <si>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</si>
  <si>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</si>
  <si>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</si>
  <si>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</si>
  <si>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</si>
  <si>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</si>
  <si>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</si>
  <si>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</si>
  <si>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</si>
  <si>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</si>
  <si>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</si>
  <si>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</si>
  <si>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</si>
  <si>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</si>
  <si>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</si>
  <si>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</si>
  <si>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</si>
  <si>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</si>
  <si>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</si>
  <si>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</si>
  <si>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</si>
  <si>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</si>
  <si>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</si>
  <si>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</si>
  <si>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</si>
  <si>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</si>
  <si>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</si>
  <si>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</si>
  <si>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</si>
  <si>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</si>
  <si>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</si>
  <si>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</si>
  <si>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</si>
  <si>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</si>
  <si>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</si>
  <si>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</si>
  <si>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</si>
  <si>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</si>
  <si>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</si>
  <si>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</si>
  <si>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</si>
  <si>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</si>
  <si>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</si>
  <si>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</si>
  <si>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</si>
  <si>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</si>
  <si>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</si>
  <si>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</si>
  <si>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</si>
  <si>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</si>
  <si>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</si>
  <si>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</si>
  <si>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</si>
  <si>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</si>
  <si>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</si>
  <si>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</si>
  <si>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</si>
  <si>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</si>
  <si>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</si>
  <si>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</si>
  <si>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</si>
  <si>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</si>
  <si>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</si>
  <si>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</si>
  <si>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</si>
  <si>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</si>
  <si>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</si>
  <si>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</si>
  <si>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</si>
  <si>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</si>
  <si>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</si>
  <si>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</si>
  <si>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</si>
  <si>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</si>
  <si>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</si>
  <si>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</si>
  <si>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</si>
  <si>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</si>
  <si>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</si>
  <si>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</si>
  <si>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</si>
  <si>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</si>
  <si>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</si>
  <si>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</si>
  <si>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</si>
  <si>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</si>
  <si>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</si>
  <si>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</si>
  <si>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</si>
  <si>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</si>
  <si>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</si>
  <si>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</si>
  <si>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</si>
  <si>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</si>
  <si>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</si>
  <si>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</si>
  <si>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</si>
  <si>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</si>
  <si>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</si>
  <si>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</si>
  <si>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</si>
  <si>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</si>
  <si>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</si>
  <si>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</si>
  <si>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</si>
  <si>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</si>
  <si>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</si>
  <si>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</si>
  <si>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</si>
  <si>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</si>
  <si>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</si>
  <si>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</si>
  <si>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</si>
  <si>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</si>
  <si>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</si>
  <si>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</si>
  <si>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</si>
  <si>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</si>
  <si>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</si>
  <si>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</si>
  <si>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</si>
  <si>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</si>
  <si>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</si>
  <si>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</si>
  <si>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</si>
  <si>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</si>
  <si>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</si>
  <si>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</si>
  <si>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</si>
  <si>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</si>
  <si>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</si>
  <si>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</si>
  <si>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</si>
  <si>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</si>
  <si>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</si>
  <si>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</si>
  <si>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</si>
  <si>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</si>
  <si>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</si>
  <si>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</si>
  <si>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</si>
  <si>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</si>
  <si>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</si>
  <si>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</si>
  <si>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</si>
  <si>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</si>
  <si>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</si>
  <si>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</si>
  <si>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</si>
  <si>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</si>
  <si>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</si>
  <si>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</si>
  <si>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</si>
  <si>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</si>
  <si>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</si>
  <si>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</si>
  <si>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</si>
  <si>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</si>
  <si>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</si>
  <si>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</si>
  <si>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</si>
  <si>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</si>
  <si>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</si>
  <si>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</si>
  <si>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</si>
  <si>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</si>
  <si>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</si>
  <si>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</si>
  <si>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</si>
  <si>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</si>
  <si>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</si>
  <si>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</si>
  <si>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</si>
  <si>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</si>
  <si>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</si>
  <si>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</si>
  <si>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</si>
  <si>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</si>
  <si>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</si>
  <si>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</si>
  <si>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</si>
  <si>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</si>
  <si>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</si>
  <si>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</si>
  <si>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</si>
  <si>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</si>
  <si>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</si>
  <si>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</si>
  <si>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</si>
  <si>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</si>
  <si>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</si>
  <si>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</si>
  <si>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</si>
  <si>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</si>
  <si>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</si>
  <si>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</si>
  <si>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</si>
  <si>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</si>
  <si>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</si>
  <si>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</si>
  <si>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</si>
  <si>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</si>
  <si>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</si>
  <si>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</si>
  <si>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</si>
  <si>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</si>
  <si>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</si>
  <si>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</si>
  <si>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</si>
  <si>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</si>
  <si>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</si>
  <si>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</si>
  <si>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</si>
  <si>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</si>
  <si>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</si>
  <si>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</si>
  <si>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</si>
  <si>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</si>
  <si>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</si>
  <si>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</si>
  <si>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</si>
  <si>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</si>
  <si>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</si>
  <si>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</si>
  <si>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</si>
  <si>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</si>
  <si>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</si>
  <si>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</si>
  <si>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</si>
  <si>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</si>
  <si>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</si>
  <si>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</si>
  <si>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</si>
  <si>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</si>
  <si>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</si>
  <si>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</si>
  <si>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</si>
  <si>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</si>
  <si>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</si>
  <si>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</si>
  <si>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</si>
  <si>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</si>
  <si>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</si>
  <si>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</si>
  <si>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</si>
  <si>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</si>
  <si>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</si>
  <si>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</si>
  <si>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</si>
  <si>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</si>
  <si>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</si>
  <si>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</si>
  <si>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</si>
  <si>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</si>
  <si>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</si>
  <si>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</si>
  <si>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</si>
  <si>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</si>
  <si>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</si>
  <si>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</si>
  <si>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</si>
  <si>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</si>
  <si>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</si>
  <si>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</si>
  <si>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</si>
  <si>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</si>
  <si>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</si>
  <si>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</si>
  <si>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</si>
  <si>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</si>
  <si>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</si>
  <si>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</si>
  <si>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</si>
  <si>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</si>
  <si>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</si>
  <si>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</si>
  <si>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</si>
  <si>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</si>
  <si>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</si>
  <si>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</si>
  <si>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</si>
  <si>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</si>
  <si>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</si>
  <si>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</si>
  <si>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</si>
  <si>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</si>
  <si>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</si>
  <si>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</si>
  <si>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</si>
  <si>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</si>
  <si>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</si>
  <si>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</si>
  <si>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</si>
  <si>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</si>
  <si>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</si>
  <si>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</si>
  <si>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</si>
  <si>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</si>
  <si>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</si>
  <si>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</si>
  <si>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</si>
  <si>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</si>
  <si>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</si>
  <si>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</si>
  <si>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</si>
  <si>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</si>
  <si>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</si>
  <si>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</si>
  <si>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</si>
  <si>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</si>
  <si>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</si>
  <si>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</si>
  <si>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</si>
  <si>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</si>
  <si>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</si>
  <si>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</si>
  <si>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</si>
  <si>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</si>
  <si>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</si>
  <si>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</si>
  <si>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</si>
  <si>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</si>
  <si>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</si>
  <si>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</si>
  <si>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</si>
  <si>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</si>
  <si>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</si>
  <si>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</si>
  <si>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</si>
  <si>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</si>
  <si>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</si>
  <si>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</si>
  <si>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</si>
  <si>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</si>
  <si>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</si>
  <si>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</si>
  <si>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</si>
  <si>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</si>
  <si>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</si>
  <si>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</si>
  <si>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</si>
  <si>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</si>
  <si>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</si>
  <si>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</si>
  <si>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</si>
  <si>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</si>
  <si>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</si>
  <si>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</si>
  <si>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</si>
  <si>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</si>
  <si>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</si>
  <si>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</si>
  <si>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</si>
  <si>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</si>
  <si>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</si>
  <si>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</si>
  <si>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</si>
  <si>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</si>
  <si>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</si>
  <si>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</si>
  <si>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</si>
  <si>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</si>
  <si>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</si>
  <si>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</si>
  <si>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</si>
  <si>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</si>
  <si>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</si>
  <si>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</si>
  <si>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</si>
  <si>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</si>
  <si>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</si>
  <si>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</si>
  <si>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</si>
  <si>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</si>
  <si>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</si>
  <si>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</si>
  <si>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</si>
  <si>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</si>
  <si>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</si>
  <si>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</si>
  <si>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</si>
  <si>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</si>
  <si>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</si>
  <si>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</si>
  <si>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</si>
  <si>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</si>
  <si>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</si>
  <si>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</si>
  <si>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</si>
  <si>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</si>
  <si>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</si>
  <si>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</si>
  <si>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</si>
  <si>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</si>
  <si>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</si>
  <si>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</si>
  <si>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</si>
  <si>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</si>
  <si>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</si>
  <si>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</si>
  <si>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</si>
  <si>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</si>
  <si>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</si>
  <si>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</si>
  <si>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</si>
  <si>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</si>
  <si>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</si>
  <si>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</si>
  <si>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</si>
  <si>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</si>
  <si>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</si>
  <si>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</si>
  <si>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</si>
  <si>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</si>
  <si>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</si>
  <si>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</si>
  <si>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</si>
  <si>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</si>
  <si>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</si>
  <si>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</si>
  <si>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</si>
  <si>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</si>
  <si>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</si>
  <si>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</si>
  <si>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</si>
  <si>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</si>
  <si>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</si>
  <si>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</si>
  <si>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</si>
  <si>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</si>
  <si>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</si>
  <si>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</si>
  <si>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</si>
  <si>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</si>
  <si>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</si>
  <si>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</si>
  <si>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</si>
  <si>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</si>
  <si>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</si>
  <si>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</si>
  <si>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</si>
  <si>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</si>
  <si>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</si>
  <si>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</si>
  <si>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</si>
  <si>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</si>
  <si>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</si>
  <si>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</si>
  <si>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</si>
  <si>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</si>
  <si>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</si>
  <si>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</si>
  <si>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</si>
  <si>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</si>
  <si>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</si>
  <si>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</si>
  <si>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</si>
  <si>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</si>
  <si>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</si>
  <si>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</si>
  <si>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</si>
  <si>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</si>
  <si>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</si>
  <si>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</si>
  <si>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</si>
  <si>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</si>
  <si>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</si>
  <si>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</si>
  <si>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</si>
  <si>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</si>
  <si>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</si>
  <si>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</si>
  <si>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</si>
  <si>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</si>
  <si>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</si>
  <si>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</si>
  <si>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</si>
  <si>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</si>
  <si>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</si>
  <si>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</si>
  <si>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</si>
  <si>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</si>
  <si>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</si>
  <si>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</si>
  <si>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</si>
  <si>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</si>
  <si>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</si>
  <si>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</si>
  <si>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</si>
  <si>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</si>
  <si>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</si>
  <si>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</si>
  <si>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</si>
  <si>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</si>
  <si>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</si>
  <si>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</si>
  <si>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</si>
  <si>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</si>
  <si>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</si>
  <si>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</si>
  <si>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</si>
  <si>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</si>
  <si>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</si>
  <si>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</si>
  <si>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</si>
  <si>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</si>
  <si>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</si>
  <si>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</si>
  <si>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</si>
  <si>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</si>
  <si>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</si>
  <si>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</si>
  <si>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</si>
  <si>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</si>
  <si>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</si>
  <si>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</si>
  <si>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</si>
  <si>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</si>
  <si>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</si>
  <si>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</si>
  <si>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</si>
  <si>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</si>
  <si>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</si>
  <si>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</si>
  <si>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</si>
  <si>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</si>
  <si>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</si>
  <si>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</si>
  <si>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</si>
  <si>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</si>
  <si>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</si>
  <si>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</si>
  <si>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</si>
  <si>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</si>
  <si>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</si>
  <si>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</si>
  <si>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</si>
  <si>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</si>
  <si>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</si>
  <si>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</si>
  <si>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</si>
  <si>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</si>
  <si>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</si>
  <si>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</si>
  <si>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</si>
  <si>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</si>
  <si>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</si>
  <si>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</si>
  <si>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</si>
  <si>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</si>
  <si>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</si>
  <si>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</si>
  <si>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</si>
  <si>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</si>
  <si>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</si>
  <si>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</si>
  <si>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</si>
  <si>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</si>
  <si>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</si>
  <si>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</si>
  <si>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</si>
  <si>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</si>
  <si>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</si>
  <si>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</si>
  <si>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</si>
  <si>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</si>
  <si>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</si>
  <si>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</si>
  <si>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</si>
  <si>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</si>
  <si>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</si>
  <si>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</si>
  <si>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</si>
  <si>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</si>
  <si>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</si>
  <si>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</si>
  <si>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</si>
  <si>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</si>
  <si>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</si>
  <si>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</si>
  <si>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</si>
  <si>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</si>
  <si>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</si>
  <si>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</si>
  <si>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</si>
  <si>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</si>
  <si>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</si>
  <si>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</si>
  <si>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</si>
  <si>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</si>
  <si>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</si>
  <si>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</si>
  <si>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</si>
  <si>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</si>
  <si>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</si>
  <si>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</si>
  <si>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</si>
  <si>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</si>
  <si>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</si>
  <si>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</si>
  <si>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</si>
  <si>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</si>
  <si>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</si>
  <si>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</si>
  <si>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</si>
  <si>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</si>
  <si>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</si>
  <si>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</si>
  <si>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</si>
  <si>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</si>
  <si>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</si>
  <si>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</si>
  <si>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</si>
  <si>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</si>
  <si>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</si>
  <si>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</si>
  <si>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</si>
  <si>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</si>
  <si>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</si>
  <si>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</si>
  <si>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</si>
  <si>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</si>
  <si>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</si>
  <si>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</si>
  <si>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</si>
  <si>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</si>
  <si>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</si>
  <si>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</si>
  <si>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</si>
  <si>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</si>
  <si>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</si>
  <si>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</si>
  <si>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</si>
  <si>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</si>
  <si>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</si>
  <si>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</si>
  <si>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</si>
  <si>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</si>
  <si>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</si>
  <si>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</si>
  <si>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</si>
  <si>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</si>
  <si>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</si>
  <si>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</si>
  <si>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</si>
  <si>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</si>
  <si>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</si>
  <si>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</si>
  <si>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</si>
  <si>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</si>
  <si>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</si>
  <si>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</si>
  <si>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</si>
  <si>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</si>
  <si>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</si>
  <si>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</si>
  <si>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</si>
  <si>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</si>
  <si>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</si>
  <si>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</si>
  <si>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</si>
  <si>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</si>
  <si>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</si>
  <si>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</si>
  <si>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</si>
  <si>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</si>
  <si>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</si>
  <si>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</si>
  <si>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</si>
  <si>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</si>
  <si>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</si>
  <si>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</si>
  <si>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</si>
  <si>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</si>
  <si>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</si>
  <si>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</si>
  <si>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</si>
  <si>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</si>
  <si>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</si>
  <si>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</si>
  <si>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</si>
  <si>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</si>
  <si>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</si>
  <si>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</si>
  <si>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</si>
  <si>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</si>
  <si>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</si>
  <si>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</si>
  <si>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</si>
  <si>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</si>
  <si>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</si>
  <si>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</si>
  <si>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</si>
  <si>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</si>
  <si>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</si>
  <si>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</si>
  <si>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</si>
  <si>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</si>
  <si>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</si>
  <si>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</si>
  <si>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</si>
  <si>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</si>
  <si>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</si>
  <si>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</si>
  <si>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</si>
  <si>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</si>
  <si>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</si>
  <si>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</si>
  <si>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</si>
  <si>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</si>
  <si>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</si>
  <si>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</si>
  <si>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</si>
  <si>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</si>
  <si>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</si>
  <si>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</si>
  <si>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</si>
  <si>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</si>
  <si>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</si>
  <si>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</si>
  <si>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</si>
  <si>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</si>
  <si>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</si>
  <si>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</si>
  <si>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</si>
  <si>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</si>
  <si>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</si>
  <si>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</si>
  <si>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</si>
  <si>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</si>
  <si>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</si>
  <si>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</si>
  <si>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</si>
  <si>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</si>
  <si>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</si>
  <si>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</si>
  <si>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</si>
  <si>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</si>
  <si>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</si>
  <si>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</si>
  <si>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</si>
  <si>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</si>
  <si>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</si>
  <si>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</si>
  <si>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</si>
  <si>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</si>
  <si>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</si>
  <si>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</si>
  <si>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</si>
  <si>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</si>
  <si>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</si>
  <si>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</si>
  <si>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</si>
  <si>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</si>
  <si>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</si>
  <si>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</si>
  <si>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</si>
  <si>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</si>
  <si>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</si>
  <si>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</si>
  <si>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</si>
  <si>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</si>
  <si>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</si>
  <si>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</si>
  <si>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</si>
  <si>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</si>
  <si>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</si>
  <si>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</si>
  <si>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</si>
  <si>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</si>
  <si>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</si>
  <si>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</si>
  <si>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</si>
  <si>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</si>
  <si>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</si>
  <si>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</si>
  <si>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</si>
  <si>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</si>
  <si>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</si>
  <si>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</si>
  <si>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</si>
  <si>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</si>
  <si>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</si>
  <si>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</si>
  <si>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</si>
  <si>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</si>
  <si>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</si>
  <si>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</si>
  <si>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</si>
  <si>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</si>
  <si>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</si>
  <si>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</si>
  <si>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</si>
  <si>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</si>
  <si>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</si>
  <si>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</si>
  <si>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</si>
  <si>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</si>
  <si>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</si>
  <si>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</si>
  <si>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</si>
  <si>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</si>
  <si>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</si>
  <si>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</si>
  <si>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</si>
  <si>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</si>
  <si>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</si>
  <si>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</si>
  <si>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</si>
  <si>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</si>
  <si>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</si>
  <si>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</si>
  <si>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</si>
  <si>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</si>
  <si>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</si>
  <si>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</si>
  <si>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</si>
  <si>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</si>
  <si>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</si>
  <si>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</si>
  <si>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</si>
  <si>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</si>
  <si>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</si>
  <si>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</si>
  <si>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</si>
  <si>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</si>
  <si>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</si>
  <si>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</si>
  <si>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</si>
  <si>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</si>
  <si>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</si>
  <si>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</si>
  <si>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</si>
  <si>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</si>
  <si>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</si>
  <si>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</si>
  <si>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</si>
  <si>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</si>
  <si>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</si>
  <si>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</si>
  <si>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</si>
  <si>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</si>
  <si>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</si>
  <si>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</si>
  <si>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</si>
  <si>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</si>
  <si>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</si>
  <si>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</si>
  <si>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</si>
  <si>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</si>
  <si>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</si>
  <si>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</si>
  <si>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</si>
  <si>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</si>
  <si>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</si>
  <si>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</si>
  <si>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</si>
  <si>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</si>
  <si>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</si>
  <si>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</si>
  <si>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</si>
  <si>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</si>
  <si>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</si>
  <si>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</si>
  <si>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</si>
  <si>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</si>
  <si>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</si>
  <si>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</si>
  <si>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</si>
  <si>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</si>
  <si>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</si>
  <si>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</si>
  <si>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</si>
  <si>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</si>
  <si>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</si>
  <si>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</si>
  <si>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</si>
  <si>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</si>
  <si>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</si>
  <si>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</si>
  <si>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</si>
  <si>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</si>
  <si>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</si>
  <si>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</si>
  <si>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</si>
  <si>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</si>
  <si>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</si>
  <si>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</si>
  <si>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</si>
  <si>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</si>
  <si>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</si>
  <si>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</si>
  <si>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</si>
  <si>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</si>
  <si>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</si>
  <si>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</si>
  <si>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</si>
  <si>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</si>
  <si>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</si>
  <si>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</si>
  <si>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</si>
  <si>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</si>
  <si>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</si>
  <si>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</si>
  <si>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</si>
  <si>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</si>
  <si>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</si>
  <si>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</si>
  <si>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</si>
  <si>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</si>
  <si>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</si>
  <si>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</si>
  <si>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</si>
  <si>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</si>
  <si>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</si>
  <si>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</si>
  <si>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</si>
  <si>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</si>
  <si>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</si>
  <si>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</si>
  <si>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</si>
  <si>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</si>
  <si>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</si>
  <si>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</si>
  <si>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</si>
  <si>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</si>
  <si>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</si>
  <si>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</si>
  <si>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</si>
  <si>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</si>
  <si>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</si>
  <si>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</si>
  <si>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</si>
  <si>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</si>
  <si>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</si>
  <si>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</si>
  <si>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</si>
  <si>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</si>
  <si>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</si>
  <si>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</si>
  <si>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</si>
  <si>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</si>
  <si>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</si>
  <si>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</si>
  <si>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</si>
  <si>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</si>
  <si>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</si>
  <si>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</si>
  <si>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</si>
  <si>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</si>
  <si>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</si>
  <si>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</si>
  <si>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</si>
  <si>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</si>
  <si>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</si>
  <si>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</si>
  <si>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</si>
  <si>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</si>
  <si>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</si>
  <si>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</si>
  <si>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</si>
  <si>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</si>
  <si>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</si>
  <si>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</si>
  <si>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</si>
  <si>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</si>
  <si>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</si>
  <si>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</si>
  <si>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</si>
  <si>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</si>
  <si>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</si>
  <si>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</si>
  <si>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</si>
  <si>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</si>
  <si>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</si>
  <si>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</si>
  <si>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</si>
  <si>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</si>
  <si>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</si>
  <si>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</si>
  <si>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</si>
  <si>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</si>
  <si>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</si>
  <si>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</si>
  <si>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</si>
  <si>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</si>
  <si>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</si>
  <si>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</si>
  <si>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</si>
  <si>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</si>
  <si>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</si>
  <si>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</si>
  <si>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</si>
  <si>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</si>
  <si>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</si>
  <si>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</si>
  <si>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</si>
  <si>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</si>
  <si>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</si>
  <si>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</si>
  <si>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</si>
  <si>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</si>
  <si>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</si>
  <si>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</si>
  <si>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</si>
  <si>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</si>
  <si>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</si>
  <si>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</si>
  <si>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</si>
  <si>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</si>
  <si>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</si>
  <si>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</si>
  <si>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</si>
  <si>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</si>
  <si>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</si>
  <si>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</si>
  <si>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</si>
  <si>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</si>
  <si>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</si>
  <si>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</si>
  <si>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</si>
  <si>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</si>
  <si>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</si>
  <si>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</si>
  <si>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</si>
  <si>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</si>
  <si>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</si>
  <si>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</si>
  <si>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</si>
  <si>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</si>
  <si>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</si>
  <si>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</si>
  <si>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</si>
  <si>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</si>
  <si>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</si>
  <si>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</si>
  <si>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</si>
  <si>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</si>
  <si>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</si>
  <si>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</si>
  <si>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</si>
  <si>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</si>
  <si>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</si>
  <si>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</si>
  <si>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</si>
  <si>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</si>
  <si>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</si>
  <si>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</si>
  <si>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</si>
  <si>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</si>
  <si>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</si>
  <si>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</si>
  <si>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</si>
  <si>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</si>
  <si>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</si>
  <si>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</si>
  <si>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</si>
  <si>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</si>
  <si>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</si>
  <si>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</si>
  <si>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</si>
  <si>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</si>
  <si>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</si>
  <si>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</si>
  <si>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</si>
  <si>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</si>
  <si>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</si>
  <si>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</si>
  <si>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</si>
  <si>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</si>
  <si>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</si>
  <si>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</si>
  <si>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</si>
  <si>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</si>
  <si>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</si>
  <si>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</si>
  <si>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</si>
  <si>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</si>
  <si>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</si>
  <si>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</si>
  <si>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</si>
  <si>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</si>
  <si>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</si>
  <si>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</si>
  <si>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</si>
  <si>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</si>
  <si>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</si>
  <si>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</si>
  <si>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</si>
  <si>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</si>
  <si>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</si>
  <si>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</si>
  <si>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</si>
  <si>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</si>
  <si>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</si>
  <si>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</si>
  <si>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</si>
  <si>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</si>
  <si>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</si>
  <si>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</si>
  <si>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</si>
  <si>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</si>
  <si>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</si>
  <si>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</si>
  <si>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</si>
  <si>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</si>
  <si>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</si>
  <si>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</si>
  <si>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</si>
  <si>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</si>
  <si>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</si>
  <si>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</si>
  <si>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</si>
  <si>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</si>
  <si>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</si>
  <si>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</si>
  <si>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</si>
  <si>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</si>
  <si>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</si>
  <si>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</si>
  <si>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</si>
  <si>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</si>
  <si>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</si>
  <si>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</si>
  <si>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</si>
  <si>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</si>
  <si>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</si>
  <si>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</si>
  <si>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</si>
  <si>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</si>
  <si>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</si>
  <si>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</si>
  <si>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</si>
  <si>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</si>
  <si>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</si>
  <si>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</si>
  <si>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</si>
  <si>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</si>
  <si>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</si>
  <si>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</si>
  <si>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</si>
  <si>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</si>
  <si>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</si>
  <si>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</si>
  <si>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</si>
  <si>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</si>
  <si>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</si>
  <si>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</si>
  <si>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</si>
  <si>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</si>
  <si>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</si>
  <si>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</si>
  <si>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</si>
  <si>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</si>
  <si>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</si>
  <si>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</si>
  <si>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</si>
  <si>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</si>
  <si>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</si>
  <si>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</si>
  <si>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</si>
  <si>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</si>
  <si>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</si>
  <si>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</si>
  <si>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</si>
  <si>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</si>
  <si>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</si>
  <si>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</si>
  <si>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</si>
  <si>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</si>
  <si>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</si>
  <si>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</si>
  <si>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</si>
  <si>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</si>
  <si>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</si>
  <si>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</si>
  <si>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</si>
  <si>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</si>
  <si>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</si>
  <si>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</si>
  <si>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</si>
  <si>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</si>
  <si>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</si>
  <si>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</si>
  <si>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</si>
  <si>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</si>
  <si>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</si>
  <si>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</si>
  <si>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</si>
  <si>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</si>
  <si>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</si>
  <si>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</si>
  <si>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</si>
  <si>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</si>
  <si>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</si>
  <si>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</si>
  <si>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</si>
  <si>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</si>
  <si>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</si>
  <si>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</si>
  <si>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</si>
  <si>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</si>
  <si>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</si>
  <si>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</si>
  <si>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</si>
  <si>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</si>
  <si>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</si>
  <si>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</si>
  <si>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</si>
  <si>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</si>
  <si>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</si>
  <si>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</si>
  <si>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</si>
  <si>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</si>
  <si>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</si>
  <si>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</si>
  <si>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</si>
  <si>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</si>
  <si>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</si>
  <si>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</si>
  <si>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</si>
  <si>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</si>
  <si>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</si>
  <si>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</si>
  <si>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</si>
  <si>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</si>
  <si>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</si>
  <si>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</si>
  <si>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</si>
  <si>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</si>
  <si>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</si>
  <si>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</si>
  <si>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</si>
  <si>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</si>
  <si>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</si>
  <si>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</si>
  <si>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</si>
  <si>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</si>
  <si>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</si>
  <si>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</si>
  <si>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</si>
  <si>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</si>
  <si>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</si>
  <si>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</si>
  <si>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</si>
  <si>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</si>
  <si>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</si>
  <si>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</si>
  <si>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</si>
  <si>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</si>
  <si>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</si>
  <si>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</si>
  <si>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</si>
  <si>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</si>
  <si>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</si>
  <si>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</si>
  <si>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</si>
  <si>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</si>
  <si>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</si>
  <si>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</si>
  <si>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</si>
  <si>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</si>
  <si>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</si>
  <si>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</si>
  <si>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</si>
  <si>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</si>
  <si>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</si>
  <si>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</si>
  <si>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</si>
  <si>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</si>
  <si>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</si>
  <si>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</si>
  <si>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</si>
  <si>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</si>
  <si>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</si>
  <si>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</si>
  <si>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</si>
  <si>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</si>
  <si>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</si>
  <si>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</si>
  <si>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</si>
  <si>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</si>
  <si>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</si>
  <si>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</si>
  <si>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</si>
  <si>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</si>
  <si>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</si>
  <si>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</si>
  <si>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</si>
  <si>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</si>
  <si>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</si>
  <si>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</si>
  <si>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</si>
  <si>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</si>
  <si>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</si>
  <si>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</si>
  <si>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</si>
  <si>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</si>
  <si>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</si>
  <si>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</si>
  <si>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</si>
  <si>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</si>
  <si>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</si>
  <si>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</si>
  <si>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</si>
  <si>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</si>
  <si>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</si>
  <si>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</si>
  <si>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</si>
  <si>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</si>
  <si>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</si>
  <si>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</si>
  <si>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</si>
  <si>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</si>
  <si>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</si>
  <si>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</si>
  <si>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</si>
  <si>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</si>
  <si>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</si>
  <si>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</si>
  <si>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</si>
  <si>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</si>
  <si>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</si>
  <si>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</si>
  <si>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</si>
  <si>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</si>
  <si>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</si>
  <si>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</si>
  <si>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</si>
  <si>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</si>
  <si>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</si>
  <si>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</si>
  <si>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</si>
  <si>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</si>
  <si>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</si>
  <si>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</si>
  <si>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</si>
  <si>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</si>
  <si>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</si>
  <si>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</si>
  <si>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</si>
  <si>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</si>
  <si>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</si>
  <si>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</si>
  <si>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</si>
  <si>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</si>
  <si>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</si>
  <si>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</si>
  <si>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</si>
  <si>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</si>
  <si>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</si>
  <si>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</si>
  <si>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</si>
  <si>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</si>
  <si>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</si>
  <si>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</si>
  <si>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</si>
  <si>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</si>
  <si>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</si>
  <si>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</si>
  <si>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</si>
  <si>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</si>
  <si>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</si>
  <si>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</si>
  <si>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</si>
  <si>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</si>
  <si>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</si>
  <si>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</si>
  <si>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</si>
  <si>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</si>
  <si>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</si>
  <si>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</si>
  <si>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</si>
  <si>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</si>
  <si>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</si>
  <si>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</si>
  <si>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</si>
  <si>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</si>
  <si>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</si>
  <si>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</si>
  <si>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</si>
  <si>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</si>
  <si>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</si>
  <si>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</si>
  <si>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</si>
  <si>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</si>
  <si>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</si>
  <si>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</si>
  <si>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</si>
  <si>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</si>
  <si>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</si>
  <si>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</si>
  <si>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</si>
  <si>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</si>
  <si>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</si>
  <si>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</si>
  <si>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</si>
  <si>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</si>
  <si>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</si>
  <si>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</si>
  <si>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</si>
  <si>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</si>
  <si>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</si>
  <si>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</si>
  <si>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</si>
  <si>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</si>
  <si>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</si>
  <si>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</si>
  <si>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</si>
  <si>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</si>
  <si>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</si>
  <si>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</si>
  <si>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</si>
  <si>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</si>
  <si>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</si>
  <si>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</si>
  <si>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</si>
  <si>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</si>
  <si>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</si>
  <si>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</si>
  <si>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</si>
  <si>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</si>
  <si>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</si>
  <si>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</si>
  <si>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</si>
  <si>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</si>
  <si>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</si>
  <si>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</si>
  <si>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</si>
  <si>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</si>
  <si>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</si>
  <si>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</si>
  <si>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</si>
  <si>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</si>
  <si>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</si>
  <si>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</si>
  <si>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</si>
  <si>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</si>
  <si>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</si>
  <si>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</si>
  <si>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</si>
  <si>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</si>
  <si>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</si>
  <si>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</si>
  <si>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</si>
  <si>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</si>
  <si>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</si>
  <si>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</si>
  <si>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</si>
  <si>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</si>
  <si>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</si>
  <si>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</si>
  <si>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</si>
  <si>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</si>
  <si>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</si>
  <si>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</si>
  <si>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</si>
  <si>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</si>
  <si>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</si>
  <si>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</si>
  <si>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</si>
  <si>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</si>
  <si>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</si>
  <si>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</si>
  <si>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</si>
  <si>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</si>
  <si>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</si>
  <si>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</si>
  <si>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</si>
  <si>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</si>
  <si>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</si>
  <si>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</si>
  <si>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</si>
  <si>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</si>
  <si>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</si>
  <si>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</si>
  <si>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</si>
  <si>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</si>
  <si>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</si>
  <si>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</si>
  <si>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</si>
  <si>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</si>
  <si>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</si>
  <si>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</si>
  <si>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</si>
  <si>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</si>
  <si>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</si>
  <si>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</si>
  <si>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</si>
  <si>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</si>
  <si>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</si>
  <si>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</si>
  <si>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</si>
  <si>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</si>
  <si>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</si>
  <si>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</si>
  <si>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</si>
  <si>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</si>
  <si>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</si>
  <si>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</si>
  <si>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</si>
  <si>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</si>
  <si>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</si>
  <si>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</si>
  <si>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</si>
  <si>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</si>
  <si>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</si>
  <si>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</si>
  <si>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</si>
  <si>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</si>
  <si>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</si>
  <si>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</si>
  <si>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</si>
  <si>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</si>
  <si>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</si>
  <si>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</si>
  <si>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</si>
  <si>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</si>
  <si>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</si>
  <si>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</si>
  <si>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</si>
  <si>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</si>
  <si>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</si>
  <si>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</si>
  <si>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</si>
  <si>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</si>
  <si>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</si>
  <si>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</si>
  <si>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</si>
  <si>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</si>
  <si>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</si>
  <si>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</si>
  <si>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</si>
  <si>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</si>
  <si>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</si>
  <si>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</si>
  <si>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</si>
  <si>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</si>
  <si>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</si>
  <si>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</si>
  <si>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</si>
  <si>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</si>
  <si>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</si>
  <si>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</si>
  <si>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</si>
  <si>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</si>
  <si>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</si>
  <si>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</si>
  <si>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</si>
  <si>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</si>
  <si>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</si>
  <si>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</si>
  <si>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</si>
  <si>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</si>
  <si>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</si>
  <si>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</si>
  <si>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</si>
  <si>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</si>
  <si>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</si>
  <si>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</si>
  <si>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</si>
  <si>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</si>
  <si>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</si>
  <si>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</si>
  <si>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</si>
  <si>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</si>
  <si>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</si>
  <si>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</si>
  <si>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</si>
  <si>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</si>
  <si>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</si>
  <si>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</si>
  <si>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</si>
  <si>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</si>
  <si>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</si>
  <si>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</si>
  <si>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</si>
  <si>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</si>
  <si>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</si>
  <si>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</si>
  <si>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</si>
  <si>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</si>
  <si>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</si>
  <si>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</si>
  <si>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</si>
  <si>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</si>
  <si>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</si>
  <si>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</si>
  <si>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</si>
  <si>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</si>
  <si>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</si>
  <si>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</si>
  <si>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</si>
  <si>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</si>
  <si>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</si>
  <si>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</si>
  <si>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</si>
  <si>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</si>
  <si>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</si>
  <si>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</si>
  <si>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</si>
  <si>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</si>
  <si>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</si>
  <si>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</si>
  <si>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</si>
  <si>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</si>
  <si>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</si>
  <si>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</si>
  <si>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</si>
  <si>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</si>
  <si>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</si>
  <si>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</si>
  <si>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</si>
  <si>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</si>
  <si>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</si>
  <si>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</si>
  <si>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</si>
  <si>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</si>
  <si>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</si>
  <si>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</si>
  <si>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</si>
  <si>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</si>
  <si>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</si>
  <si>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</si>
  <si>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</si>
  <si>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</si>
  <si>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</si>
  <si>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</si>
  <si>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</si>
  <si>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</si>
  <si>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</si>
  <si>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</si>
  <si>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</si>
  <si>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</si>
  <si>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</si>
  <si>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</si>
  <si>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</si>
  <si>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</si>
  <si>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</si>
  <si>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</si>
  <si>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</si>
  <si>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</si>
  <si>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</si>
  <si>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</si>
  <si>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</si>
  <si>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</si>
  <si>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</si>
  <si>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</si>
  <si>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</si>
  <si>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</si>
  <si>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</si>
  <si>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</si>
  <si>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</si>
  <si>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</si>
  <si>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</si>
  <si>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</si>
  <si>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</si>
  <si>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</si>
  <si>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</si>
  <si>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</si>
  <si>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</si>
  <si>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</si>
  <si>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</si>
  <si>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</si>
  <si>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</si>
  <si>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</si>
  <si>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</si>
  <si>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</si>
  <si>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</si>
  <si>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</si>
  <si>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</si>
  <si>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</si>
  <si>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</si>
  <si>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</si>
  <si>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</si>
  <si>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</si>
  <si>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</si>
  <si>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</si>
  <si>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</si>
  <si>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</si>
  <si>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</si>
  <si>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</si>
  <si>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</si>
  <si>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</si>
  <si>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</si>
  <si>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</si>
  <si>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</si>
  <si>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</si>
  <si>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</si>
  <si>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</si>
  <si>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</si>
  <si>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</si>
  <si>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</si>
  <si>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</si>
  <si>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</si>
  <si>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</si>
  <si>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</si>
  <si>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</si>
  <si>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</si>
  <si>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</si>
  <si>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</si>
  <si>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</si>
  <si>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</si>
  <si>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</si>
  <si>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</si>
  <si>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</si>
  <si>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</si>
  <si>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</si>
  <si>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</si>
  <si>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</si>
  <si>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</si>
  <si>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</si>
  <si>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</si>
  <si>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</si>
  <si>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</si>
  <si>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</si>
  <si>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</si>
  <si>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</si>
  <si>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</si>
  <si>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</si>
  <si>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</si>
  <si>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</si>
  <si>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</si>
  <si>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</si>
  <si>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</si>
  <si>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</si>
  <si>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</si>
  <si>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</si>
  <si>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</si>
  <si>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</si>
  <si>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</si>
  <si>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</si>
  <si>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</si>
  <si>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</si>
  <si>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</si>
  <si>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</si>
  <si>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</si>
  <si>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</si>
  <si>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</si>
  <si>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</si>
  <si>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</si>
  <si>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</si>
  <si>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</si>
  <si>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</si>
  <si>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</si>
  <si>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</si>
  <si>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</si>
  <si>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</si>
  <si>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</si>
  <si>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</si>
  <si>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</si>
  <si>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</si>
  <si>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</si>
  <si>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</si>
  <si>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</si>
  <si>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</si>
  <si>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</si>
  <si>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</si>
  <si>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</si>
  <si>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</si>
  <si>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</si>
  <si>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</si>
  <si>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</si>
  <si>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</si>
  <si>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</si>
  <si>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</si>
  <si>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</si>
  <si>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</si>
  <si>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</si>
  <si>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</si>
  <si>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</si>
  <si>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</si>
  <si>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</si>
  <si>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</si>
  <si>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</si>
  <si>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</si>
  <si>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</si>
  <si>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</si>
  <si>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</si>
  <si>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</si>
  <si>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</si>
  <si>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</si>
  <si>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</si>
  <si>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</si>
  <si>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</si>
  <si>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</si>
  <si>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</si>
  <si>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</si>
  <si>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</si>
  <si>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</si>
  <si>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</si>
  <si>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</si>
  <si>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</si>
  <si>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</si>
  <si>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</si>
  <si>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</si>
  <si>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</si>
  <si>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</si>
  <si>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</si>
  <si>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</si>
  <si>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</si>
  <si>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</si>
  <si>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</si>
  <si>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</si>
  <si>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</si>
  <si>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</si>
  <si>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</si>
  <si>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</si>
  <si>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</si>
  <si>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</si>
  <si>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</si>
  <si>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</si>
  <si>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</si>
  <si>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</si>
  <si>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</si>
  <si>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</si>
  <si>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</si>
  <si>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</si>
  <si>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</si>
  <si>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</si>
  <si>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</si>
  <si>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</si>
  <si>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</si>
  <si>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</si>
  <si>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</si>
  <si>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</si>
  <si>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</si>
  <si>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</si>
  <si>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</si>
  <si>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</si>
  <si>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</si>
  <si>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</si>
  <si>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</si>
  <si>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</si>
  <si>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</si>
  <si>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</si>
  <si>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</si>
  <si>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</si>
  <si>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</si>
  <si>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</si>
  <si>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</si>
  <si>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</si>
  <si>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</si>
  <si>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</si>
  <si>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</si>
  <si>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</si>
  <si>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</si>
  <si>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</si>
  <si>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</si>
  <si>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</si>
  <si>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</si>
  <si>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</si>
  <si>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</si>
  <si>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</si>
  <si>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</si>
  <si>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</si>
  <si>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</si>
  <si>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</si>
  <si>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</si>
  <si>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</si>
  <si>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</si>
  <si>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</si>
  <si>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</si>
  <si>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</si>
  <si>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</si>
  <si>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</si>
  <si>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</si>
  <si>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</si>
  <si>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</si>
  <si>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</si>
  <si>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</si>
  <si>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</si>
  <si>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</si>
  <si>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</si>
  <si>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</si>
  <si>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</si>
  <si>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</si>
  <si>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</si>
  <si>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</si>
  <si>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</si>
  <si>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</si>
  <si>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</si>
  <si>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</si>
  <si>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</si>
  <si>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</si>
  <si>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</si>
  <si>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</si>
  <si>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</si>
  <si>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</si>
  <si>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</si>
  <si>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</si>
  <si>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</si>
  <si>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</si>
  <si>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</si>
  <si>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</si>
  <si>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</si>
  <si>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</si>
  <si>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</si>
  <si>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</si>
  <si>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</si>
  <si>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</si>
  <si>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</si>
  <si>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</si>
  <si>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</si>
  <si>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</si>
  <si>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</si>
  <si>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</si>
  <si>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</si>
  <si>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</si>
  <si>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</si>
  <si>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</si>
  <si>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</si>
  <si>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</si>
  <si>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</si>
  <si>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</si>
  <si>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</si>
  <si>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</si>
  <si>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</si>
  <si>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</si>
  <si>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</si>
  <si>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</si>
  <si>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</si>
  <si>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</si>
  <si>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</si>
  <si>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</si>
  <si>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</si>
  <si>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</si>
  <si>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</si>
  <si>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</si>
  <si>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</si>
  <si>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</si>
  <si>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</si>
  <si>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</si>
  <si>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</si>
  <si>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</si>
  <si>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</si>
  <si>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</si>
  <si>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</si>
  <si>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</si>
  <si>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</si>
  <si>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</si>
  <si>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</si>
  <si>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</si>
  <si>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</si>
  <si>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</si>
  <si>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</si>
  <si>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</si>
  <si>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</si>
  <si>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</si>
  <si>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</si>
  <si>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</si>
  <si>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</si>
  <si>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</si>
  <si>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</si>
  <si>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</si>
  <si>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</si>
  <si>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</si>
  <si>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</si>
  <si>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</si>
  <si>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</si>
  <si>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</si>
  <si>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</si>
  <si>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</si>
  <si>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</si>
  <si>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</si>
  <si>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</si>
  <si>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</si>
  <si>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</si>
  <si>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</si>
  <si>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</si>
  <si>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</si>
  <si>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</si>
  <si>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</si>
  <si>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</si>
  <si>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</si>
  <si>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</si>
  <si>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</si>
  <si>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</si>
  <si>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</si>
  <si>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</si>
  <si>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</si>
  <si>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</si>
  <si>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</si>
  <si>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</si>
  <si>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</si>
  <si>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</si>
  <si>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</si>
  <si>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</si>
  <si>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</si>
  <si>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</si>
  <si>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</si>
  <si>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</si>
  <si>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</si>
  <si>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</si>
  <si>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</si>
  <si>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</si>
  <si>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</si>
  <si>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</si>
  <si>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</si>
  <si>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</si>
  <si>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</si>
  <si>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</si>
  <si>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</si>
  <si>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</si>
  <si>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</si>
  <si>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</si>
  <si>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</si>
  <si>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</si>
  <si>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</si>
  <si>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</si>
  <si>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</si>
  <si>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</si>
  <si>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</si>
  <si>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</si>
  <si>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</si>
  <si>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</si>
  <si>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</si>
  <si>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</si>
  <si>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</si>
  <si>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</si>
  <si>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</si>
  <si>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</si>
  <si>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</si>
  <si>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</si>
  <si>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</si>
  <si>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</si>
  <si>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</si>
  <si>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</si>
  <si>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</si>
  <si>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</si>
  <si>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</si>
  <si>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</si>
  <si>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</si>
  <si>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</si>
  <si>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</si>
  <si>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</si>
  <si>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</si>
  <si>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</si>
  <si>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</si>
  <si>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</si>
  <si>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</si>
  <si>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</si>
  <si>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</si>
  <si>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</si>
  <si>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</si>
  <si>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</si>
  <si>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</si>
  <si>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</si>
  <si>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</si>
  <si>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</si>
  <si>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</si>
  <si>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</si>
  <si>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</si>
  <si>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</si>
  <si>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</si>
  <si>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</si>
  <si>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</si>
  <si>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</si>
  <si>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</si>
  <si>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</si>
  <si>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</si>
  <si>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</si>
  <si>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</si>
  <si>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</si>
  <si>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</si>
  <si>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</si>
  <si>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</si>
  <si>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</si>
  <si>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</si>
  <si>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</si>
  <si>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</si>
  <si>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</si>
  <si>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</si>
  <si>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</si>
  <si>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</si>
  <si>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</si>
  <si>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</si>
  <si>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</si>
  <si>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</si>
  <si>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</si>
  <si>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</si>
  <si>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</si>
  <si>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</si>
  <si>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</si>
  <si>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</si>
  <si>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</si>
  <si>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</si>
  <si>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</si>
  <si>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</si>
  <si>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</si>
  <si>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</si>
  <si>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</si>
  <si>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</si>
  <si>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</si>
  <si>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</si>
  <si>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</si>
  <si>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</si>
  <si>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</si>
  <si>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</si>
  <si>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</si>
  <si>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</si>
  <si>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</si>
  <si>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</si>
  <si>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</si>
  <si>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</si>
  <si>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</si>
  <si>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</si>
  <si>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</si>
  <si>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</si>
  <si>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</si>
  <si>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</si>
  <si>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</si>
  <si>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</si>
  <si>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</si>
  <si>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</si>
  <si>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</si>
  <si>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</si>
  <si>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</si>
  <si>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</si>
  <si>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</si>
  <si>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</si>
  <si>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</si>
  <si>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</si>
  <si>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</si>
  <si>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</si>
  <si>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</si>
  <si>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</si>
  <si>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</si>
  <si>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</si>
  <si>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</si>
  <si>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</si>
  <si>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</si>
  <si>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</si>
  <si>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</si>
  <si>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</si>
  <si>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</si>
  <si>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</si>
  <si>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</si>
  <si>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</si>
  <si>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</si>
  <si>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</si>
  <si>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</si>
  <si>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</si>
  <si>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</si>
  <si>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</si>
  <si>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</si>
  <si>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</si>
  <si>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</si>
  <si>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</si>
  <si>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</si>
  <si>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</si>
  <si>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</si>
  <si>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</si>
  <si>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</si>
  <si>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</si>
  <si>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</si>
  <si>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</si>
  <si>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</si>
  <si>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</si>
  <si>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</si>
  <si>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</si>
  <si>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</si>
  <si>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</si>
  <si>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</si>
  <si>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</si>
  <si>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</si>
  <si>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</si>
  <si>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</si>
  <si>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</si>
  <si>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</si>
  <si>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</si>
  <si>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</si>
  <si>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</si>
  <si>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</si>
  <si>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</si>
  <si>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</si>
  <si>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</si>
  <si>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</si>
  <si>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</si>
  <si>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</si>
  <si>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</si>
  <si>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</si>
  <si>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</si>
  <si>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</si>
  <si>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</si>
  <si>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</si>
  <si>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</si>
  <si>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</si>
  <si>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</si>
  <si>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</si>
  <si>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</si>
  <si>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</si>
  <si>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</si>
  <si>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</si>
  <si>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</si>
  <si>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</si>
  <si>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</si>
  <si>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</si>
  <si>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</si>
  <si>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</si>
  <si>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</si>
  <si>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</si>
  <si>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</si>
  <si>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</si>
  <si>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</si>
  <si>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</si>
  <si>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</si>
  <si>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</si>
  <si>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</si>
  <si>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</si>
  <si>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</si>
  <si>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</si>
  <si>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</si>
  <si>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</si>
  <si>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</si>
  <si>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</si>
  <si>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</si>
  <si>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</si>
  <si>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</si>
  <si>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</si>
  <si>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</si>
  <si>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</si>
  <si>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</si>
  <si>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</si>
  <si>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</si>
  <si>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</si>
  <si>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</si>
  <si>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</si>
  <si>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</si>
  <si>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</si>
  <si>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</si>
  <si>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</si>
  <si>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</si>
  <si>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</si>
  <si>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</si>
  <si>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</si>
  <si>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</si>
  <si>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</si>
  <si>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</si>
  <si>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</si>
  <si>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</si>
  <si>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</si>
  <si>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</si>
  <si>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</si>
  <si>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</si>
  <si>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</si>
  <si>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</si>
  <si>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</si>
  <si>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</si>
  <si>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</si>
  <si>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</si>
  <si>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</si>
  <si>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</si>
  <si>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</si>
  <si>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</si>
  <si>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</si>
  <si>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</si>
  <si>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</si>
  <si>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</si>
  <si>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</si>
  <si>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</si>
  <si>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</si>
  <si>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</si>
  <si>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</si>
  <si>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</si>
  <si>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</si>
  <si>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</si>
  <si>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</si>
  <si>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</si>
  <si>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</si>
  <si>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</si>
  <si>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</si>
  <si>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</si>
  <si>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</si>
  <si>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</si>
  <si>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</si>
  <si>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</si>
  <si>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</si>
  <si>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</si>
  <si>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</si>
  <si>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</si>
  <si>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</si>
  <si>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</si>
  <si>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</si>
  <si>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</si>
  <si>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</si>
  <si>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</si>
  <si>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</si>
  <si>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</si>
  <si>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</si>
  <si>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</si>
  <si>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</si>
  <si>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</si>
  <si>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</si>
  <si>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</si>
  <si>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</si>
  <si>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</si>
  <si>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</si>
  <si>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</si>
  <si>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</si>
  <si>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</si>
  <si>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</si>
  <si>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</si>
  <si>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</si>
  <si>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</si>
  <si>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</si>
  <si>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</si>
  <si>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</si>
  <si>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</si>
  <si>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</si>
  <si>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</si>
  <si>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</si>
  <si>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</si>
  <si>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</si>
  <si>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</si>
  <si>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</si>
  <si>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</si>
  <si>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</si>
  <si>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</si>
  <si>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</si>
  <si>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</si>
  <si>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</si>
  <si>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</si>
  <si>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</si>
  <si>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</si>
  <si>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</si>
  <si>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</si>
  <si>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</si>
  <si>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</si>
  <si>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</si>
  <si>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</si>
  <si>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</si>
  <si>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</si>
  <si>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</si>
  <si>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</si>
  <si>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</si>
  <si>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</si>
  <si>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</si>
  <si>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</si>
  <si>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</si>
  <si>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</si>
  <si>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</si>
  <si>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</si>
  <si>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</si>
  <si>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</si>
  <si>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</si>
  <si>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</si>
  <si>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</si>
  <si>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</si>
  <si>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</si>
  <si>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</si>
  <si>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</si>
  <si>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</si>
  <si>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</si>
  <si>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</si>
  <si>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</si>
  <si>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</si>
  <si>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</si>
  <si>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</si>
  <si>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</si>
  <si>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</si>
  <si>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</si>
  <si>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</si>
  <si>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</si>
  <si>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</si>
  <si>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</si>
  <si>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</si>
  <si>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</si>
  <si>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</si>
  <si>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</si>
  <si>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</si>
  <si>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</si>
  <si>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</si>
  <si>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</si>
  <si>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</si>
  <si>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</si>
  <si>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</si>
  <si>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</si>
  <si>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</si>
  <si>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</si>
  <si>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</si>
  <si>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</si>
  <si>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</si>
  <si>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</si>
  <si>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</si>
  <si>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</si>
  <si>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</si>
  <si>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</si>
  <si>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</si>
  <si>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</si>
  <si>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</si>
  <si>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</si>
  <si>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</si>
  <si>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</si>
  <si>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</si>
  <si>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</si>
  <si>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</si>
  <si>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</si>
  <si>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</si>
  <si>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</si>
  <si>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</si>
  <si>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</si>
  <si>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</si>
  <si>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</si>
  <si>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</si>
  <si>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</si>
  <si>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</si>
  <si>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</si>
  <si>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</si>
  <si>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</si>
  <si>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</si>
  <si>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</si>
  <si>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</si>
  <si>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</si>
  <si>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</si>
  <si>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</si>
  <si>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</si>
  <si>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</si>
  <si>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</si>
  <si>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</si>
  <si>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</si>
  <si>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</si>
  <si>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</si>
  <si>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</si>
  <si>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</si>
  <si>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</si>
  <si>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</si>
  <si>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</si>
  <si>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</si>
  <si>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</si>
  <si>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</si>
  <si>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</si>
  <si>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</si>
  <si>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</si>
  <si>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</si>
  <si>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</si>
  <si>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</si>
  <si>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</si>
  <si>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</si>
  <si>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</si>
  <si>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</si>
  <si>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</si>
  <si>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</si>
  <si>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</si>
  <si>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</si>
  <si>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</si>
  <si>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</si>
  <si>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</si>
  <si>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</si>
  <si>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</si>
  <si>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</si>
  <si>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</si>
  <si>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</si>
  <si>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</si>
  <si>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</si>
  <si>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</si>
  <si>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</si>
  <si>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</si>
  <si>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</si>
  <si>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</si>
  <si>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</si>
  <si>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</si>
  <si>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</si>
  <si>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</si>
  <si>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</si>
  <si>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</si>
  <si>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</si>
  <si>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</si>
  <si>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</si>
  <si>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</si>
  <si>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</si>
  <si>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</si>
  <si>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</si>
  <si>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</si>
  <si>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</si>
  <si>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</si>
  <si>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</si>
  <si>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</si>
  <si>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</si>
  <si>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</si>
  <si>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</si>
  <si>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</si>
  <si>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</si>
  <si>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</si>
  <si>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</si>
  <si>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</si>
  <si>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</si>
  <si>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</si>
  <si>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</si>
  <si>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</si>
  <si>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</si>
  <si>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</si>
  <si>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</si>
  <si>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</si>
  <si>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</si>
  <si>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</si>
  <si>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</si>
  <si>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</si>
  <si>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</si>
  <si>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</si>
  <si>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</si>
  <si>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</si>
  <si>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</si>
  <si>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</si>
  <si>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</si>
  <si>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</si>
  <si>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</si>
  <si>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</si>
  <si>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</si>
  <si>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</si>
  <si>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</si>
  <si>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</si>
  <si>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</si>
  <si>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</si>
  <si>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</si>
  <si>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</si>
  <si>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</si>
  <si>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</si>
  <si>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</si>
  <si>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</si>
  <si>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</si>
  <si>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</si>
  <si>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</si>
  <si>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</si>
  <si>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</si>
  <si>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</si>
  <si>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</si>
  <si>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</si>
  <si>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</si>
  <si>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</si>
  <si>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</si>
  <si>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</si>
  <si>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</si>
  <si>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</si>
  <si>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</si>
  <si>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</si>
  <si>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</si>
  <si>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</si>
  <si>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</si>
  <si>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</si>
  <si>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</si>
  <si>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</si>
  <si>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</si>
  <si>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</si>
  <si>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</si>
  <si>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</si>
  <si>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</si>
  <si>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</si>
  <si>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</si>
  <si>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</si>
  <si>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</si>
  <si>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</si>
  <si>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</si>
  <si>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</si>
  <si>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</si>
  <si>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</si>
  <si>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</si>
  <si>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</si>
  <si>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</si>
  <si>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</si>
  <si>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</si>
  <si>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</si>
  <si>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</si>
  <si>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</si>
  <si>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</si>
  <si>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</si>
  <si>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</si>
  <si>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</si>
  <si>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</si>
  <si>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</si>
  <si>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</si>
  <si>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</si>
  <si>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</si>
  <si>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</si>
  <si>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</si>
  <si>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</si>
  <si>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</si>
  <si>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</si>
  <si>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</si>
  <si>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</si>
  <si>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</si>
  <si>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</si>
  <si>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</si>
  <si>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</si>
  <si>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</si>
  <si>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</si>
  <si>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</si>
  <si>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</si>
  <si>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</si>
  <si>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</si>
  <si>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</si>
  <si>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</si>
  <si>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</si>
  <si>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</si>
  <si>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</si>
  <si>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</si>
  <si>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</si>
  <si>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</si>
  <si>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</si>
  <si>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</si>
  <si>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</si>
  <si>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</si>
  <si>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</si>
  <si>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</si>
  <si>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</si>
  <si>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</si>
  <si>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</si>
  <si>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</si>
  <si>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</si>
  <si>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</si>
  <si>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</si>
  <si>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</si>
  <si>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</si>
  <si>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</si>
  <si>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</si>
  <si>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</si>
  <si>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</si>
  <si>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</si>
  <si>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</si>
  <si>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</si>
  <si>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</si>
  <si>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</si>
  <si>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</si>
  <si>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</si>
  <si>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</si>
  <si>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</si>
  <si>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</si>
  <si>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</si>
  <si>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</si>
  <si>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</si>
  <si>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</si>
  <si>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</si>
  <si>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</si>
  <si>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</si>
  <si>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</si>
  <si>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</si>
  <si>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</si>
  <si>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</si>
  <si>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</si>
  <si>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</si>
  <si>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</si>
  <si>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</si>
  <si>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</si>
  <si>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</si>
  <si>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</si>
  <si>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</si>
  <si>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</si>
  <si>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</si>
  <si>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</si>
  <si>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</si>
  <si>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</si>
  <si>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</si>
  <si>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</si>
  <si>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</si>
  <si>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</si>
  <si>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</si>
  <si>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</si>
  <si>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</si>
  <si>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</si>
  <si>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</si>
  <si>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</si>
  <si>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</si>
  <si>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</si>
  <si>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</si>
  <si>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</si>
  <si>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</si>
  <si>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</si>
  <si>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</si>
  <si>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</si>
  <si>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</si>
  <si>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</si>
  <si>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</si>
  <si>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</si>
  <si>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</si>
  <si>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</si>
  <si>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</si>
  <si>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</si>
  <si>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</si>
  <si>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</si>
  <si>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</si>
  <si>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</si>
  <si>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</si>
  <si>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</si>
  <si>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</si>
  <si>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</si>
  <si>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</si>
  <si>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</si>
  <si>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</si>
  <si>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</si>
  <si>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</si>
  <si>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</si>
  <si>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</si>
  <si>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</si>
  <si>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</si>
  <si>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</si>
  <si>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</si>
  <si>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</si>
  <si>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</si>
  <si>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</si>
  <si>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</si>
  <si>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</si>
  <si>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</si>
  <si>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</si>
  <si>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</si>
  <si>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</si>
  <si>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</si>
  <si>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</si>
  <si>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</si>
  <si>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</si>
  <si>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</si>
  <si>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</si>
  <si>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</si>
  <si>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</si>
  <si>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</si>
  <si>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</si>
  <si>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</si>
  <si>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</si>
  <si>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</si>
  <si>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</si>
  <si>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</si>
  <si>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</si>
  <si>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</si>
  <si>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</si>
  <si>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</si>
  <si>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</si>
  <si>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</si>
  <si>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</si>
  <si>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</si>
  <si>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</si>
  <si>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</si>
  <si>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</si>
  <si>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</si>
  <si>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</si>
  <si>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</si>
  <si>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</si>
  <si>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</si>
  <si>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</si>
  <si>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</si>
  <si>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</si>
  <si>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</si>
  <si>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</si>
  <si>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</si>
  <si>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</si>
  <si>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</si>
  <si>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</si>
  <si>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</si>
  <si>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</si>
  <si>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</si>
  <si>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</si>
  <si>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</si>
  <si>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</si>
  <si>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</si>
  <si>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</si>
  <si>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</si>
  <si>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</si>
  <si>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</si>
  <si>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</si>
  <si>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</si>
  <si>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</si>
  <si>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</si>
  <si>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</si>
  <si>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</si>
  <si>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</si>
  <si>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</si>
  <si>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</si>
  <si>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</si>
  <si>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</si>
  <si>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</si>
  <si>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</si>
  <si>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</si>
  <si>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</si>
  <si>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</si>
  <si>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</si>
  <si>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</si>
  <si>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</si>
  <si>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</si>
  <si>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</si>
  <si>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</si>
  <si>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</si>
  <si>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</si>
  <si>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</si>
  <si>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</si>
  <si>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</si>
  <si>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</si>
  <si>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</si>
  <si>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</si>
  <si>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</si>
  <si>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</si>
  <si>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</si>
  <si>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</si>
  <si>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</si>
  <si>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</si>
  <si>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</si>
  <si>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</si>
  <si>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</si>
  <si>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</si>
  <si>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</si>
  <si>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</si>
  <si>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</si>
  <si>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</si>
  <si>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</si>
  <si>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</si>
  <si>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</si>
  <si>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</si>
  <si>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</si>
  <si>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</si>
  <si>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</si>
  <si>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</si>
  <si>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</si>
  <si>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</si>
  <si>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</si>
  <si>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</si>
  <si>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</si>
  <si>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</si>
  <si>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</si>
  <si>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</si>
  <si>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</si>
  <si>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</si>
  <si>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</si>
  <si>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</si>
  <si>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</si>
  <si>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</si>
  <si>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</si>
  <si>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</si>
  <si>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</si>
  <si>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</si>
  <si>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</si>
  <si>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</si>
  <si>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</si>
  <si>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</si>
  <si>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</si>
  <si>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</si>
  <si>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</si>
  <si>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</si>
  <si>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</si>
  <si>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</si>
  <si>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</si>
  <si>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</si>
  <si>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</si>
  <si>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</si>
  <si>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</si>
  <si>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</si>
  <si>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</si>
  <si>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</si>
  <si>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</si>
  <si>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</si>
  <si>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</si>
  <si>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</si>
  <si>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</si>
  <si>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</si>
  <si>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</si>
  <si>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</si>
  <si>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</si>
  <si>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</si>
  <si>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</si>
  <si>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</si>
  <si>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</si>
  <si>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</si>
  <si>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</si>
  <si>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</si>
  <si>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</si>
  <si>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</si>
  <si>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</si>
  <si>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</si>
  <si>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</si>
  <si>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</si>
  <si>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</si>
  <si>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</si>
  <si>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</si>
  <si>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</si>
  <si>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</si>
  <si>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</si>
  <si>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</si>
  <si>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</si>
  <si>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</si>
  <si>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</si>
  <si>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</si>
  <si>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</si>
  <si>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</si>
  <si>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</si>
  <si>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</si>
  <si>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</si>
  <si>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</si>
  <si>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</si>
  <si>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</si>
  <si>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</si>
  <si>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</si>
  <si>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</si>
  <si>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</si>
  <si>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</si>
  <si>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</si>
  <si>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</si>
  <si>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</si>
  <si>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</si>
  <si>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</si>
  <si>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</si>
  <si>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</si>
  <si>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</si>
  <si>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</si>
  <si>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</si>
  <si>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</si>
  <si>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</si>
  <si>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</si>
  <si>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</si>
  <si>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</si>
  <si>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</si>
  <si>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</si>
  <si>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</si>
  <si>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</si>
  <si>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</si>
  <si>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</si>
  <si>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</si>
  <si>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</si>
  <si>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</si>
  <si>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</si>
  <si>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</si>
  <si>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</si>
  <si>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</si>
  <si>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</si>
  <si>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</si>
  <si>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</si>
  <si>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</si>
  <si>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</si>
  <si>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</si>
  <si>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</si>
  <si>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</si>
  <si>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</si>
  <si>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</si>
  <si>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</si>
  <si>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</si>
  <si>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</si>
  <si>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</si>
  <si>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</si>
  <si>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</si>
  <si>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</si>
  <si>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</si>
  <si>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</si>
  <si>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</si>
  <si>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</si>
  <si>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</si>
  <si>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</si>
  <si>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</si>
  <si>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</si>
  <si>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</si>
  <si>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</si>
  <si>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</si>
  <si>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</si>
  <si>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</si>
  <si>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</si>
  <si>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</si>
  <si>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</si>
  <si>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</si>
  <si>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</si>
  <si>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</si>
  <si>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</si>
  <si>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</si>
  <si>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</si>
  <si>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</si>
  <si>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</si>
  <si>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</si>
  <si>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</si>
  <si>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</si>
  <si>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</si>
  <si>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</si>
  <si>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</si>
  <si>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</si>
  <si>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</si>
  <si>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</si>
  <si>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</si>
  <si>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</si>
  <si>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</si>
  <si>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</si>
  <si>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</si>
  <si>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</si>
  <si>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</si>
  <si>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</si>
  <si>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</si>
  <si>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</si>
  <si>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</si>
  <si>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</si>
  <si>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</si>
  <si>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</si>
  <si>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</si>
  <si>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</si>
  <si>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</si>
  <si>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</si>
  <si>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</si>
  <si>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</si>
  <si>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</si>
  <si>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</si>
  <si>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</si>
  <si>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</si>
  <si>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</si>
  <si>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</si>
  <si>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</si>
  <si>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</si>
  <si>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</si>
  <si>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</si>
  <si>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</si>
  <si>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</si>
  <si>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</si>
  <si>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</si>
  <si>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</si>
  <si>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</si>
  <si>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</si>
  <si>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</si>
  <si>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</si>
  <si>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</si>
  <si>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</si>
  <si>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</si>
  <si>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</si>
  <si>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</si>
  <si>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</si>
  <si>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</si>
  <si>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</si>
  <si>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</si>
  <si>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</si>
  <si>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</si>
  <si>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</si>
  <si>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</si>
  <si>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</si>
  <si>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</si>
  <si>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</si>
  <si>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</si>
  <si>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</si>
  <si>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</si>
  <si>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</si>
  <si>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</si>
  <si>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</si>
  <si>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</si>
  <si>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</si>
  <si>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</si>
  <si>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</si>
  <si>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</si>
  <si>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</si>
  <si>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</si>
  <si>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</si>
  <si>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</si>
  <si>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</si>
  <si>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</si>
  <si>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</si>
  <si>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</si>
  <si>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</si>
  <si>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</si>
  <si>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</si>
  <si>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</si>
  <si>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</si>
  <si>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</si>
  <si>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</si>
  <si>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</si>
  <si>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</si>
  <si>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</si>
  <si>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</si>
  <si>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</si>
  <si>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</si>
  <si>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</si>
  <si>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</si>
  <si>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</si>
  <si>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</si>
  <si>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</si>
  <si>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</si>
  <si>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</si>
  <si>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</si>
  <si>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</si>
  <si>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</si>
  <si>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</si>
  <si>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</si>
  <si>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</si>
  <si>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</si>
  <si>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</si>
  <si>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</si>
  <si>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</si>
  <si>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</si>
  <si>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</si>
  <si>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</si>
  <si>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</si>
  <si>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</si>
  <si>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</si>
  <si>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</si>
  <si>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</si>
  <si>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</si>
  <si>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</si>
  <si>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</si>
  <si>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</si>
  <si>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</si>
  <si>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</si>
  <si>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</si>
  <si>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</si>
  <si>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</si>
  <si>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</si>
  <si>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</si>
  <si>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</si>
  <si>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</si>
  <si>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</si>
  <si>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</si>
  <si>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</si>
  <si>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</si>
  <si>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</si>
  <si>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</si>
  <si>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</si>
  <si>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</si>
  <si>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</si>
  <si>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</si>
  <si>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</si>
  <si>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</si>
  <si>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</si>
  <si>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</si>
  <si>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</si>
  <si>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</si>
  <si>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</si>
  <si>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</si>
  <si>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</si>
  <si>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</si>
  <si>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</si>
  <si>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</si>
  <si>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</si>
  <si>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</si>
  <si>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</si>
  <si>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</si>
  <si>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</si>
  <si>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</si>
  <si>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</si>
  <si>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</si>
  <si>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</si>
  <si>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</si>
  <si>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</si>
  <si>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</si>
  <si>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</si>
  <si>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</si>
  <si>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</si>
  <si>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</si>
  <si>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</si>
  <si>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</si>
  <si>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</si>
  <si>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</si>
  <si>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</si>
  <si>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</si>
  <si>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</si>
  <si>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</si>
  <si>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</si>
  <si>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</si>
  <si>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</si>
  <si>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</si>
  <si>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</si>
  <si>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</si>
  <si>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</si>
  <si>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</si>
  <si>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</si>
  <si>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</si>
  <si>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</si>
  <si>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</si>
  <si>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</si>
  <si>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</si>
  <si>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</si>
  <si>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</si>
  <si>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</si>
  <si>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</si>
  <si>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</si>
  <si>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</si>
  <si>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</si>
  <si>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</si>
  <si>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</si>
  <si>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</si>
  <si>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</si>
  <si>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</si>
  <si>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</si>
  <si>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</si>
  <si>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</si>
  <si>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</si>
  <si>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</si>
  <si>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</si>
  <si>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</si>
  <si>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</si>
  <si>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</si>
  <si>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</si>
  <si>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</si>
  <si>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</si>
  <si>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</si>
  <si>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</si>
  <si>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</si>
  <si>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</si>
  <si>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</si>
  <si>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</si>
  <si>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</si>
  <si>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</si>
  <si>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</si>
  <si>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</si>
  <si>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</si>
  <si>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</si>
  <si>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</si>
  <si>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</si>
  <si>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</si>
  <si>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</si>
  <si>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</si>
  <si>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</si>
  <si>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</si>
  <si>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</si>
  <si>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</si>
  <si>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</si>
  <si>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</si>
  <si>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</si>
  <si>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</si>
  <si>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</si>
  <si>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</si>
  <si>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</si>
  <si>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</si>
  <si>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</si>
  <si>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</si>
  <si>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</si>
  <si>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</si>
  <si>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</si>
  <si>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</si>
  <si>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</si>
  <si>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</si>
  <si>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</si>
  <si>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</si>
  <si>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</si>
  <si>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</si>
  <si>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</si>
  <si>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</si>
  <si>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</si>
  <si>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</si>
  <si>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</si>
  <si>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</si>
  <si>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</si>
  <si>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</si>
  <si>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</si>
  <si>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</si>
  <si>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</si>
  <si>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</si>
  <si>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</si>
  <si>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</si>
  <si>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</si>
  <si>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</si>
  <si>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</si>
  <si>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</si>
  <si>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</si>
  <si>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</si>
  <si>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</si>
  <si>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</si>
  <si>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</si>
  <si>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</si>
  <si>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</si>
  <si>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</si>
  <si>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</si>
  <si>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</si>
  <si>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</si>
  <si>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</si>
  <si>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</si>
  <si>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</si>
  <si>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</si>
  <si>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</si>
  <si>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</si>
  <si>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</si>
  <si>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</si>
  <si>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</si>
  <si>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</si>
  <si>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</si>
  <si>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</si>
  <si>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</si>
  <si>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</si>
  <si>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</si>
  <si>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</si>
  <si>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</si>
  <si>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</si>
  <si>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</si>
  <si>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</si>
  <si>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</si>
  <si>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</si>
  <si>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</si>
  <si>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</si>
  <si>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</si>
  <si>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</si>
  <si>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</si>
  <si>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</si>
  <si>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</si>
  <si>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</si>
  <si>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</si>
  <si>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</si>
  <si>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</si>
  <si>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</si>
  <si>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</si>
  <si>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</si>
  <si>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</si>
  <si>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</si>
  <si>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</si>
  <si>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</si>
  <si>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</si>
  <si>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</si>
  <si>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</si>
  <si>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</si>
  <si>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</si>
  <si>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</si>
  <si>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</si>
  <si>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</si>
  <si>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</si>
  <si>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</si>
  <si>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</si>
  <si>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</si>
  <si>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</si>
  <si>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</si>
  <si>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</si>
  <si>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</si>
  <si>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</si>
  <si>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</si>
  <si>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</si>
  <si>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</si>
  <si>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</si>
  <si>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</si>
  <si>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</si>
  <si>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</si>
  <si>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</si>
  <si>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</si>
  <si>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</si>
  <si>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</si>
  <si>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</si>
  <si>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</si>
  <si>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</si>
  <si>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</si>
  <si>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</si>
  <si>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</si>
  <si>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</si>
  <si>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</si>
  <si>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</si>
  <si>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</si>
  <si>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</si>
  <si>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</si>
  <si>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</si>
  <si>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</si>
  <si>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</si>
  <si>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</si>
  <si>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</si>
  <si>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</si>
  <si>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</si>
  <si>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</si>
  <si>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</si>
  <si>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</si>
  <si>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</si>
  <si>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</si>
  <si>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</si>
  <si>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</si>
  <si>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</si>
  <si>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</si>
  <si>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</si>
  <si>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</si>
  <si>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</si>
  <si>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</si>
  <si>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</si>
  <si>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</si>
  <si>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</si>
  <si>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</si>
  <si>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</si>
  <si>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</si>
  <si>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</si>
  <si>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</si>
  <si>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</si>
  <si>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</si>
  <si>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</si>
  <si>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</si>
  <si>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</si>
  <si>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</si>
  <si>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</si>
  <si>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</si>
  <si>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</si>
  <si>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</si>
  <si>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</si>
  <si>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</si>
  <si>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</si>
  <si>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</si>
  <si>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</si>
  <si>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</si>
  <si>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</si>
  <si>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</si>
  <si>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</si>
  <si>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</si>
  <si>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</si>
  <si>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</si>
  <si>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</si>
  <si>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</si>
  <si>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</si>
  <si>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</si>
  <si>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</si>
  <si>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</si>
  <si>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</si>
  <si>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</si>
  <si>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</si>
  <si>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</si>
  <si>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</si>
  <si>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</si>
  <si>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</si>
  <si>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</si>
  <si>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</si>
  <si>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</si>
  <si>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</si>
  <si>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</si>
  <si>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</si>
  <si>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</si>
  <si>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</si>
  <si>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</si>
  <si>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</si>
  <si>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</si>
  <si>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</si>
  <si>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</si>
  <si>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</si>
  <si>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</si>
  <si>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</si>
  <si>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</si>
  <si>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</si>
  <si>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</si>
  <si>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</si>
  <si>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</si>
  <si>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</si>
  <si>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</si>
  <si>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</si>
  <si>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</si>
  <si>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</si>
  <si>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</si>
  <si>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</si>
  <si>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</si>
  <si>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</si>
  <si>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</si>
  <si>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</si>
  <si>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</si>
  <si>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</si>
  <si>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</si>
  <si>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</si>
  <si>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</si>
  <si>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</si>
  <si>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</si>
  <si>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</si>
  <si>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</si>
  <si>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</si>
  <si>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</si>
  <si>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</si>
  <si>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</si>
  <si>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</si>
  <si>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</si>
  <si>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</si>
  <si>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</si>
  <si>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</si>
  <si>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</si>
  <si>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</si>
  <si>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</si>
  <si>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</si>
  <si>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</si>
  <si>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</si>
  <si>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</si>
  <si>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</si>
  <si>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</si>
  <si>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</si>
  <si>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</si>
  <si>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</si>
  <si>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</si>
  <si>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</si>
  <si>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</si>
  <si>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</si>
  <si>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</si>
  <si>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</si>
  <si>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</si>
  <si>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</si>
  <si>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</si>
  <si>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</si>
  <si>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</si>
  <si>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</si>
  <si>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</si>
  <si>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</si>
  <si>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</si>
  <si>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</si>
  <si>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</si>
  <si>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</si>
  <si>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</si>
  <si>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</si>
  <si>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</si>
  <si>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</si>
  <si>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</si>
  <si>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</si>
  <si>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</si>
  <si>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</si>
  <si>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</si>
  <si>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</si>
  <si>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</si>
  <si>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</si>
  <si>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</si>
  <si>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</si>
  <si>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</si>
  <si>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</si>
  <si>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</si>
  <si>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</si>
  <si>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</si>
  <si>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</si>
  <si>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</si>
  <si>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</si>
  <si>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</si>
  <si>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</si>
  <si>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</si>
  <si>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</si>
  <si>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</si>
  <si>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</si>
  <si>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</si>
  <si>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</si>
  <si>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</si>
  <si>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</si>
  <si>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</si>
  <si>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</si>
  <si>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</si>
  <si>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</si>
  <si>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</si>
  <si>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</si>
  <si>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</si>
  <si>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</si>
  <si>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</si>
  <si>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</si>
  <si>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</si>
  <si>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</si>
  <si>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</si>
  <si>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</si>
  <si>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</si>
  <si>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</si>
  <si>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</si>
  <si>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</si>
  <si>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</si>
  <si>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</si>
  <si>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</si>
  <si>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</si>
  <si>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</si>
  <si>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</si>
  <si>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</si>
  <si>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</si>
  <si>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</si>
  <si>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</si>
  <si>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</si>
  <si>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</si>
  <si>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</si>
  <si>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</si>
  <si>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</si>
  <si>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</si>
  <si>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</si>
  <si>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</si>
  <si>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</si>
  <si>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</si>
  <si>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</si>
  <si>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</si>
  <si>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</si>
  <si>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</si>
  <si>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</si>
  <si>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</si>
  <si>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</si>
  <si>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</si>
  <si>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</si>
  <si>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</si>
  <si>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</si>
  <si>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</si>
  <si>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</si>
  <si>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</si>
  <si>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</si>
  <si>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</si>
  <si>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</si>
  <si>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</si>
  <si>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</si>
  <si>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</si>
  <si>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</si>
  <si>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</si>
  <si>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</si>
  <si>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</si>
  <si>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</si>
  <si>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</si>
  <si>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</si>
  <si>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</si>
  <si>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</si>
  <si>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</si>
  <si>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</si>
  <si>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</si>
  <si>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</si>
  <si>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</si>
  <si>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</si>
  <si>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</si>
  <si>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</si>
  <si>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</si>
  <si>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</si>
  <si>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</si>
  <si>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</si>
  <si>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</si>
  <si>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</si>
  <si>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</si>
  <si>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</si>
  <si>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</si>
  <si>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</si>
  <si>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</si>
  <si>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</si>
  <si>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</si>
  <si>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</si>
  <si>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</si>
  <si>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</si>
  <si>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</si>
  <si>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</si>
  <si>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</si>
  <si>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</si>
  <si>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</si>
  <si>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</si>
  <si>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</si>
  <si>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</si>
  <si>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</si>
  <si>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</si>
  <si>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</si>
  <si>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</si>
  <si>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</si>
  <si>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</si>
  <si>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</si>
  <si>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</si>
  <si>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</si>
  <si>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</si>
  <si>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</si>
  <si>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</si>
  <si>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</si>
  <si>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</si>
  <si>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</si>
  <si>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</si>
  <si>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</si>
  <si>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</si>
  <si>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</si>
  <si>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</si>
  <si>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</si>
  <si>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</si>
  <si>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</si>
  <si>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</si>
  <si>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</si>
  <si>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</si>
  <si>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</si>
  <si>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</si>
  <si>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</si>
  <si>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</si>
  <si>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</si>
  <si>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</si>
  <si>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</si>
  <si>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</si>
  <si>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</si>
  <si>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</si>
  <si>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</si>
  <si>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</si>
  <si>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</si>
  <si>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</si>
  <si>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</si>
  <si>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</si>
  <si>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</si>
  <si>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</si>
  <si>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</si>
  <si>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</si>
  <si>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</si>
  <si>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</si>
  <si>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</si>
  <si>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</si>
  <si>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</si>
  <si>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</si>
  <si>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</si>
  <si>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</si>
  <si>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</si>
  <si>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</si>
  <si>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</si>
  <si>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</si>
  <si>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</si>
  <si>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</si>
  <si>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</si>
  <si>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</si>
  <si>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</si>
  <si>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</si>
  <si>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</si>
  <si>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</si>
  <si>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</si>
  <si>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</si>
  <si>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</si>
  <si>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</si>
  <si>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</si>
  <si>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</si>
  <si>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</si>
  <si>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</si>
  <si>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</si>
  <si>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</si>
  <si>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</si>
  <si>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</si>
  <si>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</si>
  <si>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</si>
  <si>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</si>
  <si>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</si>
  <si>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</si>
  <si>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</si>
  <si>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</si>
  <si>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</si>
  <si>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</si>
  <si>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</si>
  <si>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</si>
  <si>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</si>
  <si>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</si>
  <si>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</si>
  <si>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</si>
  <si>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</si>
  <si>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</si>
  <si>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</si>
  <si>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</si>
  <si>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</si>
  <si>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</si>
  <si>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</si>
  <si>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</si>
  <si>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</si>
  <si>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</si>
  <si>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</si>
  <si>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</si>
  <si>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</si>
  <si>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</si>
  <si>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</si>
  <si>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</si>
  <si>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</si>
  <si>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</si>
  <si>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</si>
  <si>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</si>
  <si>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</si>
  <si>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</si>
  <si>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</si>
  <si>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</si>
  <si>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</si>
  <si>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</si>
  <si>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</si>
  <si>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</si>
  <si>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</si>
  <si>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</si>
  <si>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</si>
  <si>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</si>
  <si>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</si>
  <si>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</si>
  <si>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</si>
  <si>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</si>
  <si>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</si>
  <si>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</si>
  <si>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</si>
  <si>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</si>
  <si>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</si>
  <si>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</si>
  <si>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</si>
  <si>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</si>
  <si>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</si>
  <si>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</si>
  <si>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</si>
  <si>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</si>
  <si>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</si>
  <si>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</si>
  <si>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</si>
  <si>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</si>
  <si>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</si>
  <si>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</si>
  <si>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</si>
  <si>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</si>
  <si>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</si>
  <si>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</si>
  <si>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</si>
  <si>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</si>
  <si>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</si>
  <si>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</si>
  <si>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</si>
  <si>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</si>
  <si>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</si>
  <si>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</si>
  <si>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</si>
  <si>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</si>
  <si>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</si>
  <si>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</si>
  <si>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</si>
  <si>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</si>
  <si>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</si>
  <si>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</si>
  <si>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</si>
  <si>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</si>
  <si>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</si>
  <si>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</si>
  <si>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</si>
  <si>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</si>
  <si>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</si>
  <si>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</si>
  <si>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</si>
  <si>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</si>
  <si>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</si>
  <si>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</si>
  <si>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</si>
  <si>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</si>
  <si>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</si>
  <si>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</si>
  <si>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</si>
  <si>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</si>
  <si>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</si>
  <si>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</si>
  <si>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</si>
  <si>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</si>
  <si>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</si>
  <si>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</si>
  <si>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</si>
  <si>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</si>
  <si>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</si>
  <si>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</si>
  <si>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</si>
  <si>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</si>
  <si>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</si>
  <si>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</si>
  <si>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</si>
  <si>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</si>
  <si>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</si>
  <si>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</si>
  <si>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</si>
  <si>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</si>
  <si>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</si>
  <si>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</si>
  <si>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</si>
  <si>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</si>
  <si>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</si>
  <si>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</si>
  <si>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</si>
  <si>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</si>
  <si>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</si>
  <si>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</si>
  <si>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</si>
  <si>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</si>
  <si>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</si>
  <si>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</si>
  <si>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</si>
  <si>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</si>
  <si>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</si>
  <si>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</si>
  <si>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</si>
  <si>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</si>
  <si>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</si>
  <si>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</si>
  <si>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</si>
  <si>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</si>
  <si>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</si>
  <si>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</si>
  <si>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</si>
  <si>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</si>
  <si>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</si>
  <si>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</si>
  <si>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</si>
  <si>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</si>
  <si>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</si>
  <si>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</si>
  <si>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</si>
  <si>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</si>
  <si>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</si>
  <si>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</si>
  <si>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</si>
  <si>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</si>
  <si>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</si>
  <si>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</si>
  <si>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</si>
  <si>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</si>
  <si>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</si>
  <si>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</si>
  <si>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</si>
  <si>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</si>
  <si>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</si>
  <si>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</si>
  <si>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</si>
  <si>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</si>
  <si>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</si>
  <si>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</si>
  <si>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</si>
  <si>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</si>
  <si>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</si>
  <si>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</si>
  <si>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</si>
  <si>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</si>
  <si>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</si>
  <si>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</si>
  <si>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</si>
  <si>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</si>
  <si>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</si>
  <si>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</si>
  <si>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</si>
  <si>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</si>
  <si>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</si>
  <si>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</si>
  <si>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</si>
  <si>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</si>
  <si>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</si>
  <si>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</si>
  <si>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</si>
  <si>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</si>
  <si>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</si>
  <si>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</si>
  <si>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</si>
  <si>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</si>
  <si>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</si>
  <si>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</si>
  <si>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</si>
  <si>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</si>
  <si>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</si>
  <si>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</si>
  <si>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</si>
  <si>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</si>
  <si>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</si>
  <si>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</si>
  <si>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</si>
  <si>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</si>
  <si>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</si>
  <si>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</si>
  <si>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</si>
  <si>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</si>
  <si>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</si>
  <si>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</si>
  <si>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</si>
  <si>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</si>
  <si>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</si>
  <si>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</si>
  <si>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</si>
  <si>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</si>
  <si>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</si>
  <si>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</si>
  <si>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</si>
  <si>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</si>
  <si>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</si>
  <si>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</si>
  <si>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</si>
  <si>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</si>
  <si>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</si>
  <si>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</si>
  <si>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</si>
  <si>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</si>
  <si>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</si>
  <si>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</si>
  <si>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</si>
  <si>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</si>
  <si>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</si>
  <si>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</si>
  <si>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</si>
  <si>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</si>
  <si>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</si>
  <si>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</si>
  <si>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</si>
  <si>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</si>
  <si>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</si>
  <si>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</si>
  <si>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</si>
  <si>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</si>
  <si>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</si>
  <si>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</si>
  <si>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</si>
  <si>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</si>
  <si>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</si>
  <si>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</si>
  <si>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</si>
  <si>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</si>
  <si>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</si>
  <si>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</si>
  <si>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</si>
  <si>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</si>
  <si>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</si>
  <si>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</si>
  <si>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</si>
  <si>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</si>
  <si>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</si>
  <si>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</si>
  <si>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</si>
  <si>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</si>
  <si>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</si>
  <si>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</si>
  <si>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</si>
  <si>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</si>
  <si>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</si>
  <si>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</si>
  <si>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</si>
  <si>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</si>
  <si>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</si>
  <si>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</si>
  <si>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</si>
  <si>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</si>
  <si>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</si>
  <si>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</si>
  <si>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</si>
  <si>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</si>
  <si>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</si>
  <si>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</si>
  <si>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</si>
  <si>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</si>
  <si>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</si>
  <si>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</si>
  <si>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</si>
  <si>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</si>
  <si>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</si>
  <si>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</si>
  <si>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</si>
  <si>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</si>
  <si>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</si>
  <si>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</si>
  <si>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</si>
  <si>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</si>
  <si>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</si>
  <si>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</si>
  <si>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</si>
  <si>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</si>
  <si>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</si>
  <si>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</si>
  <si>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</si>
  <si>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</si>
  <si>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</si>
  <si>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</si>
  <si>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</si>
  <si>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</si>
  <si>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</si>
  <si>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</si>
  <si>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</si>
  <si>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</si>
  <si>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</si>
  <si>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</si>
  <si>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</si>
  <si>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</si>
  <si>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</si>
  <si>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</si>
  <si>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</si>
  <si>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</si>
  <si>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</si>
  <si>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</si>
  <si>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</si>
  <si>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</si>
  <si>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</si>
  <si>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</si>
  <si>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</si>
  <si>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</si>
  <si>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</si>
  <si>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</si>
  <si>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</si>
  <si>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</si>
  <si>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</si>
  <si>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</si>
  <si>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</si>
  <si>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</si>
  <si>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</si>
  <si>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</si>
  <si>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</si>
  <si>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</si>
  <si>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</si>
  <si>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</si>
  <si>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</si>
  <si>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</si>
  <si>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</si>
  <si>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</si>
  <si>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</si>
  <si>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</si>
  <si>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</si>
  <si>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</si>
  <si>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</si>
  <si>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</si>
  <si>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</si>
  <si>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</si>
  <si>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</si>
  <si>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</si>
  <si>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</si>
  <si>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</si>
  <si>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</si>
  <si>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</si>
  <si>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</si>
  <si>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</si>
  <si>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</si>
  <si>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</si>
  <si>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</si>
  <si>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</si>
  <si>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</si>
  <si>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</si>
  <si>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</si>
  <si>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</si>
  <si>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</si>
  <si>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</si>
  <si>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</si>
  <si>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</si>
  <si>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</si>
  <si>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</si>
  <si>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</si>
  <si>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</si>
  <si>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</si>
  <si>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</si>
  <si>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</si>
  <si>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</si>
  <si>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</si>
  <si>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</si>
  <si>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</si>
  <si>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</si>
  <si>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</si>
  <si>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</si>
  <si>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</si>
  <si>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</si>
  <si>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</si>
  <si>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</si>
  <si>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</si>
  <si>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</si>
  <si>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</si>
  <si>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</si>
  <si>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</si>
  <si>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</si>
  <si>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</si>
  <si>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</si>
  <si>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</si>
  <si>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</si>
  <si>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</si>
  <si>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</si>
  <si>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</si>
  <si>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</si>
  <si>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</si>
  <si>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</si>
  <si>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</si>
  <si>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</si>
  <si>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</si>
  <si>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</si>
  <si>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</si>
  <si>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</si>
  <si>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</si>
  <si>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</si>
  <si>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</si>
  <si>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</si>
  <si>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</si>
  <si>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</si>
  <si>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</si>
  <si>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</si>
  <si>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</si>
  <si>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</si>
  <si>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</si>
  <si>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</si>
  <si>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</si>
  <si>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</si>
  <si>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</si>
  <si>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</si>
  <si>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</si>
  <si>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</si>
  <si>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</si>
  <si>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</si>
  <si>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</si>
  <si>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</si>
  <si>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</si>
  <si>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</si>
  <si>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</si>
  <si>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</si>
  <si>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</si>
  <si>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</si>
  <si>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</si>
  <si>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</si>
  <si>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</si>
  <si>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</si>
  <si>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</si>
  <si>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</si>
  <si>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</si>
  <si>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</si>
  <si>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</si>
  <si>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</si>
  <si>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</si>
  <si>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</si>
  <si>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</si>
  <si>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</si>
  <si>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</si>
  <si>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</si>
  <si>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</si>
  <si>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</si>
  <si>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</si>
  <si>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</si>
  <si>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</si>
  <si>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</si>
  <si>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</si>
  <si>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</si>
  <si>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</si>
  <si>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</si>
  <si>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</si>
  <si>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</si>
  <si>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</si>
  <si>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</si>
  <si>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</si>
  <si>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</si>
  <si>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</si>
  <si>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</si>
  <si>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</si>
  <si>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</si>
  <si>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</si>
  <si>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</si>
  <si>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</si>
  <si>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</si>
  <si>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</si>
  <si>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</si>
  <si>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</si>
  <si>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</si>
  <si>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</si>
  <si>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</si>
  <si>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</si>
  <si>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</si>
  <si>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</si>
  <si>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</si>
  <si>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</si>
  <si>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</si>
  <si>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</si>
  <si>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</si>
  <si>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</si>
  <si>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</si>
  <si>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</si>
  <si>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</si>
  <si>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</si>
  <si>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</si>
  <si>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</si>
  <si>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</si>
  <si>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</si>
  <si>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</si>
  <si>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</si>
  <si>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</si>
  <si>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</si>
  <si>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</si>
  <si>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</si>
  <si>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</si>
  <si>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</si>
  <si>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</si>
  <si>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</si>
  <si>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</si>
  <si>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</si>
  <si>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</si>
  <si>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</si>
  <si>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</si>
  <si>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</si>
  <si>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</si>
  <si>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</si>
  <si>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</si>
  <si>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</si>
  <si>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</si>
  <si>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</si>
  <si>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</si>
  <si>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</si>
  <si>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</si>
  <si>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</si>
  <si>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</si>
  <si>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</si>
  <si>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</si>
  <si>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</si>
  <si>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</si>
  <si>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</si>
  <si>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</si>
  <si>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</si>
  <si>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</si>
  <si>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</si>
  <si>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</si>
  <si>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</si>
  <si>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</si>
  <si>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</si>
  <si>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</si>
  <si>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</si>
  <si>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</si>
  <si>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</si>
  <si>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</si>
  <si>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</si>
  <si>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</si>
  <si>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</si>
  <si>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</si>
  <si>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</si>
  <si>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</si>
  <si>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</si>
  <si>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</si>
  <si>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</si>
  <si>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</si>
  <si>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</si>
  <si>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</si>
  <si>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</si>
  <si>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</si>
  <si>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</si>
  <si>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</si>
  <si>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</si>
  <si>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</si>
  <si>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</si>
  <si>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</si>
  <si>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</si>
  <si>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</si>
  <si>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</si>
  <si>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</si>
  <si>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</si>
  <si>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</si>
  <si>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</si>
  <si>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</si>
  <si>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</si>
  <si>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</si>
  <si>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</si>
  <si>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</si>
  <si>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</si>
  <si>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</si>
  <si>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</si>
  <si>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</si>
  <si>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</si>
  <si>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</si>
  <si>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</si>
  <si>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</si>
  <si>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</si>
  <si>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</si>
  <si>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</si>
  <si>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</si>
  <si>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</si>
  <si>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</si>
  <si>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</si>
  <si>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</si>
  <si>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</si>
  <si>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</si>
  <si>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</si>
  <si>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</si>
  <si>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</si>
  <si>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</si>
  <si>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</si>
  <si>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</si>
  <si>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</si>
  <si>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</si>
  <si>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</si>
  <si>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</si>
  <si>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</si>
  <si>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</si>
  <si>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</si>
  <si>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</si>
  <si>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</si>
  <si>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</si>
  <si>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</si>
  <si>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</si>
  <si>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</si>
  <si>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</si>
  <si>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</si>
  <si>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</si>
  <si>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</si>
  <si>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</si>
  <si>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</si>
  <si>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</si>
  <si>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</si>
  <si>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</si>
  <si>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</si>
  <si>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</si>
  <si>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</si>
  <si>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</si>
  <si>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</si>
  <si>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</si>
  <si>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</si>
  <si>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</si>
  <si>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</si>
  <si>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</si>
  <si>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</si>
  <si>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</si>
  <si>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</si>
  <si>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</si>
  <si>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</si>
  <si>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</si>
  <si>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</si>
  <si>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</si>
  <si>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</si>
  <si>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</si>
  <si>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</si>
  <si>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</si>
  <si>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</si>
  <si>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</si>
  <si>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</si>
  <si>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</si>
  <si>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</si>
  <si>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</si>
  <si>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</si>
  <si>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</si>
  <si>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</si>
  <si>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</si>
  <si>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</si>
  <si>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</si>
  <si>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</si>
  <si>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</si>
  <si>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</si>
  <si>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</si>
  <si>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</si>
  <si>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</si>
  <si>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</si>
  <si>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</si>
  <si>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</si>
  <si>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</si>
  <si>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</si>
  <si>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</si>
  <si>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</si>
  <si>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</si>
  <si>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</si>
  <si>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</si>
  <si>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</si>
  <si>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</si>
  <si>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</si>
  <si>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</si>
  <si>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</si>
  <si>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</si>
  <si>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</si>
  <si>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</si>
  <si>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</si>
  <si>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</si>
  <si>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</si>
  <si>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</si>
  <si>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</si>
  <si>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</si>
  <si>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</si>
  <si>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</si>
  <si>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</si>
  <si>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</si>
  <si>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</si>
  <si>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</si>
  <si>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</si>
  <si>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</si>
  <si>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</si>
  <si>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</si>
  <si>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</si>
  <si>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</si>
  <si>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</si>
  <si>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</si>
  <si>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</si>
  <si>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</si>
  <si>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</si>
  <si>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</si>
  <si>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</si>
  <si>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</si>
  <si>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</si>
  <si>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</si>
  <si>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</si>
  <si>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</si>
  <si>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</si>
  <si>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</si>
  <si>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</si>
  <si>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</si>
  <si>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</si>
  <si>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</si>
  <si>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</si>
  <si>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</si>
  <si>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</si>
  <si>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</si>
  <si>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</si>
  <si>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</si>
  <si>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</si>
  <si>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</si>
  <si>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</si>
  <si>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</si>
  <si>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</si>
  <si>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</si>
  <si>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</si>
  <si>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</si>
  <si>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</si>
  <si>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</si>
  <si>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</si>
  <si>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</si>
  <si>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</si>
  <si>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</si>
  <si>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</si>
  <si>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</si>
  <si>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</si>
  <si>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</si>
  <si>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</si>
  <si>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</si>
  <si>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</si>
  <si>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</si>
  <si>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</si>
  <si>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</si>
  <si>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</si>
  <si>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</si>
  <si>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</si>
  <si>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</si>
  <si>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</si>
  <si>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</si>
  <si>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</si>
  <si>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</si>
  <si>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</si>
  <si>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</si>
  <si>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</si>
  <si>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</si>
  <si>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</si>
  <si>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</si>
  <si>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</si>
  <si>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</si>
  <si>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</si>
  <si>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</si>
  <si>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</si>
  <si>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</si>
  <si>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</si>
  <si>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</si>
  <si>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</si>
  <si>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</si>
  <si>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</si>
  <si>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</si>
  <si>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</si>
  <si>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</si>
  <si>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</si>
  <si>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</si>
  <si>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</si>
  <si>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</si>
  <si>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</si>
  <si>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</si>
  <si>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</si>
  <si>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</si>
  <si>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</si>
  <si>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</si>
  <si>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</si>
  <si>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</si>
  <si>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</si>
  <si>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</si>
  <si>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</si>
  <si>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</si>
  <si>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</si>
  <si>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</si>
  <si>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</si>
  <si>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</si>
  <si>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</si>
  <si>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</si>
  <si>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</si>
  <si>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</si>
  <si>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</si>
  <si>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</si>
  <si>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</si>
  <si>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</si>
  <si>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</si>
  <si>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</si>
  <si>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</si>
  <si>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</si>
  <si>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</si>
  <si>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</si>
  <si>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</si>
  <si>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</si>
  <si>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</si>
  <si>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</si>
  <si>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</si>
  <si>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</si>
  <si>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</si>
  <si>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</si>
  <si>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</si>
  <si>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</si>
  <si>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</si>
  <si>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</si>
  <si>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</si>
  <si>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</si>
  <si>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</si>
  <si>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</si>
  <si>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</si>
  <si>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</si>
  <si>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</si>
  <si>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</si>
  <si>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</si>
  <si>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</si>
  <si>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</si>
  <si>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</si>
  <si>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</si>
  <si>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</si>
  <si>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</si>
  <si>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</si>
  <si>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</si>
  <si>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</si>
  <si>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</si>
  <si>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</si>
  <si>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</si>
  <si>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</si>
  <si>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</si>
  <si>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</si>
  <si>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</si>
  <si>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</si>
  <si>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</si>
  <si>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</si>
  <si>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</si>
  <si>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</si>
  <si>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</si>
  <si>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</si>
  <si>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</si>
  <si>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</si>
  <si>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</si>
  <si>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</si>
  <si>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</si>
  <si>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</si>
  <si>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</si>
  <si>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</si>
  <si>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</si>
  <si>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</si>
  <si>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</si>
  <si>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</si>
  <si>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</si>
  <si>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</si>
  <si>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</si>
  <si>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</si>
  <si>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</si>
  <si>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</si>
  <si>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</si>
  <si>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</si>
  <si>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</si>
  <si>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</si>
  <si>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</si>
  <si>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</si>
  <si>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</si>
  <si>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</si>
  <si>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</si>
  <si>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</si>
  <si>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</si>
  <si>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</si>
  <si>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</si>
  <si>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</si>
  <si>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</si>
  <si>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</si>
  <si>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</si>
  <si>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</si>
  <si>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</si>
  <si>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</si>
  <si>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</si>
  <si>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</si>
  <si>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</si>
  <si>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</si>
  <si>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</si>
  <si>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</si>
  <si>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</si>
  <si>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</si>
  <si>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</si>
  <si>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</si>
  <si>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</si>
  <si>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</si>
  <si>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</si>
  <si>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</si>
  <si>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</si>
  <si>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</si>
  <si>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</si>
  <si>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</si>
  <si>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</si>
  <si>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</si>
  <si>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</si>
  <si>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</si>
  <si>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</si>
  <si>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</si>
  <si>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</si>
  <si>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</si>
  <si>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</si>
  <si>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</si>
  <si>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</si>
  <si>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</si>
  <si>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</si>
  <si>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</si>
  <si>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</si>
  <si>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</si>
  <si>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</si>
  <si>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</si>
  <si>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</si>
  <si>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</si>
  <si>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</si>
  <si>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</si>
  <si>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</si>
  <si>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</si>
  <si>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</si>
  <si>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</si>
  <si>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</si>
  <si>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</si>
  <si>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</si>
  <si>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</si>
  <si>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</si>
  <si>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</si>
  <si>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</si>
  <si>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</si>
  <si>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</si>
  <si>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</si>
  <si>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</si>
  <si>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</si>
  <si>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</si>
  <si>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</si>
  <si>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</si>
  <si>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</si>
  <si>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</si>
  <si>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</si>
  <si>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</si>
  <si>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</si>
  <si>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</si>
  <si>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</si>
  <si>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</si>
  <si>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</si>
  <si>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</si>
  <si>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</si>
  <si>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</si>
  <si>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</si>
  <si>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</si>
  <si>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</si>
  <si>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</si>
  <si>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</si>
  <si>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</si>
  <si>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</si>
  <si>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</si>
  <si>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</si>
  <si>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</si>
  <si>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</si>
  <si>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</si>
  <si>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</si>
  <si>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</si>
  <si>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</si>
  <si>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</si>
  <si>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</si>
  <si>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</si>
  <si>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</si>
  <si>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</si>
  <si>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</si>
  <si>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</si>
  <si>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</si>
  <si>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</si>
  <si>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</si>
  <si>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</si>
  <si>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</si>
  <si>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</si>
  <si>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</si>
  <si>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</si>
  <si>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</si>
  <si>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</si>
  <si>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</si>
  <si>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</si>
  <si>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</si>
  <si>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</si>
  <si>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</si>
  <si>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</si>
  <si>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</si>
  <si>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</si>
  <si>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</si>
  <si>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</si>
  <si>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</si>
  <si>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</si>
  <si>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</si>
  <si>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</si>
  <si>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</si>
  <si>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</si>
  <si>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</si>
  <si>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</si>
  <si>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</si>
  <si>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</si>
  <si>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</si>
  <si>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</si>
  <si>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</si>
  <si>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</si>
  <si>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</si>
  <si>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</si>
  <si>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</si>
  <si>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</si>
  <si>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</si>
  <si>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</si>
  <si>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</si>
  <si>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</si>
  <si>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</si>
  <si>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</si>
  <si>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</si>
  <si>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</si>
  <si>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</si>
  <si>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</si>
  <si>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</si>
  <si>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</si>
  <si>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</si>
  <si>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</si>
  <si>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</si>
  <si>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</si>
  <si>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</si>
  <si>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</si>
  <si>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</si>
  <si>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</si>
  <si>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</si>
  <si>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</si>
  <si>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</si>
  <si>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</si>
  <si>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</si>
  <si>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</si>
  <si>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</si>
  <si>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</si>
  <si>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</si>
  <si>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</si>
  <si>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</si>
  <si>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</si>
  <si>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</si>
  <si>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</si>
  <si>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</si>
  <si>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</si>
  <si>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</si>
  <si>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</si>
  <si>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</si>
  <si>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</si>
  <si>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</si>
  <si>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</si>
  <si>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</si>
  <si>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</si>
  <si>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</si>
  <si>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</si>
  <si>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</si>
  <si>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</si>
  <si>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</si>
  <si>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</si>
  <si>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</si>
  <si>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</si>
  <si>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</si>
  <si>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</si>
  <si>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</si>
  <si>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</si>
  <si>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</si>
  <si>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</si>
  <si>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</si>
  <si>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</si>
  <si>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</si>
  <si>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</si>
  <si>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</si>
  <si>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</si>
  <si>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</si>
  <si>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</si>
  <si>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</si>
  <si>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</si>
  <si>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</si>
  <si>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</si>
  <si>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</si>
  <si>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</si>
  <si>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</si>
  <si>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</si>
  <si>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</si>
  <si>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</si>
  <si>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</si>
  <si>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</si>
  <si>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</si>
  <si>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</si>
  <si>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</si>
  <si>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</si>
  <si>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</si>
  <si>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</si>
  <si>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</si>
  <si>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</si>
  <si>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</si>
  <si>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</si>
  <si>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</si>
  <si>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</si>
  <si>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</si>
  <si>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</si>
  <si>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</si>
  <si>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</si>
  <si>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</si>
  <si>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</si>
  <si>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</si>
  <si>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</si>
  <si>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</si>
  <si>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</si>
  <si>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</si>
  <si>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</si>
  <si>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</si>
  <si>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</si>
  <si>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</si>
  <si>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</si>
  <si>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</si>
  <si>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</si>
  <si>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</si>
  <si>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</si>
  <si>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</si>
  <si>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</si>
  <si>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</si>
  <si>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</si>
  <si>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</si>
  <si>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</si>
  <si>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</si>
  <si>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</si>
  <si>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</si>
  <si>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</si>
  <si>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</si>
  <si>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</si>
  <si>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</si>
  <si>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</si>
  <si>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</si>
  <si>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</si>
  <si>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</si>
  <si>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</si>
  <si>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</si>
  <si>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</si>
  <si>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</si>
  <si>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</si>
  <si>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</si>
  <si>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</si>
  <si>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</si>
  <si>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</si>
  <si>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</si>
  <si>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</si>
  <si>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</si>
  <si>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</si>
  <si>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</si>
  <si>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</si>
  <si>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</si>
  <si>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</si>
  <si>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</si>
  <si>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</si>
  <si>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</si>
  <si>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</si>
  <si>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</si>
  <si>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</si>
  <si>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</si>
  <si>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</si>
  <si>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</si>
  <si>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</si>
  <si>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</si>
  <si>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</si>
  <si>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</si>
  <si>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</si>
  <si>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</si>
  <si>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</si>
  <si>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</si>
  <si>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</si>
  <si>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</si>
  <si>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</si>
  <si>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</si>
  <si>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</si>
  <si>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</si>
  <si>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</si>
  <si>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</si>
  <si>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</si>
  <si>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</si>
  <si>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</si>
  <si>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</si>
  <si>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</si>
  <si>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</si>
  <si>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</si>
  <si>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</si>
  <si>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</si>
  <si>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</si>
  <si>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</si>
  <si>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</si>
  <si>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</si>
  <si>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</si>
  <si>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</si>
  <si>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</si>
  <si>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</si>
  <si>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</si>
  <si>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</si>
  <si>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</si>
  <si>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</si>
  <si>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</si>
  <si>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</si>
  <si>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</si>
  <si>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</si>
  <si>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</si>
  <si>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</si>
  <si>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</si>
  <si>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</si>
  <si>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</si>
  <si>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</si>
  <si>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</si>
  <si>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</si>
  <si>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</si>
  <si>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</si>
  <si>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</si>
  <si>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</si>
  <si>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</si>
  <si>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</si>
  <si>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</si>
  <si>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</si>
  <si>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</si>
  <si>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</si>
  <si>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</si>
  <si>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</si>
  <si>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</si>
  <si>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</si>
  <si>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</si>
  <si>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</si>
  <si>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</si>
  <si>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</si>
  <si>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</si>
  <si>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</si>
  <si>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</si>
  <si>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</si>
  <si>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</si>
  <si>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</si>
  <si>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</si>
  <si>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</si>
  <si>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</si>
  <si>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</si>
  <si>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</si>
  <si>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</si>
  <si>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</si>
  <si>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</si>
  <si>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</si>
  <si>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</si>
  <si>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</si>
  <si>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</si>
  <si>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</si>
  <si>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</si>
  <si>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</si>
  <si>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</si>
  <si>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</si>
  <si>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</si>
  <si>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</si>
  <si>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</si>
  <si>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</si>
  <si>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</si>
  <si>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</si>
  <si>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</si>
  <si>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</si>
  <si>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</si>
  <si>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</si>
  <si>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</si>
  <si>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</si>
  <si>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</si>
  <si>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</si>
  <si>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</si>
  <si>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</si>
  <si>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</si>
  <si>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</si>
  <si>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</si>
  <si>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</si>
  <si>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</si>
  <si>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</si>
  <si>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</si>
  <si>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</si>
  <si>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</si>
  <si>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</si>
  <si>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</si>
  <si>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</si>
  <si>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</si>
  <si>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</si>
  <si>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</si>
  <si>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</si>
  <si>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</si>
  <si>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</si>
  <si>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</si>
  <si>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</si>
  <si>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</si>
  <si>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</si>
  <si>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</si>
  <si>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</si>
  <si>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</si>
  <si>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</si>
  <si>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</si>
  <si>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</si>
  <si>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</si>
  <si>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</si>
  <si>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</si>
  <si>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</si>
  <si>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</si>
  <si>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</si>
  <si>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</si>
  <si>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</si>
  <si>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</si>
  <si>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</si>
  <si>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</si>
  <si>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</si>
  <si>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</si>
  <si>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</si>
  <si>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</si>
  <si>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</si>
  <si>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</si>
  <si>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</si>
  <si>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</si>
  <si>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</si>
  <si>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</si>
  <si>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</si>
  <si>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</si>
  <si>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</si>
  <si>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</si>
  <si>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</si>
  <si>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</si>
  <si>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</si>
  <si>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</si>
  <si>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</si>
  <si>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</si>
  <si>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</si>
  <si>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</si>
  <si>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</si>
  <si>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</si>
  <si>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</si>
  <si>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</si>
  <si>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</si>
  <si>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</si>
  <si>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</si>
  <si>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</si>
  <si>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</si>
  <si>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</si>
  <si>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</si>
  <si>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</si>
  <si>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</si>
  <si>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</si>
  <si>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</si>
  <si>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</si>
  <si>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</si>
  <si>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</si>
  <si>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</si>
  <si>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</si>
  <si>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</si>
  <si>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</si>
  <si>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</si>
  <si>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</si>
  <si>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</si>
  <si>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</si>
  <si>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</si>
  <si>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</si>
  <si>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</si>
  <si>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</si>
  <si>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</si>
  <si>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</si>
  <si>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</si>
  <si>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</si>
  <si>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</si>
  <si>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</si>
  <si>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</si>
  <si>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</si>
  <si>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</si>
  <si>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</si>
  <si>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</si>
  <si>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</si>
  <si>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</si>
  <si>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</si>
  <si>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</si>
  <si>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</si>
  <si>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</si>
  <si>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</si>
  <si>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</si>
  <si>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</si>
  <si>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</si>
  <si>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</si>
  <si>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</si>
  <si>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</si>
  <si>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</si>
  <si>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</si>
  <si>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</si>
  <si>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</si>
  <si>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</si>
  <si>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</si>
  <si>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</si>
  <si>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</si>
  <si>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</si>
  <si>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</si>
  <si>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</si>
  <si>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</si>
  <si>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</si>
  <si>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</si>
  <si>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</si>
  <si>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</si>
  <si>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</si>
  <si>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</si>
  <si>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</si>
  <si>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</si>
  <si>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</si>
  <si>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</si>
  <si>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</si>
  <si>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</si>
  <si>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</si>
  <si>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</si>
  <si>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</si>
  <si>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</si>
  <si>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</si>
  <si>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</si>
  <si>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</si>
  <si>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</si>
  <si>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</si>
  <si>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</si>
  <si>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</si>
  <si>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</si>
  <si>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</si>
  <si>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</si>
  <si>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</si>
  <si>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</si>
  <si>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</si>
  <si>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</si>
  <si>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</si>
  <si>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</si>
  <si>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</si>
  <si>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</si>
  <si>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</si>
  <si>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</si>
  <si>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</si>
  <si>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</si>
  <si>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</si>
  <si>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</si>
  <si>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</si>
  <si>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</si>
  <si>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</si>
  <si>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</si>
  <si>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</si>
  <si>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</si>
  <si>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</si>
  <si>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</si>
  <si>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</si>
  <si>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</si>
  <si>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</si>
  <si>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</si>
  <si>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</si>
  <si>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</si>
  <si>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</si>
  <si>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</si>
  <si>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</si>
  <si>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</si>
  <si>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</si>
  <si>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</si>
  <si>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</si>
  <si>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</si>
  <si>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</si>
  <si>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</si>
  <si>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</si>
  <si>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</si>
  <si>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</si>
  <si>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</si>
  <si>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</si>
  <si>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</si>
  <si>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</si>
  <si>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</si>
  <si>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</si>
  <si>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</si>
  <si>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</si>
  <si>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</si>
  <si>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</si>
  <si>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</si>
  <si>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</si>
  <si>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</si>
  <si>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</si>
  <si>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</si>
  <si>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</si>
  <si>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</si>
  <si>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</si>
  <si>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</si>
  <si>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</si>
  <si>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</si>
  <si>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</si>
  <si>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</si>
  <si>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</si>
  <si>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</si>
  <si>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</si>
  <si>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</si>
  <si>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</si>
  <si>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</si>
  <si>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</si>
  <si>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</si>
  <si>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</si>
  <si>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</si>
  <si>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</si>
  <si>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</si>
  <si>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</si>
  <si>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</si>
  <si>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</si>
  <si>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</si>
  <si>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</si>
  <si>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</si>
  <si>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</si>
  <si>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</si>
  <si>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</si>
  <si>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</si>
  <si>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</si>
  <si>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</si>
  <si>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</si>
  <si>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</si>
  <si>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</si>
  <si>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</si>
  <si>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</si>
  <si>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</si>
  <si>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</si>
  <si>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</si>
  <si>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</si>
  <si>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</si>
  <si>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</si>
  <si>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</si>
  <si>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</si>
  <si>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</si>
  <si>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</si>
  <si>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</si>
  <si>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</si>
  <si>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</si>
  <si>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</si>
  <si>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</si>
  <si>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</si>
  <si>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</si>
  <si>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</si>
  <si>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</si>
  <si>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</si>
  <si>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</si>
  <si>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</si>
  <si>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Mar</t>
  </si>
  <si>
    <t>Apr</t>
  </si>
  <si>
    <t>May</t>
  </si>
  <si>
    <t>Jun</t>
  </si>
  <si>
    <t>Jul</t>
  </si>
  <si>
    <t>Aug</t>
  </si>
  <si>
    <t>Sep</t>
  </si>
  <si>
    <t>Oct</t>
  </si>
  <si>
    <t>Nov</t>
  </si>
  <si>
    <t>Dec</t>
  </si>
  <si>
    <t>Sum of Sales</t>
  </si>
  <si>
    <t>Sum of Profit</t>
  </si>
  <si>
    <t>category</t>
  </si>
  <si>
    <t>profit</t>
  </si>
  <si>
    <t>2011</t>
  </si>
  <si>
    <t>2012</t>
  </si>
  <si>
    <t>2013</t>
  </si>
  <si>
    <t>2014</t>
  </si>
  <si>
    <t>Sum of Quantity</t>
  </si>
  <si>
    <t>Count of Order ID</t>
  </si>
  <si>
    <t>Sum of Profit Margin</t>
  </si>
  <si>
    <t>$ 286397.0217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</si>
</sst>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 0.00,&quot;K&quot;"/>
    <numFmt numFmtId="166" formatCode="\$\ 0.00,\ &quot;K&quot;"/>
    <numFmt numFmtId="167" formatCode="_-[$$-409]* #,##0.00_ ;_-[$$-409]* \-#,##0.00\ ;_-[$$-409]* &quot;-&quot;??_ ;_-@_ "/>
    <numFmt numFmtId="168" formatCode="&quot;#&quot;\ 0"/>
  </numFmts>
  <fonts count="9"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scheme val="minor"/>
    </font>
    <font>
      <sz val="16"/>
      <color theme="1"/>
      <name val="Algerian"/>
      <family val="5"/>
    </font>
    <font>
      <b/>
      <sz val="11"/>
      <color theme="1"/>
      <name val="Calibri"/>
      <scheme val="minor"/>
    </font>
  </fonts>
  <fills count="3">
    <fill>
      <patternFill patternType="none"/>
    </fill>
    <fill>
      <patternFill patternType="gray125"/>
    </fill>
    <fill>
      <patternFill patternType="solid">
        <fgColor theme="2"/>
        <bgColor indexed="64"/>
      </patternFill>
    </fill>
  </fills>
  <borders count="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s>
  <cellStyleXfs count="2">
    <xf numFmtId="0" fontId="0" fillId="0" borderId="0"/>
    <xf numFmtId="9" fontId="6" fillId="0" borderId="0" applyFont="0" applyFill="0" applyBorder="0" applyAlignment="0" applyProtection="0"/>
  </cellStyleXfs>
  <cellXfs count="31">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applyAlignment="1">
      <alignment horizontal="left"/>
    </xf>
    <xf numFmtId="0" fontId="5" fillId="0" borderId="1" xfId="0" pivotButton="1" applyFont="1" applyBorder="1"/>
    <xf numFmtId="0" fontId="0" fillId="0" borderId="2" xfId="0" applyBorder="1" applyAlignment="1">
      <alignment horizontal="left"/>
    </xf>
    <xf numFmtId="0" fontId="5" fillId="0" borderId="3" xfId="0" applyFont="1" applyBorder="1"/>
    <xf numFmtId="0" fontId="5" fillId="0" borderId="0" xfId="0" applyFont="1"/>
    <xf numFmtId="165" fontId="0" fillId="0" borderId="0" xfId="0" applyNumberFormat="1"/>
    <xf numFmtId="0" fontId="5" fillId="0" borderId="6" xfId="0" applyFont="1" applyBorder="1" applyAlignment="1">
      <alignment horizontal="left"/>
    </xf>
    <xf numFmtId="166" fontId="0" fillId="0" borderId="0" xfId="0" applyNumberFormat="1"/>
    <xf numFmtId="167" fontId="1" fillId="0" borderId="5" xfId="0" applyNumberFormat="1" applyFont="1" applyBorder="1"/>
    <xf numFmtId="168" fontId="0" fillId="0" borderId="0" xfId="0" applyNumberFormat="1"/>
    <xf numFmtId="10" fontId="0" fillId="0" borderId="0" xfId="1" applyNumberFormat="1" applyFont="1"/>
    <xf numFmtId="0" fontId="7" fillId="0" borderId="0" xfId="0" applyFont="1"/>
    <xf numFmtId="0" fontId="0" fillId="0" borderId="0" xfId="0" applyAlignment="1">
      <alignment horizontal="left"/>
    </xf>
    <xf numFmtId="0" fontId="0" fillId="0" borderId="0" xfId="0" applyNumberFormat="1"/>
    <xf numFmtId="0" fontId="5" fillId="0" borderId="0" xfId="0" pivotButton="1" applyFont="1"/>
    <xf numFmtId="10" fontId="0" fillId="0" borderId="0" xfId="0" applyNumberFormat="1"/>
    <xf numFmtId="0" fontId="5" fillId="0" borderId="0" xfId="0" applyFont="1" applyAlignment="1">
      <alignment horizontal="left"/>
    </xf>
    <xf numFmtId="10" fontId="5" fillId="0" borderId="0" xfId="0" applyNumberFormat="1" applyFont="1"/>
    <xf numFmtId="0" fontId="5" fillId="0" borderId="0" xfId="0" applyNumberFormat="1" applyFont="1"/>
    <xf numFmtId="0" fontId="8" fillId="0" borderId="0" xfId="0" pivotButton="1" applyFont="1"/>
    <xf numFmtId="0" fontId="8" fillId="0" borderId="0" xfId="0" applyFont="1"/>
    <xf numFmtId="0" fontId="0" fillId="0" borderId="3" xfId="0" applyNumberFormat="1" applyBorder="1"/>
    <xf numFmtId="0" fontId="0" fillId="0" borderId="4" xfId="0" applyNumberFormat="1" applyBorder="1"/>
    <xf numFmtId="0" fontId="5" fillId="0" borderId="5" xfId="0" applyNumberFormat="1" applyFont="1" applyBorder="1"/>
    <xf numFmtId="0" fontId="0" fillId="2" borderId="0" xfId="0" applyFill="1"/>
    <xf numFmtId="166" fontId="0" fillId="2" borderId="0" xfId="0" applyNumberFormat="1" applyFill="1"/>
    <xf numFmtId="0" fontId="5" fillId="2" borderId="0" xfId="0" applyFont="1" applyFill="1"/>
  </cellXfs>
  <cellStyles count="2">
    <cellStyle name="Normal" xfId="0" builtinId="0"/>
    <cellStyle name="Percent" xfId="1" builtinId="5"/>
  </cellStyles>
  <dxfs count="62">
    <dxf>
      <font>
        <b/>
        <family val="2"/>
      </font>
    </dxf>
    <dxf>
      <font>
        <b/>
        <family val="2"/>
      </font>
    </dxf>
    <dxf>
      <font>
        <b/>
        <family val="2"/>
      </font>
    </dxf>
    <dxf>
      <font>
        <b/>
        <family val="2"/>
      </font>
    </dxf>
    <dxf>
      <font>
        <b/>
        <i val="0"/>
        <strike val="0"/>
        <condense val="0"/>
        <extend val="0"/>
        <outline val="0"/>
        <shadow val="0"/>
        <u val="none"/>
        <vertAlign val="baseline"/>
        <sz val="11"/>
        <color theme="1"/>
        <name val="Calibri"/>
        <family val="2"/>
        <scheme val="minor"/>
      </font>
    </dxf>
    <dxf>
      <numFmt numFmtId="166" formatCode="\$\ 0.00,\ &quot;K&quot;"/>
    </dxf>
    <dxf>
      <font>
        <b/>
        <i val="0"/>
        <strike val="0"/>
        <condense val="0"/>
        <extend val="0"/>
        <outline val="0"/>
        <shadow val="0"/>
        <u val="none"/>
        <vertAlign val="baseline"/>
        <sz val="11"/>
        <color theme="1"/>
        <name val="Calibri"/>
        <family val="2"/>
        <scheme val="minor"/>
      </font>
    </dxf>
    <dxf>
      <numFmt numFmtId="165" formatCode="\$\ 0.00,&quot;K&quot;"/>
    </dxf>
    <dxf>
      <font>
        <b/>
        <family val="2"/>
      </font>
    </dxf>
    <dxf>
      <font>
        <b/>
        <family val="2"/>
      </font>
    </dxf>
    <dxf>
      <font>
        <b/>
        <family val="2"/>
      </font>
    </dxf>
    <dxf>
      <font>
        <b/>
      </font>
    </dxf>
    <dxf>
      <font>
        <b/>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61"/>
      <tableStyleElement type="firstRowStripe" dxfId="60"/>
      <tableStyleElement type="secondRowStripe" dxfId="59"/>
    </tableStyle>
  </tableStyles>
  <colors>
    <mruColors>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0.00,"K"</c:formatCode>
                <c:ptCount val="11"/>
                <c:pt idx="0">
                  <c:v>323.28970000000004</c:v>
                </c:pt>
                <c:pt idx="1">
                  <c:v>-2.2746000000000031</c:v>
                </c:pt>
                <c:pt idx="2">
                  <c:v>443.66030000000001</c:v>
                </c:pt>
                <c:pt idx="3">
                  <c:v>-88.396700000000109</c:v>
                </c:pt>
                <c:pt idx="4">
                  <c:v>30.764999999999965</c:v>
                </c:pt>
                <c:pt idx="5">
                  <c:v>64.482600000000005</c:v>
                </c:pt>
                <c:pt idx="6">
                  <c:v>-331.40490000000011</c:v>
                </c:pt>
                <c:pt idx="7">
                  <c:v>1577.0238999999992</c:v>
                </c:pt>
                <c:pt idx="8">
                  <c:v>2820.5226000000002</c:v>
                </c:pt>
                <c:pt idx="9">
                  <c:v>803.17619999999999</c:v>
                </c:pt>
                <c:pt idx="10">
                  <c:v>543.73009999999999</c:v>
                </c:pt>
              </c:numCache>
            </c:numRef>
          </c:val>
          <c:extLst>
            <c:ext xmlns:c16="http://schemas.microsoft.com/office/drawing/2014/chart" uri="{C3380CC4-5D6E-409C-BE32-E72D297353CC}">
              <c16:uniqueId val="{00000001-A2B6-43BD-B51B-984D2DE342A5}"/>
            </c:ext>
          </c:extLst>
        </c:ser>
        <c:dLbls>
          <c:showLegendKey val="0"/>
          <c:showVal val="0"/>
          <c:showCatName val="0"/>
          <c:showSerName val="0"/>
          <c:showPercent val="0"/>
          <c:showBubbleSize val="0"/>
        </c:dLbls>
        <c:axId val="1773776496"/>
        <c:axId val="1773754896"/>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0.00,"K"</c:formatCode>
                <c:ptCount val="11"/>
                <c:pt idx="0">
                  <c:v>1433.4960000000001</c:v>
                </c:pt>
                <c:pt idx="1">
                  <c:v>816.28300000000002</c:v>
                </c:pt>
                <c:pt idx="2">
                  <c:v>2687.578</c:v>
                </c:pt>
                <c:pt idx="3">
                  <c:v>880.13999999999987</c:v>
                </c:pt>
                <c:pt idx="4">
                  <c:v>712.23800000000006</c:v>
                </c:pt>
                <c:pt idx="5">
                  <c:v>535.47900000000016</c:v>
                </c:pt>
                <c:pt idx="6">
                  <c:v>1048.298</c:v>
                </c:pt>
                <c:pt idx="7">
                  <c:v>9278.8670000000038</c:v>
                </c:pt>
                <c:pt idx="8">
                  <c:v>5933.7379999999994</c:v>
                </c:pt>
                <c:pt idx="9">
                  <c:v>4875.5370000000003</c:v>
                </c:pt>
                <c:pt idx="10">
                  <c:v>5270.9130000000005</c:v>
                </c:pt>
              </c:numCache>
            </c:numRef>
          </c:val>
          <c:extLst>
            <c:ext xmlns:c16="http://schemas.microsoft.com/office/drawing/2014/chart" uri="{C3380CC4-5D6E-409C-BE32-E72D297353CC}">
              <c16:uniqueId val="{00000000-A2B6-43BD-B51B-984D2DE342A5}"/>
            </c:ext>
          </c:extLst>
        </c:ser>
        <c:dLbls>
          <c:showLegendKey val="0"/>
          <c:showVal val="0"/>
          <c:showCatName val="0"/>
          <c:showSerName val="0"/>
          <c:showPercent val="0"/>
          <c:showBubbleSize val="0"/>
        </c:dLbls>
        <c:gapWidth val="219"/>
        <c:overlap val="-27"/>
        <c:axId val="1773744816"/>
        <c:axId val="1773746256"/>
      </c:barChart>
      <c:catAx>
        <c:axId val="17737448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3746256"/>
        <c:crosses val="autoZero"/>
        <c:auto val="1"/>
        <c:lblAlgn val="ctr"/>
        <c:lblOffset val="100"/>
        <c:noMultiLvlLbl val="0"/>
      </c:catAx>
      <c:valAx>
        <c:axId val="1773746256"/>
        <c:scaling>
          <c:orientation val="minMax"/>
        </c:scaling>
        <c:delete val="0"/>
        <c:axPos val="l"/>
        <c:majorGridlines>
          <c:spPr>
            <a:ln w="9525" cap="flat" cmpd="sng" algn="ctr">
              <a:solidFill>
                <a:schemeClr val="lt1">
                  <a:lumMod val="95000"/>
                  <a:alpha val="10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3744816"/>
        <c:crosses val="autoZero"/>
        <c:crossBetween val="between"/>
      </c:valAx>
      <c:valAx>
        <c:axId val="1773754896"/>
        <c:scaling>
          <c:orientation val="minMax"/>
        </c:scaling>
        <c:delete val="0"/>
        <c:axPos val="r"/>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3776496"/>
        <c:crosses val="max"/>
        <c:crossBetween val="between"/>
      </c:valAx>
      <c:catAx>
        <c:axId val="1773776496"/>
        <c:scaling>
          <c:orientation val="minMax"/>
        </c:scaling>
        <c:delete val="1"/>
        <c:axPos val="b"/>
        <c:numFmt formatCode="General" sourceLinked="1"/>
        <c:majorTickMark val="none"/>
        <c:minorTickMark val="none"/>
        <c:tickLblPos val="nextTo"/>
        <c:crossAx val="17737548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7E4-480C-9D86-15E58A81A9A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7E4-480C-9D86-15E58A81A9A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7E4-480C-9D86-15E58A81A9A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0.12360692264802998</c:v>
                </c:pt>
                <c:pt idx="1">
                  <c:v>0.43693858316871842</c:v>
                </c:pt>
                <c:pt idx="2">
                  <c:v>0.43945449418325161</c:v>
                </c:pt>
              </c:numCache>
            </c:numRef>
          </c:val>
          <c:extLst>
            <c:ext xmlns:c16="http://schemas.microsoft.com/office/drawing/2014/chart" uri="{C3380CC4-5D6E-409C-BE32-E72D297353CC}">
              <c16:uniqueId val="{00000000-83A0-4F74-AAAD-ABA32DA9946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Chairs</c:v>
                </c:pt>
                <c:pt idx="1">
                  <c:v>Storage</c:v>
                </c:pt>
                <c:pt idx="2">
                  <c:v>Copiers</c:v>
                </c:pt>
                <c:pt idx="3">
                  <c:v>Binders</c:v>
                </c:pt>
                <c:pt idx="4">
                  <c:v>Phones</c:v>
                </c:pt>
              </c:strCache>
            </c:strRef>
          </c:cat>
          <c:val>
            <c:numRef>
              <c:f>'Top 5'!$B$4:$B$9</c:f>
              <c:numCache>
                <c:formatCode>General</c:formatCode>
                <c:ptCount val="5"/>
                <c:pt idx="0">
                  <c:v>1922.8850000000002</c:v>
                </c:pt>
                <c:pt idx="1">
                  <c:v>5369.8580000000002</c:v>
                </c:pt>
                <c:pt idx="2">
                  <c:v>5399.91</c:v>
                </c:pt>
                <c:pt idx="3">
                  <c:v>6053.0420000000004</c:v>
                </c:pt>
                <c:pt idx="4">
                  <c:v>7479.4939999999988</c:v>
                </c:pt>
              </c:numCache>
            </c:numRef>
          </c:val>
          <c:extLst>
            <c:ext xmlns:c16="http://schemas.microsoft.com/office/drawing/2014/chart" uri="{C3380CC4-5D6E-409C-BE32-E72D297353CC}">
              <c16:uniqueId val="{00000000-F5AF-49D8-9D92-8A30F1161BF3}"/>
            </c:ext>
          </c:extLst>
        </c:ser>
        <c:dLbls>
          <c:showLegendKey val="0"/>
          <c:showVal val="0"/>
          <c:showCatName val="0"/>
          <c:showSerName val="0"/>
          <c:showPercent val="0"/>
          <c:showBubbleSize val="0"/>
        </c:dLbls>
        <c:gapWidth val="182"/>
        <c:axId val="1929805936"/>
        <c:axId val="1929803536"/>
      </c:barChart>
      <c:catAx>
        <c:axId val="1929805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803536"/>
        <c:crosses val="autoZero"/>
        <c:auto val="1"/>
        <c:lblAlgn val="ctr"/>
        <c:lblOffset val="100"/>
        <c:noMultiLvlLbl val="0"/>
      </c:catAx>
      <c:valAx>
        <c:axId val="1929803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805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1433.4960000000001</c:v>
                </c:pt>
                <c:pt idx="1">
                  <c:v>816.28300000000002</c:v>
                </c:pt>
                <c:pt idx="2">
                  <c:v>2687.578</c:v>
                </c:pt>
                <c:pt idx="3">
                  <c:v>880.13999999999987</c:v>
                </c:pt>
                <c:pt idx="4">
                  <c:v>712.23800000000006</c:v>
                </c:pt>
                <c:pt idx="5">
                  <c:v>535.47900000000016</c:v>
                </c:pt>
                <c:pt idx="6">
                  <c:v>1048.298</c:v>
                </c:pt>
                <c:pt idx="7">
                  <c:v>9278.8670000000038</c:v>
                </c:pt>
                <c:pt idx="8">
                  <c:v>5933.7379999999994</c:v>
                </c:pt>
                <c:pt idx="9">
                  <c:v>4875.5370000000003</c:v>
                </c:pt>
                <c:pt idx="10">
                  <c:v>5270.9130000000005</c:v>
                </c:pt>
              </c:numCache>
            </c:numRef>
          </c:val>
          <c:smooth val="0"/>
          <c:extLst>
            <c:ext xmlns:c16="http://schemas.microsoft.com/office/drawing/2014/chart" uri="{C3380CC4-5D6E-409C-BE32-E72D297353CC}">
              <c16:uniqueId val="{00000000-0F6D-46C4-A543-8560D6EB2039}"/>
            </c:ext>
          </c:extLst>
        </c:ser>
        <c:dLbls>
          <c:showLegendKey val="0"/>
          <c:showVal val="0"/>
          <c:showCatName val="0"/>
          <c:showSerName val="0"/>
          <c:showPercent val="0"/>
          <c:showBubbleSize val="0"/>
        </c:dLbls>
        <c:smooth val="0"/>
        <c:axId val="1592907551"/>
        <c:axId val="1592899871"/>
      </c:lineChart>
      <c:catAx>
        <c:axId val="1592907551"/>
        <c:scaling>
          <c:orientation val="minMax"/>
        </c:scaling>
        <c:delete val="1"/>
        <c:axPos val="b"/>
        <c:numFmt formatCode="General" sourceLinked="1"/>
        <c:majorTickMark val="none"/>
        <c:minorTickMark val="none"/>
        <c:tickLblPos val="nextTo"/>
        <c:crossAx val="1592899871"/>
        <c:crosses val="autoZero"/>
        <c:auto val="1"/>
        <c:lblAlgn val="ctr"/>
        <c:lblOffset val="100"/>
        <c:noMultiLvlLbl val="0"/>
      </c:catAx>
      <c:valAx>
        <c:axId val="15928998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9290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Kpi!$E$4:$E$15</c:f>
              <c:numCache>
                <c:formatCode>General</c:formatCode>
                <c:ptCount val="11"/>
                <c:pt idx="0">
                  <c:v>323.28970000000004</c:v>
                </c:pt>
                <c:pt idx="1">
                  <c:v>-2.2746000000000031</c:v>
                </c:pt>
                <c:pt idx="2">
                  <c:v>443.66030000000001</c:v>
                </c:pt>
                <c:pt idx="3">
                  <c:v>-88.396700000000109</c:v>
                </c:pt>
                <c:pt idx="4">
                  <c:v>30.764999999999965</c:v>
                </c:pt>
                <c:pt idx="5">
                  <c:v>64.482600000000005</c:v>
                </c:pt>
                <c:pt idx="6">
                  <c:v>-331.40490000000011</c:v>
                </c:pt>
                <c:pt idx="7">
                  <c:v>1577.0238999999992</c:v>
                </c:pt>
                <c:pt idx="8">
                  <c:v>2820.5226000000002</c:v>
                </c:pt>
                <c:pt idx="9">
                  <c:v>803.17619999999999</c:v>
                </c:pt>
                <c:pt idx="10">
                  <c:v>543.73009999999999</c:v>
                </c:pt>
              </c:numCache>
            </c:numRef>
          </c:val>
          <c:smooth val="0"/>
          <c:extLst>
            <c:ext xmlns:c16="http://schemas.microsoft.com/office/drawing/2014/chart" uri="{C3380CC4-5D6E-409C-BE32-E72D297353CC}">
              <c16:uniqueId val="{00000000-1635-4614-9A8D-EEFF0D99B0C0}"/>
            </c:ext>
          </c:extLst>
        </c:ser>
        <c:dLbls>
          <c:showLegendKey val="0"/>
          <c:showVal val="0"/>
          <c:showCatName val="0"/>
          <c:showSerName val="0"/>
          <c:showPercent val="0"/>
          <c:showBubbleSize val="0"/>
        </c:dLbls>
        <c:smooth val="0"/>
        <c:axId val="1610348719"/>
        <c:axId val="1610343439"/>
      </c:lineChart>
      <c:catAx>
        <c:axId val="1610348719"/>
        <c:scaling>
          <c:orientation val="minMax"/>
        </c:scaling>
        <c:delete val="1"/>
        <c:axPos val="b"/>
        <c:numFmt formatCode="General" sourceLinked="1"/>
        <c:majorTickMark val="none"/>
        <c:minorTickMark val="none"/>
        <c:tickLblPos val="nextTo"/>
        <c:crossAx val="1610343439"/>
        <c:crosses val="autoZero"/>
        <c:auto val="1"/>
        <c:lblAlgn val="ctr"/>
        <c:lblOffset val="100"/>
        <c:noMultiLvlLbl val="0"/>
      </c:catAx>
      <c:valAx>
        <c:axId val="16103434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10348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Kpi!$H$4:$H$15</c:f>
              <c:numCache>
                <c:formatCode>General</c:formatCode>
                <c:ptCount val="11"/>
                <c:pt idx="0">
                  <c:v>45</c:v>
                </c:pt>
                <c:pt idx="1">
                  <c:v>18</c:v>
                </c:pt>
                <c:pt idx="2">
                  <c:v>29</c:v>
                </c:pt>
                <c:pt idx="3">
                  <c:v>21</c:v>
                </c:pt>
                <c:pt idx="4">
                  <c:v>37</c:v>
                </c:pt>
                <c:pt idx="5">
                  <c:v>48</c:v>
                </c:pt>
                <c:pt idx="6">
                  <c:v>22</c:v>
                </c:pt>
                <c:pt idx="7">
                  <c:v>104</c:v>
                </c:pt>
                <c:pt idx="8">
                  <c:v>25</c:v>
                </c:pt>
                <c:pt idx="9">
                  <c:v>119</c:v>
                </c:pt>
                <c:pt idx="10">
                  <c:v>52</c:v>
                </c:pt>
              </c:numCache>
            </c:numRef>
          </c:val>
          <c:smooth val="0"/>
          <c:extLst>
            <c:ext xmlns:c16="http://schemas.microsoft.com/office/drawing/2014/chart" uri="{C3380CC4-5D6E-409C-BE32-E72D297353CC}">
              <c16:uniqueId val="{00000000-FFBA-4AF0-A513-87E67BFB6628}"/>
            </c:ext>
          </c:extLst>
        </c:ser>
        <c:dLbls>
          <c:showLegendKey val="0"/>
          <c:showVal val="0"/>
          <c:showCatName val="0"/>
          <c:showSerName val="0"/>
          <c:showPercent val="0"/>
          <c:showBubbleSize val="0"/>
        </c:dLbls>
        <c:smooth val="0"/>
        <c:axId val="1609859519"/>
        <c:axId val="1609860959"/>
      </c:lineChart>
      <c:catAx>
        <c:axId val="1609859519"/>
        <c:scaling>
          <c:orientation val="minMax"/>
        </c:scaling>
        <c:delete val="1"/>
        <c:axPos val="b"/>
        <c:numFmt formatCode="General" sourceLinked="1"/>
        <c:majorTickMark val="none"/>
        <c:minorTickMark val="none"/>
        <c:tickLblPos val="nextTo"/>
        <c:crossAx val="1609860959"/>
        <c:crosses val="autoZero"/>
        <c:auto val="1"/>
        <c:lblAlgn val="ctr"/>
        <c:lblOffset val="100"/>
        <c:noMultiLvlLbl val="0"/>
      </c:catAx>
      <c:valAx>
        <c:axId val="16098609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0985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Kpi!$K$4:$K$15</c:f>
              <c:numCache>
                <c:formatCode>General</c:formatCode>
                <c:ptCount val="11"/>
                <c:pt idx="0">
                  <c:v>13</c:v>
                </c:pt>
                <c:pt idx="1">
                  <c:v>6</c:v>
                </c:pt>
                <c:pt idx="2">
                  <c:v>9</c:v>
                </c:pt>
                <c:pt idx="3">
                  <c:v>6</c:v>
                </c:pt>
                <c:pt idx="4">
                  <c:v>8</c:v>
                </c:pt>
                <c:pt idx="5">
                  <c:v>10</c:v>
                </c:pt>
                <c:pt idx="6">
                  <c:v>5</c:v>
                </c:pt>
                <c:pt idx="7">
                  <c:v>28</c:v>
                </c:pt>
                <c:pt idx="8">
                  <c:v>5</c:v>
                </c:pt>
                <c:pt idx="9">
                  <c:v>27</c:v>
                </c:pt>
                <c:pt idx="10">
                  <c:v>11</c:v>
                </c:pt>
              </c:numCache>
            </c:numRef>
          </c:val>
          <c:smooth val="0"/>
          <c:extLst>
            <c:ext xmlns:c16="http://schemas.microsoft.com/office/drawing/2014/chart" uri="{C3380CC4-5D6E-409C-BE32-E72D297353CC}">
              <c16:uniqueId val="{00000000-7662-41F2-B4EC-FB5B44745DA4}"/>
            </c:ext>
          </c:extLst>
        </c:ser>
        <c:dLbls>
          <c:showLegendKey val="0"/>
          <c:showVal val="0"/>
          <c:showCatName val="0"/>
          <c:showSerName val="0"/>
          <c:showPercent val="0"/>
          <c:showBubbleSize val="0"/>
        </c:dLbls>
        <c:smooth val="0"/>
        <c:axId val="1607482383"/>
        <c:axId val="1607482863"/>
      </c:lineChart>
      <c:catAx>
        <c:axId val="1607482383"/>
        <c:scaling>
          <c:orientation val="minMax"/>
        </c:scaling>
        <c:delete val="1"/>
        <c:axPos val="b"/>
        <c:numFmt formatCode="General" sourceLinked="1"/>
        <c:majorTickMark val="none"/>
        <c:minorTickMark val="none"/>
        <c:tickLblPos val="nextTo"/>
        <c:crossAx val="1607482863"/>
        <c:crosses val="autoZero"/>
        <c:auto val="1"/>
        <c:lblAlgn val="ctr"/>
        <c:lblOffset val="100"/>
        <c:noMultiLvlLbl val="0"/>
      </c:catAx>
      <c:valAx>
        <c:axId val="16074828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0748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Kpi!$N$4:$N$15</c:f>
              <c:numCache>
                <c:formatCode>General</c:formatCode>
                <c:ptCount val="11"/>
                <c:pt idx="0">
                  <c:v>0.22552535898251549</c:v>
                </c:pt>
                <c:pt idx="1">
                  <c:v>-2.7865335919037919E-3</c:v>
                </c:pt>
                <c:pt idx="2">
                  <c:v>0.16507811122133015</c:v>
                </c:pt>
                <c:pt idx="3">
                  <c:v>-0.10043481718817475</c:v>
                </c:pt>
                <c:pt idx="4">
                  <c:v>4.3194830941342591E-2</c:v>
                </c:pt>
                <c:pt idx="5">
                  <c:v>0.1204204086434762</c:v>
                </c:pt>
                <c:pt idx="6">
                  <c:v>-0.31613615594039113</c:v>
                </c:pt>
                <c:pt idx="7">
                  <c:v>0.16995867060062383</c:v>
                </c:pt>
                <c:pt idx="8">
                  <c:v>0.47533655850662776</c:v>
                </c:pt>
                <c:pt idx="9">
                  <c:v>0.16473594600963953</c:v>
                </c:pt>
                <c:pt idx="10">
                  <c:v>0.10315672066679908</c:v>
                </c:pt>
              </c:numCache>
            </c:numRef>
          </c:val>
          <c:smooth val="0"/>
          <c:extLst>
            <c:ext xmlns:c16="http://schemas.microsoft.com/office/drawing/2014/chart" uri="{C3380CC4-5D6E-409C-BE32-E72D297353CC}">
              <c16:uniqueId val="{00000000-02B1-43BD-9A4A-D0C269AD3A54}"/>
            </c:ext>
          </c:extLst>
        </c:ser>
        <c:dLbls>
          <c:showLegendKey val="0"/>
          <c:showVal val="0"/>
          <c:showCatName val="0"/>
          <c:showSerName val="0"/>
          <c:showPercent val="0"/>
          <c:showBubbleSize val="0"/>
        </c:dLbls>
        <c:smooth val="0"/>
        <c:axId val="1699098943"/>
        <c:axId val="1699068703"/>
      </c:lineChart>
      <c:catAx>
        <c:axId val="1699098943"/>
        <c:scaling>
          <c:orientation val="minMax"/>
        </c:scaling>
        <c:delete val="1"/>
        <c:axPos val="b"/>
        <c:numFmt formatCode="General" sourceLinked="1"/>
        <c:majorTickMark val="none"/>
        <c:minorTickMark val="none"/>
        <c:tickLblPos val="nextTo"/>
        <c:crossAx val="1699068703"/>
        <c:crosses val="autoZero"/>
        <c:auto val="1"/>
        <c:lblAlgn val="ctr"/>
        <c:lblOffset val="100"/>
        <c:noMultiLvlLbl val="0"/>
      </c:catAx>
      <c:valAx>
        <c:axId val="169906870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9909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1433.4960000000001</c:v>
                </c:pt>
                <c:pt idx="1">
                  <c:v>816.28300000000002</c:v>
                </c:pt>
                <c:pt idx="2">
                  <c:v>2687.578</c:v>
                </c:pt>
                <c:pt idx="3">
                  <c:v>880.13999999999987</c:v>
                </c:pt>
                <c:pt idx="4">
                  <c:v>712.23800000000006</c:v>
                </c:pt>
                <c:pt idx="5">
                  <c:v>535.47900000000016</c:v>
                </c:pt>
                <c:pt idx="6">
                  <c:v>1048.298</c:v>
                </c:pt>
                <c:pt idx="7">
                  <c:v>9278.8670000000038</c:v>
                </c:pt>
                <c:pt idx="8">
                  <c:v>5933.7379999999994</c:v>
                </c:pt>
                <c:pt idx="9">
                  <c:v>4875.5370000000003</c:v>
                </c:pt>
                <c:pt idx="10">
                  <c:v>5270.9130000000005</c:v>
                </c:pt>
              </c:numCache>
            </c:numRef>
          </c:val>
          <c:smooth val="0"/>
          <c:extLst>
            <c:ext xmlns:c16="http://schemas.microsoft.com/office/drawing/2014/chart" uri="{C3380CC4-5D6E-409C-BE32-E72D297353CC}">
              <c16:uniqueId val="{00000000-1D10-4D47-94F9-E4AA5E5C8D3F}"/>
            </c:ext>
          </c:extLst>
        </c:ser>
        <c:dLbls>
          <c:showLegendKey val="0"/>
          <c:showVal val="0"/>
          <c:showCatName val="0"/>
          <c:showSerName val="0"/>
          <c:showPercent val="0"/>
          <c:showBubbleSize val="0"/>
        </c:dLbls>
        <c:smooth val="0"/>
        <c:axId val="1592907551"/>
        <c:axId val="1592899871"/>
      </c:lineChart>
      <c:catAx>
        <c:axId val="1592907551"/>
        <c:scaling>
          <c:orientation val="minMax"/>
        </c:scaling>
        <c:delete val="1"/>
        <c:axPos val="b"/>
        <c:numFmt formatCode="General" sourceLinked="1"/>
        <c:majorTickMark val="none"/>
        <c:minorTickMark val="none"/>
        <c:tickLblPos val="nextTo"/>
        <c:crossAx val="1592899871"/>
        <c:crosses val="autoZero"/>
        <c:auto val="1"/>
        <c:lblAlgn val="ctr"/>
        <c:lblOffset val="100"/>
        <c:noMultiLvlLbl val="0"/>
      </c:catAx>
      <c:valAx>
        <c:axId val="15928998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9290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Kpi!$E$4:$E$15</c:f>
              <c:numCache>
                <c:formatCode>General</c:formatCode>
                <c:ptCount val="11"/>
                <c:pt idx="0">
                  <c:v>323.28970000000004</c:v>
                </c:pt>
                <c:pt idx="1">
                  <c:v>-2.2746000000000031</c:v>
                </c:pt>
                <c:pt idx="2">
                  <c:v>443.66030000000001</c:v>
                </c:pt>
                <c:pt idx="3">
                  <c:v>-88.396700000000109</c:v>
                </c:pt>
                <c:pt idx="4">
                  <c:v>30.764999999999965</c:v>
                </c:pt>
                <c:pt idx="5">
                  <c:v>64.482600000000005</c:v>
                </c:pt>
                <c:pt idx="6">
                  <c:v>-331.40490000000011</c:v>
                </c:pt>
                <c:pt idx="7">
                  <c:v>1577.0238999999992</c:v>
                </c:pt>
                <c:pt idx="8">
                  <c:v>2820.5226000000002</c:v>
                </c:pt>
                <c:pt idx="9">
                  <c:v>803.17619999999999</c:v>
                </c:pt>
                <c:pt idx="10">
                  <c:v>543.73009999999999</c:v>
                </c:pt>
              </c:numCache>
            </c:numRef>
          </c:val>
          <c:smooth val="0"/>
          <c:extLst>
            <c:ext xmlns:c16="http://schemas.microsoft.com/office/drawing/2014/chart" uri="{C3380CC4-5D6E-409C-BE32-E72D297353CC}">
              <c16:uniqueId val="{00000000-8E61-4A59-B688-C2CEC8BB9444}"/>
            </c:ext>
          </c:extLst>
        </c:ser>
        <c:dLbls>
          <c:showLegendKey val="0"/>
          <c:showVal val="0"/>
          <c:showCatName val="0"/>
          <c:showSerName val="0"/>
          <c:showPercent val="0"/>
          <c:showBubbleSize val="0"/>
        </c:dLbls>
        <c:smooth val="0"/>
        <c:axId val="1610348719"/>
        <c:axId val="1610343439"/>
      </c:lineChart>
      <c:catAx>
        <c:axId val="1610348719"/>
        <c:scaling>
          <c:orientation val="minMax"/>
        </c:scaling>
        <c:delete val="1"/>
        <c:axPos val="b"/>
        <c:numFmt formatCode="General" sourceLinked="1"/>
        <c:majorTickMark val="none"/>
        <c:minorTickMark val="none"/>
        <c:tickLblPos val="nextTo"/>
        <c:crossAx val="1610343439"/>
        <c:crosses val="autoZero"/>
        <c:auto val="1"/>
        <c:lblAlgn val="ctr"/>
        <c:lblOffset val="100"/>
        <c:noMultiLvlLbl val="0"/>
      </c:catAx>
      <c:valAx>
        <c:axId val="16103434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10348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Kpi!$H$4:$H$15</c:f>
              <c:numCache>
                <c:formatCode>General</c:formatCode>
                <c:ptCount val="11"/>
                <c:pt idx="0">
                  <c:v>45</c:v>
                </c:pt>
                <c:pt idx="1">
                  <c:v>18</c:v>
                </c:pt>
                <c:pt idx="2">
                  <c:v>29</c:v>
                </c:pt>
                <c:pt idx="3">
                  <c:v>21</c:v>
                </c:pt>
                <c:pt idx="4">
                  <c:v>37</c:v>
                </c:pt>
                <c:pt idx="5">
                  <c:v>48</c:v>
                </c:pt>
                <c:pt idx="6">
                  <c:v>22</c:v>
                </c:pt>
                <c:pt idx="7">
                  <c:v>104</c:v>
                </c:pt>
                <c:pt idx="8">
                  <c:v>25</c:v>
                </c:pt>
                <c:pt idx="9">
                  <c:v>119</c:v>
                </c:pt>
                <c:pt idx="10">
                  <c:v>52</c:v>
                </c:pt>
              </c:numCache>
            </c:numRef>
          </c:val>
          <c:smooth val="0"/>
          <c:extLst>
            <c:ext xmlns:c16="http://schemas.microsoft.com/office/drawing/2014/chart" uri="{C3380CC4-5D6E-409C-BE32-E72D297353CC}">
              <c16:uniqueId val="{00000000-B009-44BC-99D3-79BD54546325}"/>
            </c:ext>
          </c:extLst>
        </c:ser>
        <c:dLbls>
          <c:showLegendKey val="0"/>
          <c:showVal val="0"/>
          <c:showCatName val="0"/>
          <c:showSerName val="0"/>
          <c:showPercent val="0"/>
          <c:showBubbleSize val="0"/>
        </c:dLbls>
        <c:smooth val="0"/>
        <c:axId val="1609859519"/>
        <c:axId val="1609860959"/>
      </c:lineChart>
      <c:catAx>
        <c:axId val="1609859519"/>
        <c:scaling>
          <c:orientation val="minMax"/>
        </c:scaling>
        <c:delete val="1"/>
        <c:axPos val="b"/>
        <c:numFmt formatCode="General" sourceLinked="1"/>
        <c:majorTickMark val="none"/>
        <c:minorTickMark val="none"/>
        <c:tickLblPos val="nextTo"/>
        <c:crossAx val="1609860959"/>
        <c:crosses val="autoZero"/>
        <c:auto val="1"/>
        <c:lblAlgn val="ctr"/>
        <c:lblOffset val="100"/>
        <c:noMultiLvlLbl val="0"/>
      </c:catAx>
      <c:valAx>
        <c:axId val="16098609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0985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Kpi!$K$4:$K$15</c:f>
              <c:numCache>
                <c:formatCode>General</c:formatCode>
                <c:ptCount val="11"/>
                <c:pt idx="0">
                  <c:v>13</c:v>
                </c:pt>
                <c:pt idx="1">
                  <c:v>6</c:v>
                </c:pt>
                <c:pt idx="2">
                  <c:v>9</c:v>
                </c:pt>
                <c:pt idx="3">
                  <c:v>6</c:v>
                </c:pt>
                <c:pt idx="4">
                  <c:v>8</c:v>
                </c:pt>
                <c:pt idx="5">
                  <c:v>10</c:v>
                </c:pt>
                <c:pt idx="6">
                  <c:v>5</c:v>
                </c:pt>
                <c:pt idx="7">
                  <c:v>28</c:v>
                </c:pt>
                <c:pt idx="8">
                  <c:v>5</c:v>
                </c:pt>
                <c:pt idx="9">
                  <c:v>27</c:v>
                </c:pt>
                <c:pt idx="10">
                  <c:v>11</c:v>
                </c:pt>
              </c:numCache>
            </c:numRef>
          </c:val>
          <c:smooth val="0"/>
          <c:extLst>
            <c:ext xmlns:c16="http://schemas.microsoft.com/office/drawing/2014/chart" uri="{C3380CC4-5D6E-409C-BE32-E72D297353CC}">
              <c16:uniqueId val="{00000000-334A-48B4-AD3C-13EBF159DB1C}"/>
            </c:ext>
          </c:extLst>
        </c:ser>
        <c:dLbls>
          <c:showLegendKey val="0"/>
          <c:showVal val="0"/>
          <c:showCatName val="0"/>
          <c:showSerName val="0"/>
          <c:showPercent val="0"/>
          <c:showBubbleSize val="0"/>
        </c:dLbls>
        <c:smooth val="0"/>
        <c:axId val="1607482383"/>
        <c:axId val="1607482863"/>
      </c:lineChart>
      <c:catAx>
        <c:axId val="1607482383"/>
        <c:scaling>
          <c:orientation val="minMax"/>
        </c:scaling>
        <c:delete val="1"/>
        <c:axPos val="b"/>
        <c:numFmt formatCode="General" sourceLinked="1"/>
        <c:majorTickMark val="none"/>
        <c:minorTickMark val="none"/>
        <c:tickLblPos val="nextTo"/>
        <c:crossAx val="1607482863"/>
        <c:crosses val="autoZero"/>
        <c:auto val="1"/>
        <c:lblAlgn val="ctr"/>
        <c:lblOffset val="100"/>
        <c:noMultiLvlLbl val="0"/>
      </c:catAx>
      <c:valAx>
        <c:axId val="16074828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0748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Kpi!$N$4:$N$15</c:f>
              <c:numCache>
                <c:formatCode>General</c:formatCode>
                <c:ptCount val="11"/>
                <c:pt idx="0">
                  <c:v>0.22552535898251549</c:v>
                </c:pt>
                <c:pt idx="1">
                  <c:v>-2.7865335919037919E-3</c:v>
                </c:pt>
                <c:pt idx="2">
                  <c:v>0.16507811122133015</c:v>
                </c:pt>
                <c:pt idx="3">
                  <c:v>-0.10043481718817475</c:v>
                </c:pt>
                <c:pt idx="4">
                  <c:v>4.3194830941342591E-2</c:v>
                </c:pt>
                <c:pt idx="5">
                  <c:v>0.1204204086434762</c:v>
                </c:pt>
                <c:pt idx="6">
                  <c:v>-0.31613615594039113</c:v>
                </c:pt>
                <c:pt idx="7">
                  <c:v>0.16995867060062383</c:v>
                </c:pt>
                <c:pt idx="8">
                  <c:v>0.47533655850662776</c:v>
                </c:pt>
                <c:pt idx="9">
                  <c:v>0.16473594600963953</c:v>
                </c:pt>
                <c:pt idx="10">
                  <c:v>0.10315672066679908</c:v>
                </c:pt>
              </c:numCache>
            </c:numRef>
          </c:val>
          <c:smooth val="0"/>
          <c:extLst>
            <c:ext xmlns:c16="http://schemas.microsoft.com/office/drawing/2014/chart" uri="{C3380CC4-5D6E-409C-BE32-E72D297353CC}">
              <c16:uniqueId val="{00000000-E43B-4F55-8A61-DE8F60ECEEF5}"/>
            </c:ext>
          </c:extLst>
        </c:ser>
        <c:dLbls>
          <c:showLegendKey val="0"/>
          <c:showVal val="0"/>
          <c:showCatName val="0"/>
          <c:showSerName val="0"/>
          <c:showPercent val="0"/>
          <c:showBubbleSize val="0"/>
        </c:dLbls>
        <c:smooth val="0"/>
        <c:axId val="1699098943"/>
        <c:axId val="1699068703"/>
      </c:lineChart>
      <c:catAx>
        <c:axId val="1699098943"/>
        <c:scaling>
          <c:orientation val="minMax"/>
        </c:scaling>
        <c:delete val="1"/>
        <c:axPos val="b"/>
        <c:numFmt formatCode="General" sourceLinked="1"/>
        <c:majorTickMark val="none"/>
        <c:minorTickMark val="none"/>
        <c:tickLblPos val="nextTo"/>
        <c:crossAx val="1699068703"/>
        <c:crosses val="autoZero"/>
        <c:auto val="1"/>
        <c:lblAlgn val="ctr"/>
        <c:lblOffset val="100"/>
        <c:noMultiLvlLbl val="0"/>
      </c:catAx>
      <c:valAx>
        <c:axId val="169906870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9909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5"/>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0.00,"K"</c:formatCode>
                <c:ptCount val="11"/>
                <c:pt idx="0">
                  <c:v>323.28970000000004</c:v>
                </c:pt>
                <c:pt idx="1">
                  <c:v>-2.2746000000000031</c:v>
                </c:pt>
                <c:pt idx="2">
                  <c:v>443.66030000000001</c:v>
                </c:pt>
                <c:pt idx="3">
                  <c:v>-88.396700000000109</c:v>
                </c:pt>
                <c:pt idx="4">
                  <c:v>30.764999999999965</c:v>
                </c:pt>
                <c:pt idx="5">
                  <c:v>64.482600000000005</c:v>
                </c:pt>
                <c:pt idx="6">
                  <c:v>-331.40490000000011</c:v>
                </c:pt>
                <c:pt idx="7">
                  <c:v>1577.0238999999992</c:v>
                </c:pt>
                <c:pt idx="8">
                  <c:v>2820.5226000000002</c:v>
                </c:pt>
                <c:pt idx="9">
                  <c:v>803.17619999999999</c:v>
                </c:pt>
                <c:pt idx="10">
                  <c:v>543.73009999999999</c:v>
                </c:pt>
              </c:numCache>
            </c:numRef>
          </c:val>
          <c:extLst>
            <c:ext xmlns:c16="http://schemas.microsoft.com/office/drawing/2014/chart" uri="{C3380CC4-5D6E-409C-BE32-E72D297353CC}">
              <c16:uniqueId val="{00000000-052A-4BFD-89DB-40EB7FC0A352}"/>
            </c:ext>
          </c:extLst>
        </c:ser>
        <c:dLbls>
          <c:showLegendKey val="0"/>
          <c:showVal val="0"/>
          <c:showCatName val="0"/>
          <c:showSerName val="0"/>
          <c:showPercent val="0"/>
          <c:showBubbleSize val="0"/>
        </c:dLbls>
        <c:axId val="1773776496"/>
        <c:axId val="1773754896"/>
      </c:areaChart>
      <c:barChart>
        <c:barDir val="col"/>
        <c:grouping val="clustered"/>
        <c:varyColors val="0"/>
        <c:ser>
          <c:idx val="0"/>
          <c:order val="0"/>
          <c:tx>
            <c:strRef>
              <c:f>'combo chart'!$B$3</c:f>
              <c:strCache>
                <c:ptCount val="1"/>
                <c:pt idx="0">
                  <c:v>Sum of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0.00,"K"</c:formatCode>
                <c:ptCount val="11"/>
                <c:pt idx="0">
                  <c:v>1433.4960000000001</c:v>
                </c:pt>
                <c:pt idx="1">
                  <c:v>816.28300000000002</c:v>
                </c:pt>
                <c:pt idx="2">
                  <c:v>2687.578</c:v>
                </c:pt>
                <c:pt idx="3">
                  <c:v>880.13999999999987</c:v>
                </c:pt>
                <c:pt idx="4">
                  <c:v>712.23800000000006</c:v>
                </c:pt>
                <c:pt idx="5">
                  <c:v>535.47900000000016</c:v>
                </c:pt>
                <c:pt idx="6">
                  <c:v>1048.298</c:v>
                </c:pt>
                <c:pt idx="7">
                  <c:v>9278.8670000000038</c:v>
                </c:pt>
                <c:pt idx="8">
                  <c:v>5933.7379999999994</c:v>
                </c:pt>
                <c:pt idx="9">
                  <c:v>4875.5370000000003</c:v>
                </c:pt>
                <c:pt idx="10">
                  <c:v>5270.9130000000005</c:v>
                </c:pt>
              </c:numCache>
            </c:numRef>
          </c:val>
          <c:extLst>
            <c:ext xmlns:c16="http://schemas.microsoft.com/office/drawing/2014/chart" uri="{C3380CC4-5D6E-409C-BE32-E72D297353CC}">
              <c16:uniqueId val="{00000001-052A-4BFD-89DB-40EB7FC0A352}"/>
            </c:ext>
          </c:extLst>
        </c:ser>
        <c:dLbls>
          <c:showLegendKey val="0"/>
          <c:showVal val="0"/>
          <c:showCatName val="0"/>
          <c:showSerName val="0"/>
          <c:showPercent val="0"/>
          <c:showBubbleSize val="0"/>
        </c:dLbls>
        <c:gapWidth val="219"/>
        <c:overlap val="-27"/>
        <c:axId val="1773744816"/>
        <c:axId val="1773746256"/>
      </c:barChart>
      <c:catAx>
        <c:axId val="17737448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3746256"/>
        <c:crosses val="autoZero"/>
        <c:auto val="1"/>
        <c:lblAlgn val="ctr"/>
        <c:lblOffset val="100"/>
        <c:noMultiLvlLbl val="0"/>
      </c:catAx>
      <c:valAx>
        <c:axId val="1773746256"/>
        <c:scaling>
          <c:orientation val="minMax"/>
        </c:scaling>
        <c:delete val="0"/>
        <c:axPos val="l"/>
        <c:majorGridlines>
          <c:spPr>
            <a:ln w="9525" cap="flat" cmpd="sng" algn="ctr">
              <a:solidFill>
                <a:schemeClr val="lt1">
                  <a:lumMod val="95000"/>
                  <a:alpha val="10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3744816"/>
        <c:crosses val="autoZero"/>
        <c:crossBetween val="between"/>
      </c:valAx>
      <c:valAx>
        <c:axId val="1773754896"/>
        <c:scaling>
          <c:orientation val="minMax"/>
        </c:scaling>
        <c:delete val="0"/>
        <c:axPos val="r"/>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3776496"/>
        <c:crosses val="max"/>
        <c:crossBetween val="between"/>
      </c:valAx>
      <c:catAx>
        <c:axId val="1773776496"/>
        <c:scaling>
          <c:orientation val="minMax"/>
        </c:scaling>
        <c:delete val="1"/>
        <c:axPos val="b"/>
        <c:numFmt formatCode="General" sourceLinked="1"/>
        <c:majorTickMark val="none"/>
        <c:minorTickMark val="none"/>
        <c:tickLblPos val="nextTo"/>
        <c:crossAx val="17737548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059-4BAE-8506-D0D5307DC4C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059-4BAE-8506-D0D5307DC4C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059-4BAE-8506-D0D5307DC4C9}"/>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0.12360692264802998</c:v>
                </c:pt>
                <c:pt idx="1">
                  <c:v>0.43693858316871842</c:v>
                </c:pt>
                <c:pt idx="2">
                  <c:v>0.43945449418325161</c:v>
                </c:pt>
              </c:numCache>
            </c:numRef>
          </c:val>
          <c:extLst>
            <c:ext xmlns:c16="http://schemas.microsoft.com/office/drawing/2014/chart" uri="{C3380CC4-5D6E-409C-BE32-E72D297353CC}">
              <c16:uniqueId val="{00000006-6059-4BAE-8506-D0D5307DC4C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50800" dir="5400000" sx="14000" sy="14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a:outerShdw blurRad="50800" dist="50800" dir="5400000" sx="14000" sy="14000" algn="ctr" rotWithShape="0">
                <a:srgbClr val="000000">
                  <a:alpha val="43137"/>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Chairs</c:v>
                </c:pt>
                <c:pt idx="1">
                  <c:v>Storage</c:v>
                </c:pt>
                <c:pt idx="2">
                  <c:v>Copiers</c:v>
                </c:pt>
                <c:pt idx="3">
                  <c:v>Binders</c:v>
                </c:pt>
                <c:pt idx="4">
                  <c:v>Phones</c:v>
                </c:pt>
              </c:strCache>
            </c:strRef>
          </c:cat>
          <c:val>
            <c:numRef>
              <c:f>'Top 5'!$B$4:$B$9</c:f>
              <c:numCache>
                <c:formatCode>General</c:formatCode>
                <c:ptCount val="5"/>
                <c:pt idx="0">
                  <c:v>1922.8850000000002</c:v>
                </c:pt>
                <c:pt idx="1">
                  <c:v>5369.8580000000002</c:v>
                </c:pt>
                <c:pt idx="2">
                  <c:v>5399.91</c:v>
                </c:pt>
                <c:pt idx="3">
                  <c:v>6053.0420000000004</c:v>
                </c:pt>
                <c:pt idx="4">
                  <c:v>7479.4939999999988</c:v>
                </c:pt>
              </c:numCache>
            </c:numRef>
          </c:val>
          <c:extLst>
            <c:ext xmlns:c16="http://schemas.microsoft.com/office/drawing/2014/chart" uri="{C3380CC4-5D6E-409C-BE32-E72D297353CC}">
              <c16:uniqueId val="{00000000-0018-4D86-A583-B085331022D1}"/>
            </c:ext>
          </c:extLst>
        </c:ser>
        <c:dLbls>
          <c:dLblPos val="outEnd"/>
          <c:showLegendKey val="0"/>
          <c:showVal val="1"/>
          <c:showCatName val="0"/>
          <c:showSerName val="0"/>
          <c:showPercent val="0"/>
          <c:showBubbleSize val="0"/>
        </c:dLbls>
        <c:gapWidth val="182"/>
        <c:axId val="1929805936"/>
        <c:axId val="1929803536"/>
      </c:barChart>
      <c:catAx>
        <c:axId val="1929805936"/>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803536"/>
        <c:crosses val="autoZero"/>
        <c:auto val="1"/>
        <c:lblAlgn val="ctr"/>
        <c:lblOffset val="100"/>
        <c:noMultiLvlLbl val="0"/>
      </c:catAx>
      <c:valAx>
        <c:axId val="192980353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80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0276">
          <a:schemeClr val="accent2">
            <a:lumMod val="60000"/>
            <a:lumOff val="40000"/>
          </a:schemeClr>
        </a:gs>
        <a:gs pos="0">
          <a:srgbClr val="FFC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5EF4C5E-D02F-4588-96D8-4EC1A90D5C7E}">
          <cx:tx>
            <cx:txData>
              <cx:f>_xlchart.v1.1</cx:f>
              <cx:v>profit</cx:v>
            </cx:txData>
          </cx:tx>
          <cx:dataLabels pos="in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6948C52F-7D0E-4E05-9850-AAFA5ED6DEEB}">
          <cx:tx>
            <cx:txData>
              <cx:f>_xlchart.v5.6</cx:f>
              <cx:v>Sales</cx:v>
            </cx:txData>
          </cx:tx>
          <cx:spPr>
            <a:gradFill>
              <a:gsLst>
                <a:gs pos="20276">
                  <a:schemeClr val="accent2">
                    <a:lumMod val="60000"/>
                    <a:lumOff val="40000"/>
                  </a:schemeClr>
                </a:gs>
                <a:gs pos="0">
                  <a:srgbClr val="FFC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dataId val="0"/>
          <cx:layoutPr>
            <cx:regionLabelLayout val="none"/>
            <cx:geography cultureLanguage="en-US" cultureRegion="IN" attribution="Powered by Bing">
              <cx:geoCache provider="{E9337A44-BEBE-4D9F-B70C-5C5E7DAFC167}">
                <cx:binary>7Hppb924su1fCfL5yc1BpKiD0wd4Gvbo2U6c5Ivgjh2JmsVBEvnrXzlO+iS+6b45uI0HNHB3ggR7
UxSHYlWttYr//Lj+42P7eK9erV3b6398XH99XRkz/uOXX/TH6rG71yed/KgGPXwyJx+H7pfh0yf5
8fGXB3W/yL78hSAc/vKxulfmcX39r3/C28rH4XT4eG/k0F/ZR+WuH7Vtjf6Tth82vbp/6GSfSW2U
/Gjwr6/PH5dXh0elH93rV4+9kcbduvHx19ffPff61S8v3/ZfRn7VwuSMfYC+ITrBNEYxoxh9/pDX
r9qhL780B1F4wiPBYJHx8yf8Ovb5fQf9f25On2d0//CgHrWGZX3+//u+360Bmg6vX30cbG+edq+E
jfz19ZtemseHVzfm3jzq16+kHtLnB9LhaSFvbj6v/Jfv9/9f/3zxA+zFi1++MdHLjfvvmv6Lha4r
mMurvW7v+4ev+/QX2AifcCJIzMQXG4gXNsInDAuBeMieH6Bfx3620c/O6sdW+r73Cztd7/+WdkqH
vn/8aORHa75u1V9iJhYxzChlz66EX5iJnERUEIEJ+zros31+cjY/Ns93nV9YJ739W1rnopLD1x36
C8yCTkLMGA3j6Nks4B3fRjgBZkExZYJ8DXFfx362zn83mx+b5bnXC3tc7P6W9ji71/r+Y2X1ozEQ
ef+y1ENOcERoFEb0x/4CYQ8xRKmIvg76bJGfns+PTfOi+wsbnf3fv6WNvsKEV8OnV+nQ2u43ef91
1/7nPkTFSYzCSGAK6f9b54miE4Q5iTn9kpug/fl8PJvqP53Wjy3247e8MFyW/i0Nd/nY99q1833/
VxoMYJ2IeYSw+ALrXgQ9sJugQsQRhL7PH4AU39rtZ2f1Y3t93/uFnS7/ng72BHR3992oK6kev27W
/9yzQnrCBeMYEtAPs1ME2C6KwMNQ/NwO+PxbQ/30tH5sqRfdX5jq/O+Zr54W9X5Qzded+gusRE5i
GpOQUvJjKzFA6AiBHcNnd+Jfx34Ogz8zoz820PNaXtrm/d8y3L19VN3Q/5WoOzxBESPw52WIIyec
Ex5zQZ9t8gJ1/8RMfmyS3zu+sMjbvyfa3iogq69uB3Pffj20f+QwfyFz/nNy/y3E/O7J/1DdoPEJ
AEgWgWd+j1viGHCLoCFGXyjzC4j5Qmz44/n8+Ii86P7dEv4/KRl/bKvf5aDs3tznn3Wkb4SOP2/9
vFzQt150/ZKSfnhunvdu//Dra8pjAvv8uz719JLvktmdG0DxKr8ew2/6PN5r8+vrACPwdkZJxBHE
Wwz04fWr5fG5CWNoimJBaSxCGoG394MyFUhcDGyNCBU8jEIOVA+wjh7s5yZ0ArEhAowkgIMAviW/
K3iXQ+vKof99O758f9Xb7nKQvdHw4tevxuennmbKkAC2gkMaM0zCMISMDu0f769hRfAw/j+FXbBk
xbSc2+6h1G1Wtb99sxs/GAA2608HgEP97QBqpW03rjCAqHlSiS6x8b2cz2WcVt3Dnw/FYCe/HwsU
JRAFCQXizEIAJ9+P5bDGLWtDfFaz1qF6TLqAUMRdEgvSTOyDrtdSfKyGQhi0RSPRgQdewpzsD4ii
qewehmkQUXlR2rBCcbQtVIm2TvT2UQokZHdqVaiD8Ij46PetjutC3YoauSMPg6G4dZPZ1ESygzY1
vqynoZaJq4upNynpSZkIqphJyMyDRSfLTGOTsbabquZmikk5q5SH/RwNGUyiM4nkjuikt+Sg8Cjf
uLW1x7aYbJT62bXLpptlS7tjZFidsZX7c4EbtnwIBsSTJig7mQhDVAqZKKQXYRCN/libuApuFhTI
sM/pXBZxMKamqc1abKNWSb39bJEvfvrF+s/H7eMwOiXL6otm/PvXf90OHfz9rGD++8cnyfnf386+
atV/+tT2cXhCJvrlQ0+z+f1dMJkvs3vy1O++/Jew8QeB4Vn6/oPGn40aBIHH/knUgADw6q1UpfyG
Qj3Hjs89v8QOoDwR4ZzHFGNGaPgUBr7EDpCAOCMQNgCH4xBCyzfBA51wCuEjEtETyeVPEedL8KDR
CY4Fh7jBgRwDB47/k+ABqP97jwsF5REWIcB9DDCS4hfeXbpwafu6rPa6i+xxED2jSU9GfaSuC7M2
NINO4tp31zQKUteVbYLkKrMW4WXXVCqo86Kw0UaZWN3EAgdJTNv4rRSm3VZxUCZU2ng4DiubNpZ3
pknXpmJ7XfhIbWxtC5+yIFw4ODhrWRI2jGdz7JqMjd26m4rw0IvGzolypUrKTpRvcK/jIpmZKtKY
1+/iZXmLdVvwJCy0e+PN7FNYktvIOUCZCWt7VS4DPpihl1Wy9nrJTRG0c+qDYrpmbpKn0AWPmULR
vB2H4EoWY62zaq2XnaLTcOYX1yerpujOKzUfa4rcbTE6unFKV5ck1nxKYv+08rZvdE46LjOJ63bD
Izb3SbW47qasGNsQuo5praE5QhM+xli+GZqBJaUw85kI3UbMrUmDCQ1ZOQ9zmWgZmptmrKPLYsD0
qggpWpOBqxBvBmdhxa0IfBbbIk5ENIc5GWeccDe1Gcy5yag2YRoOcZeQIIqSYqV3tmnGHZbVaRQ6
ssW2uiiFn01GHArbLJorkoZsCZO+LX14agI1F4nuuUkE9yYpOrOLl968CbWr62SUHufBDBEqrB3t
EqV7BvZg9tQLsjM1ei9rwjILa8mbwrwteocO8aLeuMaFaexQ/0EttTvgaoySzokqY43LS2xY1tZl
ea3DnvYZhNP2TNTddN72VQdb3XZVlIzdwCHIa37Z0KDIgiqa3xeqIFcOYnbOSr6eOj8+GkJLl/TO
87yYZHnpl1of1rhNVM1pSgVeT1veFEmLeZHZPiiuMDXvSj30KTNRs6+4KsrjYlA7X61xOUz3qiz1
B7RM9pOsZ3zFu5Ed63KiNw0P6yxgvT1lWk88NXMHW7aMnTqzBH1Y1tCeByMJcrKgx7DvPkTLMui0
Y/20n+vQJq2k6MK1EdZZp5x4L8rK3vrADmk9F23Op6K1qe+s7XYotKzeFHzo27Ttl+VDVfoBZdhZ
OeY6mPSaNLXCiQcr5ywyXS57PaOrefBt2qAKnY5THNF0xa64mkdyuTD83uv4PVI2UYjGuYpQN+5i
Lsc4DaNqUttZw4lBJeF3rBC3ZTE+ImILl9RRO+YqFGjH2nkWF1UbjkkfC5nWFSe7EmLONbyhTCKq
q3M9yaPg8bJfcd9pOMxhtaa21As507H25VYUqypTq8b3nQxGe62Mi2BKelMHtricbT8kamrGMzfT
OdMzXzcWxVsX0mrfNH6erognotvZAndxKqyrjw1FdZNLPfZtsqKBnWlGizyiQ7WvugLn02iWhEdB
kOGRi7tQdY4lxh97FAW70uhq24i2TApOgg0r3JzEyC2bPgRoUK5t825l1GVdPS1HIaNN2JsuGQuH
bSJ02CSNqtlVNXRNPvJmTvhSdamYmzCtp2461A312WDtuJ1DLdMZd+XZMrMFdqD2/nZqEdszI9TZ
ikzwdimzyrZHi5oy61o9toksB5GvAe029Xjkbn1HipVng9Jkv/rC5wyeOrYMDWe4pZNMWBisKpmG
iaCMWUajfcNnAZFKTVc0VvRWMFGlnI8iqxiultSN3m2LoBiiNG6b5r2vY5uEa7QcWYjrBALEh7YR
dVLNtloTQMpqQ0CwSFY/n7e+dJ9s5WdojaJNxcqwTSI52u1a6I9hwaeMR1XcJBXvcTYQZPdF59p0
GAp1Klv7ARIL3yymnXe9nxbw0mIIfGLGZeFp10nzkfSQbXLQ+vVp2BXxZi7xTRlxsaNBh44SRWOq
elFv2yjoksqrnR4FSjAk2LyPBpfiPph3RPVoj1yE0yJuqj1fwjWH6jQ6crOgBOC+2OgRkVMb4fi4
9pHMV9JeF9y7NNJltF3GWIukUPKTlc4OiYtEmHQjxN4Fz20WUzLtpxh3PqnLZsrQSi8VHtJgWIlL
GbjoWTWW8lyiVaRNO0KW9U2cMSLxwZmp2Cx2Oq5dN+XIr/qBDWpNy25c8rptx1NDaZl4ALt75ePf
RGy6fcnUwxSXNrfN8lvXhTZH2OHcWkg3WFV7oXS5s0tLs64Q5zMuro3u6TntSJ8IO7OrJZTdRgX6
vHT1tUU6uFqq+nKFfT0UKyPgje15GXV+s/ImhtQoS4YSPmu+YV6rLGzisk/YbE2qwtW9CRvnksXC
vl5PVpb84Gvj7JnTqBxyAplTJUSudEwMoq6sknAZHMp5LzzKqyIe/U0nURy8WzRZXSajSPhMMk1S
NDd95JO1wW0b5pHB2O0mXN40zRDVmZ89QBndtOH53GAFx4phmpC6rocEYdU9ugGvLEHWTxdkIEGV
jbXyd3S06103oPUQAQU42qnX28kFi0nnLlp5il0zHxBvFgj9bQ97MFdm5zrkc9xBxBRNwO9dLeoM
8Fx9mFFsacJI1F0Lb+WhQ53OoJSbR1G8bBwR5cNEbLDVZmGX2olps4gJb6gydZ90PYTXZqKwQY1r
1k2FyvJt6Ioxi2pgF2psNICOjoY7qXw4Z8gzmyyDxUsC2c0vyRCO9KhG21U58IgR64Q4G4sEMhfa
MA25LRGuEnWqIysT37TVwWncl5kXerZ7VDngK1UT7INp4gD8CmSbBAF1u8As4CYdjJ/kpmFTnA8i
9iqrqOVZU07ovWZ1hbO1RvWVqNR0Xcc1MKaYO5kOOGZbLYt1o+B2wc7jap2TqVlnlCCnIp1Eypm7
Fih0VugYn3a16FjSgvHfeSrDDddsS01hp0R6Y10i+oVCf1mkeqDzrpTBMieB1GVO16A7Dx2vyycE
NLVpBzce9qEM0V1RVHVajqio0tJS0WxGB8wNjotBqVTGvIPg7XMKm3QcYvxbGDUNODZDXQIWLaak
bZBbk1g1Vb4YW7tEWUZSY7gf05BX3UU/aYFT3lQ2N6w6G9kybuKlM6eLjdieV2J0aU8Fu9Ktsk2u
Wd9uw56rPAajHYTV05y1fege1kJUH2LA3G+I49GxCKuep9LN0alGAM2yosRlfNaBgJESF70zHdV3
rmjKhJcs3LSBL1OyMrRXxHmV6rrm7+kYzkuqxah2kkYQB1oSn7W1c48kKMrUTBLfQzyVB7kEOHdT
yN/Nc6Nd2qguKjbBJCuRGeRJUppObVxv6LXFA80ZX/pkcFGTN6GMt/Ha2Zyt83z00bycO10u1zpq
VFL3y5rWrCHJ0IzVvZuWdUrIMIQbLAfDkxGPKp/IbNJuWGVCCzPlAa/4hswoegAmvp6OWgJfnvx4
My44YinE8/rTYLC+jXvUvisxasuMuTo+DK4sDjJq0QGNxbSJ4LweQSrgV9SbJV3QOOyJRzCAZ0GC
o3DMXR9hwP6I54wVNh0iUzUQmrt+s/CRbes26PcrAiw+xu1yO6iWbgKkcjNO9YUsVZXUdTef11FE
jhAk5gwcEJwlmgkAFoh8tFEyrYJpzJuu5rkLcTekzeymZOg0+LoK6+MoAaO0HZoAQJn2Y9Vw5ndR
Wy25nCz/NJtheeDdWol0bOP1bCZkpZtFhcPmf/n/H19i+7dqSICv/6lq+FRc+f5a3BP5/9LtK/mn
UMAmPIpDqOGw+LM8+IX8R+yEwS8iIihCIHh9w/3xCeUYshhhIFxGNATB7yv3h4I4vA5KPjFBoCID
Wf8qcnyn5IBU+uX7t8IhpS+UvTAG6TBiAuCOIFGIxQu1jUyq76hlahfPgaRpr6jJQZ5UzbEqZnZc
kZrmm5Lp4jAgWdn9DArlVTUGc7dtakiEKfDhFoBVE8s0KiDRFVbVCRnXMi3LIpRX8azRNmp6mpTx
VKd+DZbzssEVBapSFLcrAcLI+/m+xS4t4VW381SwG9MM/kqr+HYYyxr4zdiEQBTaQicMQ3pQtPZn
dgkZwJVa4GvNBwqg0KB3cYNBogwCSa77fmkOWs0mHzqgInyEjguA/ByUkPW8Wwed4QDj68IDI+t0
EH/SRA0oGQe6LglQN7Uv57pTgHWb8Z7O2OR+0XHqQ10nnzeq8ZPIVFT9BvaXaRBo6A2AT+1Zo7zY
guobA3Pr7N43dZhG1EJHzQDEZKQfXZ3wLu7iu7n2U5n2rUDvos74Mz7OcQqqkd91aPU7s2i1nwML
o2OxLElfB26jpYnTRQ7UJhXILqCaSEmaZNHU71QtbJeRsQzeW0vZjTB11yXcUnyqhI7RFphe+9Y1
bSSyubT4nepEIJNmRfA2YNbrhRjb4JOvljhd6VQcmmqtHoJWr+cjE2L7eX76aVZwshWwP/h3T1oD
xug7P6cRj/plAzSy31rr5nQQo99IgFe5Fs7kvQeekERGktNSYMurxJqmWU45KapqV7S48TsOV1Mp
sIWokVvq6TAkdeGDpA+G5uDDYT+r0JDE1LPdGFmSd2OABN/g0Qm0haPid9Z0cBbE2Bxqq3UGo8s0
1prJPIwYuxk6375VAW1vqlG5d9NY6VPR0/i29kCFKkoUz4Cb0UPPbHksprC6q91IkzZ27BiMYGzB
6wYUWsOAsQ2wyBoyR8480f2WoThMIMM8UcoYMtlaj/697xe3FaGOt21L6KeF02VMC9V1Q4KpX6us
JLVsNnGNTHXetAO8K7btuOEDJwsoMnQGCyezAlibm7LR10UXuzPplyalQyMzb1Bx1vFOrulcLmKL
TYw3qq3o29aKZtuJNRiShldxm61GdmLbYKRvzBC+Y6a1px1Dd71YXZ26eVoge1kf+Hxu2rOuLLxJ
NeZ8I4UvQAkgYwr0sz+UhQhJIq1QF963w6XmvrvSAQW+5lx3yWSID7bs4wSTqcy7iIc7H3EDeD/0
hyqcmjZpyELTpWX0zYo5ShgoQCvQKA6Oui5AMnUDjkF6CYdqKZpNb+Y1J4MBDomK2qd20cF2Gqk+
szSuL1ZBm2MfAIw2rCT5XM0GHow0siAbtkWdiCAOT9t4kjZbVhS9m30gzwqMy49O1TVkhmGvHJje
j3GT9ZxyQNF4qGrQ/ynvUwR97v0Ug9MHtVr7XTl0E6j+aKzzZcZVbquZyiRoev9mZUBgfD1V5zMd
1cEDxHgbcOa2ZIoQyakLBoDvgD6DHKQpPCag+4UZqXqdU9szDK7MFpzYdkHZzLk7LsU4XFWr13cx
rJ/uw8Kv9R40sEhn3JfqYIu6SgPHrU+aRTQGuAOTsP7JgmRURQNOo35UqWpJdcujEvl0bVWTEtXV
x9nUjUtnBfIoqgkHuMVHnap4XrfAOPoU9Mv74QkgKenIfiim6BzUx+C2aVoI/pZUHoDtWlMYojVj
6oVXl0o0zSHqZ5ENCwRzwmeISprb4v3nyDI1pvgE6LA5tAN4KMEeo2cvGjkErdVDjFJLJzIeIAir
MxlmiBoOMowaeL9dSwjPIOeQENxhIdeYPQ1kKrVmPdEwk3Zu/NmClnkE+TWI+3PI9u5cq2Zw2TB4
k2vb+zMlMDv+L1z6GbhEMcCRPyuX3DyVPl+l92poZf/7HcHP9ZLnrl8hkzgB4QiKG5wjzD7XRL6W
S+gJZZwhTsOIP7d8KbVSdkIQXIEWUDbkIWHRv0utlJwgkB4ZxHX+uf4S/ieICWDWi2pJDBSPwZ1E
eCenGKq339cnLeTZXtVy2K1zhJc8rhq6pH0PXKfqJwjYPQlt2pe1uIolBeGLQPXofOHrkM1tJQAv
UItv60LSO64rdwnxvb8B4aT4EId4vRw9JIZdtHi2GxXtClAa4YTKYB4yAFHDmi5rw7vMBGutk4pG
MT0VbQApAw9Bk7QhowdQM9opn2JZeqiZuAWnDWTZFdSQuv+kO9CHkyh24aYJdHhR4Xq9bKoifBKj
5iBHU0APqnB9l4AJepCzaUWq/bxqCFGD42ckUAWUG0lB97aj9LB4QffxKlGfr+00v0cdTAqSZ2Ee
YRQMZZuwj0FXs72miRiBN8KLW5dDJqX7tQC6mzbcDKDOQuDeSQRXB3PqUfdJgsF3rGDrJe9BDc2x
l8WD52yakgYv+m70wZNeBzO7C0em7/oFNddxg9bLYpXVxWKL/nbUYrgwgAHdcZ3WkmUh6PBVUlSR
0AB1WlykCE8QXnw1iqu1gXlNfISNrHFRAM+nIFEkYb1GV1768QMuhbgsWohnIG4qhLMijsI+AwY4
bCIBWjbz0X4du/GiwVN8yeBKX3VaQ5l7p2H/NvMwxVBrkNPWV9VyWtmYbNZq7rpUsn64wXgSV0EI
p6VuQCGOnWC7Dpdd2hUK3xZDE+6lA+sErQz3q42GiwbAeXDjw86BWlnjQ6iXJZ3axoagjhGmdz7o
DKwZ0w3t5fTb4rvpvbIDuRsRyOVp7CfGUwbw/gEHncjhVgPgFbG4+GodQYZzLoxvCBSMr1bAKGUe
ryoAaDrTD6Axa53AyWMkM1Ww3AvfgHSpcXw6jjQqN9ah8hCudS93RTQZvwcoSNxWFjY4JUUA2sMC
ilgO1SzRV4mG9G32FYPSd1IuIPmDzsqa04qu8eUoAhDtsOL8TY9deFbpAIE4TtswQID+68GzlGPl
6bZcHYK6YFDXy+iSADZC7RyTg3g/Qf0pCUy8TGkF6aUA+zwpRFAMtdOSi0iITamwJ3ZXDCowB8NH
i/btNDl5B4XQ2BwYfNRTHR9AelEGN25ROiVNcRZ13XyUs9F31dSdFzEtT+GStIw/1iyoZ5IQ2g1h
cCg7FPVZRFr0hlEkN9I7yLXe+LxQrtnA/YYqMRS1+8mXy1tpiMyCuBrOdF1NuR7NdW1xlcl2JDyJ
aoJF0sAZest5UfIduHdw25e02A5KeZWAqt+NKRJQ0oTyG0jszVpuAkN0+cB6mMPOQQHXJrMlNnNm
XY+BQPV+sIhlLu6vBy9OTa2LPVS3dBqLYT0ssrZ5tMo2D01VQfVg3S5BGDwwD5GmLVQ6FX67Clxv
nSQ4caOJzrVbb4zXZRaVyxZICHuL1RNdsNYmHlTyi0Wgaww3HwHWejCbjgEFh1MJUKgYIVTwclP0
GuQq1h9RP+rH2kXnoDgV7yfVLLt1mdqbHkoXF/UMRTQHsB+qoXq+xLagm2kI2mSRlduGcKlCTsJt
2xCZtKp0u3G4gfJEAL0wqKog9qlhzBrh3w8FyEhQf7vwozozS1OkI6nmtKGD2k5FrzY1oJEzpYrl
gusWVFQ9/BZDtN32EotcFq7YwNWgOu0LpkHkJNPOD4MELDIHh7qT+OhaKB7ZqPwwSKKzElcybSLX
ZySGqkFrBnW3QBVph7rSvKmtMnAwlmBbqvWTVbzduqp2uVELvp0xKT7QhkFRYy2qcM/rsINajCBo
b/mwNDvahezYTxIkx1gBvRvLQW5H24QHAbXvdA2C6MqOVbyVHlJT3Wm5NSzs4FRwH4FON/V9AhBK
1rmYpLmO9VS8jScGLsu6Ige1ojr3sZh+66F+3SR+lc27MWq7DbazSgpJxKbTJt4Ofh7fj0uB7mJV
BrmB6l06LL0/7wUZjqD6qV1HO3FFoeFM8zW40KJ8G5VTh1IcT3ZTas/PFSnwmtjVNPjA1ro8jZtO
xEnZsyltjYTbNA2hg0wmLn0WLp1LmAmHdCYYihqg8yYeaK1KgrGX2whuDm2jMWoOgSrbTI2lTabA
Bm/NiPQdnLh+yqRdxiOi6poX9XC1Ark6p3XTZ8LATtsWjkEIDHclGsqnVbgjBGT0WYfBXhVR/Uh1
2D3aTnUZr2jn09kUC4M8yN2hB9GfprWbWMaZxG+Gys7XUP8SD6uwZT4CtzidCvIhiKG4DPe73sFF
0zUJXI9SHbI3fciCM/ApgO0UKokzMF5wpal4U6pwu9L6/7F3Zl2S4la0/kXqhZh5BWLMearpRSsz
qwoJhIRAINCvvzvK3b5dZd/y9btfvNqrnQFBCOmcvb99/IWl83semuTgdWxL2H9LFYnt07ZsRW2l
DussG19NL7tyiYITGvtuN9Jw+NawbIFfTHQd5lF7XEKYrFXot3jnU0bvJYyCXTe57kHR9FY1Vl1D
Hpl3vQ2DrQT1JGzl+OjgPMPkgmlk2W7op69zy583XaOUQn0hfIS2JlrkMaOtrxMWhLDyL5srmuVL
MWPyysbjVK445XZcMfEadt0zCVNdR84EX3iYiaMWefZtpOPjvNDvDDBAPgpTFST7rCQNapNYcVi7
IDsXG/PXQzDHcJ3NZ934YY+W+uwUvP6OD8NuUaar82aJju269adoGU5o2kIYJ/RFAJ64lljzpRIp
3dMRjXvYWl4NQXuA4jWctV2fYs+nPfVclXJJqpm3/quFmFfZaNZPLF+XSkwez5r1sIflphao42j7
NjX1+3XWwCVI/s6gX1DTsM+BSaK7qMjgUcATMNRiXSXvfdjTk/DztBu4GK4GtWg4UuG3rHfQD+jX
Ke8MB2AhB1iZkzvmAxrdKR5iqMToXJc85QdULNkjJRu8Y+naPXzk9S5UGbsfmT6P+NG1HA+CB7d8
m+IqyQYsUZo39cbXsB5pS2+joX2BCpY+spXPh8EJ2ExZqPTjzC9wAkyobIFUnja6jHGkX4M/SNHs
+Q+2FYdLsWmouoOI3gDMKa7CQX9PRHM0YS9LToI75qY7L0UpuUXbOWVlO/RfRgln0U/rs5vm+4Ha
O0vUDao1UeGDN7z3bK22be5QA85NBUSPl0ku+VInEWjIcs3i5Fq1eX6d9kZVwDhKmCPJhP689/dw
fLv/NX7/EMP/A10bAkEDAv//5uTuOvkKvOGnlu/PP/qz5SviP+KL2g48DoEU6OQQvP/Ca4PojyBI
AUpBTQxpnONf/dX0IQP2917wL4kcyRbkLpM8xUUuf5f/Vw1fQn9u+CjA3awIi4LiDmgEOvXnhm9c
ulytKTXnGO9NHcVyb6Es7aPe5g8JV1yfkqIhqgQm4pNdN6YzeeHgOb9KxGuAzq1kHLwCrVAIdsBB
E43PMwCtq7wpRHtvUzV+gfKSfU58qs6cNvLKujasC9KNtQmE6M/hCvELRvtSW/Rw1+1giP6s+KBv
4CUN/tBv9NA47PWN5+EAptSNxedFbFF+zANgN6M1G/w7t875/Ybmuc70pTG5KGm7KF2UqopmyMXr
Ygn/NI9y6o961F2zH6a5S69tEnCLAhJeVHyR/gQwj96JPHK3ksdpnu1zI/1wCx0HX5ev05hBCNra
mB3tlEbjuuu1CUgPNTXGG1qakBWAwro569ltHnrwyyUDBWth5279jCKdJUXgsKmhw64oZzR4d05O
zu86LhIQGZ2aEtS5qtWsq/p59GSDwA1UrERZQfpqtUXMsLXk3sS0Ttoh9ugyl0YBBmlQ0mUdOodZ
+/arZ9s2JV1l+2ZLIIdrgfMijJfmEHYrG2+hyJNT4NR4H7Q5K31BIkC/MfzLiasTJ2Q5NMkQPsHz
h38eTYHHqazcA5Uu2afFsL1mA9AjJ2eJEnVDCa8ns1/yvrtGVRYdNGqFk9Z2PnRqMbY0Sqc4TeR8
ype1ymbe7fte4QBMeXMHU0BVC5drncZNV8c2iXBaNfo4+YI9jL3rUb8QO5QdQ3HqyTLcyTZ96XTf
PESNme4dKJwHOXTLZw5FuG4Kys7jwNcHrAe93xYtPkDmZ/cy1NtHHJIkrNw8LxXLQlYDMs9ui6Jj
H/iwRseVp+SOrGy15YS2cL9kY3TNUiYPpMVZX9Ns7LYPg8mTMmMyfTEpVU/oCVB694w3a5W0Jlor
0Y/ZWunN+5MagdGWhZ16kCrKnhya7IOTXfMhgidzVfiMDyWFjf4cF3SC6z+MrK3nbpTfqYtBJ0SZ
T9YScL3adaH25QbT7X4UaMpHlzy3Jqundo6jMo7W7JpuQ9OUrfBSQXKel7u5acIruq76CMZ+hruA
MgQC7DQ+cJmqD+O0qsPCsuHNhfwjNeNSWZnnZ/zS/Q7mQFxtQItu/CbXBwZp56zidXxuoO5/miPf
9xeFNHxv9RhcEa+ytjQmys5OrsU+bodvS2HYkSbQWFGUQcJFIfmEunD+FKSt/LihEv8YOSuSKjF5
99EQVdSuwxuWEjsegoyGuyJzdi+G9MrpFnBULuShHaPtThUqObt1KuAdbR2AevwtuaOwG0qf+Ban
ZhqIe8Xa9bySYR0r3XQRVnEDpCvJVxBmlkx1TMy2024eKsdgEOC52DKDG101JKigvzgYhIWqoy0J
P8QZiXBajy/Cj0/tQLKva6Lh9AfFEnRl4uCSVuHg2+dsbOOrPtjYdWCBDKZoOutMNKcinrIbtNgG
r8Y8PXmZyzoZA/2ezkFeDs7r+4gV/s04PZqSEgkOo0fJ3rRN/NLwGIqAgTRcut5stfdFcxOHdP5s
E1IrLZuKdWgvfEepr9oV0rkYmtcp4uKbdOFcTYu5BtfoLizDWgNriz6FnAkQZVmYl6tz23W4Ao+L
u9RNpbUhwRuHrMEtNSvZj5oSDtku1w9dCwy0GiwtdnJe6e0yCXVB2EQAHq537XoMuV0ftYsniCeN
i57QKuRvnevRvM5iDqMql64AXs23x5iw/FovKnmdk1FfFSl8knKzFPvcHETrfUMV2uY550B8XBzc
ZAWlzxsFw5U1BRgZMC6uplEiR0DF/ARPdEFXuFEUazTUt5OYYD+5RFc2WN8NzrxH6tLt1BA2VfhQ
+Lktm+BsDsXBmni9hp4ATy0f8vdYj8l3TeKvYjDhNc2WyVabQRMmi3ZnxpbgJSfdjQOqcFNEHXSd
QKdt2fp3fmkBTCBRNa7riw7Gp9X4oMrBqKGHhvopIG3sBbj6QyB8gaJ41KBAQh5V0LqmYwPlU3ZL
s49nwepRjfSjMEl8aJsk2ON9f2+9yh9NOLmKG6mfmwxOC+XjcHZt1+/QyCfyJtG0qZJJLTdaBc2R
uHUTsGZTe4gp1Q9YuX2tgsLdi00Dq1uhP8HgphJlT5x/aFIA6rjDrQ7dgN42GZIBaFDS3/eMJHsZ
bvpElQWqNgVrDeJNXKPvzMpUKX2w8zpDn1vt53AceS1zjaY7677Yib61ZujgpIT+enE9etR0cvw+
zk1fqkl39doD1N6idfpOo6XbzQB/n9ogTXZL7MadbsAzxbnO62gk7ElAyLlNg8weXBEZ3IUY75am
jeiu9ejLyzjs84qMnJzcfDWKmFeJcm8jgPAvBkbcHo5i97XPM5BAHg0ftr0vPJffxk5Mp4jguA8A
R6H3wj8xAKDlBi3+iKYQUGUr43oRNNyHVtBrP5D2vWjzBHsnJ1AcFIHLx+RDa2V0hnEj9oNtzWlG
QbKbjSyOUaynfbai8iJOJ4cOesyV6LXEe7QOprYU0G6wwaJcBzDmUTapd5s4UeHen8Xc0GreeHp0
S2Sgst74GOq6inswbAPUV02TdxMMD/Oco3QQqgXG7iGiBaTcIvKJingrOU8h13UeFYYEDtQF+jYb
xocsmA4QRQ7eQTMJ+s7VAVePObGwnLVv9moc8hLeYFimQoVlzPkZvSAkrVjeRD0hUFRWd5DpXBzj
rQVvF/UPcA7vkc/he7jXgPE0URWkciAUM6070UkwgoOurR9UHYP6LRM+04NaIo9NOIvuiF1DYNck
e7ZxKI6+ZbpCZuybYSm86a3tS9HPSAIIAEwL6zjOg2h+cBhP8i76zewyguWnJ3JM10U9pGTJcRh7
jqDFTKugGObT2o/FsVUNKRvh83Nvtwcpki8xy17+Z6L9/5hotIC+8rte6lrPYhKvP/tnf/7Vn81U
nv+RX0ZjFEga/cMn+2czhT7rMk0DZlie0ugyEej/NlNoszDrKUBsOQ0v/Q5IoT8bqhAfWECjKbIQ
4wCA/tP/pqG6TO74e8CPUgzzQAwK7VRCQVuEl3//t7Si2EY3a0HHU6IYEJS2JfQx4Mbf4EAa9tq0
uS2TIQveJpKxZ9Dh42kDBwu5TjDwPCFgACQkrpGQUweIvksVLhQudA7u9jmH6lSjTATooQMgMpS3
6x0Q7/lbO4b0euWN/BCHxkKdAhLUAP6/0QHyBzCNs6UeTTRWtAlGd7A98Udt+vRpVvN6+7ef7N9g
V5dA1d/ymngCcYzmNMFjwDOFpfnzE2i3fIQhMQyndYTllwJxPTSgcqvQ2sv3wn3//nq/BLx+XK+I
AkhPAboxekm1/f2Jh4i3rg1iPydHxqhcG/nWeAdxiuEZ/P5Kv+BklytlUUiznOZJgQznL9/Mzyn1
E0/lyTEDU78FFQujjxzyiImnJZTxRcJmj7+/6L/5etllyBJNsZhyoHE/f702wPneq0lC+eZbV5IL
gTYFYYbc0ZrAcfjvrwZ/Os1By8UprKGfr9YUOabz9a080cAl3Y0af1DwI3V3syyef3+ti4H+60qB
34yLYFQR/N/4l4utXSN53wXiZPgqkVbiDPFeY3pd5/CrSg6F7m4eZ3rtpm45epnZATEX8DO/v49/
fcIJkspZFgcZJrdgU/n5O0s6ZWjMo/Zk5q7n9TptgE4a4HtFOsA9/f3F/nUNJUhYJ2GIoEkex+Ev
BvtoChnZMQXcQr1/0MgqwO7GGzzwAdkM1C6IymYKvdF/uO6/+5JZiuQHWKYiS4Nf9qWuaR2iCUN7
Us6AGlnwa7povhB3Ym7/u2vB8sXnQ1IKsKkmCJf/cq0YZjddeCFOAtJvbVbw0uUQjNtVs7no5ffP
8/JZf9ttflwLyXA8yjwL4uTXeCdyAikZCdaQ37xDyIZl/RlBs4XWv79O8e+uE6UY/4NNBss1/HmR
zCla5VSv4sSCZGnr1bX4UvGG4octIHo4lCxbrqOFT+PHoWU7uFz85vf38MvauXxXoKzY6CgCs2nw
69pZ4OyhAbC4hwXG40AXA0Ddk+aGIct6RlWcQJWOtv+wn/94hL88YtCz+OIRhhsh+/vLz7k0KWJ1
LBMnnrPo49im/RkMy3Y7tIofxmhQaBPBV6jSbWuDGtmBizy5VK1faSrN+A7isz93TLFjc9HJmGD4
D9+Sh98/nX93n6APURpkqA6KIP3l1eqQenMeMbdjEGXpG8TzeKwWVNn4iWTq0qMiLXKYW4us6I7A
RbwJlnCDrqIYO82djq8KW7DTCunvtiDplO3Theu21rxAcPb39/qvqzYP8DRhUieoSIAC/byaoCUg
diydOPVFAI+2a/K1q9Q02d3vr/PLW48VA/MJPxlIfKT/s1/PRkEw34WRSZx+UGqFABJYKkRyryQM
t6ffX+vX7fzHxS5YN07HpMiLX2nrLZ+SCVAEtnMQ1nWTMyR25DBXEq/KngHZrYbVbVd0XrPPpFfN
YdWJ/Q8PFpNGLm/iz8sVwyoAnWP4Kn5oTIb8+dnKEcIe3gx2zGY3bqdMhthMbYEA1qmBnvwAhjN4
SyB5VELAx4Sdz9sG/9yNORrjILmamoWdCyAd93YpwrmcTAu00Eg7C0ARvb+RHMQ4FyZ89DJi35d1
lh/yTfobL0fA1YUZ06fMrN0ZjWdytYwBNtypB8eXQHB+SvkQHC1GjF1zxF/mOhgEeSaAoh6Q47hA
yoovd/0YYLIM24I3UC7sZiLD5stiVew7cOZkOKveIG+nloEd/URjpEczDvA4ysBblACJYwT7TBi/
8oLRdwzfiF5cFA0GdvrSkwoqaPxdLjZ2dW/XiINdbvlNE+HNjhNsLXRcxNvMsXnrqUm+NxrWe6V6
lI0QLoK8AZyN/N0+4Gl8gBqDYkhliO7l2RzuFJSJzzms7/xRU2ilJd7+ptt3usDlh2EkD3mIjEwZ
THP22ccsqVfk6W6yy99OicZtgJ2Kd0a4ySFMKclzoaPtBueM/ABkxd39eLwsdWBtFQ8ehgjTKc7a
Q607MdqkaLSDnt90TYFsjvG8HRCFvexWEBGuRuuxQyEVTb7A2seKRA4OZKaUFFS1GPDstiQXcOmC
gD/Hq4g/zggDkipsAnUfdSEolzbG5ziwTzepHZp6MpmAloDUOHRWhPgPhS8kWI0Eh0LbRNFLrpYx
LOHz9uc+CsWbbPoQlquOX9vEQAnDSwPRionePySOrBbDLsb1PljMeie2eOE1gg3ii0wttiYPbJRe
kuy76LIOe6cZklQtgKGN5xac9EpRwCBt4/dqkVhLP5D7xm0QFBharw02zuIf+oQEUAh71Dkzn5DT
avEFprJvHRDoCQtsF0x8eOWuCY56zbF6ky5e4adyyMfwRNfbNNHkOeXgS8qgQcCzIbI9I0W8KzyB
eoNY5B0QFbO3LYJGMG/0zkwM8AnR40NjuTgF+aiuXONiqGdS1Gk4BTc0Uv48G0TmIKGy58ZmOx3P
3atJVXez4WoVg/5y1/vs0AFYq4xiK5SzNvqc53jthrg/BHqzsEDnqA7I6qsQPV9F4UHti1X3VTwq
CSBmi8MPhViQZFLbuaXFnnODbNHM9Rn2HYhaMkPy7F1RgiVoz4j/jhUHDFxvi53LcIpZCZjkM5J8
0Q1mmNyNq83LZYnWetnyuMKBE+0TI15SlkI7n4YQAWVZIVqYQC1V7tAV0Gc7xAKR2A3SuoB/U4qC
PwKYfCuG8HWYybRrSR/VG6atlKFfwhMiAJ9MOjEoaNEAs2XNcarNQ/gF6cizj3IKhljcQsxxdRen
z8vCrrTKmk92CP2Ox9t65rLHBhxfaqQ+3G5TEUUX2MI8UCGnM1mSDlpyet1lZsuHErxNNhXdZRNp
pm8mwFSFjep2LhVbkA7cmqg9Ux1rWjLSZNdzInFDWmKAQ7lsoX9B7Dfar04ypAOXsLhCdtXcoVCK
ee1S7BddFsiXcdiaF0Bn7mnTCeoHDYuhKYfFbzdd5qMd61PkzTubfwVeNJ5Wma4nbooeF0UVfYPJ
N4954txjBiQfWOU87y7nT1Kuelh4Bb22v59s5qsMb5o8xSRGKRB2mlXjhlqkA42vOpVOFbRDga1I
Ac+LGU4ESMrZcWjR+sxYf3WPMm9f+CA+zDDHYLINYX83BfZDJr2pqcOsoNh4pEwbqZGLtWkXt/uk
DXuEKSA7q7ZL7oN5nZBCn5uPtm3cVTSvtRXMnVs3B5i3k7viS9SuEysTAN5IXWCfPKli5OfIoG6H
5p2Dd1x6LMwWtQNaBEkeJMKku34bPymdJ/ugt8vnOVb5d4tID/Q8RcPnsE+yj6vzhT8EiUDyenaI
IOgZ9ZhazXGAe3C7EpM+wBbdkLXQQ0WsyY7ooItjsdLQIqo4j9+GMM93w2WWhbERqEAo8AUbnazg
VV1jfrZCCaOyw5zJ4gEDgAArsIhFaP5bHkOmAOFJBIH6YGVxxo9aPK3JDEiGM2mRe1ni99UH00Nm
CVQDBJLrHAH+Ok+xBNJWDeXGmuTgMoKRIxglsnO5iF+6bdL3mF4QwXCj7Ym1JrzBExR11C+VWRg9
LEmChV2oGwyvCSpESsL7xkhgtyaLrguMuUDC2CdPLDG07nOnDzIARiP9lL/OFl8JG42plskhOZYD
XkOIiCX5gS8qlKVyCBs3E2s+KOTdb2Hc6LvAM5T9RQSPc5hIq3ZbR3R8CSPLg0SS+3PSpRBxtGmu
VpLkumaQS08bKbZvFu04ou5ufrAxWfMyGpAsq6CY4kyPMVGkUnpJbtGxD4euzzI0AFSfESqzeLvs
cOPaXt4PaWLv8mldj5GZeFGJIj/2MBlPLocOjRh8fqXNym7aWeWHuFn6t06ZDJovuKyPcYP5NSli
P9+LpEfSeMiQGiXwKXdDK8cP2TR86fHRu9HoWEJ39aGsMONmeQ2GuIXBTSZyaoYZtWxOASIaroAj
t36+ogyJ6AAjS/CLi13Xh+/IK4DcnAcGs6yIpp1qmg1+zqzfMqqWM4IfpM4LnIGGR/6wJRsDYtXZ
exos01sL2/XcGolTA5vA2DWIrceZ6ZIXG8wqm97Bz2M6QRCrlX/nZDOVFZPkeLGtQptkyXeTcnWz
wtW+FS6ZX0jDlrd4FPnnZi5G6OSQmJEiCnwOpyPZepkBYFa9OpI03s5h2BZI+6TLR3hT4jboelMT
TLWhZWsQuxeuoxWqqOYWOHAGJs1A1QgNOyVarhHuyq7HWLXBTeyErGXncGboEHmiSs5zmqK6BDJX
0tasR8qcPSPFP8yY8RNqbGebb56Ar2GmAmYUzMAyVhwjFOrQxRAvsPtMnjwLWQT7otP43XAoHKJg
sOfBi/l9QG+EDoPLWpEeT2HMxReGoLG8KErBDc8GTEfIwnE9pkHEPsDojF5JOJDvYTq7a5ZvzXOi
fFtRjY9d47XAnCIB/h923Rc2xALlZFBUZhIvKIwZRhAh8cQ785hGH5rGq3JDRgx9GMOi6j8EiUIW
PieP2bICR8+Uh8eS72NP0nJUdqviDkH0FcUJkD4QuVTBxsnRY0PTB/kIIP+tQ9JHVfAs03LmVuOo
bI7hSkIMYXLfrI+KA3r5uDJjWOw7moOh7FNYMH1SUfhFZZ/MeyAqsMaAVNQZw3IO2hUIa9IfZk9f
/QVF5nrOD+FmurLH2I5DbMX6ZODPVeGcNzetWr6TIUA03/cK4yGW8Cwg7O4mqFlnMW7yWASQB8J1
2fA+jwDLuA3eOvilJXp8nDoohM7xrOPdVAiz752dYBSv7XVH10OXglCPUHAhnYSBJ9atdw6BkpLH
a3pMRsOroIeDMZmhRgSO44DQ7H6lU1Ba2Q773GLqONi33UC0P9BU6LI3xZdxIxh8scFFR5Q7LH0T
nDC14GGOyKtI472GE4s6pbjF5JpzT8xn1/u7uWOYLZW+AEfASAsNwUgKe5WO/ntrmg8Y/v4IVA5z
pbqhUq18LQLhDh5DYRCCLN5g+U+VH5sZwA9NXpCdGXeBDt/WgqKwIg02eR6eZDraGongfTsPVyvP
XDk36Xu/FEMZIgLelAlBR9AA1vjoI/++LgJE8BzuTSYFJrgUW/MxGKZLIASxrHM8Dgvg/q0UGggK
RdDPiE8rkhTITfLrxLwE+TI/mxxDHfgknrKo4YikFAj7mmX+RMIRA2fcYo+ICo7X8zyS47i2l9cc
w50A32WfUsxtOojepHk9cTeehEkhj7r20k5kBV8P2lGU0GJErNfT1GP+VkLGPe/XxyRMi69Bmm3k
TAYJQafsMFslOIRL6KIri5QFQrSGLysgFbC7lQ5N175uEJ0dhAvK7KkBlVrsM9cNYwlVM24tQm0S
EOfUcGQgUQ8dEcXNyK2dbSbqiejWlKSAaAqLFS3nJco8zsDM86Zj3yeW4gXEVWExYOoRGpEwRyMF
TlajLWqw7OdaY3uBznTxNDaNgNvcoEFgxKDH0CFmQwGxvjU44z7khm03JEZoNBQIItvNpMFtSxKx
7Gyxoe2YM2xL7pJfU5jWg41OrMu31ofurk03eh0gHLunzdideefY56YnELmbOKOPdErsLk1GdCKN
X4I3rV2a3ABUu7S8hcWgG54M00ejFpQOkqTIydJoPKG2x0eTVJEd12jQMS6h8fuMZuivXGq/pLIP
azGi/IODOdwnIzgquqiTusSyPY78U9ghEi2miJ0jnkAUmNDk53MGjeDi1Py43jLEZLfpdDyxNIJn
08kFxErcf/rxPynyPnzENJX0SWdtcUCMyx9BNw+vU2/Rg61jCJUArNmd8yh7CJpNeD1epaBj8DDF
yDHAhVuz/yEUD8BpMOsCvjewoKmWvRiCUghg7qTALfYckXCMMVOHtEdkSAuLLyBafCL2Ef8wQXhB
blXST/0c4FdXHZLNzK3jaUwUYlIr6l1PeHD03exv1mHbYDsH+F6YlMGehwRtn1mA5VUwW80BpRp6
+3mW2VgvHXMdhpVAFYF4ic1gpuhOgrGodbwk5tSxAIQQxwwZcl3oZniF+CcOQddCUcz9VTFinFNJ
ZWEhyRhmeakw7WtvO+cQaDXA0xPqkivdejhkPoF4xTx86Mu6IwITajBcjKD8t/KDHKV/4MDy0CYh
A4D74wP7TpD9hSiCNutBzpdnIgF9ZRT/Fb/Veou5FXhsECmrmA7+JlRUAVyDFPcjQ5ltiEN46ZC/
1MLv0xgrwMYYT1kWy+UDgaA9NWFBEJVDRnNA3LO2GfAZzFEKPsHo9vtOxQiTX6Kig7Z4WhRpOUxm
irLtZsEHAToYi6Q2jgSfOE0wY62zHYILE9Y9JyivaQadtf4hPFESsu+eIvuwtFhNCODBYUTU4xVS
ooqQuw+XFxuu9Lqgjp0XzvQr48iMbYzj1SEcr3AczfAmnWVnNlD92mWTPRUge6JymxYZINEmGX1E
c4BvqMIU8hdrQExVOXPqUCjk2tG3jB9tcXm8fSC786wRNV0mHT66zraotHDj4dTxr73vh1eTC1x6
naflLO3GThaSK0K1OZle/QbsJoAiZw3+rhhFd4XN921OpqXiVKD1sMO7CvKiAluaH6ZlZOfA4tex
luFlX/EGsnkroFgoUDuXUQiNTrebCBL4zdAv7DO4uC2pfOrplWxCeqeilJ0TGeHOLTqfpFbYDg8B
iN2phC2aYyYjVoEbIM0BdIGkkMQx8jE5ZsCUrpixSjIfvDUY2/oKK5LoCl4s3mkAQqzW6E4xqQ37
YxHjSTVpQ549GoLvGRvwhQt7WYNjgDB9lgwY19KEAIDyaPNHks15jUGZaPuAsy/f8hR9coUGY/00
abF+WZccLtSEgnyElDo0O46yAifj0JprOi3qljs7P4vA5V+HJWbfhV6L85JwCSrK4WSKhTP7Lcm2
piwUVsCFxfvcpgkmGkxjNIJJ0xC4azkIvf1Dfv7fcNX/AI3TFE7t39TzfxnJfAX2fH7v/vn/OHbJ
Cf/5R39xDvQP+BhAOGHW/RwTxvBtbE7QKuBW5kgFw678Cxkv/qDA1eG7BRGGtIPt/iflEKV/xNDk
L1OUYwwbuPzVfzFZhf7qX8AGAoQBFzyKipSGvzpReMX4iHkJzRltJXIjUUSzB0dxuEaYnnkQJsMK
DN5a0GanwcQxJg1gftYjsAB7HLN+OUSGmkNgBY7Avz3G+3/I/H+f+QIo+Bf5H/5DghR1HmBzQtD6
V/l/nfDOd2GenrIlGfQdkN7gLvdoYsqWsKQrKdIrgkIM2gnkmmwTFTga0Gz3K+Zefc2Vojgpk9yM
u2HL+uwjoC60c9xgQFrMJ/q554iRjju5YO6Hx5zkvJbQeoK7fkryidRxakl+RLgOUS3MkbCQY6WL
O/R5GLE1vvBtaaCpEmit/4e9c2uOE8mi9S8iAsgkgde6SaX7xdLYeiEk2c01gUzu/Prz4Z4T0/ac
6I55Py92RKutqqLIJPfea32LKroyTxEz7+Ug6SXqja0QX0UMvI8UhVTMEGJMNGRYkeIpEg+cJYeX
uIGKiHZUg2msfLCNHDzNhwbQ9iQT0eCJ4fxb7FE8I2WLymD2TmPiZ9VVL5qqBBq7VBUuRSEfAXgd
SlqwiLmS1xnb5wViYntl0sK7AK3SfeZuZu9jHSDILrprL22u2kZ1X8I6nx+8eF4uwm7or5Fvjkhr
Rwdy3WrsJotUd0aK5aZOs5OTFyUdVeBZT7TfvrkCYzfosqY5bDQ2aI4JIzl3CKZbhynD4zqUMcJw
nDpH2mrzTRquz+6QVvcW8ie25LgOd92kvPSEHkZ+2A5bYAzfZDcHASr4AfOpenKjsn0C5SPwFkeg
Okak1TjFrFfeirrqxEuxIaxmz8lBe5gjwDlKiQ10tbggr+pMAL/aMFjQH+pT+5ONhUEX5axAIYe4
2bucRcJUAbn8DjO3Oc4uzRK5wbaYd6tHrrqBAVpiqNygXIik4yvG8hH2h43ZlWz4LmSz3ZdmQ3qZ
aaN7lYPTPlM9r3dig3+JEQxYGgIEkxsaTMMV3HHi7Pc4LO3R/8kQ47rLE9hIyGLtBhkrN9yYoILf
9xuCDG/q9ATyd7ojgWO8DvAZHasNWiZNVh17VNoUjbngAwE3yzbM2YD9dJei0OOW/slBm34y0XAZ
qK+QBDC5zZWzS6IY5lk8ee9+CpND/6Sq4fC6NTqTh2ie7SX+LCzQ/UZi635C2ZIw887+qAoLLkMs
GYdrLBQXY0M/ZYdrCbykb3To7wP8ptALRYyjLAXRS9GSOF+CuduO6E7FUQVR0XXcBk1wnLmO5zFc
8dRpr8pu0lLVVI8TV09u2GU5FseiG7NThSsEplGUyE89SVDMeTXZLyuC1psYCh+XbzXlbRAUyUk0
cbL3o3xbXVlk5C6tZDJejKoS1cHHYv0Y1m4egHxq1Lns7UucTetHOK7zEZeXPMdq6wKpJdaM550G
a244fRszJFG7NlKLu9P0Qja5oy3jfTqBzaHpbcM3tGLxcAgMleau8bxohFbZ4oP3Vtz4Oo4Q1Htj
n+mbBZuZj+poHM9NqhoG/mwiel9Qu90HDVXIbuRocd9VcnpUFmHsbmWcOG+uvOqeNlp7MfkRzrmp
GRvU3J3XjofWYkJVbAfXGoIOh+ak0q9JX5unfBB9A/nAF7cA+A3GN8bWBxyH7n0eFc2XEO5RdfCG
XB7chp8r7lHQut6SXQGntLd4CbKH3J/Kl1Z7NezV3tujBdMH8J7lke2ZzTfoyvKzSLG/7XKZ1xzU
hVUPXb5UztdW0Ijez8bET76g63sMUVXwpbRW2ZN0dfwDZ7y5WrQ3fUujrNpTUY9PXj+aS2YAB9pJ
jkUa3mSXrl+M9EZMJq+zeCwooEf7HAhMMrvEU9njptj5VzPq/ClcZu1ddjBEH6SULVKZpS8rRklZ
9wa3E3SE9Gp2B7sUFe1p5lOMJIwHumseb6ngx2aXUq7AFxDRBgFa+gwjSc9YLBg7Xq5K+/EP9vf4
KXayiR6G6t6UE/MSaeyuN/C8xQnadHG2pT8fzRSYI3vDfGaInnwdy9HjD2469nkWeSkEI0sXTPJu
WDNnH7tATgEPGhwgaRDDJF78bJu1YvCK5ylPzmNvBhoNSv382i6dKMOiYNH0D4IPOXrhkWbDZyFw
KE0Rw47SzOI19/r2jHgifIhFRs9C6E/fdExT4BiIe3wVN0QIsOUE1U26RMnn3DXnOESNqwIHmKun
6ehicj+2NIvvlqAJL2Tj0MBY19m/r1nomBnyaLoLGAbtfX/wDzpb/N1g+SOPXOetmErzaOGLX8vA
0IDu2qz+xtxh/BxF1UFAxvZFQs58sZ1LPiqnbD65SyFGyiXM2TqKcIyOS5ZkN10zgtrhcWqvRYTc
fReIDFC0162hPA6Ls8jDhA54g587eXOY18F9VUXf10ejTPkh+zAtj3AEBFYcmWIcwh7KaL6vej3T
ogyn97qLqhVQVz46+2F07be8y8pXjnB8Xdm7I4vx3nFl+bS46hkXFrjFQqc4z6VlVEWHVtx2Od2J
ncfB6z6hejxzxGrelibpT/3gaEBALt9X4hZLw2Ip6jcRGM3vzMfvvleXRxfR/vYQtfo2Mp1307Gd
sYq6BSU1s8Rxx7mLAqKK+oQbJPTLdy8Ov3WOp2iQIG/dT0XcXmEIc8Idq86RO7Fgw98PFTUgyhmj
n6bM7e8aBJCPwP/z55nmrziozoPVC4LJOYEle0rjiYd1EAW3GWP9A2IP37/JfdyNhxi+RrcHw4un
LdAS9sbmbE1AIHziGzFgfg09PIxv8VWIFWI7YAa+PeqiiY+Lt/ZyZye7nsnrCJtd3Ay4+GguSIDt
1eBjSWRwA0eiGG+Mt9LGn9hHCkDJUgVMZwv7L7+gA/c4CqmZ6fHQf2TVgpN1uQeSY9xU6mosLE8C
qGS1uSyh9M8ovpIs4dEqOX81lYie59mTh8aETsf9tajryJZstFks2osIml9xa9FrzggmQn1X0IJ4
pRVtnjwxhW8mgdncqNT2O5Tvzqf0EucqakJTX5jOznpPNgaN5cxbeWQYlB20G1vvwSfcQl9FbR5D
hg/bPwCBSvgLLm3cNioqd5sSOeBGBuUe5oHxCX3aaPEb9ech+/+XdX+WdZ9/BiD/mZD819Qc8mf+
Uo38V1H3WzwRJR5Z0j+hmdu/+3ddpxR1HRgnZK9C/YzF+L/6dS/0CRxGg06ZxmlVbdrbfxd2xNUx
Gg8pqzZVOyKvf2vXPXiZwg9osns+0JiQHKD/oaoT4pfSaXtFb5PIo50PGYn+t3LKK2ztTWXwI6Kq
G+Kj38oWmobbjvn6GgRDW75LxwbdqTZLx0ZJqylgQkGuDF2RGhSSQ8N6LqETZAGN4zJ2WD1TDMn9
tgp0i421Keeg/QjoE4HlcBSrROxTNLnej5Cm2PBUZXNYvROh0yafQguj7lKIQi0zXi/veCuyDawG
6+T2U31Iq8BSXDRToDVdssXwlmlZI8/xtaiLP5yOM071DwXmrxpMSSYJJ12EmJsekqvubpXxX/T9
oafzIYNu/COZGqROl72Wlbys5MgxDilW2jORWPO2YiDmAgpJTn+5o/4f9e3mYfiLuo3XD0OBCB33
w1Z5/5cOdS1E1ClX5d8LrxRlvu8bwRNsF8e+Y4oT8jM2lYPF0SyznSMd3DQPE8UYNHEanmoSVz3z
z67cNQ12AO8OAaHhZ3//JjfB9H8UeDJ0BfFGhByAeWX+z2356zWaM3SHmRXOd45fo+sf0jVMQ3Oq
IgkECLhor9RbGbhMM/7+dX/7brbXlTGIRj9wiZ0Rv78u42cqKkdE31Pmtp3ajW5bdV8zyZwz3U1F
PuT3dZL1fY/tidJD7f7+5f/97f/nkwe8LsDbmDWJ8lBGkfpNe+i6OJzDPOsu7AqKi6wU4NBcgAGR
5tD80VE8RmqPpo4pSIxuYc08hZYo7T19zTph1TPyKVskeTe+nBkUY7MLUizQoGRM0NzB/mI4uOwT
f+78bx1SediTtvBlTY1YDavfM2p3VacR0AduXt2IGWq1eoiXn19AqaIR72pSa7ycKOSykaKD8BmV
M5N0C+6OS7OqMNeHCqmsrQ8V5I/Y7kOqe+4xJFEhf20qF4yNailD9eajURnO5eQOhDZl2i8CaCUg
TjTMSLzqzmWDcqS6q/2B/8FjQQ/hneiqgF/gAG/idkCD4sKldum6rkgsul4j/a87S6/5oIDuoDnC
T0N2w16Znr7Tzp1nuGBxkfInO8HE9YVUa2xyCg1GuHPoOqXyj23U8JK6BNwIz37ykzzdVzOjrvyi
mk1VVC8CgH0s7tSCn57jrXLRjV7RfGYasV9yUXIiiKelw1KYlYOOxyfOJqGgACiyPkJFRHJJOjGn
NkTCBv5DbOI2nI6pIVDefAmWeFybL667aC5k4pX0q+6avpsa9YWxDRZ3RtuSreYEPd7zir32os7+
sYQcrKOrQM2T/+YF89JHd1KDx3ys47go/WNR49Csdi3sCLSCMM0ig+ayWfhuwX76K44QpG+4Bfd4
Telj7Rf6G9MNY8a+Y0BaYQO4qp04ss4ekBw2P+lW/fShMPnh309k0oJG0mGtkRUZEzmkfKBG5+qv
2m7fmqnbOFU3kc5D9psa8zie4iQYPL55LWlBUfjUfcRff94aOOikeqvDqmQqZ2MWIRWVdRUiLkqs
hsylGQ6Ov5tKZ4y/2N420XO7aTBOOofdtsvSdHom/wxbxJJPyUUuQdrkrljP2s7j5WDT5im0yt/P
cZDdhXnPMcjI0X5JuKkvkbUAbWD1ZShHWqjp7namBwxQgXcT/QV2iXA/QWm+jlr3rSlZjvXUqhs1
5YQQYGvk23WZ3RbhLI9Fkw/3a1H17pE7tz8yEBYUeJ3Sn1k7PIP3aK+tdNJrjUf4uGmh90Mn08ux
GeJDRgvvMWwzsy/zNv+eQ985VORi7MDy1+CCYnMVrb4+LejkYT+0ARjYMlpqPJt1eJr4lefIWbIP
OzcDmoQs+W6oGS/K2UNtusRFcMoKt3lusWat1JhocqkNmvQFzED0Ds892IGD01+myM+Prt+7V9KN
s3zXOI64AbWwniwhGT+6IkweXUa2bJG9iL8T1yLHHb5i72n0iwz/6sIw1WN4+dSNsj9vW8EB7MFw
JbpNeRzoKYKnECdZ9DVH97eceZQOn50vC5qaQ9vbfZpT26FiDKIfUR+E+uAkjr3SMS2dg/T64nEe
RbkPAt1cB13vgcuIsubdLbr2BuiNe91BWuAOTQJIj6iYpqvZDvOtG5bjOdKNc5WXMB0pN/PquzdN
FBjrGiG1xIHvfJtaM/0wDjUp4SPrO8P2hhqWFuRVvOLs2i1Zxene8Ro7HFrow/OVGlKYbS7pdneL
F7IR6xYG8STw8zICgJRkZ0MiTDv41+TkzbtCBK/BtHwyCErupMfyGWmSHnQI64Q0HT2G1FgECciw
r+/aTNpvSzuPJ1xeQ48gjfiquSz3UAIoWxy6tO/jYBq6ehUzyZkYCLTN/eNMlfeIWpSwsbLv0xeT
LearBc3o78w8zPvEowW8K3h/oAUjlZQsvDmjIzZH00PsIwLaw6ku3gvdrjsndTXVab6Js0fvMW5k
dG59G+2RBSVXdGTkexeRNlWsqMLBh8P/BG5LVtbgmP2SDunNNgqDbuSV8bt1gLsfIkNQwC4oOvOA
76IkcNAgbsJ9EKJ7b7KHFrLwUYDUevGbmmQg6AEXRTuqdyuSl6lYi5cVdXt0YVocyoXR6Y+FC3KR
9SESzyZwl+eekWkCdMxgJ0ADxoychpiKaW8xeoAvnCJefUEoGX+IuRVfClBQHyOBKT8GbvADiVv+
rUwKwQxa+RiUTP+sReMAb6hHDOxd+bbSU7kQIDQJsRhWeZehuuZZBmWTB2UeOTy1S3WJIwmpXFcX
F2Uw2BcCpNDZFwiBPLemi6NE960ikuEhrjN76S1V/Ky1Xa/TrqBpTC8L7VOt87sadt+VHeT0UHfE
NVqMY58Q0NgcfLMgLqW/deS4Nt17oh+uZxtO53yaRbNDn1RfoDKWhwxxMIR09rzzCsP0hq68fVxp
9b1E7NvfkKf2X3jgp5cstvB29Zz+gUd9fqriJLjJp8oTQGLAZ0frAsye+Jj6tKZO81CWUfaQ0kyD
QtZW7ok8M/Ot7QdJXlSwrjc2lsM1QtZylzoaBIFYSWPLUj1jVi+jS68Blc+kRN5HYyoussE6353E
j6x7s9CwJ2Jz0TPurkM44FmNbspAjIhEXAwkKEOruE1uJqdNH+LBq+4cdLivVW/f+Tdkx+G4f+00
J5hiCIu7OSZ4Dmetl18xIvHfBicZpj15Ei5JWuHwkvvjaC4yv6K/EWdeeC2BYUYnGmbMXHQWtUxw
SUSBjJ9NyA9XDaZr7eNxp0VS3zVO5yIOcwzS14Nyp97emHicqpNHP3o615IGjJilQ3s4ztu9mm3W
HLO4tU9Fmo+wGKpmodGWlw3kS1tDyiYewHMuoEl06xPxnXbILrajh3tgGN9UTclVa6a0vCqDSJHt
44WcXPaBHpLxtqyGotsD2k2/TOGKlqBxK3VT91PiHZgaM0bvGSn2r0GerZFlH7FtH0Cih3WN2vFy
7FV4FfizWxdfVsHwA7XUbEh9ufLZ7NxzJLNxuTAQ3ci7GbtgeCbmsKRl7KdVbKG6JSkqeqY583Mu
UBbt/ExWjw0wjvViYvZeoOUzvnszxcVc731r3PCWCLV1OjSLIQysXvOrwkfrobywvOqdZe6K+2px
VLwCZtHoafWBuZ4uR1qbrR/o+76X2KaR+BUKJVI9dA3rIUK7vh+8xddH6Q30/yH6EI6g6xbh/9oj
I94JvazPKhyK8rLOZdAgIWPQVGLwUsgmcoSyKbrbgwIjRaeK6YR3LlNSh3btwLic8ci8fFG93985
iC1DRh2JJLxHlviolyVVr17r2O9jzNFEIGX3L8j18sQxHTM6mHuOcBkSgb5zhg71FrOcp8WRiE32
ZoiWnLgmOWCb48tz8jn/ZBMykTpmbYXsNDXeHCOWRaqUHVsUP0Fw6zkj478iqnVyWZhIvqfj+Lau
WQoSpn1LmYlAcjeTfp4mKPpJlADO4eHhskko+4ypcb1mEFLdWQIrT2Nm431r2hVaskIkisAx0M/Y
I9TBWtJoBxTW7K9jrz97EPknIgohW6Woh9uS58rem7vJYDcZZvkQ07J8DgNr7SEfI6Tf/s9czDnN
p+9e05aPLYru6NiFYUr3FRTwYLo+PQ4zNquzqjW4EIfh61mjVEPCYqoTDbfgGXmSd4zpfF4ju3Zu
AVbJa79VJC6kHfYJ9NvgHP1kfK+HcLigkYyU1Q15CB8A8Zju2HoK7ksZTf25tWSrxd3kznuDEZb8
og5NSuzBMNk32qmHc6f4cKi4HO95Jejse+J3cE8Lh66kZVFOu3UpLRYin4d/rrCC5AXnC95C8sRT
Jz8NxJzuh7rNXos89d6YT8+nufQghLqxPsHjLB6cwsWOqFX2lRnCS1VAak4p3E7Ap4pvzeT3Da3o
pvkm3ARmjy9gMyeMg6I9PU2JWIfOeJm6yUkimtuTTSDuC8qSq3Hy8s8yE+FbSVDS15L+4g2MLoGW
xTRn8saW12azwG172tzuROGaW5UkgnMrm+N2E8pPWWoKsQVPGU/t2e8+mpHMjCMw55wnFC4jda6D
Om/2nc3nHlnz2lAIhFOB2LliH9kpxrzBbdV2/kfGeLzc+RXvYVdUIfk9Jb93XytFVmq2tMFZq8FH
G00CC3JDh8f3lUYY9S/A1Crbl60Q7hsP3snuYieaxkuYI+hf28K5xPvqv4CCzaBSjuUATs1p7wOI
qR/DGLU8Hqg8TygUETI3SSBu6D3ba3xzHmmYKUeam7kb2o/S72cgi9JysM3Hav7skSUBwCXpoT4M
bSDk93GK+WFcjCNuthEKuGG+ycN1XjnMk3n6Q4p4TE46zPpruVC/IbAMkv6A88EJjo7R+AnddQxe
+66qvoUtrLOyEwj2XLJP74Yp9J57qrz4lPSc4Xaqn7LqAklWf8XuV0/H2WSM6Mwcc/S0KxLOO5Eh
Kd2D/oUPzqg/IJCyHWlqmK7lJkKYoLNCluMpHVWLQabcFyWHNHvcylhUUoTA+pypcbquX2tkbSWB
cN5EDOfYJSVbWqwa/FTWY9K+XDjMymp5rwaRwGH2TC7eKzcMwbWMTjQzJG1sTZzKbZk1qon3VNsz
dCvGT7obmDpMbrAcMo/nFjOpnqf8cqjHJdHlNZMhHyNGN1CAtQ/VSJcUXkOXDvFwsgPw9K8ozWST
HiaWCsRWGoCiZqA5m0b1p5SzWn3GfeboPzrTzWNwxJSV6/oYGIzRzwBXnS3g1inyvj7YBYB28VDQ
s+R7IPq622zugNcmsthQXTbeD+1AXeA6dkW9YMLK5uBrQImbPZuZu/XNaUEdPmNYoc3g+F4yt9ck
trlUwgH7OJUw63BlSC8Td1YXIUQN1pvx0HJ/G9opY0JTR9NCrgtakGJSPCLYjvtXNO3C4PXgQDnf
uQX2X6iDaTeY8mJlLMO3xSOvaIoPEQ31qEnf7oelxjDEx8Mm1tQ+XF4VIBdJnkUftLk6qsZkubhy
h8EwJDqIvOeMQ+2QmlPLXID92EEgXwZVess8FoNc0sbsmEucc4iK5EXeh3pZ2lMmR58MTXD/lmQO
BNf1LGFit8gwm5jeATajGwLpZIT6t1IJc6SR9EJkvNLE8hguq5AX1rf6tY2G6sVZGyBqfkO/eycH
1s6ROav+7tYbynoAumjLI3ISsNijBdc671bIJY/0KIflWPRdewXif3wIcNvjZxlyyCGJAISshluS
mRZ9bIXuz/1I4o+gSf1cMN4Mz4YjHEMr8ockUchTWV/Y3iW2bo5aDJojgYrf29XFeZJYVK07xXMU
f4VYl6cOaMHMAcGpjpxAqRCTog2Y8irZ60MCT/DDWZN5AbCVTsZ7ipjbBAdUl/Un3skQ6lgxUhrU
qzNSjdiCvBSOExbNOdz38XuKqYeOCydqxrNrmaUnWsNj4pz04EUxHjiD3yhxZdMgR3G7S69rwm+A
EiWIcswJabOnoZhvQ+Vw6e50pNzh4LvB0H/t1sluyvc20VDFgEqPHJA8/1pKmlt3KZU3A2vDORxF
7yBnEMVleAxLVV05adfsunUIMLQhOGiBJO39ZUBBXSPD2IVOn12sWwjgGs4wkcQcmUvTVsRc4Y6S
H2uBEgX2dfw4kGHC58Q7pbwWsSlf9kHG6ESOUCinHw6TRJqHKBdvHLbh7o3icsoewwI2IqcuPLGX
nGDUlQWnk3+wRYrlQoyyeEIqktzO2km/g6/nykfTOl/2pHHTGVnXnHQ6RI8vEcaih4kwID4CnXOz
m0LdsJuGGo1PGcRPHu3D8BAXzXRGLinzwyTS/F+T2IJ5g7KTELOKYo/YP3g2SYru2K/drwppxC4O
5/WQoSl+lqIDkSWjYLljjAO+3h+6kT4y2V2EPuZjPJ5TZQm56+qVmXKKrJq3y1QTqRbV8L6tGcQT
HAuMFXULswwCsAGb0aOBFokatSVdbCdSrCNgv5fuVgztcJP6HvpeN0jb8ARBrP0yzWHvnZa+5lPq
UoVv0mYYJjUH8HvjbCfeLpKwvjhTb5C3MtmgiCWhFAce6Li0KtolDys+OFQhqm2xfo1rsRyEq/Pj
CqaDDkUQdOd0dnV7wGf6xwQG9OgnHS6UPli+hewW4/XcQ/86VGaMnrrA4ojtnQBSuSNzukDab25F
lfjXqDHK8CN2kgUQtJfE146T+R9LlZcbh7F7ELrDTJRH/rtBKlkf645AjT2xpwX9ZibDy2GYFsRi
lWVMTfZQHlXsv1ZU14XnL8GpV1Pw6iRZO9/RuQLpSDTgBuVDaPItj2tCsZmY2rsmiTv3GCIEpiiI
fWxEBoCHPmoPeDfqODvhNeL5PHI+J93TGhgAZaLuJzHRhhZ+A8O10uKrWawHu3+ovolON1/hfDS7
LAcRHWJz2EdxOnLLV/Zb6kxuytlqdkgrWr1bO6wau300vdXpAEG9YFEfUDqH9/gzmqueyT1ourC8
oS8QXjqJG73SMUaykNap+sC8K46zdLunESnEuewaUHvFGE3bac3VeMBqWjxh10WXAB7JykSSxsGJ
gIb5og78sXpiQJcfLM2tg+VWxw8lguHI8cW7rpcmOyFD9L5mCbnKcdJ72BYHl2lNUB51VOEOcSr3
IAPZv0Qc9y88mXgfTTqWX13+SbBzZi6cD0nOahndborxixaR0g7Y+3ujm/6hHYBf7vBOuqDR7foA
SJjYTuth1OZ5gNluiDpxiMLgmi6aczMZ35JEpj1UZBQqsLBrwm8zj2ypqJLPRca8fi/p6p/btvYC
YtOmCgHM5zLQ/Yfg3tIPsh88oEo9HpgPJUv4lYq20e2TlV0jg/uevAl2+S5CYMCUzDByRUhBMBg2
Ptg4rWju5bJ08YJKap4ZLIjGnfvs7A6ZLtAboFDoX5J8noLPoJZNeYmsVfdyn0hwDWhcxgA8IZtX
Gau3UGunPxexlzONR3XjrRwbIxc3pC2VdefzgNAoCXaKIeoJ18QUvUFN3IZToBErwKRTGGRkVnDO
qzVdUgxu6dEY0HjjeS45xheneWH8yqKBxiKD3bKZM364xlm20Cza+mF67FpQ7xjo1jwtmQu2aeIx
3OAeRGp4AU90dc3jKKKeEiYXs7L2tYmmBL4NET0RdZ+vRD4Xd+SQdENzQHkJee3otmT9mY+BNHIP
jXmRtvmynxrJkWy3thk7w2XCCLUgntyBF1vtpErduLoAizuG5l+Dk65+sEPSX/KzCpu6mq+dvqNg
vi4WcIkK2wmSt/GfRqe/oq5DximxiiUhSi5gIhX85Mf8ZXRbEz4HBraNP0kBC9SbFJajna/KgPGT
FTr1L8cpGmuNtU5aP9yFmKIBVVTMUbp9L+o5fCl+Drr+fmz4K6OFtxVKoRCMwytheMis6NdpaR4s
fhikefi9bNpt0KK5fbgtdYk4kdN4w7jsHwaVv85Jt1dkcszVYETpAaHZ1Al/nWHTNIx6yNn1D/3n
K4550FIAiqC2HW7EMJOD3feji51yn+UFw8p/+Cp+1WhvA+LtpfkqYom/ErXBr28gDcbccedMfHeA
3eGRDSZXBe9IDlgxzUqU7V1OE94jSNYA/iw71wXU2GV5xbv8Xy4+7yTwufQbTh2RvR+I30bVvcqR
UZV18pnEax3Yi8a0OlmOTqK3XQDd5rYL/P1L/veHJ3JHoTWK3Bglq/yN/ZOFuN6LxbXfpZrQQ5wW
LIJeeQrsxLTomCNTVW9bjBElRqf4Kt9Qco82Po5547bTP4zMvd80H1yA2JXoCZjDCIQnm23hr/dC
Gq9FELe985HlKPOdS7a7TTpAgGjWNWQQFnLdGB20tnHxQLbgXQUIw4dn3aqC5rhDq/g51tk25WRE
bf0njfS6+/j7a7atgf/M1WUIVZHb1IXvBVAMXcHvd+yU0DI26/wxMyHkJgCm4XKxXEYiLN7ZClZy
65fbPJk+aLP9BfV4+F8vlseoU9IPU3EkhUQE8uvFYtTa9QtxrB91FTioXQp0HkyJx8Wl0L0WSYBC
hnrWlu+aXB+0J7bV1gsuI6DhdDNNhi5l08gsGf+qBs49Xm/xq6BJ/v5yeb/fY3DehML7DP6Ibxhk
2a9vdMaG0cb1Kj66xFcM47eCqhpo+fc5GN/JLJBnME/rkZ/RldXEBkZAYJnht21y7mLmxCn8A47/
aII5oJEUAnAr6fcUbk71RLRryrkGAOTM48R3isWrr1zAN/xWcsrpl/zDMvV+3bvRdCjqIBXjXNky
8rhZf/1A3Jm1GcEdvYXMCRk1ty4jd7OjGOBQuPfAfm1P8j9lDhUNM342/NxOWrgH/GieeqHMacBx
/48LWm4v/te7k6cgsi2QkDAht43kt9uCkV3HMb5p31rLKmK0RdtR3vrEAC/XoiMOgSQYul3rKzk9
yxLiSrQTDm6UIZN6Ss2aYDHW0BIIbaVXfBfhxeY2meWoq/iiHILt62k6ek40xLf+01Nri3J9XStV
Mnhxq2qT9+Rcfb6gpkaSXqLYxMzxGul55rsTAeeWhFrPTXtciDQPfrJItu+O7KwcKZb5+fJxlDrL
tCMSC73trkFcwTvPnXpTUfVtoMv3GWslMYDxaL2RooikyRtrSwbWeCWsv+kWEz1fphIZ0rc6qhP5
Ss1N+toxjFIUWSPyGMRcf3+z//r83G4NEdJ/4kkmsUqJ3x/rHPPq1GM49bZ6pIunu9l3Q6oyOPFN
dRaDmdgo/v4Vf9+NoOFJ0jpQOHkIsv7rFTsLHmnSYvomqJ65GadBbtufz2kBmZMaDacLpos0NBia
DH2X3oZ/aij+/m1swr9f7jswdtBsN3cY4SGSqcWvi2IV9PcZwOhXLYFzkRHdDIHzg26QYTfKqEW9
I5FNTf4wEjvFjtMixE2PadT7iNRhxk0VPRw/NRhqI/U8C1tFC/YaT41PfYSeeG8C4rOuuYloVhfM
OreRe6K8bbFzNB2fSC3lnA17pey3lT9Cvbr3ed63EA9KK+Z/wub9vq8BdotchFl8aj6t8H5/dpYq
yeBXduELgVoucj+mDj5yv5GIjIljJra5y8zDEQPojEMUfyG23+5eh9P9tipgZfnJczKr7T/6JkfU
cpm31DBskWZlxncyGLs4G6/BsmWpJjD2uWG9JdKsztAzLKN/+BJ/29kiTkAcSTlwBnyD3n/haw2C
orUpav8l6jPB2gIqtr2B3hHDtnR/rmMfGRHvDRv3tsTZK7ctxbYkxb1j6kXw6JHIy39qTNmV70ic
Q3nJUHe7DhDTGnWXmJn/K8/E9hGXVKuOgMyQFOoWWK8gX47nBR/3Hz7ar+dMwmzYEqEheywVF6js
73zXnglIWA3N8iIoGrn8vTXcWmu15s1n70Yljfqlb8z6CkFiez5qp/H4Qmalq3T5P+SdV2/cyrqm
/8pg7rnAUEzAnHPRuaVWK1iSJd0QlmwxFHMmf/081a2NvSzPts8+czPAAAvLkNQSyWKFL7xhPWeO
gTGLb2nd8ACer2Y4aG1ZzD6rn9lN8ljzmWJiSEu1u3Vsm7vYJFql4EdEwgXjNtD5CjSqwVCAZWEo
2talHrq0aaKyJCLfTPjqPD5qK5Tffj8In9YokjwW0ZVr2h4AXWR5P61RY5iFMzmVdt9nLgDvzTm8
NSP8szC39kzC8D8c/uan40hdUli2buocSwDJPkNUdXxjhFOO7n3TGcwQegwtE4qzn/HBjEPAnQoG
BDuRhEgRDq13aR/khCxseozSUI9pewMrhWyXBoXw2AxYkP0dPWw+RT2Ohd+OOQfVx2sLKyzvhsWY
ejlrhVWkXkcoR/UiqMarjNOfEvBzOlUB7sSmbD8/SofW6J/QuXhY/rwn8vDqEGCTMCC6/oo9JRxs
QLTQuKXS7SB713bSwot8wFL7CDRK1JigRrWDfL1vmj7+IHVdxdWFnnbWaC9Koh3tskZ6QlxRUIUY
ggnHGL6BJtJ3Q9AJB+UyTDa+iySd67uscLL620CHCZp1jw71vPKS3LfRpiN+bLrNMNiUVpFrCcZi
gbhkZhwsvTb8FTV2fGOTse0goaKxV8EMilAKBDMWjrJnMfRzjW4fZAY7QU7MN41OfHGg0At6S6PR
DejJ+ENkBMRvQUglPAL3mC7dOR3mGQAwUxEtLTlRV6RJlDib3ndDuoIZunj3g4Nl/GMn0pB2gWhN
YzmB5C0QDUNQy1/5irK1DGkY7EhY2xUessN8GUA30LfGYETmJtQaL9LXJeY74mGy+1BqMFNBZt6P
gFfbK61pc+2OE8Ptvtu149QPs4tBUQF+qDCi5tYfcY7bBjE48M0M4gijeESLLKR1XBpelfdqZHS6
v0d4qfXjiqkyVT/8rh0GmqDp0BgJdeC8spUQhm6nzjbAgsM5AubTpNzSA6N9G/2IML1vGeXRsLxa
XM1W0TOlgTHBHrq1HL119HWeQ/FycWQI4ig95PYoQdQmfdgO/WGwgzCON2h4FbBK7RYjTXRnRBR6
G+aKA/MKqTrVEEobL0YtMNSEQ1kpCmqqqvshbLQo3g5xxmlDv5omyrTqy7iznwqto4OzZ3IMWrAc
KIWCxO5Koi5/0U6WNzrXqem6/NOev6nFUBaB6Prgn0FiYqtUvc5d5Zv9ReKgE2PuDGV56eITZ2M8
tQU6bCCQZYtenYvAa2MeJ7RsDpVvYzA5KDUlduTb4fU0lEPp3iSBRjFt40oLzae9RFXB668dwGwx
Ioi+r9Dbbt3a8JhchLG1mfYC/oHhGoEttuwrdu0qsi81K6jd9GDEVWykNxjVUvlfA5odmnD9Dwyv
ZapbmnpKi+ZaD6MprlY6oILaW+Xwmuz8yQxpB6GHlMDNfEBspqqWNXkwI2t6HVo7/ZJGkvoj3D8h
C05DvorpIWfz9MsyovntbJJoUCNmpaiI+IuiiVrtS565assXfRt67tIfUDXCxZ6GmrNtffyl/EV5
ftQIPCTDVyWqlMJZ0gRcLY0MksyckjXvxShFZNpfjXRU45wLSEXtSuvwPjF3Wg5mSvwAzuGTcdQx
lo5gTD1jQk0u9iK703iDoqu6xzbJuzhnvLRoLgBHzcIYrzyIftxKzJsuQa8ws7iCxY+q10Ab1QRz
ak29edqQfC/1wRa2q76HYEy3vkV5VRWy8obLLj+ep64tq3qFmhDxPRtwMMQzW+DmuxSDD1R+UcLP
ZSw+Zk8wN6o86iaaejh61KfBgFTE3PuIcRGAU8Bw08Jd7ArSda19+Rhq7fzxfwzy+XNUCkx55Zpg
vFyMHIFVvMrYKWN8GXNr4qErcx65VmjSmtG/kICHBczQ84sqZqqnlDLbCbDvnhbXRNXUkICUHNjp
XcEo9WaW8hGz9A3uijJH0PsLqaP2g6RjZoNEXlIN1Sv6EacRLEpWEPva+ZkiMyZHW5ZF7gzGjmqy
ys7186s9Tw8glCnj49Di4B/bTdXDj7gaM09Dg/4bgYSIHL454QXnRg+zFoPuAWiNRSrDe55Iczd1
3CUPqf6KEdf07sjNXIvZ1bSRuvXzgGrzgHHNEpYZogFrDbU0pHKombpjuQ1VRUuHHU9rrT+cUfBl
M/B+4x7s+KvhhDnTB+xDph6+7gl2Easkt+YPQsHmH/zf0NdbprmulkM22+r+8w7FseGhU7TreJOH
MAW+IItqhNZONpNrtJfWea7ECaam7vZjyAFJoJ+0Hs9weU6AgosnZSw553sDiKH+QOSWeLCMK63N
kQJsQnT7sEeLgBEAJSlhgaQUDCjZnAHjbkH/CcoE5yvfk1PnJN5GEiyO04WFABMStLjfIigElU+k
ELWDJqRsCJIb9j+o5arhH4JGOz1Cm+f/E7QF58XWB4NSUQXrKT32gCMoCgx1wtWNiJL6o4OYLFlA
MM1q7gMAcVSB3aIlAVS8jhBZW6cZR2y2HrWcphK9F46q8RkYfsJ+AymikHL3QbyhWxfVyaaLUvLd
t0k0wrIQFI0Yjq11WjNVAUmU1w5yMpgfrcgrhvYBiGeETjn4GvXoox82DJEFnk3yRDhoNfbaoRjN
LtfS7eJnxliqWUO9Sk3xc/3Ua5AV1BdGZ6rnbePYVOVtJjifr2JKoRr89xmAgy9M9CYWlCwmJ7uy
6JbxCQcoBZMaU5yGitq5yDIb2GoFmy6HY2Huw6Ca+RvzufQWkJZTNaxsIamXQnMg9UU1TBY5HkgU
JuxLGpVqPbVIHkJXClHTYatEiIeGGiba7DTJhlxPDV4XW6pUYHbQ1PObJKWJR2doSnnK54HwDI7k
EDR1HR99Cyu0CGQbx90VvGjLATlAGWsK1mOQAJPfOENpp8hSg+hy8DykCETBP7QwrUZ+ApsoWiKa
mHkqAGjq2MjsQI058AWDyXceyaQFOXW0Yh07gQsaIlng3sq5G7QvNcE0VYUZrI3zwn7L/NKGcmYE
EqGrZ4BFobH5k16qKlUKsEPVAvysGMoXx0dNxHgVCAalR8epSny1UXhs0KYEv5uMAV0e30rtRZNS
/9YwSTPc+pGKJPJK93pYJSEWb/ZkRePd4BLbVN/9Pu4r+EABDBJIFjB6Mn+pmTgpP86iM0Wx6Dgd
AL6gwlsQU7quDaC2Y5ZniW8u0RKdgM4s3AEOn3KiOj3J+V1WJXBsbPlsS3F6ghPp5oMVhOye2k2I
/tXijZtMfQJwJ2MWJCdqj23oGp8Ag6Y+iLa5zSfI3BULLMYGnaUcEi0Gx7mdjHIN0sxVq9LP1E8+
puwH28d21Y/O9XC1nWrhsh6nmna6Yda6d9NFbohUwqBD8n0R04wH535AIJpfCrVZlQMbGHX8IwjL
WnzodeY36lvcLHVLdefyRFTxzxeya2zFv9DR5GWfM7Y8TmZX4bVBUdzK84YFEFf95cozVDEavWtV
hGzQJhBiBaW7KoIFuGxQRN25wdIO8B37i9gMVRgX4aCofXHR6eZvdKcFh3A75wjI6hOdpjQVIXMF
ZEnNSTeYTRnjitXQDlxHCc4KweY8INSB1aYnPUfRpERjaMllZFqp6/2h8PUpoaeWw/7ADAaoQAvp
l7IywjcEp7I0v0RITXDXbhiOrAasy2jXakKtoPTcverjSt3773NpVUf9W51VXZ5GGeBJ36Z7x8L9
ud4Fz6PQhsalVHXeGhNqwGr86e6kfzC9+FRAZzXpMBW4FiUr/u+otP5vvUIc4SpQK3h6fswRXY5F
sazKQIhrdJnUjPedSHXNujjhDRfgCVknH5vj7x/75xKCrevMH4wieHjXspjn5s/3gr+ISfk2Cb+o
hp7zEtuGisdp+ruotxSEzn8a518vCIeRwgEKqYgo2f6nmoWMat3ADje4OyPhQkQQ27174vt9rOzf
P+Bn5wiekNotvl0g/VGtoh368xOOaSLCvE1Jss47xgBwnaU0gSa37c0oGg+KTBnM9W03ADBfZUgY
s8xPDVytmQXn0R/u6OeZzpiTSnk+hxd0EZrnn9tik69rgztZ1V16XlQDcR1rfEQNlX09xsyLV0Cf
dGJl+haHA6GFFqkbAUVQdfOyr8jsNza0EpujHA7cBH+xrPg4hcnAOMaTBdhuOZz7WeV5m/39Q3x+
jbw4oVs6TgOUZJG4/TSqnLtViyRuf4waqXam+RQIlY2dd7eT5nXi8O9fz8aBjfY67MNfTE3ckWgE
G5Lu+HHsjWEEoFgv2FkLyH5x+G+V1mxsX2lfU1lk42ap/rIdWPAdEIyOE44bxQUlSFZvw5Up6yJv
KnVg/P4Bf95/qM/6tJ8EKxDmvqCi+amrBppzjGvQMTs312rU/IF4uNaLU7Ng/rQEf70Urw44AEZc
ZPru560uC0ykVxER3J1Dkd6mOsI8QiWJf05P9W+pOWx/FMdv2Y/mf6nfeitKqsph1J60BP751X2R
8d9vP3IVv9VFU7y3nz/1099t/vP04/BHoTQUfvpifRJNuO1+1NPdj6ZLz/fw8cn/6g//x1l64Q8i
fXD3PZb9v3Z2v/pGcPkt//6TBMT5lz7EHFxbOQ66THZd6PTydZbYh7O76yO4x9zkqNJd7yTa8E+V
PiCCHhgjDhaKwzolTJjdbfQf/9Ny//LYtQ1KmC7rCJzEv6PnoNb3P49Lm8uzg7O3AjOA/u98hnnQ
IEnqLJLzzg0Ne8anSuSHcAynh8yAQhCC9ftD5fnzpOWCLo47ZKDcOZXYT+sDrDRlltmZduOY1Le6
1vdLBybt9m8v4eb8AH+X+Pv5aD49lqeMBdmWHfGr9mBrNzodtmjcTW1Ffc0cq1tZ4FcdI82yZttO
F0ZTDytRJdpdQ4T88PvL08P4ZVwphiiBAQAsDPIvVmDdhKbp5LY7hGJSeB6cVhuYDvqO/pd3GJE+
uBiTsW7geLnQnEusEJTVQKxBO0Bs9AtuDWAJCzTVrxqMZNA0NiD7evBNN5RJ+CxkMdJbK9VmsOrU
bhHJCRqUTFtvmt6rdpJ3VuJh1zF6844zRzmYOxW+Cnb1FMQVaRgeP7gfhwbYS3iDFPVpqM07nSbQ
PT2D8lijU39vAt+7aa0uuBicpvzmZVkMOL/op/eo4Yn6PO0f0w6ZtgYe1wG2GnCGIPYMoF5mfogC
vXghdSyfsZTkF4cx9g8Noqxr4sbgzu+xnln1TakXe4YKUFWoghzIvEJYWxPqD7RstzFR0YvN+6mY
oAACObm2qzk/FITHIMNCGD2lG9e3BVwBwJcuEoxJ66J6TkZJOXeMd4GeDSvcF+sLCYb6tsnQtZ07
d9w6lZHuq3bmdqy2f0xQS3+sktn5wtsx1/QoIM2buLJ0zli9TZRSkCExmENDPj1EbVA8I4bHm6nK
XN85g88aGlCftdrcPzgIB+4qOLfvQ1dOD3rNrwDnab46BQzGYAzFvgpb454KRvM1QajkQOjoH7IM
qCAw5EokCxj9GuJY3UzQnqYlML0gXcI9NddFZcq70ol8UrbQWSZmUb+JgC9DCUYGl2oTDgpg8oai
Y1chtMVy9qi5bZ24S/ewscvj5JYD8j8JMt4N/IkcPagm3ZeAHlG9xeXFFdq41YxA3oUDuCPHi6oj
0bCSRgr7H1TNFIamlZss1XU2DaN4iceqfwz8Yr4CXs6fsqJpC0zKWxgjT+zD0DwG9CyWjlbZ13Rf
emxBeBZHJNSz/Shb9lIyFXsaHD+wsANXFZviOgRkt6ZQBz0AvP4qQ+Md4QlEPN4HiUa0m/r2chyC
BEeVEZ1nfNgC2FZ6UL0BaZqv8iGaHswhi7fwEiSKhZXcIKDZftcTx7hHSm5Y4YeKoLjG2DYh7zHp
1FCrKZrmCI9TgJCbWU4mmGCQLrSPi2krDOY/Qk7lcxq6wUXayOdBazrcvursOvTeaTrr8IY0eFwU
bzJzHzX2i45HgJKy7B5Dk7m5MDUZb00dnW7K5C80QfofrXBLDPNsJqXSLR7pbBwdIPaboBLldZlZ
4tpvB/u6mwLjPo+b8rmzneJFawWz1UUXvTaD4sXK7Okyobb1ZfSUSw/QekCW+VB8o6Ld5MuYLH3h
175cnR7Oi1gETdFodxAX8nY1ksNeDd7UfC0bTd5NBS5kiz5kfAyc1i8Iw7OlM+jxri1Ml74JciNb
m5DnraT6yWvK6C0op6kK72jpHxJ9ItJyCGOPrWOGnvnVk74hnee+yIf2LYbR/BwbeSZhTVlzTnO2
nbV8TTA3dFdQFQP7YgitTtxZErX+SozTg+EhOl44XZQvEL+oMQOdnQ3zkBi6pV0HsWts2Zq6/NgV
yM/BC/UvhCZvWtL5W2iwd5rdoZdRZhuk2OzbGWXzBWVT61jbIUYvwRFXA7yhXBZRaM7RPjPlQ0Pr
eo22WbfuxPQae9iGib77LiMz22t5CLxYRHtKd+EiN7ryUCCmtk5toM+4v7TfwfJX6zBugMVXwQZh
SeOCep2/MjDnoehsh6uwDOMjKDq08f2yn2ByBBfUNC80icN3nFaAnEs/qPbC1NGY1EZA2jo0c8jC
oDSyNH0Py7nFEsZWBjuNmJa+yO+m3I3XJhSmyyQKyyvIq8PGiViwVZIZl/EUjOsOOA+umLxIeAR4
ldNi39GDnjChsrx1MQDuLC2PZZkbyTYCMwOQK9MvB3o+O6zFv8Aw8jeOcJuDkVOPWpuM/RuA4sFZ
2pUPGSmbeYfIwbT9zixj7BINUO5FgGlCg51GburdPhx8gyKv7yANQeK0moLmzSroXYZ2yJnHAe7B
ReWYi8yxRdvEqe5UNrMwWtlAZusiBNWkhsarN754+G4q+sp4mUMdRb9Dymf4BYUL3dqZtrAwkF5y
6eyuEDWikdgLiwjRqm6JzvAW6WzL3Zfsr/pqYhOJFhWFjGZRsq6uaGaVl5ifzQjv6ubeHMtmZUUR
q6pZw0mrFrnK4rB8sS9Kpx4f5sFCTy7BaMhr8t2QrsAfFhdG7czfIMnbe3PK5nvw5EW4hBC2G2mW
7KFuTzeIU8yrPuiqC4m+59Ix04zpLvtFCtd7TZlY3LqNAHsVTEZH9X7IlDDOptLgkGvKV26gEAfT
wEqeXCeMF+DJByRip37RwVPboOxKrS/MblND4yyHHrOPwXVb9Lz6VaiF/mPqhcY2jZnxjlVEe6+n
3OgPgbgqEH5AfmfQ7jLYUkdK99MF8Nce9LbtR/jxOXX2A0rZMQpm9+CPrenQPYJ7tEDMx15lIpJX
ZTMb+zKiIYX+sFNfpnNgPaO4ABnLtYFuLMwBscZoogi8TIxE/1FmWZYifpw740pP9H4/U/pclplW
byH8289D2sW42sk4QaMkbN4yC5WeK6MR/YwohycT+xmy8bwbADvFZJo57hnamMuNG9n9a5EY8K9p
LhAXlNUtULh05YAiLNYeQp+XqNmmEMEmN3GZflm0B0VaH/yqKQS1RSwxgJDZ8W5EOLZZJnFhX0+I
CO3mKC9fzRIBe9Cdk1TvBnV2FSIlicU5pKwEE7tBW9bE8Q5IRPvdAxJZIvdqFnKjy4YDp2QXfs/T
FDTepAV3JXZnrAE8Eg9uoJfBKrSVJnwUZzgplfb1HMfanVaU5TOlXivadLDPvFVIeR7ZoAnLP+GM
5SsEr7lcR7DHj8bM6UzrBG3UU/AF/9O4T4yp+U7xNPFWJmVE4uQMQ54FkERzTRhKWQ3idbNQASOs
H/RFVwl6CXtQaPkhhUOyg4iCYWQB+6StkzCBYYO30SqyGw53atvaXR763WNME++arptc5bZTHsP5
dBd+9WQhxxovgqpSm/KcTe9tQkwS+y7hiV9Vxg3bYP7dKp2iX2mYznJqY8TphGxEi6zmdvDSm7YR
oiqPUYzzwMKoNC9f6lk9bYE0TZd6j9lj1PXDCmb2tC0Itp7LJoSAM6nwF5brs9uO6d6ECr5Q3P97
AJLTuzeV8XacgwK2L/1uIx4wSpxsCKUL0IrpXqLbePv7JOITnlUlMaqA6ZrkS0DZ2IF+rnjVJnCH
kL7VLtTM6iKgk6XCYTdfVklV3yKrQ3gPT3TV82Jemkl1x4ecwe5a+08JjfEznPF8L+pOLNfGdQKy
78/30hUWFJmkancC5bJo6QBqvHbRPViDggguJgiJwKQY2RZczY0bFmDlGtvaYZDyEgbAPDT4aBeN
1U+XaCdVT11HjbSPzfFhIOLe/GHgfsb3nG/WQ6HQclCfdyhT/nyzQOulixpZs9NiKiF9g1XKVLLQ
aIuhs9sx6ziKmGBGz4yXbQOBjnNK2d0V35KSuNkFaPsHX+aT3P3PmTZt2hMC0yNx/yXxDWHvmtBV
m12GZqG1RCAuWDVeVx3mQeu3NeIeK7bmeT3Rh6e8D1/pKYHvvIUKwDIVvbxLBlFdWKmDDWlgF98R
MnVvPScsUUCoZiXaohj3ra2tfj+c9v9hIlJQ9iheKNlJx/3sEAwaAT/JaQB1V3GmoZZbJusq86dN
MY3sTnE+rHzUBd57c+p3sWeFG80wv3lJ+XXIQ2sdI0my1uwhhDqfFVdQecVzDz3rKp4teanrmfVi
ChmNV6Aa8/6yjiIPnxxDrnSBNUo8sqBhyye70I/ta92IILaDMLsb08w/EEDiMTQCohYR0XxddUiI
qB3GFJ1214e180VDpwNHXJriCzMXApZqwx5LD4G4dwD+23VsYNigELOTLJOXQDCndwnTNEcTIGMn
PsXqYz5Xt3laqT3FV2G7JKBH+R5lVwTlATrLcm2OQXmUFj59SYf3UY8a0hKpj/4xxIEbAUbbTF9q
q5POBf1bF+nZYAgZpBj3Rm1s2nFthzLSl11pBam2syx0nmmDm63WiBUPlJuPwPYMHL2sUu5dZ07D
PRLC8SqY1TdUuzRY6Q1ibMsgBizfoxLimZeQO5rvborKEacxMX2tRwlyc7i+9FAIfcS72YSjRToS
ytMs1BcaZLcl6bS+I/tmi/VE81VPSDXxvbGXjY1D6zLzy/kKCZtsCZClfJ2SToJjaeNt1xNd6XJg
RmIzBNQpd0CxxOmLW5M/4j5bPntDasE4nGJ0i9TY+RLd7ot5ZvA5dLQ71AqtvcHBcSutPt4GMmLT
Qxg83bdYIn5DOrD4JiYkG1ozNRF7AZG5sVqvviET9Q5ThfZdN5D0O2nefKV323xFh9faQ9MrXlqV
2+VomC+jrEXyWMwpTc8pHToUI8JsXzcJWUvuWuDcYvc2s+ruUadRjpGwWXyzUbfYQkGZLkuD7HlV
5zMnQFsYDXrBFJSqKi2PLXLSrGDBbgICzVvBnSMzoivUusvCnlkjDT6ExgKJLm/V6nP1VuS0rwFj
4PRLdgh5Rsy7POJMpBtAVc7ESplWvzpCFcdwY08uBaDMrJ6GyfUOxkCZBbyafwiNsr6IJzc/OCED
V3OAbnPdtJeFl/ePHu4fi3aY4q2nKkDQ58pjJqkPoUZJhQCA5jvWYOEMv2gun6WT3fSjW0KWbEm3
oRhfGznaNtkQOUtD8EdzTQXO6q5H4VPE8uKCiVGk6h1YQ7o31FId1f6uSzkglsYxZVdjtxnrLHEA
iw/muutjKiMqeY1HnQQ+GkV1q+c1b6aA6Pf9dBaXeZgHqtYzoeKN/40KeqnrWBiWUVjl6VJ3upxD
Z7qCXugdTtPQVN4NTO9K342dNl2JkIqH1UzV7anik1tMH3odKQpDVE4q3AH2KcAtVFoJqGjoeIcu
QAr6VB7QQo1hEBWZLQVHhl4V8ubYmzaypCA0RNF7jSjWFSgZYo0R7DQo5JFamBdSvdLLUd4hUzZC
so+kT55CSNYVGIxVXU9xLgdJhgsPRgXjzBMpoAZFnJklWOCgcG8G9BAp7ejg1jrc+oCRUc6gcDes
QYWzv4yZfW1Kx/5CwKMjMuD0DQayNRXBWcjqCcUFCmV2O1RvIbJj6wYe0gOULOo24Fb2KCqqvFGw
rZHRY1+mKjXKx27hEWpgKjrH/KXMpNhTzWxxlsHlT/Wb0yE5Smq3eREJ3Ie1H3DwVLiMFiiyWhnB
UtXocnOemvhebkpBaSgvjOCO5mF+KAs0Z4CFeAevbaqnwiBMx6OOmlqnYmXoE9F1L8i0lqHesrlr
ZvO9SP3iZQwJdiB7+YfBZZ8thoghjOyqfkNTjRciJf4oDenTunEIz3GZ8A9qPle12oaboGgwtwdx
gd6cS8wra36dQxT0u0XAF6mqN3GJOgVI0F4Mjykh5q753lW4ZYGnDa/RIqNsBJJxiZMvCQA70QKZ
S7kKVPXrFN56PhXSUObyLsMkY6O8g1cO7c3709lgtJSAsYiMrl22fOpOFFF7zaZzHGpoOPiD7x0q
nzCkmqR5P9SYQvkZTlNOQSQsSIeXkZMY9yX6cYu440XCQ8EoNtXzw2x1+QHxrnSfqXcQER4+N81Q
l5t6LgjOB4PdDFnEx2kgTC4l9Tm9SM17LcvZbNnHnorGK58joNEX1C+c5akkCNBO7D0TX6owR/4s
GQk/G3aTEgYvDsYhTf9NVYwEJ7BCFxkLe9taFlXQAsz3ctL74gXVdwrUMEoerTggVWgJnGFcDSuT
4vKaw57Jc9pmR5fRoHKEGXshwq9k9RMGv2am8gl86ZFztMabmqLNQ+kStYOFo2TR4+Nx7UKexn6X
dUQLlVPL6UtyPIu5ptGrHgE1v5govMbIsdnVxYCS1jdXbZUWgIZ1jVry9eyZ8Hmd2Kbqhce2BXKU
tIuSCWuypjqdt+505cLzurcqt/vhKoPxllvHBluycGOfJASLt/K1yWpCjqqZ0z14b5KYMo6ucYd/
6XubUVN0tD3ieyyVXjIGiJKSDfVD9URUkohFN+LItkj1widu6ez4iPkbmyyksP4RETEiyKkHLNzx
wid4eVfIngR3py9PC3PKEo4YDWPmNxulmbuSQ2Wfz+14M4Ku3aAFFONBWbCgY6LKEB45mquAma9F
6c5wtO14viqdmYyMHvdmbOR7J+YC8bGGBPZUKHab8kWYZKaDigKQhyMlQ4yg21JI4ImHPbq8w67z
xDPmntFqVp2YloLKGuE0LiYRJrxAz6j4b7Qq/2+6kD81N/9Vz/P/wVYlSRlJ27/uVMLqy3+8tfFb
1/69WXn+tX/0Ko2/XNXAJumEOmWeUs5/9CqtvyCo0LeneScMEkBabh/NSmH+pRrd+GUJoBAwlbiP
j2al0P/CUQwaM2r1CrlBn+zfEJ/HO+VTW80jA8XklTQKkq8OfeXnzM42QYk5RdzvCvh8KxO29zqa
c39pt+3T5MhXj/Qe/sDcrnMUpJYyYSMYx0leeAbes3rr3Xs99q+4BMmrsUsPPaEtKjbO0axqi8WG
wYyb4O9HPRdxlg7jSGFl+qoKIa1Q0/Y3pU+Hznc6f+n65m0Z9PoKoQtkzIQn10aFRFFocM3TAZng
AbPU9UpfJbJ56lP/nmVc0C8qTNSZklcHZ+BVCs8KBS3286J3633Z10+GF7E92L2FuqStrYEUPqIY
cger6bXHcITfLZ/SIn4vwhZtLLTEqWiat0ZE4kqCA2OnpE6q19WTY6jmSu3mi0Hj8XKikeWIfNiq
19x9XXt7ADXtOmgYmt4PSOUzqDnYe5tSGxeOw1CeLEX1ij8K5Y0SoQwfeASGQff2Wdw0q6DmUxhR
KTt6HDYjRPGgrprFLsFibFOAFKac5vBTKW4Hr8Pbld9MBClt7CO2NZsEF0D/qLEitby2W2O+DYv0
1p/Sfk3BlXcSzvalLSpuf7CIFytMTSn/kBzO4QOgo5FwgzqYX+TvU14Vu8qq0VUMJrkaTm0bPw3f
SKYMxsG/pzndrvH3KmmyoudzCqZFS4GJ5M+kWOs394giSg5eB81Wjc4QSlCUDj1Gz2q46GC7e8/Q
7k+ThCDaW00Ci7TSZR4Yk4VHiId2h+6joUxgaEr+hxLbbR9zU2Eixd7San9jJCgoFQigXrg+JZS+
VLOo5bOoRB3jhsy3KlTbs4+SpRM4qCuZTKwuzUowqPaR+fw++sjZKAQBVeH4FUAK737mqySwxwVs
2nw1tB66UH3B72SMUmOQlsH3ma/0Cr/auqmfTu87I2Rd9CnTioOZeCViyqAwwaunfbnoHC+90I3w
nUXOrHb4rBcxOz2XqVKotRDSa35IIa0vHA9BMoMbYeXRMsLc5shOvwfEcD/NvPmhYp1AKKWXTNJw
RU5XLqnrPRH/oIYKXI4Fx2TyWI2nwchLFgU9UM4hmb1SUqQTqLvVRWqCcRYBkzaVuMlOuW/cIRRE
a6IcKP6rSMlqyxJgramO9EJfnQqDlY755xBGzSUWfCPmmyY8qyqAwKo6wBK5XxiOFjq3CQbvHRZW
KOHFNBdzeUXUoysFJFSLe3zR5BSma511oqd9fNtHNkezmiAJ5c9TqjgKirZd4Y0KfYxVWcbrFpEv
L8JIz7ejbsk10ocsQ+kVy9O71TIeXwvI28Dis4UwBXKAw0vA3tgrqVl+avAVZe1vm1DgLgTte4PS
fbpCjaxcniaAmuEs8VuyR3SJJ7YxH/2ptZgJq0+vuQUZxzpgGo0oHK57zKK/lbGt7eyIR8XXF3vu
ztB2sD56yD/xKwA0XoEh3+lvWADmWT26xmrO4EypYgBeqzWxphujU2eP9tYbklctjKeFBk74EEhT
rgGYxkua2NruVK8uZts4TG6EPbXDJMsROzho6OEt51zV3ZIMayQ2BwPnuXgUWz9KyYgo14MtoP8u
GstZui0+QjUWIwukFuo9wATK4Mo6d4wzfacXtgXMNmRTDA02t4FXp7nS3wadeRtZvredDYJL+lvm
mnSkp0/FY9NijqFoY4XGEil2mccOllEyOe9Npq8gC2rRIuzZQ2DX7vnb0Q0+I/qqtsUtTox01wPN
I89C7lDCIF5O1VhuGgelX1kgkRRVBGqjI8Zj58p3NE8YmokVcBprB4+slcz4k7Q0/I3IHbkWY4vZ
s2ezBRKqLlyY+zemMWcrpPzSrRdU75VyMMo6HOwQlcB8m/1EaGlMWlK/edCk1mR5eEVU7mMGPW0t
tehGG7qjW+Ckaw1eeDHFIxG1RipkrJDUQ7JeDtjI5qPmdCsouBhwKPIEChLCWfue0ZAQzXXyaibF
uDLKhOZ7rJv3FK1SSplDmVxNqBRexBApySn1AEFM9EZFt1ZKRIsIs+kbhEMcHKUcg9b5pkahkXqi
RCx/nPy6Wc9YbBtgICvtogy6b0gSFt8bDLxErBe0uqxRvnuVBXyIXQK9qiULY9ghNVZs0LMc/XJR
07pdlgkSyVkCsW0VchStoB4HV/5QzNomtfKhOUqote4+90WT7aAitdrTFJJaRV3YpweAFFYL4zOl
ikbuVcVHu3fMCUpOHtC9gHhwEbnO/d9CsZtf8Uqfy+vENcIBo+hQXQVR+xm+m/og8WFrdJRipom6
TfQeSw4XK/fuu7qwmFasOhEz039/3c/wr9N1BdRrQITgsvRP8ZQ/CXPy27Lb4QWtNjvWoBXL7zll
QlBF8v33V/sENgVKx1MqULgp4Dn7nwGz8wD7MZ7zbpdOTBAVCeBgrq1Js/Tzc6mwG5zfx4ACEfx7
sP7py//8/zEJMC3aHn97Kb/4Tx3/N3vntVw3km3bX+kPuKhAwuMV2+9Nb0W+IChD2AQS3nz9HaCk
bomqI90697WjokxEicQ2QGauteYc88vwr/MvsKLLH4uAbz/2rQoQuvnXm67dZEVHTP+DYlHoPmd9
fK+I6r6mDv+7CkCXSHGwFACGQI2K9O7fVYBJNBWRww7sAnCpxmLy/wdVgM0vUj9MUhAqcnky4axF
4e/jNfi5CKAxgy0KVMhZbXTJ9GJBbVukTm4L7CcmTwpL51AP6bRPzLKR2qE0mI/WROm6xb4cEn3n
aM30uTajDhiJrlAQpVM/nyC6ul+qOnfXCTdxPVf7oo2cDGI8duLJutVQvHndAvgzDNV8zumOMZCb
UNXYG1iTaexf6onWutdkefQwvpXTMvy9RV4Fj8EZ+lZ/ymmLsjvOlkYgCvh3KM9HggII3vNcLTB6
pDszlHwUWGPMUQCMincbI8srB4DpKJzZhaTVzvViMZHNXcOCIjZeapm5/phUbkvxXajeA7LSwKzX
TwkanG4DwO1TrDX11sVHdMUMonBX8wSZeeM5kzY/o19zk6/jrv8+gH8QDAvLFYwj/+cy/PD5Jf7p
2fv2E9+fPSGQC5v8Jay3hw9h6bcKXAj3L8M0hU18Nyh2Ftfv9TfPJGYEymHmnbgEFjrc9/qbhHCf
GahuUIBzg/8zsbBnvbc8LL9h0e0jbAWd8AsJLBMhdkk3dC7s2NKw+RVjdQJbijhA88RkuwtZR2Zm
cRyZpOe3dPxt/6Mw3C8xB79b0q1JrSdt6s5xxPiYuVpyQnEzwkjFcRkGqnDQGvlz4xP8Zs5Te6Pl
oGeCOBqG6l5ntq0FiPlzU54yP2l2fZ+nKYSJGBTtUOXelhTN4gCbzVy5NFlXchLRupC5tcb6QPhN
glJ4k/rddab8lodIH8Kz3FTqrOmMdjc5fXXEIzl8htXwbMnW+2wBBn3KB7JIdcXwopaZvrJs6Rzo
ur6YEHx5v148kU9s1PFpnhAc66SfgET0tIuCLPFx7cIojFG11uGq9tG0Qi5VnZD91m6gNgcG9cal
FsfGYz+NZ1ZnqrVg4okuJ9ZvpgZ4aNtVxZrF4zFHdHU/2uN0OTLw3CnDZ6xFHECvE/Zl9vLaSrVq
b3W1cVFLWR866JYrgkiSM5IrhwMjvuSczKQXGt12x2etNjZ19KkCIrjLS63/2GRueMA4bW6zQuRf
ZJ7Umzn1xBcskR4A06Yu976RfGFgWiMISsYPtmBqxMkzRR6pvGhVydx7NoyO3F4XbMbolY8ykY+4
XpJzFrOZDJahfwqBwW5ME42NlSWYzZUrKQyRttJlkD3JLGbiy1t3Hi2HBNNYHZY78r7qG2dL6GCy
DMdz/BVGVyVB7Lotr57IHKRrPWEtvelM9F/HoQPSKqIbKxPZFbzO+TIcGK3Gs1WdxaZBICdFi81V
TEYq4Bd30DrIxUJhmtxSUuRntlTTGXwQ89yA/4JwLhxACBPkUzQNQHjPyhEQ6Ca4s0wjZpOcIE6o
gyV2EASGMwR8TAXsojlrQ28ug9EZIlAVubbKlbIBELWQ2adOuSeh/Jg86NbVLxAW64FT+zSTa6Rx
CD0cPOoIzLoHc5y6AdkNhGCa1NUE/tKFMEw8G9o4ZnEZOWrU7NLwT72UJES3inkxDqOy3vrDeIbV
bjhzK0cdm3lq7iOaQqj6OAi/lt2M2MnLfc6emXNW20TyzSjZ0LalFAf0/wOz1gYiUxmPrkxlqq2b
6v4j8nYAJLV7UmGRXBHMQoh2ZOsfe872W6KTnE8oheYjnv0evUgfO7uh1uygFu3wAR2ZeaVloYvM
0sM1TNEUrYpsmE5IDq125XlheSQdfVBr8hfizdQZ85VrU8TMCwTbcUZs4aNpHBojq29Q01F6MsF9
sIFXXZPHGhMJFGYajYwIDZcyp8AmIJtRtc9bcmCJYCTP/WYl3aEK5rqfNjTg0t3YgnVMBm++78eK
NspQiW1s6x7BXDhi69YKz+GF1FcYcte4hes7clmdGzKz9nVhzpdDpzO1HAlO6XisSTYwxkMSymHv
MXa4SqVBKtYgGhqLypsgVubqXDa9cYc/MX1OdFGRdpmFjK7r4UD6RxweChpCt2NaAccpSXMZlX4u
XW2jF+VwHVlVfTalKl2xeOoXDdx6pssFgG9JYnvPcGwdmYOOXE4QcmU7F8qqigMyT+MAhJ+Ac9HI
1VhARFy+5B3aYaLdEnWnQeYKGbaY7e3sx9MXqSu6kZo77VEFID3EQk3OvCD1At9KDJ7ZznZuN6p1
ErKQ68bcwpDqxvsi160t2vhoRaKgc66PhUagJAuRD0NgHWa+9wQ5N95PaoC9NeZkglvtpJGVbDtP
bILMh3xf+yLSCnjjEJurybG6VyAk5YVFD/KmqRyxUpDLoUPpL9EsId+KHHUs4c07r2+0ekWsUvyE
GL49q2V+05QlGm3fKVZmXauTQcj2FTzPcjsg+7jSBYm5DcD5KmhJht9YsLp3EqrLyjARuUDr69cd
1NMv0VT0Gywjn8iT6VcZayb8i4z84dqxtbNYsyoUYfbwqEZaCpZQ843jDf66NUvnCWwEz4bpEDtO
9MGB09l4XsSdxoIVDeg2E+s5y3t6bC5lpwiLArh6KV4GqFRrRM33IXkLK2OYjD01qUL3qRGCkiRi
XCt9piPr5zezLg6cHrCe1kDpNkj1+YKxMfhrN+mvB5VFj9pokwbfyQbzZBFjom+mItCqaHjQIzQH
PnOtI0np4I8WPPiedVNbNa1+1jCxupnn7qqLyH6rcj0/QSkkM4J77w56hzyGZHzxSDAR9gW9rDmK
D76n3WRk3VNcEtsXmGYYrSzQEftkdDqmhm2+IYwYnq4XnqWZynbw/rsDwdVegLYCELuS1oEHCkGj
LOERt3SNGW2SjeWF8iyya5bvIRxeGH6rHTJL5zT3jfsJqFj+EYiPdmE39XWDKP529qx7khQo/1FS
nw0DUt8aK9LOIxtmU9luf9/IuDvajnzBz94e4tSNtlWWlLu+myAPzLnrBCNEfMzZCMGtJLJu8AyU
V3NF98Zj5+qDNL0WkTKetKEYznx25TgwRdg/CsSZ+3zu7TOpkvQIpn9bmmm1YsJxmTnWw6gNFmJV
mW+AnYR4pvv8Dmm22nXAWi6V16K0b5S51avwi5eBAwPEEe+8hpbHgEpz35T5fBZb1nBSdhZ96H2k
rm7Tl4gu8grlpz2/2lV+F8uCtKUsdW+zkJfQiqxd8fpgOqXmec+qugGN8xw2TL5pGcWXqJPP8gH1
xEi4G64D6z6vsuJYpaa1sbS63yU1nbxkzMJnrPjjzsII8Az7wgmQYPmbsjf6AxEw3TYnwH4QrCtk
aYltNPRBZpFnnneEnXdkgdQTQj3XS+ej70+Bm0U5WvmTWzqWEVio6S+sHJ107OnlChV6fp9qTnHL
oSo7FZXHVm+L0A1QGHjpZYljYQfHSl0QGb+VzhK1Per1+WBa+ORHW9vFqSW3emxEZy6D2U1tpN0+
CtNl4jukzlVlq/EQW7nYAimv11OKZ3uwhmc66OmqdGtb7QbA75cKtfIqsxHzlzNRaLY3jC+dF3qI
eCpQxISmODalYwRy35kqa22X8/ipoNn97NCi1jnmvsjIRxtrRK+yk9U2JWasXBGeWB+mRvfIksro
ms6gwFdulck0EFZWnCuyMFdmRkdu6CWEUM2KPodtDdwIwBpbmkNgOOaX8SbL0kvOvSuS3PPtYDjI
cELFDool9jizDqzYhNU6xj2LlEbTX5FN2qCl4D0C0SrXpUMAk0hkjfi3qzdNnl3b7szUoSHv4RSG
BCxVhZEedL7qZwRQ0R71W7hxi04RbjA12bFuumYVUXmuK0TaVlC5ofuhivVlAtK50L1nnbRLNqRg
mKL0Qgyt+DSS5no5jyMLQo9BwKSHvA2LGWnOrTeGXRquw56sx09JJ3ugHbKAbXTnjqS8kH9kQzc6
oUz3y7th6vnUyvYzzKsp8AtOygGaGDFjEoOV0a+KIbXXtg9lfz3FUbHWcM+3jPyn8YtyVPx58HmF
nBHsD/wMJptoCHHe9QqVXTjWSEc95OgwvY7kClXnleJPl1B/n0yePLwq9ZYraueZ71frLiL3C8Gp
KoNIjcXnOtTFeZmM3oEZBOlaA8Xchds5dzOjlaCqbeezRU5SSM9/VqfQ9oeNDevnpl6GBCk0uaOG
e+VaR3e0RqE/4ROMh25v5ThAWA0QBVSlsS4tjjDG0MggipJsT0Ac+Svo8E960VjHWq85Ati6ufHI
017bzsQExyUK+qTDGr4fk956ZBDFMKlJFDl3jdAIjkRQvSJ8KL0ZgEAQOtVOTwDQLqMUzSc0JNLe
xsGP1j2BdiGomZlcPcBjGPKYFBLLMELYgMPQ0RVW3qXHLszscKy6Q9oIzsiNoh0yyjS9i7y8fWoX
6UntN/3FVMzRrbTnZsv0tlqge+lO81uqLxtN/oUW9gQaoKHrN06n9MOUNtVtGEq9XSclf7SbfZtc
hLq4aSPC6aJKVA91XIsPQiGyLcroIYTac2YxP0qCuWBUYRqKzBpwxiiRev3kQhu57eOxWVSTxHSc
d2NsXRdx9eLONZoVNWNjD7RYn1fELrDtJ3NkLXgoQiKyfMofU12l915KNC24c3ryE+krO0qh9j6r
u+Fzr2HbU0hyTo2MFECaqNimdcpDOCIwDGqntaeA0oOzDhxCYx3G9vBx5tTHiV+j91WX43RVoXqO
14WfJzd15HMSq+a6CvoU6WLjaWJDG8k/DIiV8CnN6Zkd98lBmgwcwVRTwI4ON5Oufcy9cr6nS7+k
DgiHN2dOLBq6nU2PCIUQO4oewN6cuvOlNpXzOu9UuAMWm98UyznJnLmv6tlqA4FD6RiCI8GrYWir
JPHLfZGGAA0py4D8FctBVtj1GW6VPEgKYgxYwaKNj+sL+WSTELjwoWyZFV6KLG1MxiUOxVjFnBtN
d9mQGkbIekPuGi2R+bNG2MVwJXwt3TtxKfmFcO0eW4SV4x0Ka7TTgdZS8LZXnd4QC77pOvTuiqFW
PQ4nPhISNbdlVMXOymxE2WXB/0Fu1cQWOT8XczTuQs2t7kAYjw8/tH/+pvX/XlqP9xolA+1Ml1MZ
3Z332GpVjUOam2K4oA9ur8G2xfBqIO2MWMs8bx1Gz4Y0d31qHM3M3kJQ2doxrTuXnL1u3hD3seGt
7mC0rxlW/MFH/a5j//W1OYYulr49BvGlFfsD4kQKaMx6aAwXStUXruKsGO5R7f7+E/i7i0DdtXCF
43mAVfzzRey0HSl6++EiMWD+8LdDsnPhltu3y/y3JfmHlqSBOOe3Lcnzl6Z5+RR3zZe2bX4aC3z9
yW+tScf/y0fjQxsSkpPLJICb4T/iIBuSrG0bHn57cDh0Lb83J403XMFXwQ5x9z+KgwT9TI9u/gJq
Rp7InOGfjAV+ngrwq4VLOWza1IbAcN477n1zcnBLamrvJflrjAdgpxHAHiQeK8Q/ul/frgRNmf4s
uZfG28Dlx4ciL6zCWnTse89Y2Hi6ooNejsEQxt3qn1+JazCGgQ5skUHx85MRtRo8G5WpfTtkJKh3
+mXTcw50wCH/4wvhMDIAlnA5nWv9fKHezfE01LPac257zfLsNdSS15R//28uYy8CMr7xX76jFk9+
E9ujwqwy+EyUoQ40yExX2Zj8Lz467lWiXIDzwNZ4T3yPFAEtZcw76kNJqiNhEEFYGojDgUL//k05
v954HrkgqLIXzDtE658/O7eXmOv9Qe3jAZw0c/SbKRofhDY9qB5Vwu8v9sugGJyNw5iYmbvBgvx+
rdSINOLZLNUeDyKyBzSm+9SrwANryYvu0aBLLKQoVFrtP78VF30fsBKaoQwA3pnRCC7DJoOtcY8n
iXjWmqOo7WvZg5byX79/j8sH9sN8b3m+SEhwDVYF9IY81T9/oHOXdlOC3WyvofbaSwAKm9TQw9vf
X+XdrvPLVRaCxw9b24Je6TXc/nsA4fbJqMeHXg7F8W1a9/93pXcf3ZDJuISUwQ2Sd9MaFuTLvKDl
/x8eL/3XNwWVzCN0wHdBM/5CEi9DacNJVnKveoQPSu+Z408K0e9syWnjw+NYA4OEYA+SZq/XpDpw
9PAROVvFsa9sEtgZdowbb4yYT+LQ//TmL3XT0Dww2RVk2GavE7knh2gW/blyKVIg0DIiNfyyou+1
kOPjUG7w/xirjh1j746VvJ5q32DcY5QHO0zD516iXB7kaO9DKsqgRMK1G1Lu54xjaIQTk/zOADce
1sYK0XnbkjDXZXmxaZFP37Zaah0pn4dPRPH5O9E6vHZHcJXUKk9IGNCUxC5F4maycv1jmtG+Shpe
j0bU0IuEsr3O+hZxoh+pSxz+5bpl1OxgeApDauyOMoZGe+sj6EHCWOnY5NMKiSER2RpqPt7dLFm4
ZOq2aJEKA7IKi0scJcXGcdgCyKkU25acrRZVpTCPFmE3uxTp/UnoZGx6klOa50tt5YI3fqSDb5/G
SKTPkVfmD84AFgI8qXqqHGk8hrx34pcHTFP0wbqZ19TTb4xdBlgr05x41tEUYXThWJg/NINnn1Dj
y2tNS9rnkI/mFKeVunS69BUVX7fqUsd4lF7ySjZzeNs6c3kgrYpX3zTlacoX83GNDp3CyieY8CpN
nPEmHVGOs6JDwO8hafQRsiiOAcxhcqMrjkmEriWw6AleRKbyL1Pgsq+O5osLUaZ8iF1uE3uhDYgT
3277HP3akXxN7yx2+MgyFESPYYfSEfHPtJKViu682Vi8O8wjnn0YooEEsL4O7TiF/UFWw7yi4eLk
cIENXZ0LDGf+mvFMT0id0vwNLe7GWxUgxebAwUp0ppXJ/OhphX2H7Vu+Gm5cHnmPEygpVk5dJ7PS
SoX/UBKacMdYivvHrnUbISfcnCzw47gvt92I27AeUaRyTOYraEOCI5l2KmoZos81Jm2O/9BUNY+d
pc/aqrfY4ghQ9bBBqJ4WVT4Q/dwSr97vSNdKX/zB0LZ+wXPkuCW1bOL3+a5B/4eg3u8/zPWc7WzV
tTRvtNpIgNuZ9rwM5GhR101E18shPOHj7CNGMGaeLYsgRbHOB7u5791WPUWpZZ/cKWcNxSHH6AUf
5xFpB7mJgFa1FbHK1tGOo+y5Qtx0HMOowFmJRjir01ecCT6iO8c88kLEVkRyIl+uwagQwzW5iDIf
ekSU+wRg8w11JltfZ7KqxR7WHLjh4W3a1122jtUYfyFoyN4XmYPRzomd+Yww9g+qmfqdKUsaTD6E
a/pSXnEk1PG1gU8EKK8FTiDynV9HX9qudtdxM94WlQF3pP/YgQQ/ysKhiguVc2IrdK/jjocSCsVI
VZn35z1qyE2U8ZxbHlEDhnKzR49u/En3x62cMe5E86jalRyIwwigB9C2aXNualbF8SrOoc0UpKNe
mhwq8e/z1GddTmulVwRuNCnREzWrmxzafieWfVdZvG9Dpi9Jo9HboLv0ko+Nd232rbgoowGbkRWa
x7HjjspYUJ/ByecrPZ/KdV/w9u0GnGEg0ZhftkU3fGJ+QfR1RAcbCGjmXQuHap7AvhfbZqGsa9YP
COfuNRmnmGbqmhwSF5ZpYJuddx2WWY0tsFvU0ctJq/PrapejQ12nU8oiZhDU5wxcusaxt0dWRmCI
EMOn2C4OqmCwGTH45g5GcFIn+aWp2nIb0/PhS5DqslmgpUlplKdcEOu3xpLSJYEU1ipz+XSS0Mdk
5ODAelt1oVc9tRlTZH1gteqXe8TWZ3GRhW1ykdpjtO0nkqxdanS4u9ToF2lkbxsc2KueqLCVbc6s
iG1J/ubslPdwhvzL2Q2LNRNQQKZaM6w6vuEU9X5d7yN2g7ueDMOVR1LiMZw7ed10rD1axOoBnXpT
ZL3kM/fLbmumCCsjFAUXZmjoH6FDtyc8WJxHy+7SY0C3bxy934Gh9nekWWnnbZ1cmonZf9DStLmc
xrg9D9P5MdHNAa4Ngj1vYkZhAUPez34y4zOt5KXS6vAqz55cGjhryAzo9pcZSJvc8zw/1L1O59Qr
0c5Dg12hbVXkSwJHYVuMdizuHzUb7aPhsukRaI/PjhCCh6pg5a0LVhxdepCMdKFQEvOVqq+LrGM1
CKD5DrbUXkOQOSNQHs9iIEzYYreXhm3VO1ywAQFUCvBy46N6nvKcxSylyEM6YaTMbMB2ZQfCdHSf
maWbEBRbSzriPa0lUlTNREJIqFodbstQyYA+DyMUxkBDZcpjiU5XYTyFY2LmTbdG9DAZOf44HAvO
aRqMUc5sPnnN+sccFpCoMeDg1rM01nZW0sv4OKS+2dPElPR8j/B2yiIInY4AX2Zyfs0Mk66o+wrS
P/YCr8/kF2VD4BFJ5B4QVKEkHd5UpWZl6zgR37SmnptNSN3rtr1C7kXQaGp1fofFOUo3rYprC6RC
J3oEVKJ59jKdAUk55rdDapJDqQCnc0KYQigoyp36Y5Gn2TpR+kfL62B3L/PyycTmaWsxGhCeLxaO
/tq2U+1ckOoGpcqVI3u1Me14Tg0k9CkYiS732r1RIZEfq/AlIwx64w5Ip42FDkUejPggWwPdMHs0
puEIcWthGZ228nNzvuBxjT5FuQsKJlsEurmL7yXNNe2QjIyut24kWd8sh+XbijidUC3RmhwIoiU2
lDe8z7BKMxmf7D8GMS3n2p/O8UiSQBUiTbJhMaAX+vmE3cx0QbtGz/dY1lhvjKE/b6NOd2Glc04g
Yie5mEy0LzgXOFdkfl2eeODtU0vOZhII/0+F2jvx0oLmBGCwoBPpUFDsvi/UIiPiGeD11FI8dMTW
1Rlr6uAmL0Xe3UB1F9vfH/x/qQx9XeiUhhZyV5c+x1LM/VBigKCxZYTHcN9XHMKKsAvZoNiOiyIu
T5o1lYffX0/8cvxfLujaeLBg05q/yLOKmgOO5WQ5C0o1QJvFx7BOGiLx1mktX1qt9DdZE3MeZFh1
9bbtoIoWzi42BpQOAnUKIQb2SzlX/W5s2Nd///rMv3t9NgF4NlkcOp2k5QP74QNRY1JqntVl+1hK
i8lJI19Ls+KZGtoBxWJA23ncgITnQYpT0V70DmdNYhygnwkO2vDVXjjKFEfPAHsyGVSeTCfgBuZT
Z58sA7pgUac1Vt/G37R9lahllm8z3GNVNkcK143lyvDWtHTrhQBJeDo+/9jRHnevGW+yAYfTmD/o
SYIgY9kVCxQY3mqYEcr84bMQSxX77ukQxDCIRbyENO99pGvUga1j98r2rYN8ikiiMmhHEhWZU36o
ElfbA92AYAVeZ2vXKO2juj3+/uv4pc72TYSEjP51vhJu03e3Zzs5A/kaeN596u2drUXlSVnDn5aB
XzoWXIVGxZLAZ4Gpff+dd0nXh05RJnvH4vDsRCxcBW34VQXeBiMAzNpgYl50gTW+//D7N2j8+hlz
RDGX/g9+XDww7+43cgqsvs6HeG81QxTi7QeepIWh/yw7jsZNOdjTpa/Z/kNhTQ+EE1SvGtKNTTv1
drRqy4LYddZbBqoV2Q4mBjlsRZaV1XvO31AiYEl9rkJBPoQWNhSub6/+v/3qP/SrqYn5Hv9nBS0r
FuesT+2/ytd/gXbo5Mfk5ceu9def/9a0dp2/6DOiV4V6/mZoZUn63rR2/6KXzYaAav1b+/l709r0
kM0iL8KJITxUsA43zjdFLf9rWVyBn7/1qAz+1z9oWr8xnH5cBdiSwGEz9jHYkxxzeec/rohkomYi
nkZ9Dzt+JaPXPNIuMX4fUiY/0Jz28FaPjQ5/Lew+CBRtqdn8oaPov98Wl5dAR1HgrKVnBM/855dQ
0vVRHnicfVlP+kXn3SbCZw7aNSowKh2nvwZPxcoZN6ko3dE7LjaD8WRhmJyZNyotOqfcpR7wtq3P
LNQVFwzRQg5BfYBiYq31zEZ19WnhXzCODbqCUWn2nGJwXP5zsqyAivS+Id2ICOGg0TaT7e+tssV+
GCFIxLdXIJmnddIFWt2YoBnphU9m8YDtPai5G/aj4wWSCbRlmCfWVZQg6XxttbwBL8doyhyeIxja
o9ZsoEKcWVp3jcS+2vTlF1Zdg1HyteM/CVPbNJH7Mje8BpkK4P2EHzkuPQliteJ405X5ukeZQFl7
Q8jiXVoNJMo3xFW0inLO0HcJ+blR455w/n6cabe0abaqnCHfgephNt+2pDQVxSc5WvouSz0IYvrw
qbDgPzpdc1Y0A5IDDs3KabgYSJTMBJLGnvDfheUNCf6HhcVDtP7bheVL/jK81F9+XEy+/sz3xWRB
efvMfVgS8Mi/eeC/LyY2znmQ3LRel0GWwTLzH5Q3jWys86QFLPL5ZQn4z1rC0VAwOnMoqt4o3/9k
LfHNd0cKWOIcqjjCCo+lS3feLSZZimFYkE20n5wp/tCmbaHWjjLpFI2zLFejW8t2q6rpKi+ZXK0W
/aKuu/6qgCe4TfukwJBtzgJAdCfjoKBhA85CH76MraMt1td05YUk2i3CycLTlsQgdPIafQ+zSxR5
UH6zQ8cV0UTynSngQwTSg2H59ivgGAHjRZ7aLeHBgJP3btWE1ipMkbNwSMrwy+J8JWslDiCjVAFH
l/o0VnhEHWnm4LHsdDfw4gzUyI46gIQOD6VWtzcFRTFSo+Q5dSvtQ5JLzJkVCjTkL8WOpzLagBUz
A7BuCmERvRM5Nte9F322tYw3iZgkIK3wmpos2/o+EorJNllnscbv9Ch7VbWJllf36dwWOlwBW8Ek
Myr6ShTB7U3cG9cOedFB4rbnKFHNAHfQdSK8u7DvzgV5iEE8FrdDNYuzEYdkkGdFHxgeCjjDk2dA
vM8sT30IqfBWs2jHI+biZ9znBwecRpCb5nU20Z9bsKZuWaIF1uYnOuH6GsByvM481W2pZIBSJ8WK
W/BuNMNN6EJXIoNieQlgvW1+tV/hGHBnV780M03btn1W3kaNnz+UkA4exGhiGF5s8VUUmlvIYeOC
d8Z4ocvXZlZXJIiC87K0Y0uC0ktpifqOBjRYlCQEeQIcbjPgkb6i9bhH7U4xbrfV5dTH9QdaV3dO
g4ayHOEGiWaKzghKc+EV+4IZluNt6ty7z2el0d0yh3sqgIiOedm4+HdpZBtsfJ80nWAqNHC6eQ1n
x7yQSRWL9WDEiLrKuJo3DKZuTU2MG7Mu6hgJsHmDu8Lfkk9KOJaJpiNciLHpwkqLc61f9ZI20o4h
Fti0SAmBh2Gi9SFsAFmolcsLQ4zdaYEvks+JbP2eojk5WdLRny3e+LqZWlzQSWoka1rEZbkVXk3C
NSp94LhTZbeHMgX+wrYDO4vO86ztPHpt4evku8N5btTkTkQFPu7cTUzUZHmESiYVX0dc/z1B/mGh
N0yEAL9b6RcX5P5FqgYk90/L/bef/L7e638t6ylD3a8r+ve13vjLZjyJvordgQPk4o/8rnaw/8K1
JZiO0Gb4JoT4tthDScGsyB/HI8l9tEQ6/IPF/pfaDW4Lx1aOtUuPBc/wz4c2S3PGqPJgH2WFHa/M
mQOX4UQPP3wofyNNYtP6uURdLsI5l2Eg7/OXmS+ddo10SABxXWaQlu028zp2eyIjM6vd/P5S7wMb
PC61mDoxcRBpQb/o5/dTMpYjtMyc92OPtjzJEXIaBkpoRt2SDSdp91LUGgRW2wKgNpV/uPwvHyeo
G2QjvivYjjmNvysUjXyGfOcY1R5u0Z0h3Ucv+dM5e/kVP570mWobtu0brq/zvRnvN+e61qZOD0W1
t8VwN9rmQ+ODHu4w0wb6XHGX/rsi+ptvjhiYXy8HDByTrIOuakHJ/vyB0peF94sraW8NkFejTAqa
sb4mj5kdymPeW/fWW9MWXPPSwDXLVFLl+jR25VuTtylDJORGJHxaMV524FhNQ7gve79aAUWmUdy8
NY2NStBAlrSSwaeAxU6lCR9g2EV9074Wlscgr25142FCq77SJr+T6wwY7EVcdT787Mxcs3+ND1MK
EzxxoiEKTMNlDbcqhL0O8cKP8AxJ/pW1eR1GAJbtFqIaVgukoxaKyC5qo4sOPjkhnoipl35zYOs2
8YTdPB8yLzrvUq3fmlK+Wm5+UybWJ2f2rtu6lKi6PXlU+vgcMazjEqkDppTfCUJ6XmdqrnZZtYwB
C7G2m3T4gti9OmBsu1RojdYIGuuNZcA2HcrBuRhHM1v5mhMejch8cAlPOKZxQp+jQWWY9P0Xk6Eo
E8gmWU8C2yLntOiudSzyJTxUtX4frYm1BLU8hD1wwTyEmjDG50UDLDBmTEkUyHCyIx00BDtSO8GK
niL/0HppN26Tkr2/cpGbxJ4NzN1L3DMF4kY/FUqEAkJqXTv3FprLxzjr60sYfPwebxyNu1Jk/Smv
k26vm2hJE9odksLPjk+hrOpz2BU27EuCEyShe4ASq/SqKsGtpUMhNj3OrC2OTP3BKqFNMxkYV5j9
jO6pS/QKpas+iTNtdqO7ZNmni4QOduhICxyGQ1t6oNQ8zMxHzqCR1tdqxlwl6+Ys9CfzqZq99g5H
ZLbHPyjOOaQ4e4kskCQGJ8EzVow78CFPMfS+iQFeF21T1xxp9ST+tU6jfkcDrT6fI628WiZ3RtNN
59FYqmrlA2Df4hCvnkrHjpi8OoqxwWgnu9q3uhMkbsRCc+xcJW6zDUPQxyTcuhSEInqGcxof+LHH
sV8OKmG1HtVwDeT7PkUDH2h9yvRCgrFt4QUFSYypse+i4VoLB7EzzETfC52O8CRbbC2qqU5TqTNO
huZfXsqJfYM7Gvvo4snSr82wml4ardRB3WjFWR+l2glPukEz00eumxOFvMY1kG2zsHLXlY5HkprZ
LHleNM0ky3UMt6GKp+OoeeGTl7UF4SpoJshnHk4j8wok8t2wcnwtZvKsg9DOJD50S6eWDrtxBaAb
M72TD8fZiDnA+qa3DZc5N0audCUzgJ3O/2XvzJbkNrYs+0WQwTHjNRBzRkTOSSZfYJmkiHlyh2P6
+l6Qrqol3aq6fa2tH9qsHiUjGREY3I+fs/fafvphx/aXUCwwMvrefMoogo7WYAN8jS9GUCbPMHic
jSAIEGfnQg3Z6GiIC7n64PttDBxx2wVihUrnhIJ37WPexeW27pYfGd7HgCq04DQRJ8MpNhK9A1v/
iCVh309NcswN/EBN2I6HhaEd2Xpe9yqF4VcsTyO+Kubxe009+KEGtMxN2no7Ne0RGdgvrtty9BGF
rE+1P6gHjVHwg3U7OGXViJNUpGU0Ya4EoKi5Q67TLre4LHpOIHE7vzYiKC8sSMtJTOG4aS33XTYj
ABkcT5sRAyNOz9jaKjO9gFg6pGwAm2owhx49PnzQshL1TVXBqRysVxRCOBJjUUdJIM9Mko3tshh4
HQojuCZx8Ws8hQgkOrXzteV8aBPibq7t4b4FYUIIcsm7x5Lg3WdzPl1CHJgn1CPyaGOI2DbjMn5t
phGCGQ10VpIwn+eo9HiBNkY95T/D3Ci/CKZ8L8hxnEd7yb2tXRKKTsBfrjYEN3J2KNN+560WXTF5
0w/iW437oqvxuhApUkg/X72X9XEOs6aMgCjoSDikVBB16u7KAGCNXnwHs3WG4dIG7HRfIUo/AiYB
stL53zHVJ7gvGIlvu9jNT0Ee+C+lmsShdrMKiw6RFv4wZ0erIOwEKkRKEmzDvGjS7tHtXffeywRj
BSNJyIDYMT+aD+WccvmR7b8KVi74yWGw5yKVLzb5BsygRcuxsi+sZ6fzdh5DsC+kJjnfpgF5g0dM
wxdV21tUJJgC8lbKmxZtv8eGw5NHHsDRKZjPlx4PGZvnzxpkP9h6CVg6idWJ/XE8DRDbNpy81nln
//v001onob9t9f9T5P+LIp9e6dpl+Y+q6J9QJy+/AjxU6ldKp9+z3k4/SE/7/W/9o8APxC8IDX2A
JJAL+cf+UeCH5i/UgGQWWGiKmRQGFE9/dHO8XzzUxRTeRMMJ/AmUeX90cxxYh3SSGfUFAA9pOf9b
Bb7/924OVhDeVEIEBbwVyuy/lfg+4i4jHVFkGEOhRHsY/BiA7w5BB2bsvoIpsFlBjuOlt3ifK9XN
W8zFvKpJ7B+7ihk1YTZ0J2lNkaJMOfgyMc/eeZlZk33gUVcgyOBV8aav1TR1BK+g/vwIk1qcrNak
LAndMeqwguzwbf3QhFScBlslBzerk62HCikiHyqNlqXXh3kgVmbtgDXM5CeFQ6FjKlcHRbnJ5+ar
03bBRy1VddJTgg8t8/Za+bi/QcVGQ56BlpZxcKznrHyxUpjfm0ER5kEp6DVfU6G7gzUYy5k1nG2P
7dH7jJnvAxio2hIlnkySK81r3DR5T7havphPmKitbQ0gf9AivJq53SG8Y3EoSS/A81FQYvl62BYZ
CrA4N+VBIik5jhkaFmnPj03b4A6trXqPqJzuM0CX+9oPQd8W+Pim4oH9FHs59hbkACOx3wmNZE21
+CxNm/5455iRuTgO4euTOmm1AFUzFnEGc28QGAV7gRPVEqUGhabKzebaeamf7jq6agxDR/0istZB
yeb6l4QW2sFpRUXXCXqGuajlEXWnuvqZEW+INHvxpmr6PhearW2EuhD7hXpcChQx4+yVe08D6zLa
aX5ystz/1PEUtfX8zQTfeBCtnR/1kFBQ0Gh5A17Y7PM89kgj8Yr5qmcrvyZuRcsvQMYVkY5S7TCp
DtsM2yDiGCn3nUcPZGbCuINNYgEroMct0Xt+BrIef1KjhvvFRMoZdXGFyonAvEdnHuErYF1/TbXA
FzU184dBDxDEI+CBKwHHAyrGNVkDbX2KLg6MeEslsPGsmAJ3KYJzbHr1vS2G5lqO4jWdjLbfkA3W
HQPdFI9TA0AsgAR9b1UyvHM6ZIwAJp1cRhnJ2/5RG4CDwI8V6wRYO0URLXoazx6tvby2YC4sEIaJ
bm0DdFEd8wsMddVx1kEODzt0SQRw4O5ivOc0Q7DrYG3zLvG3SmCNn1AzPBiGewzdDmEliehX6Vkf
TYn98dJhgkvvWlF+8TLpP1WNi68IoORJZdqJrUPZ23nhsxGOdfh9odmW7RKECffLMKkHpWkZfg8x
CKOgq/GnBb1+xaxqP8gAI7belYX/4sQq3yGOEbukrMMzcl4LpEqsqIDb1GufWhLs8zHK5iE5tgBZ
5KtVjk6BBdAkGI2BDmJE/8ypI1DGtnIRXt+zUHLdqwHideyRvyR3nFPM9yXtCNszGQDdutnnzIzJ
CYzqTrmzeKynUMc/8rhTESThECEm50jhGCCadPPMk+sWG0SwMC1C6YiCQqtkWm/2Yf7pI2M0jgDr
iQV0G+zHUEg1SsJBSwbG8ZRq5zpy2Hur5tb9KATcWfidoF5OIu3NAQ7zOD1AaXZ+zI7dFwcrnob2
CLfAh6NiZMyoCDKLw13tFnwkGQrS21STifQzWTgUIvtCkGCO5L2w9vGJfRFT/lkh7nASu7McEVsW
1s29H8xW4+Hl61K7v4MR5ZrbhpYJwtXJT0BR1d49xcS0d52R/wQWmW/IGuspdLFcv5S0TO8kKCoJ
Cll2eOqqcCQb3vaukOk6gh1C3vvJjbduUcLEsLRNtpew0gPVanBocN4/1FZ5WZKQFoLEGHCZ0vXU
1rb+vhl7MsLLlci2EnMIEdOQHTc98t9z4EuG/fT6eVdz1q/Ey3YyaWxjbwJyfPZL0j08Sy0iskey
ij2jrm9+qpunYPA9Uty64d3NY2veWHZ4N9uIJogZF9ticpIDwqpFAQnUJQhwSCPfu7n7ZI+SN892
vP3ox2ixh4w4BAsu7jMq8ng/4fV/dclcfyScI2ZzqEHxJ766b/oAYp8xm+cBE9p3WLHuAyqNrSLW
6sTSGR9RVptfC19kW8rg4H0QFFsoc62WdKVuuqPhvVwdRi94Pieo1eOcfyPzXJxdmus3J5n2vVE7
m6k3lzzq7VS0m3zA2p7P8fLgwQrZIUo4qLJuXxe8xCcIQfogsGQeXFBdHf3icYwWRT95LMml9J3Q
zbdysgI48izxOEbQWEkb/C6f/zwBfURvh8Q0gbXx0M4J5O8lhfSYh8nB4wfsW1UQpiVGJ2VpXJyv
RMFI9kI3bD+gevVX4S/i14HzzN7tF3sHjkkcPdJAQDrweWjwk23LKXSfZy0hKaRl3wpz7N6wTXdX
LXv5AFEtvAQ+Bw0iqvILoStoK+10uBUcZEgaKb2VUvCtC5zsMjtp+iVutHmLYxHyjyiPSmCNe9AB
J9KGlOGbmkjRAALpBg9uTqRmaHnyI1gjilZarj0t/aNU7pp8UAUefAoVPhI5vdyJvGg+R5V0m3aq
TIiqjXlKzeRLjKYxIg6QA2/t+8hBZ+JjYLwEG1MYXycGVbsxbbrrVIfznW2ojBAHmXAG56y/dURK
buYk+lfwaj0EVpUo0lnwM4TGSL9qmLwwQgsI/YwWImrGxKI9A+vT9zZm4YmEf82E/mIHvNRy6Le0
wNwPa4KPPzlpvmx8M2clkLKgEVIPzNj8ZyBQQcKWl1SEJb8oj5iox/+p7/9PprUWgkG6wP91fX/N
1vq+6T/+XN//42/9Ud8TsBzQb4eK9ps3608kw3CFqa29+8Cjr0Udz2f90cQPfyGZGNkQSwO0cXr2
/1HjOzaJzaFN3i9DYDdcDw3/RhNfoLP6a5vWZG3GNM3o2OILgkb828iWBmhIJwhUH7ZzRlnrsZnW
Iskw+Gx7MVEnsoc1m9keWpACBvjHnQe79tdpKiEtV0tWb1o9qyuaESekNUbn8su0lA5DPeShAKuV
+EwCK3mtJtJLsoTG1eA4/RVzNvSbMWTBzZqciqZBTH4FzOE4EXtWCEslT4uj7PP6zs9JdcCt81jK
3v6EVBLPdyYZqaR9elZ/GXLCJl/tItb+RS3dQn4Rx2K9vvO2/pEvs4Q/o6Yo9mDLhjm65JmIuKUA
VGBTLePVsfU7evkxhXFNKvG1sDPyOFBL++2+4N4+kz5aYcu28HTs2jLOXpHMINxOSayJZJYP3gnC
CVkxBGA9e44GC+X36cGa8h9lh+I787M1VbnLaBkPlnVgavcyQ9F68HI/zo/8EfvKiT6uVqZUBk/W
Bg4n0evsemF8TMWKgjfzaiQbyDcAFYf2rgthAkeQKIbtkvqdu6OVpZ6EWbrXIXSnnei1L04a+kNz
1y+U1ksV+M9AIuIX2c9WcIIJaa+so9YtiSJxVBfRLcu/DmQp7Aw64FGBhJJr0A6bTk/12Qub8q5v
fa6lruhIWJ6KCQae6QmTz5MEkZG06c7PvOWpqxN4uYc4wRtY0Obd9HIeN1Y/AnAal3pL3QKRy4m7
fB/McYzUprK+tos9Vxv2suUlLP3S2fQJwtijY5hB+ZZRX9avCTMc30S0QyKLsRtJ7FTqYOl8NtUp
TVx4YlUOo058JGqRCXeuFAxA4TpVyoksAnBuCzrx3WTGGKXwvZyyYXkK0hi0MLQVSEor5TJzJb3H
htNj6gExkLqnAVguUNk2yrUIVV3igeTFoN3Uhv9STKRKutYp0fLqzgHyhZFVOoMQ1S1dRNAbBVQV
n/2i3oNUVq+GkT5O6IOpw/iGGEB6WnLzuzDHZe/7Gc3SYX42y1ydOlLIdqQS5peuMsxT6zrFvo87
6wxftN9wHkdJZGBbqEDenB1dQpEKGlhj5byczI5X0/JK6zWcrW81qLiIVri/ydPeiJw+H/ZN7ff9
2SXgi8J//JSNLM8yg//QeT7k5YUtEXTooTHCSDmM+J0FinRhEAVbGfQIOyM0EKPnKXSV9Fd36b5i
OSMANW5avMEmWTaOJD6TmHqC2TQj99qdaqSyc3sgjem5z6DfiSYTm8Fy48iBY/jAt8/vcnc2JBV2
355Qi+lfSUeZt0Fqc3F42Y5dy4HZR0tRJwvB5l2HNcB95kjzVATZhVIOs442yaNeXjKvPzSmCs9+
Mj6B9yZ5pLK2gUmLmCRNmXhpFDCCUl13CObpmlvGRDoagwzZloDJY4rIJHbePLwfm7Gu1FZU5a+l
Q7yRVY8epsVUc4ior0EnRBT2Hizw3mURzIKr0+IoyulowFMKBSoLy3k0CQveVcA0SG0YRp6tVgky
G2DSWapSTCxCfQxk+X3xKQs6ywzPHsvlWUsmkFNs57c07DkoB3a65a0Qj0naPQ65AnrJj1qa+jYF
Tv5RrqtZoWPmPUGujLsWpMdTZnXeuWmp+rlhct9ObYgTJP1qGgp9hzX9TPtKHCl3MSFkXQl0I5gj
14jDM6Jce4dGJnzs7RG+9+KFJ9BNT7EnH1ea7J5lIrhrcmP0I1V4/RfWFb21aBMNm9bu81tu6SHq
+gIhCzdqbzadvrmJmz7Z0xRe5WQ+LQyStk5evRM7BqYl1Hhaqn29kv+nvPWBoagn5dWsLqj0sZ/n
+9wubL5e43ykTkbUXcru0MXw5EV4yPL+pUQ0tLeqJX4ei/GKqkNGFGT5q2/kry4BfhvUFx9qCb96
CcNC7Xo8x7olR7wkxdca92qUTFdyCsk85ip2DkqMpDuQwPC9dmd358pFHc3eemlpc/AAF1gkqrQc
7txuNG+psJ902F5Klb55hUVyGoGKZuOAAyRgiPkb6g0YSQi1omJdS1sjeAiUfQA2Mj1N3DpMLENC
Mi0jwm8F7PKvJYov0DU+r5rhMGP3hyvGj93QFWefinzvDt16isuDTTe0WQfOvUmjYi6DAz6b5ZQ2
/bFv8/OQxcWhL03yEkJjHQcaezazMlriEDsEboxq0zja+e4Y3C+IdkZwmxfTeUyrNYTKl92VlFuD
gIKh2ZEQnn62OIOi0dKXKevYE8byVTjDsSanOBwWNtY8DHeW7J+HWd1Qk1ffh6k+UvV+zf2i3A38
HsyDTREhWcvuhpm4PUwRe4esSYIqXHe5TUSCkR8Yd+1WL6m4czM32c8GKEWlE/udc0H7RGhSATlO
ojPbBQyokNXY9UNiDIz2GonqpmdfazNkrHPDyYjZOyox3eqLRZ5blIFRRnpu0qe0jdfUGNftmZDI
xgs3cO9vI5yCNwM32r2ZtMO0debSwRcyL7l+gq0KPJz+zXka7FdnMttPcGRGgt6sJojQ9Ucbknkp
4AI5TkPiHvssQRt9+L0yhgeRklfSO2P/pNz6YawNI+oK47GaU30PiuCLkrbc68lrzowavwTKKV+m
rDhbBoECgp+3tciB/Mby6hxXqBm4OCF3gJDkyZ4MCLPNkB680iN6OWgLxmQOP1YN72GSqF1tIkdN
hrF4Q0FF92NQwU9PEwGu3dbauKldfjSBPz/7o4GISwNJLFwiPILKfyPqKtsasWdGWFjzF0LxTKbF
poJ2VuLEsjE2c07hJeKGQfhnHr3vAkLO8pCvl9B9RdX6o5XF52wa/lMY1sMXWw07M9TpDdOvy/iW
LdvP6TVGQSYderutdDatKcs7zDxkumgoXouqk6uwyiN9kSIyXJ9AJx3SHSCPkMZYkOpHIPwB/VWv
+2Is4bHp5+llwPW7R1cMHCkkq/mCvOxHVwTfWZ1L3OheuNUy1q9ZLu682g4PbYij0R2NbIfBkw0i
C71tb5FGkborGNVocutWEy/GjNPtLoxel03Zq/lS4bo9jo0AvJt238ukEpGeykw8tO0gnlkgFSIx
baPG9foxLQ+gCNXeqZyCzUsZ9XtHE/su8WZ3X1ILvq2exRkTWxkwK3Nm+7lKSeGpS9f7dMCMMooG
KbWJU5yLoqRgYFq9tzAMk5+F59CphrOvV3G0xrNlW/cxBxWb97aWOgZFWW4rKg8ssxka6aiKBdmK
dwChfMZMQ/IcGhSi4kqhFTFQfoMLCzBs/NHEnndQovsMHbjHVd9ixAWVdYrrxqJx6Yb0fcwDd+7s
5nCYwgz7T8m8lpRG/W3o11bSstKt2tjeuiVWTrl26YyiOaZOTcxaTC+1DUR5tHvL2aQyx+dmjrtY
2rc8ze3XzIGMWbYeXY60au7yPqVp5ofP8wIBdujglKWDw/j0E0AmRVNOBF1exa8iQVlRrvQqw7Hx
a7ftVrkS314en6U31zu/K49LzbNXYUKmOWiJqDFIyMicYRus7LBGguhD5z8A2MMZsxTptzHsLx5F
/t4MuMxkkr5iD2p2gGJaUjSru9HDn5qLoNpyXEF82RuEKCd+y75YNqemcZ7CsXIO5Ed/L2v92rSz
e294y2NfcVaxwG7tCYAh6rvtt60zA3NsXXk15DQQpWdYb+Uo1aYvq+qVsI4qssjOi0gndegMMe21
GYXmKTLTDYEZzaWollfs7dO+UdR1Gc2FHwV9MzH5Cy5envSp9BCEQzT1YFu++qK8YKx1bhLFYaS7
+icFMFFRqSKKZIGDaBQweZ3hfmKksV/wSbxKJ8+2JVb8PTyHcOc4FDw4pdzNbOTltQBMuZmhUexD
9DE3L4g/TSWTbVhMOMDGYnqkjYsjXcFVnUufygc08T3ksls9zfpmwV6smm5teEn62o453/CIng1m
uBHGXJDbwwC1Cn3jBdXcj4YzBwnz71awfCStd/CF0heOurQN82JP1NApDophtxjGoUx/GkGnmWYp
8yJI8jl2hXzoMvuunlKWyLQD9UWnb9+2HHEHxJMHux8OVuMKQnfyu4DEamoFE1M/jUQ/JYonWz4m
X3+PdfLZME7YBo39qPur38SvzbD0RBTVyTfDINxWk5pIfN8SJbZ/oS/0NWixRYdhcyjYIDdWErT0
vyycnbUpLo6DOmGkQjOY2qyEO2h/aIxM3MzNSIlmPJCnPgSbopqWlSIKWhMeLcuDabTpfg4CdZI8
wd9mmf5qF7S27XicN6lt0QUeAfghqXWr9xIxVrOD61rd2LacZTM1dkmR12CDt1JZP4691R8HYwIg
mnvFIc+MBNqtJc00arC8v1ujWNM8Bjz/btu9jhrY7EAO8YnKuoDkkdYHJ6ydfTsvyR0ACG8va/0y
ywWOdxPeh4HOH+rMED/dTOm7Jc28c2sH8miVc3FGqD3v3dGRL06NxTWQFih0M78WtcMhPzHv8X2i
sFVNcrEnvLr0rN0rI1Vn1wF2PNgNXI984MQ0+A5S5NDHzk4Acowz4jDUtrNNJoZg1WoLxAlER1PP
YN9t8x43aRB5bW7vrLSM7z3wFke/nD+DSoebyvI//KTkilHYXmtd1keZzydXDgD0xuEmKpqjUOOw
cxThNzwxGaIT30Y+kw4bXF81pZBcCA3jn1chnnLeHUajlHyc/PeORWJyP1mYgad8T3BDeaJ2PAEu
B78MtHzPcuXuWNFRIlVuzSQG5Ae2RQ5UwRMCNOfAcZiuiz3l7wNQSKppxySCzklXXwgnhhv6uLta
1cSiFDlhzzE8SV2QTwGVZNMIqwPkoCCjJWV2VIUjot/giUWvzLu+6Pqzauyf3aKvc4gqYT1fWAsE
YVb33Yrtfsglt7EpCN0NC/QTZTlGxkgoGll6Pdi4wLgbnfwhsyqLYUR1TTz/rQmQ81NjI/drefzV
NO1rYR6SkZ5H2SM6bd103mv0EZERaGuTZf2vS9M+ek0P9REmvpzj7UL8N50GzlqWXUcVCaO4YBBo
x2SYwtCPzHRiVXbN+Jg2JbT5onVXEfV55E2NUN2gVtE9a6Qr5JYi8HPw809ImqfA6R4mmACnTM2I
PLrujiX6jTi+eu/oacdxiydZzH7UDwq3s8jM2yK0BQmWKR989S0xGvZJtuIJHgJqE0IyBg+vTgdA
gsPOUn/pkNgiUBvHYG+V4oW188mak5lfRIxY4Y2cvoIRUyZHwt4wGXmAiqQrABc8G88pWlAEQ/Vn
3TfhY54Y3MjAPXSQEuD/2MtrIJwHeIw94jFhEUts7nvl+htHypyJUkOGu0em8YZDTv5Sxemvgehu
arHuisD7wGGyb8sPFCUrHfgn9HIGZ0EG2UAwxmAQsu3yOhKQwbdLN/xsexDNJY6rFBndrsM5Hq1Q
icJCJYbslX7JwvxhW9f0A1IBuJZV61ve5A8yZYGOlJYeE2MAZfeVHqyzQV3f4oosobYOHMyHbpb8
IXbyFgc+fN+229VqquU27X1SGby7thJ34FQiL8c7paei1Hs6OcmZLQs+7iL8jh167jSclkUeHNAH
JNB5jjxlZRc/BKxqPWhVId2K8rjD6j9RlfcvBp52ta8YUzLJNYpRQjJOabd5nBPg+Hdkw+xzJxQd
AeFcIzcmHQrz6WxeNIJZwg4mv+ghnDCTkHrz/6Rn//9RuihTMQ8VzH/djV8l9e+NLP7SjP/9L/2h
phe/oD21gn/kh/6WYPKHoj78xSejhHax/3uEyZ/CRd1fUNkEIDLJRrYDBC3/uxlv/t8045H7/FWf
7TKC9Om5oQ5G8/53fbYY2LhNM2lOQ2AALS3qxL235djeFia1/8Jz+U9acD6L5pPJtUD1jsX0r+Ls
QZnG0gWiPvn2KG7LMIsbcr7wbeYKXLpuCXd/uhX/iRx8/ff+oj13sTCsPDATDzYizb9NGeTaUW4D
k8+rgP5sRrNFB0hXX9z6CZhX3ceevQPfKl4omK2X//7D/0mJ7nrM1Dzkddw9Fra//djOMNXUQN89
4Zfqf1RlBS6sFENwmcVC1yVewjfoK//qJ/8nl9jlajFVXk3u/vrY/NlY26s+lyMxlSf6GtNDgXzx
x0AyAr3RTE4PiTn/2x+I7cM0+TgHsiEozPUL/YltkJsG+6SSISLEuLnzyXgALN3T/Q5s45sdD977
f39ZxT9dV9/9zUmA2YSLa/2dOzgrQQQq2oYjAh+UJtqLlUXthV927ShBRZh1Jm4BuMqTPxfiqRvc
+q1GHTDSWy8IWKTp6D8xjbD0Rg6upmvYpuqCmnX6SivxXzwFyOr+/hD6LgMwB/oGd5OX3fnrBaoZ
cMPg6fXR9e3EIW2c5vOdSkqz2ycNPAcqPjGeRZPOZbJRvSteeAfnJ4OK5miZqeedQTLYp99UH4mt
UG2AjuRZUjEkomoJxG3iQJqeB9Mqqx1rvrhV9AoqejvuIrbaUlSUhsxW3DhZqfvWncTNkL4hd9o3
YR8Y8/RETTk9xBlC1M0ih8b9DAabJjhxYNCl0bxZ+R3cp+nBY5XwthnUmfCYm4PxhZZ0CMNGWpJH
LgaKSKSNmmEqQDdJBRk6oTdR5RIEkE/X3gkH53Gq5/FSm2m5Rvrm42YIHXD3vy0Ecq54T6dBTUQ2
9tNDWHQyiCa6ce86t9r3hVbzyRuKnuoMJNV7UNnDgwkgpsLqR38lQlQR7jiFuh+BhAXPgIGKpBri
9t1O++nJ6Azx4vZQ7bKFGTd8CgsV9BxO75RvVAieIxq82ITJPmlH8kux/ODyKBUfGNZZ/MYhrpBb
HYxgrjTXMUCh9BAj5XnRITdtCbrwDdOj++HhVHrK8BruOuQk9h5AUh9E4UTYKBN5YGe/P6sp5h8d
peiD9ZVUDOLVcpCWmMj5sdY8tOqgxqFcIkPORXoO/TirTkVndFWPKozzyq53rPRLOozhW9Cynm77
QjP4r2aH52SoPeejUWumfdLy8neg3EI0am8tAmfGTXXGkzEVVEVoQhqKlZnbb7fN9KD13I5b8h9X
jLWl2nfKf2g5SVMsq8NkFSSFNJ1P8OvQEo20qp4yurnlJkgAa/12/cnxdCObGHTEJEgeUYenCnJ+
aN5++zN9HFMYz2bOurGkR4Pf+pj6WAzHJAz3ulM8wCgegq3XE4dzJGYoju8EYn0ym9WoKd7h3dOJ
9QV0rT6wTU1DgnHlre88pouboCqs6bn1apPBWtxM8bAvc3Nee678hZrWmHkaRe/DWUoYLqVnpZgP
HWZT5yO518YcP7Vt7cIcbFxSRkkr6eOLtYTzO34x0OWz0SF/ydWSPYyzYY1fFJcfN0FdDwdlpfWI
dZ9ztBEMRtSYBaRCd3C5zuqlteN0N2V0VWLUHPvQRjiedtMJvxIn0yC3b26wOgWGkUBaIgf6pJle
vErT+mjxJnnE2JMEg0dZ+an4qkyrQ+E2exvajYImTto/jWmHJaOPB/db7xShw/OlRpsWfDbdDb4x
HJ2AFOaNNq0G5Uez3AKpkx+dYtn0qgwVXJYSm2PWIaE8izNfRE0Sy4ZnF7HnArPkQERx/yPE2jJu
lQEBccvDHZ6duCefCLyoCnE9+PGbXau+3grDeeVcggBKdh+18BnQ4K1xjt1os2QjRF61JebAIzUX
TLNTwX+g/dHTE9scz7IVwyM5ekbMLr1gpp0VJ31X9KsQLsUF4SdBheV0GKanZUrjN3ongtAf0JFA
faFXDcX4MTVB8pa7HgtmYxUvoB3yL7kk6jUKsT0Tu6Iykgps+xS0oYlQNsQ/yzba4MQCe5lxCCYI
wEn2wq4C9+yWixl+WVQrvlXSMJbTknJEP9mVXOwxEi1OC1sS0nH2LNsGiDC4Hqqk4lyGbXwZjTZ5
kCpPT0kQvvhp2r2VvfyYq2ld/TPxxkkGXp3mOmF+YJ13W5Gdw6a1vmkjxrVSpqN5bcPRf8YvQ4xD
NhByZmva8/bYMRVMhX/nxI0MgCxa9f2krUnvF8d6q9Kg3TaTorECZWxksGB1aI2I2R2wfsX1rfYN
57MUNn++ZceSr/AMrfgzDMZMbrqujZv9wrQXUWBSaBTDqjAupKVpLl3FMWPp3eTr7AfNMXPq4J6G
FAnw/CR6YHTfo9mK1TtNEGqRtneDi72yGEkK57Z2YSh3GXoAFgsHYeJNBmo+zXYe3AwSct9kRWdo
a5Cm8oMpdXhxY5flrfAWHppO86SohLQq+ifro6STGrF02ogb4l7WUpS6rOl5yL8zWHwbr4fwCBfV
tmlhhKyDlc75TsgDxg3qY/5HWtQ8gpMN68Yr26xCel2w3stBHueUmLEITA4aACjFwQVPlRHlELdR
fLOZkBTmB9NDa/Pxnks43+E3EGUj+WD0q87HMucs+L8tgYgLY7nzoWjy6EOESx/6sSZpXLejcxm1
NnGfuCh1SetRP2obHNRG2JInwiJ554O+yvSgMpd1unKzEjxd15Tp2qLwqRhmjiiH37+WqF1ZHro0
p5KIDYPty5es9l0JNhAf2/TQD9S+FWFNpIGV9Xy2RtLpiTOfGfJfQb9hdTdl2LyPiBnSe8sd+NZZ
1fJbx2HhI2uJVfHJ6dpSsVt4+JxoeKdJhwh+DMzB96OESLuzLhTJP1nnzs+EWbnvXipYWGdp5Jex
lRMNxRKtHVuGSF5Gsj+ZP5ild3HQpSnWRV88k9ZnnludGj97iY091SOgR74zVU5m+OGbNY08FkEp
2cm7sEfZKlcWVrLiwfbSdwq6nVO2XtEONCr9l5ltXbcBwhXcd339jFs+uOS5zW3S1UpdVdxGQ3Sc
GnprMSHQufQQMpw9bmy+gbp2sOWyVfrjs2dn/4u989qxG0m39BOxQRMMksBcbb93eqNUSjdEZkqi
90ETfPrzUd09XWkmhToHczHAXFQB3VApNl2Y/1/rW0Z/h4Qol5TuxziK/VvsSQGJ0lkdzA698ajR
yU5nFC2tL6nPbhnO4ajcFbbp6TYnwHubmOS7r1H9JBtS6cPVKElQKYyAPQhpj+YpE2186RQK7oER
6y3/IAEUbnDK07nGshg3txXkrGM2xKgGjSA5GQprJXEOLD3aLw54CKyVnih35/3426EkwTuEgGo8
9OK6C9EFOjeRz5TuUDXYWWZkbeCgFivooM2xGjAnRCq3bkvBFIMrcomTHNBqWqR4r5Qssl9GItyd
P1ThIUBWnBDdAQSPLxDttSh/lS2sqRz61CTGI+81G4O+Ma/IYjav3EIPm8Es1rLTxQGHU7Nlbxze
EZildymLKGrzGCGNEFfCVOJiAsN7w9NmXS6n/MTKV2BBzPAn0EBa+4XcRkF+0WeClii36soklOVL
bcgew5rtXFYg5au1E5lsICcwoUGOq2+4dgrrlp1fuYXda/5yZeieHGcQCaRPO0jNclV6KMH8AxaG
n24jeSCi5xPe4SUfEUr3Zl6x0TYGXL+swGSNUcJnBokXtyPrFbOhSquzvrGNo3R0U1902SIBL2Jm
m0S2vJEzqGPcGROejWudjWmyHth2/+Eovpw6Xh2NIRRy4HApLFiUIN4e+9HupwErHlxz9/emf5gw
HrTLxvfz49q704+PARzVIKVK8DEc3F6ffoIwJrmsUvUhLyWTcY8r6b7pWgO00mQtVavl6PJ7Ovx8
3HdHf8YFwQjEiZOp4KT4elyO5LlDXHt9mNJcggBEFFZ0Uz6hxY6Zv6qi1Ldgq5mLm2HZ5X4++jtb
P6MHOKXINJf8iLfwN92lVE8sWR3ojnMAmWkW3PvLrJt6HbO9isihWpl1y7Fk2Xnbgti5/zu1uIvk
pa266pf6X4vz7oVOH02HWP1Wd/7nf/2/VLHjTaPo8X+u2F0knAf7NnlVsfvnf/Qf+SzszoDsCYk+
9i/+OGBHHgpH6ir8n/9Wzf6GZSzfEEhZ+zXnSC554jZFIIuX/+8642B1vv5mgXvwseIcpYcO7NV9
y9VsLQmQHVvOCbsQfWFoBBJbrfhtSqilGL6ZUeFdGq5b3Sa1Li8Xneuq8QvTWpdBn26txeeQqgzH
cmtP2VX82wiB0QENHeYIghudExBmiwPzYp1w/ckH1RoGWCpIevR2evFZDOQCnxN+hpqwwoYBSjW7
9irH3xdmEO9DPHN7LKJ02zlWhZuuz+R+TuL2iKBXXvTd0hwhDMNgndcsHsXiBgHALr8myPv7tQeA
dz3h+Fs7cQ+C2FgafmUV3laNYBVMjHE69uZzls3VE4oe/4JkttBhdfIVfV/8JuPiPMnCSV6N4eST
5CaDnPjbEKH9ArA9ZK1tvIwYT355NcmXTlr6R+ID2p/RZIfNOi5q6zqJ636vHKe9FZ0YTziT8Gjp
LNXs7lL7J741xCUuwniEgg4SCB3Jy8gsibGqZ+OllCArV4CJ7UuqneVRJ83jEEzNbcq+ap/F/vAl
rpW6CwKFQSA35vZZhF70SDE/CxBv0iqW2Ph7VGjBjOegPCJS8ZC+mkl7jN0g82i4W+1To6exX9ti
/CptSTOoL/PnPFGKdTdRO4sV62U2+/w8MdsrY47cU9aq+tSG80x0bU4SnIvL35v8zt60yAXYAwA1
IE+Mzf0jghW0cNylnr+tMLqd3Tn5mbY80pyrQnKhnE1WnRX25wShGthOzHgPxTe/r0oRf81UEmfI
PWqHzvtUVduCQo+Fhsc1a+RuTgZvgRcQtanoL3pBJOC6r0wQW9oawl08s1DkEfra9dixl89nZ4k8
C6bxF+Shno4v3CZsDHk37+s0Lq8TSV6boIt/HrVEc7mzBhzd+sVFTWbCuW04ll5nxYikDEkc7SW3
qsk+82Zb4oKLxDNJVKJe0YOjXZ8jYCDPoTjM9Yy1jV4t7VO/pFpduMENprR4PfoGeZEFmhz2K7J1
L5M8GF5Kz8mOZovya0zR224GuAvIbOLpDKeo7HZpoMovQZWGj0YhI+OEqLbBsVZ61g8kfF2/is2x
vx3mkd4lEcPWNxXklEiisulvLNx031ttArSqR+spQ6dFp1krfduNXu4fBD114tAIADwktu5AejiT
gN0QA/LsQ8t5cAYzPmvMWDzTp2cPgyNNR2uPE/ChjkofhpjpXWQuBIPjFGTB/YzAENkdOnHk7MgM
802N03Pnx2Xx5EZx8AXV7rOBWQzOWuuQRSD1T7duUad3llWV2xAA1WMa0Rlc521KQww5W/sNb1oL
bhul1RFOgNqgSUMuj4s9OI/tCamJam+sjtbBqkn4nmmeNdC7W0FWXz2D5vYgXw99x5a3TjYC8ep2
HlVzyiqL7GETdNbswGzhPoh0X/U90xoqJm9tBLW5H3KR3OKmdfdVYmL7A34YCrC4rfnNzmISCwQz
6mCbtabQB+GKbVqdHyPtNJfo2Pp8FVSOum39BG5j6BXpV9D5jabZqhxE/XNIdms0oRj1jbH+Pni6
bhGR+90Bhjg7cNfU3ZVg2/NSuR463c5Kh2vdaF6DKEBJlXJUJQ9AiGFn+HHzHaL5+LPhpP9Ni9K6
IFwRED+sYNCJjqvJVCdjtbmKdRCSwGrXBUWWbjj1ngrMtWXWd1HW1Rs/C0Y0mi3ErjxrNrL0TqLW
Cu5+md8ExKduBvIKj2nGtFlZotlPZnEflW6/79oRnr0jLCRHLYZNwJW6RG88yG1jTvOP2Rkm8I8W
edAVIbZITePBBuFIDCmGwnzoz0TeyFKhscZP+HU28GQetCfKzHz0dYZEFX2VYyn1SKGxS6/CCVcx
u2t5ZREWuCOHvr2VRW7eSugZ10yL056Uv/k4ROMD7eXytqHpcttblMBXZpKGD5z7ykcqez76Lq+k
Ea2j7MEnKIFJClvxrQ8u+drsp+IaLGqz66LCXaskE5cBmPA10hjUi0jjmbZZ8tZToZPL3g56dIRe
k9KnLorLNDD5uTIzdlYHQXDV5UbNp0523MriUH7eWPx8lPU20M0yRHwxq/BO+K08pkk23tOC9QHL
DTS1ndnQV+Rh9MVeGU11rqm7XlLgqe8Qi3vHiAt/QVMLJV63LuHcTb+jAj5/z0QKLHVujPkQWTlH
Igo4i+2LFF9FMG+GbIus5sSaz2w1e8c4iVEujel1k/ftym1s5yqsqLEwyWbh7TjDEZSpjR66iirs
vWIh5ffVdTR7CZHlsrxvq8nCyD23B6YLb582LeyLbBjQodgjrphgjklgFQmRxogqOFRPNeOYSp80
gvIb7GvjnqpLcBysvntow6q4Hix3OPA9gUmE0Q04roauxCOKsL7PWpsbfDcxIhQnaG4oD3J87FIn
WC8Aq23sApFJm1xcIRAJLyDpTceOhREmPUF9ZeC/mFUSvFidY1crt3ObxwQl3ndzDLNjVxn1vnRi
AyzqwFTD6xezSIscZ7kDC3KXDGl2jYh5/F573rjJlCW/2VXiX9m65MuLl0lzDHI72c/jSBxJ29p2
dUfn4DGxy4gZO2YHf9Z0TW+RFOoTEE6qUvANw292h/ewa64lrMbu4HgBud6zlJlLzq3VmOe2RIaF
7tMqzWalVZyQOk6ah3UOq1LftU20WfAzegfNz9vVAVzWuCxluE6B64CFxL6g2rwrDr0y4ke3dtzk
yZZ84tTbMiAkLTXTaKmVLeqBC8uapgGLQkT8TH/ilbWpUnr0CYzuidT6b+x9p684LsqXdJjshwA7
zz1G8PrUNMl9U3p6WzhNcYRhWa/hCBRwdKZbmc/fmAB/iSR+SpX85vVj/+xUHTsI0WKx6tz+m/c7
oNLz82vCyrejKIxzHo69IPFJWqCf88uZXRLAVd1kyE8aCC6oRxOY9ZVWN447ZnqNChdFWd2iJ773
Jdm8xWzPN/HMfgfp+OiC8Pl9Lvj/iJE/IEYsGB60yj85Qj0l5c+/np/+9V/86/wkgU87EgSbY1Mw
wzXI4fvfigfrH6ZPNz6gJ+pZr85R3j8EHDx0EjRJf5+k/iN4cP5h0lelm25aAQcqIId/w33IUe11
5YMzHKBEiLYcySSQw9eVAQ2tw1GaSZSNFt1wV1+wbP3lbnygO3g/BPBEjmkWUJSl8vFmiHDscyOy
g5kQPgepD1QrkuZ9yS393/f8vzHK8iv+0nlvw2CaqNCDlC2/d8b3avpJx+1/NsSb6g2WMkEuFEP0
841n3mjEg/Pz50PAs3inWaBCBBXXszkqIwux39yuZSVNIxTUB+z57QvYIGTXiTnaW29kaJdsBhp9
+NnMHPk4ojHWw86ZtgirrL2ehnGf1G37YMecE4gg7vCiK+/GdovB3cTDRCA955tdFVK+dRQSZs4Y
4R3xW3288qj944lE5e6lXnrWSSiPflV/L+iUgCLvtnllITRA3uxyIDJXxHtJOH5efJHXNZrHpq9W
MiHAQ7Z9ipM7985QZMtvwDYg88Wuji/MxpBneZTr9Yz3aRvTB6SlV/TTKptUvpn7rD/vAzTSHN1y
YqNiDEle8yLtwjvR7SWomk4j3v+Z4qbdnYvMVl/ooIubMeytvdF7+bbCjX0UhQmvpLfErsvYaXgo
7C58Myu2lLOn1WRPw63jLRXSzFfnaN/0tpp9aAY4ZawLYG98D+jhaPH28U2YDuNLoAp9MxAL061l
SI6ON6SMl8w/R5afR47Ibbopgnz+IkfpOpsRi37bTkvMUSfUL6MRCzklzdVDYCd+vJtoDNwMAy50
b7nBriALXLs2TkRV1GucB3JT1KE6z2XoQMIUUbEN3dKr1/w+AIOu8vDXpgYpSeKn6tCaj1otNtvp
i5jtn0EZuN8mm/gCqrHJo8qm9GjqhlvSxg00rVH8nFXVAuOgO88uwpxWaV7zENxwVoSi8PcVE78j
RR13KgK3e0gMjg7I772zAsrIRV2M4dZxW2vfd2N8M+Z2eoxArWyCFofyCDR1X9k2qX5UJCO25zoE
M0h7ew0BPTq5WtgHEkcYwJ4X9Feq9mPhZxyc0wFO3NzfqTrkD5P7zYvhJ2yvIsi8RGlnJxJMYcUb
Vb8dINlf+QG3E8ezFW6KtrY3NnPnpRrBNhxTWxZoJAnLRiyYWEhJ29C6FdgkbnS01H4wCUGEGRP3
ys6tFNBHZO4t0YbP6G6dgLfECC/tMUCEmsWe16+EBW+Fzru40jFgIYSgco2wVpw43zTnjeFZt1Yx
D0cZ1PI6NBxj39Wxc+1ZRXQ+CpeA8QZTgRdT/Z/cwTz08A9tjv2QA2jb5dM6S+LwWU3L+aoeK0Wh
vjf2lY79XyLN/F9GRKBnR9bVWetZwXMcmPBd+kbAF4MOuzU6hQulCpb7EYIy2KCswvvccSe7YcqJ
lqrhDnaWPhSUa8/zCP2NOWXzNtQ+ZxvHcK091Aa4IKMYH307HL6X5O3dmEVjHuiK5XKDrJZccy8Z
CCkTlv9iZZ06NUVfXPbOBFXdcUpU11FwNVmzc58HsNRWHYw3Mo0s92wkeufaGbJ5F9WtT65gWz5R
RRtvWq2n6wln7OXUNRLxkacvOtIpz7IaJrUF+HrNUU3e1Zr0MTXrmXY5WgLwbTYDNNYyeeV2CGZi
Nr0SrQFw6VUJbx1tjoPEPKR3IRIJ0jIG0XHXtEP6w51ld7AGJqHMKLo9r4a7AQ3hIodHZ8IOKio2
XQ0AllVFbIHtNWf5CJwQCUQT38/EUdH8GXL+TjeMMaOiRsGRVc4nfm10b1vVfNKZbs6A58DZc4mz
W6foL9KVW6TB0WfHsKtSGHuUVIKj2wXVDtERvj4zMvZtnCXAJaTDO+Fj5t+xS1BbU7ft0WhNbF6Y
IfQujEMDFsfSNrVN7EFDqLgPUzUTllXSdiVkqHkeG0XxsRqym7wS/j5G9bFWzALfkySYtxX9yIOy
0+GnZ5YQzSOfENTSKvcjjW0I3kZaP3VUFJ6VV5JRlQdJ+KsL+hyQ6zReBZaJH27543YpXVxRyHX1
FCEfn/HeXY1zOl1xSMfK62eVhnDCk+c5+jA6sKUD0mDIZEZUtJKkJK0BTQWLX08tFU3VffWw02wG
N+aPEmdrYIWQ+qIkfmKNiMu+FeUUfktFXD3QUuLwGPTlHs9iuE1my1whaqAjS71hbU492oOqfwLK
rI7g+wmMiPrU3fhhxhFqXHbYuh0uA4VBGGmLa2xbPGoXMpuGC4uWYcAZsZoO+LA5Yfo1Qp8WDxod
C38oTmlnEb3nVVL1eGjnGXBAzQ82JzkfgiSTd9bUmY+qG+abRHQ8uprgzbVbA4P0xqUHhAuLYTkU
h6dpBm9ltfh1yfsy7utEjiPMex6970COrzynPfa5E/8ILP50lqfyrmilexZaRNPBcus2mO+G5es3
/D27UZyINeG8I/XLfVk28g7UurF1RcsZUqlyH2UY8dplsYNC3K0M2C3Xo/SMLUytAE5wBywyRAnn
tFo8WUWTb8uaF1yGIqPoHiZrzwQBXQiz/Jmyhh/tzuzuMSHPD7xI0TXJhNGVSvvgrkypD0rR4Q5u
6xIIuiMfFRtSLDiJHZ7nIxI/NOsEwNqhQQueovzNbJjDz6EMjS8QIML1rBQ1U+R2/3pOmZrgqJv8
WLSr4w4WpnVJ4x/sf5gxyTiZPqWQubaGOyXfyr7zb4JqmHaG2btfKbaLr0NriK+pW+tLViq5Q1Nu
bHSSGFDSRHzwQky0UGPb2yqGWGa3nHuNzJkuf9915UKBQkrGgTgzd2ZZVix8XXrmtpBtm4pKQ9kT
rVDxIu4mtzLP8GKU2zJIFcJF5WzrBkfi1JqCj9gL9Km3dX4V+gu8qoh1tv79LqNlnG8CQ6CJ5IRy
NvvJdOl1Zbgtci+CEKIGGMdumV2ZTVocpZ7kYxCGw16FJoghajz2Bvgcj39u5ousq+YLq+kCgMGB
U6xNBHRMgZZ1GxvJc5vp6ZJJQcP8C8srKqHzJqncHiVGV+sHc0L1BZZtTPE2asrkVhac5wHujj7z
UsIEYmPXO3YGAqFwz8BLTNcWzlXMgvV01SCArFaYjdTeayqDqNq58LINNXvkWwBfgy1r03Ak4XMe
8cN09cWo8pIejVdW94hayx3RfDl7oNLrzixhq6smmqE/9HIAfJDPF3q0OJGHv80YiBBWTVYa951p
Vi1d74Eds8AFnEPNXZtRx6epXAIYsGzhRfaHxlkBNCj3iki2B7PndSrqmW11kFjPZiT0hSiabiPG
0XzWgY9GlvAyBxNoh3Oz48NMLNc+kU4737To+k5yFHrrK90ewYIN9cpByIc7M5AI68isZaYrO2e+
MQELxKDqcmQdQOymexzflNtoDw/nVC7SNdGd4jp1rBIL9dyEByqkYp+YzkwkUCj3I+HByxWhKsKN
BIsuvrTmxKZvkBR3tBLo6PopYao1IYrKregsUSe1v+tyoWPYZXPnDI7OV4gvzqJwuO5rTftKNBTz
U+On3yiPhgkVxB4jcA4G65zLyDZoMpg50fq0O99vx22VQwwMwwTWGvsSRFZu26/zxvS27BDjUz27
xVrF+tqukwp1lCxevNJ46Wb3aqJ/skOeAkjasZqjH3s2/pPkfiSqfQ32NiIbr8HWAlLLMgWcSjpS
uyDzH0GGt8TpLGjjpGvCjT9CE86cVm1MXxnH0gWXmHsUzvG14lwnhUMKZuzyYqoJLirjaJ0NxNvK
JK+SVeXA8ZrnNP4e9YNL9JKVz+gTUPhO0BzuanwKqGIis4GwY8dEKMv6mjSU+hF9w2Jl0gATjLp/
qQGi3SG8FNMGQCKM9EHPJ1LowI4AqDgYMZ2ETRU14pr653ydRrK9q6Mk2w5F72lwigSCSmpgW5JZ
wnUIcgT1xZzuoAtwJDfz5BSlFj0cS2H2befizMISfJiJ6AvazVhFYCF2Po6a7Kwrn9neW98mYA0X
VtArc02SYnUzNCl9HBqK43U4kzeodLwk9sbdTvkg9eyioBGVgX8mCbPlKW6m0H0WscDmOcSzvhKw
G25Kl/hXgIntN9myv6LUGtuX2g8USSSxhxgnKb+G2gMfTeCg82AuKyR53LiSKAYeprLsz+LEFxdx
0amvpSI2l1rueMrdaDgbDZ29KFq3MeYjHm6FvPR68OriR9F5sEGlJZ7QvFY2n0jtnazMFuetit2V
NBZgpB5KvHBJJ/qtNpT44pQeQb2ha4HexvB4WRn6ZzZ4/qNdeSVO99lfR1E+79wuT9fpUOgVe7yZ
pRD1Rb/qjWncSIrNZ2map4e0BsZWk1HP42W1PWlOFZsKHAqGMlR2NDk3XVLcG3kCmUwBJGKWX1G4
Ibkr0ByKrfpr66TOJpM5xB4cVE2P4Tqg7BjI4r7Kiupczbl9bNuQrdSWhOUwInEqq/3eOKBUNUBO
ClsaP7XKe9TFrXukweQ/UCwnVabu/T2nGMg+RhJ+yR1DUUD38mu2iunTZDnVl7TJmse6rydvXxtA
GUnmbZJsj6o9xHiVsaWBv13ekE42lphLk+l71kp7WPWg0U+D3f+MRp9oZ8o7kL/98sxhZ/tS1iCb
deh1G8iol3OFkXPVEeq7V5lHy49HdZ4N9Yh2tKnVpbD96JK6P8ZDAVZn6/tuc0EdNlx3bWpD//F+
KBTwq541LUAUA0/VCdWMzLPrrzOTIoOI8vhhaju0d5riN2y48KZDVvjsGPV3kXbjd6Gnuxl1v9h5
Em+iUQJaT5uZmb2Ggc6nlt9RNwdVicS0vXVNisSwqLqdjHtzNw8D0dy88QfDr8Q+prh8bmdSM7m0
Pb2DIuBsmtrRM/CRju6dSUndMaKdH03ePUcd1pMoKL6HhUckTxR8FZMYz0xMfXv+FhvXeaPuRCJ+
0J1srwZQCM8RBKMdWlwKu52j04uAJPv90Hrcscr399hep5b6CjfFCb2v3hCL+4Qg5F3aw/K2W6yj
AHGGtYaPtHNp48EttK85gzwwIWdXUz1LitQAcdSoJLSsMnyqAgR/OTLeA2CG9BJTK+YPEDPQGmht
HCZaBGuIFOVtOXcRO1xIGEWhjsrXxU2YGPLagxa2kbAjL614cH5ZEVX1Kh1BDPZJdEKW3F9BGIrP
czdz70SdBmW01nNo9N/S0oCOkHX7gul2O9RQ+mY1mTdh2EMaHOt+XamsAh/s5HeKGXeFMRtwYjCY
exjiNItmbOieKU9OVOm9GtvvMZ3iQwr3aD2yETwxkRqHwgmGc7Zy3omCenQJVjBj/1uVv3pgSzji
Vf3sNGn9rQOYilMmauLsufqdjmDVfXjmk8S5oVqCEjjq7PseGBEGbwy9AR3tNsL0CxFnIneqqt1d
U04zR7O4DS5L3eb32FrKVeFqZJhJt5iVl9gKuwPQpnqCPdiqtI3Tnsx5fPFcTg0Yuos1myoOSc0A
WdjK0mORBNaW48TBsO30xPfvPnqFfIBXrOF0QblnV5hvKHe8dHbSb4Cdhhi/WV/1OB7glDx5HEHA
Hp8TW483PJdUzigTGb1vvWBGGM9EBcxMNg6FlKxsryKwkQPot1+xdNxr1zTsm24KfjWTMB4iPr0v
OMmI4HC7qklWQTshXwGUjQPerfbEp/dbO2nQCKoIpxE4ssvPC6Hvq6B2YHquDAQWuQW++Lqci3LU
LgcDt/koqN8NBsW4pK54J5s95/Fi//lo70rUYLYRdaLMI89RyreuJG9y8WdUHormKnJXZse/kgK1
fR7V+ebvDwUBcMGD267L1Pf6wsxO1pQfLS4s9qP7KRUsGelgXZiKTPjPh3qvNrQDy/bsRfIHpTB4
cw+tjEZ77jBUibH/PMtVdpDY4dchL++qiaZiXw28XJ8P+tGttC0QhNThXBtX2uvrcxMkfkZFc09n
3EVb8C+JBoEIev71+VDvdYV2wAeNr88jmwl54euhMib/ua4NtIw6xiCfh0bK5Oanx8ymoplT/riu
tUUFMZ/jiz6fpj+Mv1TiX6tGGd8h0RYN3NKjeVOp15GoSaWIuoNfGBTgSy5QNuOXzy/yjcxN+Lya
jr2AJs2lV/TWwogsVGkVEONAFJtFzSBmFxFhE7nMbfLzZm1Pq6EPpm3Vskn+fOiP3h8H1R9OvSU7
d+mC/bWlEriIUtG7Y2Gi4bilmYreOV0KwR5hoA2p7+zAcDeG28+HXd6Qt7fVIbJXAiZGdGgttMy/
dHKcLpDVEoh2QG2Qn6xi+CIDSn6R5K0NPN7fz4f76IV1mGNMAarJt96GTkVQly3D1wyH3fAeHdKe
w/+0bULP/MMs85vj+e7KcNFhw4UYxgN9fWUB2qd/Pks59+NL9/vd1GH/Y1K8m0aXWxeUlM299Gfz
KUaadlAjpfjPL/ejl3aJ88KL66CkfffReI6ax8gkFsSLxI3bV1TzI6bYz0f56KbyCJf2lUnj863Q
WUyh6EXB1PN7FoDuQysi0PgTRFr/4fl9dEECip8PrJXw2kWM+tfXJZv6ctAweA4jBpONPVbfpV99
//xy/jTGm0ktcZWNMZx3xIK/PEM+En7xT8IvMuLoZ/VB//LDl4P3z+Lh8Hqg1n59HUGQ+mNrq/ZQ
s3e9iPCjneyqpFE2jMljbDDDNNDQr4BNDJsaoT6qMedPM9r7Tw99B/h9HNNmQOnizYwm3Lp3yIdv
kNS0OTICJdejlTXnuZHCIq+DcvN37+uiJ/GJBrddG3Ob/fqaAV2avkY1SqTTxAZF6htcfN4fthLv
30XiPoAOYPXxof0ueui/viBBZKm5zfIGli5pvF1dwQurh3MvpZfx+eV8MBIX4cMMlpYLR+DNaxJ0
SYJuB8sXU1vJpqU7Q3F3X7fpw+fjfPCYfhuoLZ4VM5dYJu6/zJCyLjInaL2KhDAYofkT+UrrNCux
E4V/SIe336+xkFBRbf97qDdrLDUqGRakARAQEVC4LwUOsRFu6WoKBqRWQzl/0S77MZf+R7tpBNV9
s23Cb6hwja2abQX2y6NB0FFGK1qHAngh5uzk+ml9UoDyjqBk5osw5xwompLg1IhuEecqtc1tsmuR
4+TT5Vj1VLB1L/M1ZTYiLcho+MOFCjgWb1YdVnD6eubiUHAIIHx9T/MFLxsgwzqgx1Zfg6I0L8ET
3Gopk6diXjigOdlRbR5+a6cs2nkZwBWYWUcpi20C/25tNWD+7P5LEXIwUrBNy6q4rUdE2SGFpaIi
arrLyF8CaeWtwhaR4yoaiXdtB9s7GanRrydRiQO97XGjlG8DuM1SzKyGd54JtAxpFoDYZL7eBDDj
SVMDhsgVBtwt2+DcOHfmsxeO5R8WrQ/eNXvBU6BgIbnB/m3o/8u7FhYDmONWc19SozsfrMA58tSn
Q5S2abVwUcfD5y/3+w2PA4hCYBbDM+IEbzc8TSUw+9ZFBaiSdDTqrcW2QUN+Lp1a7QkuU+cxpdd7
kQTR2ecjf/D5spsjh9lGi/P+zNFGejDiXpakSmn9OMjRgoFfY5HHavDz86E+uEgEHsxG1Dr45+3W
kb4o503dE+0+tHRFBosmHp2gbmOkZXuUXZb4644Gu16NNkX7zwf/4DrZVzmSXjgnA3Qmr191L4vQ
DFZleejCCvL/WN5HU4TUI9Xt394GEFzE9wRqj+PVOxwGNaAuqqw0P9i+/1XrctzY/gRogkjjv/2a
st1AMIUwitOH+dbBVXdV1UdDDzzQ6pEgSwqvTnqFOlESoC5//N0biHeLC8N/YtFFfrtsERFQl2h6
uSy3cA4G7pLF5UZPp4O23v3hHr7/ABmMrQ1bA5eG9tvlq0EbEsu+4MoMcR87xlciEX+kk3MfjfIP
e5Bl3Xi9P2UojqWSS2POd9+slIUTJ7o0EGIsYc4OtdKA2LeVl0NPm8sBVhPy3s/v5McjkqaOjG35
6N4uL6LGIb2M2FjDKSPhotKLUTVrVj1cD4Jz7PPPB3z/7mMZMnl6y66DEZe7/ZfpzIUQIBXU4IPR
9yed4/4X2VUizT8M837DuAzD0ZBMVnYfbwsKg29OScJfDZ/PNu4ND/wKsF5j+/nFvJ9FGMUy2Wz4
tinZN76+GDCzU5mmRN61DhUtKj3rPO1/eaUkPBFbbO/Pa0dXf5gl7fcrJaMycXguXgRmyzejEv6h
Ao59GdlGmio4aVysdXU2XyDNNbZzSRO7g0BnrwBEEw0G4QxiRGd6ezU10TGnj7wb2RbN2m1ugz7L
YLrVbA6WbQEJS+4Zsjj5JbBHeYjgof3h13/4YPAh8sZZeCfePhgkCXFOZwOnx0hLNtVBejIm6pyf
P5gP3zJ0lZSUyPp9t+UsRMMyElX5gQSifEUe0MHMrHvfU3/atXzwwbqBZG/LPAQU/M2jcLF1ljUB
jAd7qkmCMcL4OElz2n1+NR/NQLBeKMP5HMrfuUfn1LQnFPsZ4qEOPLO3mE7cXm27Ln8eUvH3d9Gc
GZGJsmQI3ySb4/Vb7asEpk3MJ6qz8Mdy79pE3hRt+PXzq/ro4yF1Q+IdpH7zzvM7dRmoPHJvD3lC
cE2mLVpsoUtcFME6beT6LyMZSEeqhd0flqqP5jwUsYJ9Nfjad4ceSqdm7IghO0SRfaVK4wmKCIiJ
hxoqP9P1H0b76IXn2GPzsi+ey7d3M+caPUmkENamOttjPfNuRjs1Np/fzN8e3rdLBzfRI0CbpELk
S68fWrBwNVxK7mSvjeZDEpsV3h1EdGHqDDm9OW/8AoGXqOtKDVeNLjOgpp6zj2EWbWddA/aI0npj
NVg3IK2hx+j79E+n2/ewLJTcoBGc5ct0MLO++VzasDNdIj5ZbSZBm0A1T5YKqjWqsu6YeP7XHt79
2qtjmhgl3OdsHLojNojvMYqOWdbqVMMJPlJFIspMQ3APYq7j8xv5wbdGT5stqOeROsP+8PV9zD1+
A9m5eKXL+Uc9W2pn4tcCqIF+RT99PtYHL6L1W2NMJh8F4rfbGNv6L/bOpDlu5NrCf8XhPRRIAIlh
4Q0KNbCKLJEURZHaIKopCfM849e/D5TbFks0+dprO174dbRFgYUCMm/ee853Jgy7dktp74tvKg0H
2BnqqZmwJ1lOTv6XNNt3KoxXXjrcv/iDuZq6gP5efry+TqeRmDE+XiwfwggOjoZqhzlGPbu6NlWf
q3qoPNQY/e6vf1bQ8s7SkaJAPF8pDcVBbmg3WALRh1YmSHizTm/oxi+Ak+B+srFmvH3F175JSjba
ACQ0OixlLz8q78rQNkZV7BSVMAG8nKgSCJW5ge+S7TKTg/Tb13tlz+EDUkPpbGwUi2e3NoO7FZKG
W+zIpGZygdnMU6ui8nQUsf/NpRzVgcRIwWifb6KlZURtlnNEE06RX8u0wuBlteYh6oR4Z/l67RnV
eaEWH8LS6dde3sUeSRxurIqzStbddWHxXcrqLiUgwo2C6oZEmvYvH45YwDBdaBjnGZ+cv4BiZNZG
7l2+w06Dxs8abuuu9sh6N9+50CsLMy11FdYknWdsHMv3+UslWs4DCjCfI2AayC8BTGR7ru7eeSR0
/o6zVfnFNc6eCWxGcIQNroGgX7iYoMt9gxnsVoMT6PopNtkoUAdXDjUcdjMOPhdDbSEWYlbb2VCK
BtGhhswjJr1k6JBJJMQa8HW6i/S23s+GEd5oTjCu8qn3H30gWVvy/hhLJ0t8SR/4OLRthhTqOF5L
AbSNHFhE0rOTIbbKRZNsiqypt2pf+Q4HqDH4CAyL6rDAxpYnUf0xHK1wi6FwukglEs1eD7OrnoyH
HW7Ou6hImhV3mFB6ekW1GyIU3CFOJEVjmMu134USsXAyXBYGEQFDRGbz27f3tWeTXdwSPCc6c4qz
Z9PE4EbcNs8mMuFTNbYnXG8fDSIUdcDdJPQW/8VrR81NsUf7noHQ2fUgLeeVHkz5rq3Cped0HLTk
Ymjzd4rX31t+Br1SBlvUJrTpnLPLGGMS6vXo5DtE5DdlGdVoBu2nKvnMEPoKQQqufO1rUOfvHJn0
169Ll5Y7yuH6/FzhlFmVlUQd77Jimh/CEZMhdmflBqOLmq7RzHDGqWTmr9ukr7w0RySodDkLeaX1
FxKVP/hE5UJXO0yppKmtfIShPHDllnknE2wn/kOSFesOI1LAxJph3uNrpPdizV4g/E+Eijcre5aV
m7SxQf7KXAbrmN/Ha9OS7HVLXMd2ijlxHKoNji7+fTbLVQhjdG0ppJRUOjHNbz9hr63pJs5iOBu0
GXSx3LJf1ohIbWSWJ32+U9sT3PiF3K9uEwEh/u3rvLYW/XKd88KoL/ssLYib3dkSPkROv2GVEX31
9kVe2xBNYmKZKzBvM89RpWqllXAr6nzH0IlwRUkYlap9KZIQTX0zvWM6e/Vi9Cs5szi4287LXrNm
McpT3hUlNDNOovO2N8oNClC01G30zu17bSEAWUwHY7Hs/Vb8ptOkmzEqKmDz9Y1GMumKbNcvsMy/
txGahdB8506K156LZebNARYJgXU+pwG2l3J/qdNiuEi4vDSxt+d6uNDoxXuFroQ7wrZbmO2OfhtB
tNpNAaaGoIgIywrsZOOAfvhsYQnCnuEHIPDe/qZf/fVYEGkj0b9lfP3ysR1Gv1HACGS7oSq/605w
H2r9p1RHR/JfXAeSNEYXRBu/FQdNr0xhiR4PIGZa0s1pT/mkDB68m3c20tfKVppTiDY4Pzj838sP
pGN2lj7ay12LZyRskLgO+U1dyH1si49pUd1lqfNOo+K1B/iXS54XrPFM8lIhQW8AedkGXfHdIYAo
8M19XfTvnDn0155fTqQMySgfOQufnYvawTbKebQylhlt+tqG5Y+BqJ0VQUD2ivZtsFLgvK2IR87X
UbV4DRSxKDNrRH9EF33BiU9GbAXfodNwLOBqw2cUtjXJvg7REHmaEmvT2JvRGux7W7JquiD1EEwp
zUgE5NLaLLQf6qBhZyHJayxV0PPdESlOidm8+A5gF+zspEfrLpu0TyWiazZ7Tb7zNL12F5zFqUuL
g+f2fACbpmXT5PgTFtjJxdzOJCWrxhdZygM90y9tBBHx7cf3ta94cWYhlLFotp7f9jIWwQTmO9tF
laOgi+tqYjEXzrhO1qUPFgNN+ttXfNZOnBWEKGYwrmu8Lhwzz75pSK4pU9I025nZ7KzCoTM/GaEA
f6NP8kD6QnpfahnJHAbKyWe7gB226X3Wze2aBDNnq8CPCN+5Da/cd4qNxQINv5rjxNlByTFh8ZHq
lO4SJwB5WU9kX4eUjVNcNHBJxbxDF/nHOzfilSYmqgS6PsuqDctUe/lGB6OcCYrgjW5mHykrLOoN
glR90/j1EqVlEh9jSpSTMl07QR2uJmYyOC8M4b39i+ivrJWLLxw5BlB0Bm1nvwhhwoGZtVGGbxkW
pvvsa4j0dL5BW53LA3fGuoBiLg9YrMhDTGkiCwV+uhuRsHQ96IO6mSZffQgNCm9QF+oDZXFOlA+P
FI6pZIOoT26R5H+fEGOzZPdrw4zDNVphw6vJsdyFZmWtx7CzPDs4aEWif0r0fPzIa4sJbeJF+BLa
HVRF1XpUuyl552D+2udnAoYHHbIj93V5SX4pcWi3xQCldT5/moyfQmRpuxFI9pdIKOHm7Xv92qUQ
XqM1wI3OtrFUQb9ciqFTVWXLtgS9JvTKyl7cfGOZ7J0wDb68fa3n7+38TVu6vzqnV7bB8+N/rphA
JbOIw0EvfdttGRhj9poNsfXLovdyglEPolD963YE2KFpSnCjtURCGXpabktAzT9Lyf/hG97BN/By
LXnL/0IJeKf29Lfvz9nTx1P2/R9/v/6e411M+1Me0T/7+b9cfPvH3//5g3/mVhgfOAkhcOVVZc3m
n/5FcbDVD0BL6C2xsGIQ1ZdH4U8cnvaBf2XSxSY6gw6bpHAAt9eG//i7TtoFlTB5FmjO6KlTDv8F
jMPPdvWL542ROdPrZXJn0fw5r67TTG/mrFSnnbTyZPK6JdoVo8GgHzV/LJw1WZpCX2VZVGcbROGV
45JTUF8Av8akNtN2i1dhqvIAVk2bggpwpKm44Bk7r3bwuLT+x8E0p0M2CdUzImjv7gz9GTqe0jRr
DCoGQ9dUK3E1AYdeW/R0W1cLEYOu6zictwpwlnsO8vV+iivsSnRqOTXN82cfIhmI99QK17VDztg6
LLIKZBOY2p1aOTDPxaha9Mh1MweQXHBaKFhFBlctnQTCKLpkcl13EQai74oQwdMAMO1q5Gce5FTE
nedAjL0Ms9SPwWs3kNFpvDZ4g2SgrQtlkNckEqSHXnfij1ERtlf90Chb4ccz1iwfExEN65F6z082
sYVSF0N/EuDaGTpiBFDYk/sGdxeWter2qdQ/2zW3WSjg+NxuodQCwOvWOcv/TsOdudYc7jxeALEf
2PmvW0U3Mf7O2Y06p8V1TNflI/GbJAD0iLT3HNMxydszDvQhtDbIUdUWh1R2BSgtUNeTZeKxqJOS
yJ9cql/oVbSXXWE8NDJoPzGtyW3Mlj4Rg5oSB2BVOzvZEjuo349pomEmWECFGGoJsZ59/8ooksib
dJW0yiKfITf1za1lYiVbm8/g1wUB2ywwWJR9t1Z/De8AFPgAK8sI1Guj6zB6NQtMFv5W9ygWwGwN
e+1j38Ry5UCgVdDer+QzlHbB07LLpHuCHXy40XF+AyzJuEoM7QvwfLgSC+J2WmC3+YK9nToAuKYi
OVNg7FUL0ZKFHMe3fgcwt1vQuT6mi4vAJLIt1m1cqQMJF51aeP4zeNdZGLyx48tNt3B5nWF4Er6j
bIpndC9FjrjlIQfPs5B9m4XxO6dEfAtbwj9CSAkwTN4UPG0rypgD63boZnZlerioHuYskmQuwhEO
kbO6cmELDwtlOOignYkOYnm6MIgpyYKLcuESS4AZV5MBq9iyG5KPAPJiOh77FW1bmMZ9xXPzDDoe
TZjH5RTCnof77sXPSOSSqNC1vXCSpwFiMtwyA3qyaWQTLGXbT8dog6F3gLIsxWzAXI5/EpgHVPVA
FyaFqIRPGhTv4ZNsqJAMeFhJKO6FwbOwVmUcQfBQrZuWXO7wy2jM0Iw7VBz6JneWPAZCTXE5ij46
kiWrfXFwWagYBQUYPtzEYb0mN0KRD4yD8/hiKDRormkxxwNxwjhS821d0ML71DMgHz61SdQBvg4C
BdR/oqt9/Ij5uyahHOpebs1gQxptxYDImb2+0UZWNuwmwWMmomAJVhQYNhKlyOASD8WkrsdpFkFI
wsbIx7eZMwdeCtXSXoNybpNgh/3ceOyKfGifrMQRifnIPXI6Upi7tthHbU6uh5v7Cdo0dyBoeweR
LooKeIR40u7yBLbfSq1QTVNr1ZrPiyXG9fP287+d+r2d2kDm/tZO/ZH5xYsd+ucP/MmpXbZhWgHq
IuMTyz787x3a+MDOzTCG4Yi5CNkpMv/cocUHhAxs0nQ7f27f/96h7Q/Iz1S2Ir5OfpyDyV/YoX/r
2ViL3oTSk/kjgoBlv39RffqDgjc/l/ICuHTJgxPPyW2Ylv6eA2mPTkM2vEmwHso6mjeCHsrexrP0
6DTq+FnmdvlI2d58UYmRYFqgaj8fuv8oPz7vcPDbLRKSxZPCucg8P4Y4bDy+GBzjIu6N4oTFZryG
kJkvofG88VWUTlvAkSTBlYuL+Zdv8fpnkfI3LEDX9JfahtJnKchezikojWxhMFBEl4M24+wI6Ica
UbJdVIGN9B+yyicvcugi5ypx6sKEqinx46kQDLlNpnUYDSf6TI569HWcmZKiR4AJVM6Tvg9SGnyJ
2WFETOsuWYO2N5EU23Asx47EQH/I2ktR6uXGUEtSjEngJQErc8TK6JvsY6hNJKpYogdbZ1cALQd2
VBacGYsoJygFzwOQDrfHBPcY2Is5m+QKvOQ2UU8ESazrIu1uQ1obmwJSJYmSrU6zLSDQIQSCE8Yr
PTLUL0pdI3FNrLtunOt0ZcwV+Gtm9PkRD3EAx14ZUIViT95NSsbOr8y6G89th0/MGjD90wQidzHM
CQtmPXzI4yXxQ2HFv5RD7MNgndov1CsWwx01HVRXFeEI3gVHws6Gi7Ah8dgEb6xFK8XQGAExp12E
OErMODSiaIyDSiV9VDW9IrfU2rPD0VkPnV5Hm554sMmNeJWI7EKl6/q4DAlJMsL2TnRFuEbvMnQX
ju2khAlqeXs7Rp0droQ+NDA00Z1tyB7jOJT7bbLsT2ZJsWgE85LyWjOJCoJIG4i3dQDt1DOZvyWx
mTvZcz4i0NgkH1XKBzwgNgBEM7/GxzbCr6wg9XZYeF2jBpnoBuooNjj76k3dUt8BVFa2Mx7UbxV9
yE2iRhvgnb3Hm+pcMKPObmfChcjNKbp4P8c2XAD4SqcQ5uluztR57aRlu5sAW82bVmsD0jFwf8Mt
6kn1WfVV3mxBR4sDDqdxz2SWqBfAvDsbqw4bnyXD78ag9h9FIUZsZXiTvyN/XVJl54U+IKOcwETi
7Qk172epu6ZFkrzHu/eJmBg2RcI1lx0yRoY9fCKgPRpLtwKO0K983a8CIE0+dC27bJNveRz6EWfN
Ot5qajF8g0+ZCSJfwPOGbpmXvbpgdero1Ed0u3Zkfxvax6ap/f3czTpkZT3uH5aEKucSGFVxQhLd
dqTZd2PNW1Ep7VPud3HKiYAJ1MpsCyNat12dK+vCt6crEpfwKzSq1Yp11ytz9GnSi2naTX1FBoXi
49p1i7zOAq/ugBF9NZwBlwF8RUYBJM/ky6AJJMsM1JutoM0va8xOpVepenFqoJ9cMEJMedRHtbiY
yFu5FRaLZjCGfP5kjvKPMTrto9YVFfGdmsPV6uWzUT3JT5CexbCuZOM3cEeNhn6eGRtuHfX89qhf
QQoV47yLigGHqC/J9+gXGo0jmY144cCLvObsMCpuB0/mD/QKnUoeeS3Vo+MPcPNLhhunukkd6ZUK
3vLnpdzhk4crI+60dRvbrKOJ0vYElGnzfYpdeuEiDPrMsHX0CUOF1WwYYjrJrqvVcm8Tdsz/SwIw
VzxHkwgMjj5iHvqHPBjTCGCLIvMT4PCMR6eem0NRz+axagS/cV/0hbIZujaKXUOpy21la+nHKYcA
t8S9akj0RDzeUEppH42i4MWKfDv9WDPLz1Y5VTR4nKnvL8bCaqHK9sR7X2bEpKG95zfg2c1K4yJH
jtAfjaoeMUDr0u+8vKmtr0qfE2fMzQHgnQaEeYOMNidcvSH4YjesrOGxEEpxDM3JyTzbREbuo5C+
CLRRW4NuLv5oRPsZnpR5AeIrlltEOsMN4n899RRwqf3WDu0K0KwdZT1YA2Txhoz9jejU5CrUex8I
OYjByxBT0J2WYI11rbCTTxA1TeRrBIRuiiFZx1qh4IimjL7ElV4cgG+EpILONa7piqjkEe03ZfZY
iwPO9vYCIfVsgVL1lbuEfQZJrO5MHunreN9FlVnaigZdY7sdPJkYdqmVT5DWdBDZojfjmip1DlYy
kAb8Whb8hgP7z57T/wrH9wpHi+nPLyXHby2e27D49v1vF016yr+9KCB//uCfLR7xQWgIrOke0B+3
kbb+q4C0SC1l1oYnChftC06n9mFxuS0+OhR97JT0HP/Z4DH46wwJo3PpCMm/UjriQTmvj547pAj4
8Cg6yIrPmsQV6TN1Rhz5ToEAxEw7LD4R4dxG68B2sJ9o8mHI+v4KdGREdGD5gKREuVAHFsOiSznO
z2HilY2R3Th9ll8zT78nsieAFZxWMUdgRg5zp8C1Ehb1yKRYm3iCKWE31rFMsSXjV76Ox6E+gQ66
Mof0SleGrQ+jz2trCaV/oACBc227hN/86NQuOmbcx1VlleQ35UVF8DkRw6Nka4/U+VA46rUJmRhX
+XAqxgHuIMiayUAfQjLUD6gcNHYQOizToKOlj9shwl8Dmv2Hk+RXg+hvfYAddFE6IrmTq26ar414
OqgBf6qOFXcMoxPtp8IrqvlJtkSN9WIBaT5UwIuK1MdFlIU6EytjhybMdAHOO+uiAVON+P0Iw/wh
6dOTpc5UEcFwq9bJ1XIHWtonHmkOP+IyV1ZN0MYbPSX7XM8GgjcD2A390N/BY7m189FcoZaEo5A6
T7SOnK0ALoGT/5B0WnEx01onervhxqgqi1e011C6r8ZkvDPD6XYojYdQT/as8qe6ik/FLI/kh9Wm
C0NrbfCBBiP6gS/42kj5ria93VQOnCFl4XLBN3RHlms318gz1ApulBbWqH0kiGfOAChHEqddkZBW
HNqSg3ygLPcyzE6dYMKlTlAbW47SC69rXRr8AaWar4dGvW61YduF80HYwRJJrh5KCyw+1cUPPeWP
SRFdJcl4oN0odzZ0E7YAPiGT5vvZb7Fnt2bqRUjEvaThQn1EoRU6xnxZy3iP4uO+Niqf4/54l6mg
+DCLIEQA7YNH5ZT35HGl2vhkF/Oh14KIk38dHZPKeohG9Q+70j86QyRWWHY2k9buZtnViDz7u7mS
O1RPLQ+qviMPBOqSilkuaYkKoa4/mNAV18PA98kBUd87Fk/COGNvq7RMd8tGvc8D8eToA2TOEVx/
G+BItvq7qu7ujDH9kUFgWKkm+P4uG+90X4RQldpyk7ItrWdTYfEn7HP1fN9FDrzMMR6KKo83piGP
pTSsTbv8HJ+TSQRE/wEyWmTV027hc7j0Fo6lBuIk9mnMWnE4MbHx+xvd5LFLx8BfTZUhVxPl7K6y
ph79vOwvmsy0L8ZegU9Oiuq6mssMwHo5bQgZ7fcZcYgrTUn1p1Y0X6e+hrdoJyWNqrGIKkZCJKvF
npNVumcl83DyrQJ4UFCCf9wCK8jvk9y/z0aCo7wZotsSBEXQaOgf4dl/rSFFrYgZZJxEn2TWI1IM
pnq90E9JzkLCHrsR+s+9XbQxhW51TJXwOi+MYo3R+b5QRLBqOinXfSdPYF3rpzyHuZUry7zKrFzb
gjlWzo65yaKs87Sp8K9FK1s3QAVPGKP2VIiCRFF0RBR56socNbHRrYLvjZgA4ht5DCufBvbI+ZzY
LKvbjhoP3ZRYD5ZiQrmvhgu/r38oQ40bNXlHrb+Msl606Bk9MTyg10/bn9PF8r//Mn+KYtMgTzMp
dkavgLjpUGj49niMZIVHUJjvnKp/n3Y56NKw0OFlhMV5Pup1jKHLzcnKdwGvupeLZK/BDnRNAJzv
XOm8d0C603J+RwdH8+X3wflgWaMeM9XaaW1yohxOSOGZDrEYppVOoVlc8E/q5pcN/JWewaK4OLuX
ECYQENNMAbx2LiQO9NwJ7cYnSKGV4Vo2/R1hiulK0Y3doMh0tXxePJ2HumF1e/vS+m/diuXz4rqA
xoAW7zdlL2lVoC0ne9Gk1roXF5l9PXEmX5aLQ1zEyQ48ytPQAFdGQd7v477hvXUwt9bh9BSivAzy
+YBbjV0XDJbjZGQmAnDX7OEwmCzftknXn0IXlGB8lZv1JpP97ZgF9yowTM8cjWNnk7NIlIyzJd6o
fAxw3q1IzZq8tz/pK48Q4jMVKSwn898FCloaOSSEGvku1JqNUajXsLOus7l+lxbw2h199g1YcrHx
/yYBGIQ9UnfxrDqpcUEP/noSkbEGdUo6renEoGeSqzYQ2U3aT9dWq2Y3YcAeaszBj6pnXV5KlTih
gBDaeAgUmg3O0N0pjnnU635LylBLcmhEZm8QmtsKAMtDILVpmwVauR6jKTp0hNXc5skIZYptv9Mi
Y99GdrYeOOUeyAb+4UfSRJSaPscrFdtRiX/4xXxvkws4t7SoMeDswknuwjCPSHsCWaSX4yGxQEBr
3XxtTRz2OUGIDdm/X2sJwd8S1Fhvf2GvrDDozZcACHRKmjwXDc2WgsJO0ZGwDAAmKSdGVjaJRMpV
Bv2dwf3Srzx/AyXYFb4tGPK/sQJqbYqs1EBhJ5OeaKhoj8X5nQXzeUh+dg30gpqBlR6R7W/p5mTq
Jm2qqvmucPpy00TQDg1/flpW+mjWYUFxvE80Y+co2nHwnXBt5Sl+Lv9LE8d/2AQ/cFDta0IwY33X
x2ziocPqVE7ZFZPCH7M56AB0IyxAujmTWIpetFPn5jKNzHVvl59tJnOwae3gwpiiheJL3QLAoV0x
lyw3Wq2B53IqbduNDDtVLfohcx5B8GpX/ZjsEwlch+MtBapg9iFFucoZ4qx6tb0tci1cG/r8jmjM
eOWN5btAbYCcAln5uUQ418p2LKYs34mUg0IfZuCa244KXkn4zPQxkI0Avkwn+5jRfFv5Ta2Cn8rg
tPIs+0m+Zr7XbQZ/HtzWFAWzVfVhiEvds1WGMUlvHv0OfWPny2PISNkjTVVZlcVQeHTl7lVteMKH
7oKI/jTqVIdw4uHqKSNJX+r9RCHmln5YbvWUMJRyuA2kuTT6eD4NGFwuxPnBBXkKSt1PgcHK+d4p
6/7qL78kSxYB/3kW+p+3uoegIi12QFQ72LlHiQPufuDXMRgN++V7nnIsGL+/JyjqsC+gcFoUdmeS
q8rQJ+aHaPBrrcnXwmyQxPnx3mencgTfz0wzwp0nDki9xjIFE/qB0Rb4YQrArvBNWmYOIar48NcO
g2I3Qi7jQvL8o0nEpdLbH1OH1J7QWdLL80L39LJ5yuL5dkyZ1lvLZsxjFujJyR+WKnWAqD+rV1WX
ewToaDDH4TPTndq0fKXPx0vCn3QvkvxBZ0ltVlp+ohz6Tel3rZvOLR5De7x+PgT5+Vh4A/C2fd4N
dxFCQnKWgGzMFUc9OQ93dQvObTIc19F7ejHiulIiEkSp1oTVedGiVFj+Qcn4N36/PJBlRyaBUTfr
5TVqRnksrOHODJYDhEwU3icC2tOKakn146uxSmzPKvnTNQPHCpzvKm/96tKR41Pdtt7QcYPjNLqK
dM4sDp7clZEaD3HY3w66wTihkATqZXulp/ObVZULA4DjT5vuORRvsdTkGCR6HkzeDnNor+gWfQ2b
Id8nQh77hpBp0Air5WBEK5+goKouDqj9jmlrPGgEAb+zH5uvvN7UOovtViLXBgr1soJMCYGuNIMh
eGNNT3nT39JsPVJfcPMkr/VSfz0ftYvWEZvWodJ7fufzsN1MQzO4VcyPMQkl0gd/F9lmIHBr3QKO
h0UJMTWO77GbdqloFA5oScawgRYvBtPgqVJS56qEPOjNRIyD9iA3Omcth0SBxERhjYnb6b7XKbfU
WifDQI0gWgQtMQw2lXXAwZD9MNShrzBgGC6suLtre1ZQmDe3NRzRFXi7q77rbg1JLmyRmuOaFqLu
VcN8IKD7jgY4KGShzCTWTU9mM5ebumxvgcrGuyQyjz2bCIfM7k4HWb1U86315/76vw7bOx02JoLL
vPI/i6i+RM1TkTdR/mt77Z8/9ed81vxgLw0yRE+L+u7X9pqjfSAX18SEyOiPr0lS1/w5n7WIyFlA
VUxNUbpbOr/Gnw027YPhwOtAiQSsAM/bX1JQvSydFoeZXOgvGjYzDIK/6RA1oYYJMyTz4ARFvasz
sViW8hrC2gQ4s+UcgXrsXzfolRPMaxcEw6Gi+SS8FITty3c54VMzNACYjboYkROUpy1ChPHaTG34
S+R8vKPyfrl2/PyASH65X5jpULCd7UPkyc0N51PjYBWheYodLqADD7hrZB9t3/5oLw+Ez5fiq+a7
5tyB2PtcaMnYJgQxIowDOZPyFFkxYTbtTK6zqQXi2M6zc28lsTj+PxKWX/mUPElgkdBVC+rg5a7/
csYeqqSfVKU2Do0WM6EA3wKHgPG5l0F+zlZvf86zvf35g/IEovwDmUEL+HymP5IgByYyMg5DQQHr
shOpvTvEQJtXfWvFgZvrcRnus3FscLwg2G0e0MaQEs/8RlmpWu68Y6L6/eOTsGyj616UinCbzjaI
WISkMwa+Ac7U4OPSxom2qpLwX//dtRBt095eZMvYUV7e6iDW1TScJuOgN4M4dobSfLPoZt12sVY+
vn2jl3fh3+eA5T6bKk12A/UEyKvfwCR01AghLzrjQGLgjwYizrrTODW/fZHX7h2LEKUhF2OVOnsh
kR4ZDLtSUPvQ8g+x3aNbei43xJwwu3v7Yme4t58fCc6RAMRjcAvPj7zA20Q/K0I/xBobraf3XFP4
SsMeVjflo10l8mSYEy9p5CD0Clv9gkpE/6kK/o+yj1eeYFOlkAD2wqtqsMW//BJ9eDO+bybGYbRb
ba/DRCAk2Xfsy1JpeELxKoPSTjR6z9PMOQZDJS+vLJtoywpS796+Ka99A6hYHcNZvunfHBhJ6phj
lpS8vL0/3tIbH8Acd5y/qTvWf/1SJs0j+jcL8/H8oDSWdl3UVqUfIsntdZylm6CkpOFQYfJNvH2x
l0s9y/cyOgIGgs2Xy/32+JZhW6RVVZJvSgYSbV0Gso85Ou/HeaCS7vOJ1eHtK4qXS/BySbROFuli
zLL4gpcd9dd1EByLsYianL3qU5iCoyNjvqkb8gkHZbyNGp/vVZckNYR2rN1FAa9UNtLqsJS8HDw7
Mivm8Gx/zytIC4684QHQohmQszILLwLT/s5Nks9S/3+/5TS7TbLoqG5NRlzP3oyXvzOZNTEuY93Y
N6mabdQ5nDdFZCqbAKdw5xZqhkN4laZxTSJTEWPJXgv+shvkNGm2nkiwalyfg2O08pG/Esuatd9G
cjfJNQ5n3iuNEjaEThcTdiTFwAxWBI5xqkJ7vKW7XO/UmB+r4VleWMRF1l4Ta/oFsIzqse0tCvvA
0Pd1zA2kYQx4GQyUUq9N0Eb3VMOkNoSOXwkgKXIZ71ohBvzMCc0E6nZE8l3QRbq5TfOKawBdOJgN
4QhVhXbcNdBhgD+PSnFswmKJ0jZE+Tgxe0c47dPv3g/Azg8NSWm1N9UiD0l/CdtvSZxWjwzZtHKP
HnK6RWo+XhMSrvTEyiRB9FVMDl+ZNevmknKDKOieaTXPXpuYpyTSeNqNWJOniUzOb+gGlh267+Up
mxLtiRwMbddXVnVbk5xEKBRkdysKDEbuuL6kOziSHUZMQtwpesVLOtr2peFzRtNHgzvqR/497o5o
6+t6861uIAMqhSbugAJyfxwESrdNE8z3Wi+bb6Vj8D2hcHHuBZz3bwmdOY1edcsUpSGzeQWg1bkn
qII/pfiTfuH4OX9LFoOLmlvum9GphE0/73I5O/WmbNALuFMW1vEuQKeTkrRs8WQboUmkeJZPs7UP
l8LkOfUmqDLnUo218ZagIg4eCOEV05N5Ko7Eh/HUoEyVJ8tMuJtTHJfIfgqbEOBe9S1zXy7rpdKT
A7ptjL5KtwgZ+GV0aRE4V7fsi2YR8v4VajAF5HTa4hhi4eGrlFlrE/ZhV4NnTQb7TZv4fuqKnEM8
MjPFuW9Un78WZDm+OEUfr0ux6Eha7CTjZsKOpLltjqJvBRF0JgU2RWMgokye+qKSJ+D2juZiakMB
LieBIU+fSV6D/2p5WmAaX/O+z+/sOZqu0opY66oZCbCJFXx/GxGp9Z6gjP6CtD4u08BPJsR8LjpP
bXzzjuZ6xLjQXGRwloynIz439ZCRx4TOPHGcVSTB9Y9SMVZTPk93CWfaNRKxEkmLihUm55lEO6c2
+U1bNuAyY7/Lvheybn/YxlxcSM3qjjThO7Jbx9gfV13CykSAHAvXoCKSdFtlKh/MNKmbTSMn82mc
LeE1bZ5fFo1aBxusZhbtpI54bBEXOZEHXXF0YG0zWATy+DUg8YzkphYltrl0hfPJPwh0G9XWbgbz
kXYxp+a8nL+acBr3OlB5giIGY/6ap1WyRkc5rxrR8zXavmTqlQz517iMrdbL+7DxErW2tksx2rjW
WC2x8nWmrCtqQLeneNlktsY8NqRPnKMmv+2ShgCTpCov4ppgjkl203c/KAYiEiPlZnKK7CFKemOF
pZkeWh5x3K6ayLWS+mS1Bu9HNCuer2XhqutrscnKgr/IVo5M3lSWf90nViOpdcZwJtCoAvV85cDI
cWvTsoNi+ebL4ZJK197hZJmkl0e04owlTQBvhuN7RheEF4RBNqu0begBFJOy1rKi+1wmZlWu+rzZ
dEtTOw/Vp9RqigcnjTQ3cgT6PMXXvS7l93D8NrthV2LEPLO8X5pGNbhloPKNWoEWk3DlEEzdduU1
PS4eagXTL8Z3vxVHRYt5JRqkWaCuy1aLD0xIKbA1fWyrFatt+y2oVRakYnbE3cTsHtkScRL3tdUh
qiQgRapr8vVGZoFFpfZuZqG4WmlSKR59gdqVcENlZU0poO3GYT+2OxKuSJUzCnRV6fK3iREPNe0y
liBWYwqzsmC1HTlHgcWihDP7Wdz1pcGrD3qi2hkjxtgdKSTlY1ny2JLq9X/snceS3Uiybb8IZQEN
DN/RqXVSTGAkkwkRkBFQga+/CySrm8zqS9q1N+1Jd1UxmedABTzc9157bDQ08rokTRkUGnrggYay
2zgNz3ym2+qjXyBWfTXt6G30GILWLsNe7+vCm75W0YTajx6Y/y4OkvhMZbE+kSCE2r2e03zYkGGY
fdZj/6loAf37HjL5LcmLnX4P23SwHohaa9wTaczR9aiKfBuUhNBk09SdCitYDgy02qeFCPBwA81m
ehp9Vd0HafvqlMt7Bqb2jUT9eGJdRSTixGrYe0PrvKR9lr4seT49pEPIleOJL/bdiGxt46XhRFcz
yyWpTKUmHsnP6X7OgLWqrQ5Yx7dy0OlEssEsLkDlmCvMR+49oO+cBO1KDvYm4CoU23Xm8WzV41zv
ifgur2alvJslX8qbzvaG+yqPui3ZW/oLk1USQPvF/YwAgWjRoF0cAvqcPNjoCAqIJOp6MxHOFW/g
0LFc4AjZFVXknZtp/Jy01vQw9am8swf0fSpP/Y9yCvD7qDLDmlfUNlpozKLXMQMBwsJ999yKJ6QO
2ZjqT04+tbRc3Xhf5/5wAQXJSjZez5TwaLPkHSyK2XE3w51BC+sl4XzI4Ew9BrJt6UK60L/If7wU
ZiAlEoDWJibh/QPZV92wF1p7+fmck3FLJKuwgk2UTJEkxkNM7THOBn1il2tdFuHSPIlcOSgg5VAx
/7BCIU8DN8/1xBv+1R47fTW07XiceRFe1IWuyl0bZ8giG5vtRcbidmT2aOfblsrCIhMkHO9SZ4Rc
WxcJQlTNkveBtFYGYagxL1Ezsoy6AhHCtiNKC8Rnhax6W9aNc9WHBrO3iTs72kdl6LEg2tPXxmHK
eYjRlRAEmXpnntc5e0DD5NANYX6vK7t7Qoyin6PSePtxXuQWbh/qSVxUG09kmU2IWBHS6Z7CHNQC
yeui6nkP9QL5QWKhbsWixhBxJObrWJdLSGJtk+Q3OAfmJ6Em68rPezfd5G7nHiLLVaRFtjWxHjr0
iW0jvAn+Dffua1Jm87sWYsSXyU/CF4aBZOcKpOoa1KfNmLloylAhX3SbV4yyXb5T2WKGE9LhVz+b
01tdANXcLDkxme40Z0QbESOyy+YccbkXKkUwFlEcVkm0miOCpIftS82eLgYgvMga9Cr+4PURsiFh
0PeE43uEFc2wDdOluBEhjHpmFnV5U8clGWm1M1t3GcGjW97Z2vZO8FTKeXiesw4g+/cd7H97oX/o
hbJHDlAj/KvV9w+14fXXz4pUTNqBP5lJv/+lH63Q2P/LtYE+gThm1+176+/7EQkO/G2N916xh66/
7ob+3Qkl91tgnYD9E8YhG1e2dH93QsX/RV4IE+WX9grdR3SKeGdWt8s3/sGbzkfpDhZpMoTPuVAB
xuxqkcpxAiQqHgOD+nIMc8+01VlO9+VrNlikBUgCKx/9SAV45frkoayiVT3H179SdhHcOEoHl3MR
w4vtESVuHV1S9ziusg71kg/vPV1V1yoi4GGHzHpAjx/l184cuVvpq5QCZ1ycfcsrcesb371m3+Nv
ude7gxij6lZKUd/20zTcx3WA1jY3qXxWxOCcI3WOyOhTQf1edOx2IC1azqZDjXZfghq8Z9bwTP7n
cqbZKR1DO0xvg85f7oVdqvs5dZMDNtDgBr3avGdi3hPDEy/beXLlGkI274mIWm0Vsisfh7yYP4Vh
BVZeN6QoeQtjBzb5+pbohexdx9sLZRjbVGgOo3OIs9B+CP0uu/fngBAk4ZGPZol6vlTp5FxGnX6q
SgD1zJeJ3WFH6Dpb4bbLY834dkvt8VmSFEc86ij1SbDEXXZ5Xcg16E5/zMlmJPaTa/hUyqK6jqYx
O1h9tpwrYnqdTcYra1eOUbgtahlFlNpWfou8nbiUMr2Z8FEewmKWuyXzyQoO4vgkpma6RFg/XNaW
nV9nNpqyTV9N5sHwOjrIOSalMpDOTaRmol6crr4iH2q69HRtTjRo3U+F5zbnRWz3DwBHyLHF9Sn3
63x6DaF2ojME5MPVYnfi0NmhtauTsr6zeuE+9MbrP8BGLF+NA+fbGYd8RxZrfVNp36IbFh5SnKLv
OVe4erq5jm87HVXvsacwOCTsb1f3jthPtVyOkyDMleV9fukmrW/svm0ui7mfEfuN8KIKbhx2olYc
f3FdFDjbTtkdCsHFrcstYB0JKaHO7pizkZwdxF2/N8BvN5VoxkOksZugGf7E0Da64L1Ok8X122tP
oWEbajyqlrMM0KHS+TDbFgEtZBgVly3MNIBvbXQSY1B+Leq0uMXIzJhRpsuN9IsWp4efWAgd3aja
JKm24003BeWM+I2aos6DkPWLfMVc4p1wK0Kr2K/573O7Eu8Q4s+XQSzFPvP0cIVqFjNj03bjnbLS
5UNXtkBTrJI5XOvn6WPsSf9mVdKrqE2P4xjWt7nQ/b0zZgjxfbc3m2GEz8I9WaN8b7oBO2Y/+7tA
s//cMAe1EPRGQXLGICE5Q42mznxTYK6OKMtoFc0dsO9AJdUzy0h7a3gVn2rcRej7Kn+fW624Iu+h
RlY6tviuujzaI5Hqbqq0Sm9U5jm7oAvcj2VexmxDLDW/00kWpps5GsyDRYYlwZaTyJ/I6rJPPkEF
58My1itYJpyS7Wh1/nioWyNuCrqt0MJIS62uLRmlz6Fddy2mqyZpt17XJawkOUl+S9W8lDYd9g0u
4fnKXUKcX7n0CV0rgMM/p6OmUVbAe6TAsSDwuzlbS6qTunMOOIcZz7dRO985pbDfKeRpwxblpGq7
Q4mlQsxXkJyjOefCrZn3zkGNbVqtmawmiNL9LAYtHhJtcBc9pWHFdJNct2E8NR19/Pp8aR2NZaGP
impud97oyOlBFXMaffFSmWT1NgtLMflPFVIXkB7YFyx5gHPdFy8mbFtbHkmTUOr7HOu/dcAf6gDX
Fw4v0v+9Dnj+qvDJ9z+XAT/+zr8NBx7omTiAJY8DlSnAv8qA0P3LQ8klqGjZJth+wCf9PRH1/+I/
rGSzcB2JfCsR/q4DnL/AbbFJp30eodjzwv9LXfDr0MWHSImNNmbkitIgpIP9pirA4D0seRMh5o5Q
nMCD48WRomL76Zz8hzHom0Y1zgkbjSFYaWjAtFbfShqSYewct0mT01BA9AN7EJM7PifNxxruwi3R
I/jScEiqXUOf7w9jpfV6/TRX8r99OBUYailOW8jJ/rXjDGK+nF0ZxbQI40YeQqWn3TjTRAWEK+8L
mBWfCHZsY3poubvTi8m/znDeiJBVgbsrYRORGFvkx35Ee+p2Vnc+yCa70aTvouksE3+L8Ljd65Tm
3KDD5L4iBXT3+xP4Hw+CUR95PbTQuJHejHCE8lpa3Ut86hYMVISILIfKglOch5N56lxMu4ktQ3dv
VeyObDG3Hybsvju/SQ3fj+nSbcDG4bbRVAZiXPIjdtXlMEYSDxQSkgP0Lfuxyoe1G7ag27aq+k8D
418HP9+vAwikFbe6zv+dN6NE7bnDYMIphitKj1bBwtjMozLHsClef3+23oxivl1xRsOIopFi+UyJ
f73i/mjrqsXofBqJUEI8zHy0D6LuXPVudyd8VEK//7w3D9G3z2P0g3aBW/yfKDzH1nVdIZ05QWlQ
d6woerMM+Ct//yn/4fwRtEGBwdAH2PfbUWxMuR6VkxWhMUNGEHHWWiKsT1JHj7//oG/zwJ9nNDyu
BGwQ2sSDR67g20WhSNFpTtyDJ6Ss5dkSamefxdwzxnDhTOVSlBBXQTOBSM97M/oMEstA7rzCTu6z
Ad1z5fvdHYwvutgBnf9NS6OZlqhNCn26uuGbEt9czr35NKZY6LbuIjz8B6SKUxWnfMjceg5cDic/
aSfQ76ZgyU+/P8jvNOhfjpKpC0JO8CrY0VdlyK93yerGxOmiZjDVLogb+rBnYZroM6tTMGulXkcT
zetcKmvnyxLzsQmLU1lBmB3ttj/IVqnrVuZE9QGU2HVBLd7Zjsyv/dh4H8Opqt75XQDxY3IebCZs
5UZNpb1VQVI+OkLGB9KIwYuO2fyUpbWzq9PcHAkdsosx/chyRo5j7/s36eAgX4P5fMHbJWOzn9BG
SYP8ZBE9TLxoXu0z+nZH7TbRI1qL4qywigorQJdhcEmTLxkvnm0Fz+YM/t9405b2RNbmEnqXsE3K
45isCLTR8fACEdIaDEFTbns7bU5SNfK51zVKvLrc1JWxbvy4NS/GGI3aNuv3KQSNo5+QzbspgoyQ
ctkCSwkX787PXPHYDrp6F6aZfGWX1xDRKAhLRm+Y1clmaoSL6DGb34cMF3ZhRfihH8flWWEob5cu
Dm7o+kc79ox1TAmcTzdDX3ef66L0P4lO7605ZhiXyK+WtKIrqy4tMl1znPWhOq8qMEJlYHd76cSr
S6a+pgZMsLiBBNmkzBI3pHUcARFdrudz15Qg4QHrw0Jq8MrblfsBkRCtcfrqZ6msKkZerXmySpqj
/KlYrkEmM8Ixaw0teL9si2pyj9iBorNh8dxPKgn0bcF5qs96MYBbCrX7KL1DnbXcESMZU0Pnup8a
pIQHmTkWXa6ZnUDj1OqJQTFZucQ9c2nw3DKtSU+TGQ5Z5t45STXsWdvGs56m8MZYcx+tO60XV3HN
VWC3dyTVXuWJn2E9I899TMthNyRyBSfj8lZCnLcOHXVi771NEc/pQ12kV9DpPmazEaes78V9Yi9m
X6jgnUFp6FR1vZuULrZWETADBXN2cJWyL8N5mM5rX8abZiQmtxK02oaiszY987JNSNA4S9Qwbe2q
prVbNPOFFaXxUeqZWY8VJR+sNjN8mTk5ZFB5t5lcE9+V6EZurnEKd7yG5CFPowAN65TnuyENnKPS
2rrwl4Y8bash+Xz2zacC3xomZx1CHDCEqCDSLtqbhYELy5S2uwtjbI+e51yebDcXp7DhcQksA3uI
6GpnkaTcToxmszDDX9RnBHCJov6iRi99XyT28BKE2rx3RzWdV1E0nskx7uHxtMSTCwvTNeO8LU7L
8Wyweb5IOW83A7TY1N2IItT2WZ3H4dIRe0CIWCXSajNby/zkjaI+oNnIzkgXbfde2XjbwqCPjl2U
kTbE6ct8ZpLALhNbA3ayy6IeZLvLg7k7h9Ihd2hlzNEKSGLpNHzspBjN69irqbkWJi13kLrH7cJs
CsyEgzN0RT7mKW8Oe4HN4Iih3YtxcvYcsToPg97ZT8qQO50Jc7H0Qr9b4sm7IWpRXJtcEGguEwLP
IHI141e4HNMuLskmZVCqvmThnB5wnIfP3xz9NbaoR0tQXzCHzm4YmlGdkCzH+2ISm4DwdL4doxjy
f/ClsCMK5H2Zet37onAlMzWy0XKLutDyW3Mspc183uvkgdDt4bnpdXnWMXZ8WaxMnMrCY+1RHGTX
Un4FZQPmAL/hCVpve+0yeTsPNdoIM6Hw2gZAz7HyrLnTauTIGRXdxKKadv7gOvuOofWedl56s4Qt
rXLpMWtkCFKCHyAgajsol28ih1iwjSZ5J7ECO930LpTpbS8Lf+/GmX9jszBsF1SURwZYC3ID8uzi
cEjOqVX8bZsE8YY6Up2PzOQYC2XmlRp4fM5HxbreON15AcaOvaPvOQwUqu6Y1JZ/0YNTujd8QLaz
St68SxIyTvZN5n+cMH2mG6xJ/b0IW/4Jbfa9Ek63g6hpvxeRf4GIvDiGY9ccUTsg+qdedC/8WRz7
jkXBhhUGdb3zDi0t5LNKwj0aywIDvZtk+6YeHpEsOdupB6nsy8nfh7m4VUkdjzA80vGo2tFkR05/
KL8ogpyzS6WrbuRuxrTXzzVMk75SYqdcZ6WAJRXzBW82GuFc5HjZ9Tw5c7V81zz9d8P6hw0rVZv7
UyH0j771/ys/ff5U/dK2/v5X/hbwQlFiawmmB67DN7f7v7arUfQX1EGHBwVr43dU0t/bVZftKkAm
fI94IAIUPtRSP7arrvjLQW9LfYXz0xdubP9/bFfXVjqxpXwLWIsOs/03lX1ht46nXc/CDISDZJMX
ZAYPsaf/UAG/LbXXj1llSnAA2Kz+QzC32FrBaRktwLGe/SibyuzcQUQ31TRa1R/2xm83K3wWXEnq
bIDpbE59Lt/PIi6uRYHUxk1Oxm7iGxFghSE4yT33SFS4bYMq/6O18R+UKmpdGhIokukt2AjIaEn8
/JGz1D79WJWcchyzrBhd0182akiZXFlVw/CRceczClTXOQgsjC6IybIwx6CZnPrY+Xg//HH08FHN
bBJbICDAVleClImV+FzPubrsYh0fu4QXPiV9TiKRcbZ1MtfnCJvw9yECPKKr6p/sPqjP4xEmspVU
+XVi+vzaSwt4/G5aZ0fTCSYSqTYszrq6cyxv+UrGy/KcSU89s9pdAavNERaU9XZoS7AyjiuvUOgF
0TaDtAunfaheF3dpbhZ3Kp4cASqlpjA40KSvVxENAWpw4k6iSdBH4Gg5RiNDWdWZaQ9RCSRL7+qL
0O6ba9VG2KVK6X4SZWqdyoAMm0VZ06kDt8xoYI5hDEeW03yhU11d4uKZifNZsmHDlCJK6b96B6Ed
9SGXjJPlbs5UiKcjNFM66Q9473yjL7O6pU1fI5HYTpiHEGdmjWg3wq3qz4MK2w8F2anvCrgQ93Eq
IE6tWIOXItIt4EvSYmmLYpgmJo58IRqPkaDUi9zss8zKyN/mBBreCGYEODe8tLkMh2m4IKByeo7M
gmE+ydXOwUB87hVLqmEvFP5N7tr3jDIFgfKFuc8ozPfaFupDFdIgb2bR0zoA2YixPKheVFVlR6BV
X4xiJpKizLxI4RC2G3vB1brXnByK//KqK6vlnec61p1b58uloCJB9zHb8iwg/hh4QF6A2rQa68EL
cohebFFP41TrvWtyiYYrHV5SHfSfpY0icL+kC7xKiy7HOadA77Ik+NL15XayJ3Vdl+w857B8EcBm
NqsINrF69iIyfYq1RTJm0pZHq40Y4FrVvNXzRA4KgdewvNAThG1/UaA0d8EtYPRjW1Z8Qruc8MPh
RzcZ3F3WBGaPq7+7T6bSuQwyfevP0wSsKQo9bm2eHpgY45Ur2dGiSvw6VzAkfWX1V9Kpl8+rlW/L
lfU/t7MkpTBmKyiXvr/v/N7C6BTdd10MFN1f3ltUINfOwp7DMYvGx7Use3QJ00Ndx/Sg7Xg8mMq7
qyd2XWiBnFMuGRIxnUODgiUoyKWzGYAd1TuMCl7F/iViM7BZdDHuZFpJfx84sJ+3puyC5TKaiHE6
K2P0bNU2o6HPFNpiwvAsoYEy15qdQU8pJ4L4ocGA/3z0VBGliPCADlHBP4amz/axraEzUqgQNGMl
Eoam3wnEmn1U18dpXILw/Wx5aXQIkSP6Z0gYtNihuTTRQRcaVsEmrfrgkMppSe9H3JZsP9p8TK/R
cg7ZpqlUPd2mgZVGkByCTmcXMdqAJifyYPI/OG02qGIj6sSCAKHgoT0XA9bxQwcvO3wJ54wLlfVZ
b50T9Qt/5UGS7EvRhVZSfqD+lA/AVPIjoiOW4aYK2YoLWOlhYiwFmstJwMcNgXvuzyN4zGkZIcb6
VoZlu3fd88nBpmYj5zg5lSXCzQwe2uwYv9qPTtbg5dPd+p/DJIB9akiLD5x65abZNew6SbXZgPlE
M+rVZicHTNOYz+vzfIaTAadkqbdQ9BIe9mhqLjpv1SSFY2gf7NV+iB613vstgg1iGSOS503GuCpJ
4o+z4p+63qofcHECzEVSMrS7cZyqu9n12q9e4EWXfJE8PWC7bS5aCE7LbgjSEnqvmZqzSJTxTenn
wSdyHvl+LuiVQ6LD6s6aZCi3Mqr4blaA0oWT0VevTqTKZ1f0CLAkDpVdxAjmIa0ypKiaMgKlRwPP
j+e2/N42/W8V+Mcq0KO7+r9PLagC32gXkCTwN34UgbT3AGauaoY12NTD8/J3EWiH+LHWuF/cMHi1
41XU8GNkAT7JRWMoPFgJPj7YVY3+owb0+SMfD1TkAq/2KN3+TyaudWLyU0N//To2aWvME8jCJOvv
LU0+CkdTVYPwvmZiaYtX3iWJK3bT5FgdDJgebt9zUaZ5f9CGLPKt1sb3v8wJeb6XdsNW2jm0lgc4
TnaRxbuyjpOV9BuVklacEpUF7YV2e7AE8NLmdAR/447diu8soRDhmi0G7dwwaWiZ4acCOdlT1g9k
O5PLmiKA9tBjO3QSBlwuR1enecfbkVdprLblNNP6ONRjodt8a3TG5u4Pvei3nhN09TGxp8zb1zRv
pCRrvfmTOarROLp7vfhfWz2NcUljM8zWUHPPpTSKUz/mI2c7r6vXLsC9+ki0XcxXc1gpOZ7antL5
6ad76z9Mf7519v/daUX5gpgFLisUAR83RvzWrwVJca4ardIXuxS+vAI4lH6DGCFuPWZWkONfrsI8
sws2lC3aDlkA7A83Bb0GCTtKG1oF4YDmkHyCUUM3WpJ0AU1TzlyKfY8wn4qQxqo174NFdsH1skis
fvuKnQFRTwQCDWH8h7L9154/UztOMtIedjwM0HA1rlOnn05zkkn0i8g8v4rJMsGDX+dWcw+AvFlu
f3/2eKJ+vtv5ILgrHnElvk3fn8/79YMMa2yM7CR5YYLn2C5xFYn0BA0cnvDZDQvvBpqejwDNBH5p
9dvWTsPxnjdt/aexyq+7ovWQoXY4zDF9XCdYTtZT8tMh29C6gJ4UwcuoEQVd050pgCipynJDqKw6
WIBn/P7Yf90brZ/IYuLZ5AKyGrE9enOSnbwuZZv7zstspzr3vjqU2ll2hn+ceyFF/c5hl/DDhz85
h/5xdTGuoL7y2ewKFNLr2vjzocIoskJUf+6XcqBHa3adaS2M1iOUdvAQvz/IN9ux9SiBFGBuDbCj
saJ+A8P9dF6LhoDaaXSqF11i+w5POb6HJ9LuWDi2PSOJtL2Z4yUR1WWTqzoQe3/M5PJcaOb97gZF
UTIn9BqTKr4DLIC7dpuNtVNeyjFVkTkNE8Xen1xc/zxB3PjI2gIB7oA3xZuNOCMgreJC6i+zYM4I
VyMsI5BtjpVzS/z+/PzjJmDMDe2CnCQwNf807dqxjPBaiPpLbXrFASsrlsXraBtoAE1TBeAQkmps
gAf8/nO/mXN/WrZwIa4WfPaKTO4xdb1dthJrnaMq3/q8+JaNEQDGdI4oNIzaTImt7ZYo3k48JjL8
ZAgXgZLQKaXgOFTW7IyPebVMsAVwHi3957S2i/jgImUzF35lPB3tfv9tuT3fLBR8wRBcEXcrrCSU
AW/uWT+dWlUNqvmcRcACIbNFpl9udTArrs9iqOPHY6xbHVxbbpJzU+va83gZAJAyLJax9FLzhWtZ
Fa+BJtNyff15oDOY23kMG78vwAxCWF38mW78ew21NMElU4WSiz7iGeDq1IrcCewROB+5IhnaJZZo
S5Oua2B5zWV0Bxuknz8sZi0hNt28JJwLh9Yvi7xY8KQVB8frVgpLBxl2bYF4RfU1mCDs26CZE73c
8hTG/nsSK3kK1IKXCoE9wUU14c71YL/H2UnUwH6AhL88LzRox8dRdcF4r0lS42ezuuBB3mRZ0HDN
nIysv26DhBcJ+7ZwW4tFhf1ow8E0AIaz9GCymmQAtFCFw08GNk6vDNBxCITt6I9z1t/1U1jxMjPd
TETcViuvgGxYpDEfbeVTzI/Tf1g/zUpNC68olnn3oYtyfzwluInyq9KrI3OcbMYjF1lnmeF8mIeZ
e2mOknUBysfcNhfRqDNeliLp13dmF+EFUac2ojnibBuPfHZ5+nEAfoEycNrAdo5X0LBILE6oL2pu
P03ONwtmWYXCqvYdPh/+DxmZqdAFthK71I/f0bUd3jeXaVKeQTqMGigqtNR9zsHg5oaPnlsscecA
gDmm9PtZ9Wj3c+b8qB34gWnqM3lew+kGkWRn8fqJrhVStRla4ZyW1oRYAnast+vt0sQgK15dSdOZ
vJEkKKr7uvebEFal6663S+sXDs/UWMfYN3apo0qumTszyXvFCGQnoPagUUQo9j2IT1+6ah45h82M
zarc+qzBZEBGJbb2YreEALYgwdFxkMCclnqt3Qp7JuWPSAqqRQ6iiNtgvurcZKxTckTW4INN6Iys
Anu1uPQC9w3OWr6Jon3Ov7EL7dzxPNYjHPddYxqPR2EokPsWXPk+5BWiHLgd5DNw9PzHaSjW7+LF
hIUHW0TBPIIGWzB3irsE5ImMdCj5egXuh7VuS1Ap5tca5zFqwMHjX5A5mpCvVXjQvUt41czbXgeS
SzidSxSu91xJCeidip7UW3SVYk0x3K6l9fjYRjX/i3C/5AEOi561gdJxocrwwHGO90aZZV08Mkkh
VnSuWh9pVDT8UgWPjivha+pG7Dat7Y6PIR0GzgKS9labEwh8XRDlioGNX9gpjYVzS19pWO9qN8/B
PrYyXmz/BNTNnxXBF49MUPJ43IHrB/mBz6jMgOVjsTgwaExb99BLk3pix72NXy8dRbvc+sbM3P6R
pmvt7eOKtkXN+xqz/nXg++M6+mTL3gEKJKY8v2nsLGe4Q62+XmEcUEbYB1B+5Aye5RpTP/4v1fWN
RhzKsHG6kOxs+Y64trk2nRfljf+pJraNg6mTwqRQWtmGe4yYdRPPET2i3JvKPQsxy80eB0JhOgSC
QxPHzLuCCEx74gR9dkqQo/poUyPJMht8WSZsdOBFbc9wzDFS3YX9s8rmLEsvERwNdnjdz/RVuXny
Yl1Swn4yIKqkSdb7Ugyz5h5K3BzU/EWzNAt/RmrqoOzrxXdZKnVXc5Z2leR61JtZWPbQXeOCc1hy
ETcOXKXahsLB0MdUxLMAdhLrKojna6XMiLxN+vEg+nbiJ9nCdPwZcK51XZJiXNudfbFWhBk+Mpan
1psDzl+fWawOI2eRZ8F2es0NNXbKNc0ZV78jki4yKXd6VOqFL57N1sBHezYDQrrCNJ941xsopC68
KB9JwZ5MzPUl2/dDx+044zeCQRVGyrA+mCizvJtZIMjC+WEq3zu1XV9zSFGDF5w4I2etVgSNCvMF
/QO7kcUb1n0Iq/56cqamcyHuSbq9XbxPs2JyrbOhWBYFJyBCYd0lU53s4Ugl3UPSzRw8gUIlq/1o
MM+2aKwn+N9kHmchD3YxLJTTpygfvnF6vt/WiBnWPzNe43LjLvm8Fs5Bg6Kh3WqL+Nln2+KudPdu
qKDnbqh6U8HzaaU5T66HEzG0N1Nmh+21k7Ps7nQscaBiAbZN8NGqp1I9iGouH6FZx2QXKIW/9TwA
DS+Z0o5D+6UFEGpdqLSyvKuEb+puGYrm3UfarpjEJOD58sUrykXdV7R11acJHdB0s8RWSZMLTjZN
IdefAP+igYvhMXXoHDVEscmHFa66LJmbTVCJyr50S16r+yTqiVvouEYQOmE4dmsoWz0qb96msxzX
ynpRkymxywDyjzeQIEz/IXbswXsISsTiEPA7T0Jmj0vHJM2mjTn+hPs0SfuzPuNNVm5DYhWXZRfn
5SLUIWHQ2VzQcUtQJ/fyakIM1B7GOEwZZ1CgLY9pQROOF1/Qh+ea9luEFaJ3bFLcWeEMc+pex6ub
OSy2QCIdwPV+mZ5Cx+13XSMAFiVxLcTRnuzMOSTtbGPa7DHn5shSXN+6bZkbeU/kVqiiQWsSmha4
V0NM9iPqdLe/srCxWvee5enlua+5qze+CgL1tIRQTJoVpRvCdI9mP13wCY0h2pp4Xkp5TPK+mA9L
40UV/jHZuE62DdWiu+izXRVR/ZLBqR/nnQx60zEv8RHebYewbULcGdrvmfsmdedHu0EKH+JrUlky
uEY7aUl5hM+1Gjm+ZlGNMdveNpGEZryz/d4swT5we9dKr+ECtl1x+6P6FqZMAvt+SqsGwQLB3usL
ta3cqvWfJuO3rbdrk0klI/WUSKlRzBj6VGOJmHhgFMIT7v/aUvR7j8pFE8hrJWYh4eHuorV8VLzA
eRwyL1hXOGSba4WZWyaxEyDW5ZSW64G1U3SxdKlFSepn3cirh5lDwVsG83TqLEe84fzOw+A3a/VH
1OO6cwgLwB+0YjzCkePj0FV58N4n3IOvYrcW6UHkoPb0Gtqh81kmfa2p7CNJc9M5eo5PFTwJajcg
eGZqWcuKKF9fGgSDJ+DyXOwMCOGBAi/uKfackpKoZq7JmlINleBAqUsi+k2+X6l1QSTknHf0xAyU
0mTCbscJautwfXPiH5/5pirNQj57CJewWR5Gzwd4sG2SeAUXi6JJeJa03yi+v46LdZ2UXljyI05h
x3yjOmm1DeNbwZNDBJqMrDYO8Q7BZzyidXPAahPWl2lTjLwW+7Zda6m6DdeSJYv79Rz1TR309itx
XAa0GJK2cYA6gZtd2IxLkplzGwv4g9UVazjhJnsCJGj3BLpa31I/3mAAcjiPshFrxyKIp/Xb225i
cSIxCxZxczR5xaajHCxOLMtMsX6DQVsZt8/fZ2LpeIQ2Q+suVKRhnfEbG4YFlbeTZFREZLNZgM2B
I8JFYc9SzYn/HjkvX+b7ZeSFadtYhUh9eoy6ZOaIXdyfXKMBX67N7CiV45TdLsB+kvjDKLHAyxMS
rrSazjzKUdDTobNWsTY5ozSflMIikp21ol6LCtEzqfwf9s6sN27mWtd/5WDf8wPnATj7XPTcrdma
LN8QsmVzLM6sIvnr91Pyl2xLzpGR+wBBAseymk0Wq9Z61ztgboKHJodi6LcsFgFeZ03rTCEcH/AZ
t6lSEjvW1bysIRR6B7NJehlew8qx6+zcRxDF9cwL+RJMvxz4UZD3CorMu7J39SuCakADXlXe8gMx
uT4UalZJa5y1jOmqFUOqjLFmawcwxjbJz9M1lTLh0BxrxkMY5DkNVaDvdLrehCjLeozLHKfVtckd
wAJ1CfDwW/P/65+mKunwCi/DgOPSSrkue52mgS4NAfETXcw7jb7an69HMTD9uiMms+ahdj0bnzh3
JgeOowwVdNkD5i1oPhllsBbKdTZTE+Q7t3P12i0rO6ouhLISOWySEkHXeOIXCIeiFvtyni0W54LP
qpaOr2A2ktlw3lu6tCYMjpYvCaKse5YdvhyCpMOxGdhcZuU6566yhqLCU89mnQlMLbmziKrp2BBi
6QfSuxHlJY0nz3mYvWU+c5RN/wT9YZ6Q1tpOWzzL1Jq4KfHPyqdPTEmt0ddhx7fNEFBRGPzdEYdL
hYX3bkoSGIFbFDIOf0roWXDFNwxj+ubIERN2ZF/YxTspfjLhRqZd0hsHDIqc8c5ftIYPXp/F/WfG
pJtukix1FdZNlm7yg6jThXyCBFzexYR+89TQc2lkYgoNsoCzTnrMlnAXxdWWu653XORZ9LzHFiGw
6nX/wHLyPT4eaC9e9FbZsCf7hybwsJwn5XBi6R8gjzBTnIuQOurnq1fJUpdWpSEiwm7mFtusFnqr
7PXCqJSGqvAImPWSDMxQVVemO01Vyw0hgYZBUWQM3EjCmPQrTrecNBc+41qK11nlyR7pyzTe+FOw
9EeE/lZ5CBmm9x0Hm+FSH2ARINk6IY3W/JrIHXDl3+dtpStRG5t89hn1s2ucigTi17HFJIJNioJ/
9DEkV+zOpABL3QX+bCzKeNEXXS+TmpM1bxnWpqshXOh4XRnmLHSaJCb6a5VWFY80s0Z96T5bqFPC
HmDPH6CpVm5xETSAI/wggZnLNbYzesMaeIxYx0PGyLJqBVWakGIIok5VPDv1pDt0JEJ654imXhe6
ZCrpVfkxavQvMCMoO3jFMdAJUIe+w4zCqcYvJirV1ykedJ9JgmGZehvDndsSQcTY8X3/8JHvkUNg
KrzEPVfDeTauwvZbaHVuqio0B4b3nq/09Obn0ihDQwOsH3+73z9Kc5Ug5OuBkWbyvP0om/whCJBO
/RUhvt6fat91SESY2KzZuz7+rFc08Fe0kGxY0GIHyxLcBX+fSvWm1ZcKesjXyREjjcxIejkr0Rvc
lNcwxWyQs3DxazaNsXI9qB+jLMmgWcMTpO8GhdCTDVKKNcIDD1nvtX/PPqou0S1CFXg9ZwJcA8Wf
Pr78326VAwJNYWtB4EJ9auq//wWDntDvDYkKvOchI4qVYbnZ6baQw5UW6uOP+m3NOWDQEaMgJkF4
Pr6HjimjMpvk5OYZc3cHI9J4DnP1YC2BfkX8OFF/XHLvRyhwnCwEJ1gVgprav9G5urZ3woRZwXPj
pnqPGiZetusxY2f/lNh4Qc6bOKLep5iY+fP30g7M7koHbHg/aYn/Xyu297eZqSmCK0BaxqRYBb9f
kaoaJqmixPkCJkHrOKcpKFUI34cd8N+7y7bnmHxbB2tGRBzOe/C6oDAMHSu3vpDNEuCr3pS6Nc9Q
7HLIp7auGj/+QC2X+HX92x5jsBBGGZJ2XvH3Kwh34YXNZO6+dBVzIqgCTqy3OTbFmecad21JnHCa
JTMmG0HhpZyMH1/Aq+PkmyvwWcTYiuEqh/eo57zfWdwkLa0mqL60cJiTasssaym2oB5plO9/li2y
S3Vp7Lsw0ufN36C4gW8l7YXwB1geR/Xz5ghIaNwjoP9Zv4iYlNItLCX+KQ51hKrDfhM6A9QLkvKK
gd06UJ4+LOU8EssFl8HkxV857E7UIkMwAh5ZMFBQi8gCiI7MKby5hmPGaDlcNnVh6Pe9h0bDZmF0
dkAXA/1FH+fwKKhtUBDoI75puobLCn4C9D2lPbsm3n26aMrD4bXisy1dLMe5IIdiZeK9wv0Pk7wD
mbTlhGvLWVoVwLIf3/73rzX7HrQoH3VSZCO0fb+0RzqL1DCX+alOW4eaNWkG3QJFy6ArgL8h648/
Uu/fbx44W230OqNBsYQ0+t2om5kT2q4+VE9RAp3V2Y5Z5BcXGNPahXFp9iZXoI2NRpqoCd8THgQm
cvpqPr6M998cHzus/yySNfnaDN7fHaIVXH3Fs0yfihr485SJbhD36Hbt7tzuhz84vL7fQSClwt4E
APXxykUD+m6Rk+GQZGnT919k22BY7eWBXhbYlenK6uPvZb97pfnt6PWwmcdklHPBMd99sURNZllW
0r6v+sEMNzHw5ZDs8ATN6HSzXHE6rBh4C/4nALBhXU6eEz3QrHlduELSQpF+Rsuj5/eNckrqULKK
daGeEUj0GcEFbwVeeKmGtSZDwwC48de8hDL0NUwMG4ufljho8uWMwuMsIkRYT4osKfR+TUNQkOVs
GOyj5Q6TrcT9g5H8u/vNPSDy3UGzxwSSzLD398DDZZBU63G6H0WuT+a4ZlQB50rVdM4f3+/XBNRf
1rN+pmxePoQLn2PxNz9HVTdgqpYb34Vu/fpZowd0WkgCEjia2OrZgn7O3ktIOtyFaqo0Svr3nzo5
aoTAUCY313MDjWfSCzbsdLboYxAFo8hHYznveVWRcmSNKNR+dkYapi2JP7TH2cKmJnd/D/6YFukh
klHmNu/OEpoLfydroR/44uV8ivE6iUeLoD8Y2x+N8RI1pZ8kUdEJ/xjZgX7uQ5dpYPnvERpvJGs3
Z+bBuRfHoBzY+Fk4T9R/OG/fvppBwCHLcet4HAzaWPo9eaKm2Q8gLFcvDMKm68jGUHCLSEQHE3Wm
f//x8wvfrhU+zYWiQFQcbtUcvN77tdJyu6DcNvG3UjrB57zDtG9nM4s9+EXYuNptYtjhUxidzWFW
xpvGJdpG2EX5gG4UlmoVjhUTWoRDEfzHfoWko72PaZZ7jMt6ma7TUELqjPIbwdf5JnEhw8uxI1d8
zeDIv5JeXJ+lZtZfcPylC9BAigTM6HPncWFoLU9xp3KPPLjIdDdAlMWDsRgDnUgJD3LdR921yxFY
7Agccy6CuZOboZnbLQP48iGFm0DWjs1IIm8GsMO6UMwLB6v8AlPCO5unBAL4uLSmhZitC+5sioHn
Jq0tbxV3fgpekvT93kb/facCZ3zIHCeFdGUabrUxAAmfENb0L/jIdLeEkvXUYPF4yKcx3zGTmLXl
P5NsXFoiXMNGV8gT3lPbQUU42IVpnj+OGCYD0cdjsRlUV98t+Qj+5loGzmloBcjvMm/cYTa/2vPQ
f8Gezr0nLxLzjskXJLj02ZYYtOwPdqdvD6ifyy+AKKePeWq49xVJTBA6PXlUveCgLeAITeYd3E67
XwlBfIjrjPR/SS1uGBHCm/x4Nf62GF8XPlwdRjZs4u95YKPXo3Z3O/HSVtheQNJscJMUjgXx7eMP
ev1N/7ttvX5L17YhHhC2wYH8vomcbCRDEl7Oi4VYjBBim+NiVdPwZJDcy+BTZYtYu9EaENlLL8Is
RzYZytPM8zdTOUD7gqznX3V+F50qow3uOW+xPQRXHB6EoHixh4qwL3uw3BsMnKsfYnTC8wp49kba
s/0YYesyrIjeJdc5KZIrB0dWHF4C4YPeFMzikIIDrHXR/JLXycAoYex2FgYzz+Y0OOuF5/eHWugd
CY9bossAyiDuC87P9vuSwCJjY3Ih1b+QCcLNTzMn3Tt1Xh6mZXqurKh8crCL2Yx2wtCj7Qz/AMcX
1cPHT8bTB/SbJxNosqbmg+AXwTH+rkAihVkwPkiDl2RkcACc1hX4qqDj2fRMSYaNdMV0CMSAgwtG
LYJpTy0ONbjVhWx8ckoQNhhXC6G0B2eZAc466MOC0F5v3RXGRTZXwflMQk/lCOcODLS8qg0e2spn
MEZmxDAxdsnJXFwHTRR8omyU9U6nGs5+nl06QZPtMdAkuy+pmyvhDeWwqeN+/DqX6XiPwXJxY1SI
F1b+ZKmdYw9wqzEASu5UGRGznbYmXyCd8M6RQ8IIIMjbnEEIZ+Kt6xnheZbO7iNiZ9TGDB0wyfn4
5r6lJfGIubeEvFH2+nSzwXsn8RFImOcexC9t5nqXRuvkD03mzDC128q8tJRmjH/8idZb4uvrR1Ib
0OKgwoKC95qk9EuTjliy7ARH53csSN0TsBlipHicjTOAynzHIGJg8/WS7qXBtf0hS6bhPMsi88aQ
kbP7+Fpek+XeLi1KTQ7UV4sS33pPBuyIAyUzqaq+JxMDBvr2Ov5CNnEqN62YPXyq7AKEQ9SIcAcP
rHCTpz7BWdBhN+AkUbRm4CnSTVejAMgGJI9Av0DoldGnF4Wf9QcE0tOlP6ZYaHpB4q7wDbXVqsem
NgXhNMW46qywXsM195q9wW3Z5cVgXKB7kvyACozzV/PlGTdXFMRe1uwSxYG6ri0kJIIxLxWlQ2DA
qmxL7ISkypnhMvR88CStKbVIfzsgGD+monS6VRdAl2ElMi5a+6B+11gvVIxcIe/hvjQxVyL5siTZ
EO7DhWqiHneErPHh1YZ2bR21S223N/3EfkTKmX1GczP8cDNc4bFazOHwf/x0ft9/Apc+AcY1hDlt
IfOucndsJqFIyIvvGM2ZeH2qKP8Ky2Nmasgjo6cKXpZ+jJHbGF9nnIQq2KOy+ZO07V8tWBIuKJuJ
8YsQFb4D4GBK9aJfgvI7uebziKUUbtj+MqbleVb6A+7fMrprO7KoMOeNt00UT09piF8S6wSb1T/c
k3/xwmonHYxgPBva4nvG7iJGJeupyL8ngenftr7Vf7JLw9gEALtnnIvj5Vi2w6lxK3HEMca6GKqA
g4wcqek6C9IQQnKl5HlmjM4PmPOthwNWVtz+4Sp/KxkChHkO0jwbzjRN5btbJkU8i6h1x++g3m1y
T2Xh9WuQRGy6elNe2r4smCn1i08KU+fVP9LFDHDaje1G7UnB7B+8qEzOTTKh7u3OHZmQcArsurwr
ud1JHuCExbj353r7j87ibm6+//d/Pb8IrDjw7+yyb8OvVk+EYtBxfKCz6DJeqLdq29d/8g+hhRn9
hYTBc2gctFmkFn/+wyPSQomLDNeEzPGaU23/U2nhEJej/xV8E8AWHbfzT6WFg9LCxvqGX6dJsyQG
/L//+wac7N/9+f9Uo7iuM6rn//4vitQ39YOHDZPGGjDQARvm8t7XkALfin4qfHVuZQ18HNpzxQwY
2ofn1+ZZ3cjQFpRTWNiP+8IWpTAfBypRi26yEf2dLdwBRxcNzdvbkjXYqByJEq5s4W0GHwUJ3xpH
KAYn60ZNbrVzHYW7M3K2GbtipRiP0ELZQh67EeBGonsfxgov76qc82ojiRfuVxF2gOdenE8nDhRp
HvPMny9mXK3voJQ2FJT+Z6Ov5V7VMkjW5hRtIi9vznM9/xY0GNbK8wr7LvUzREsZZs2QTAh7hpfV
yWirABsUYqoFcaxPXNWnpcA732xs9mxuqrzIzJQJnp3q6oQGHO/4CNOhcl9NstzDZSgxYYrq7OiL
pA2IBh4kLMvZRHhoGBhe+M087IeukCNtNgBKKtzi0NCo7fKlI4yPqAZ+ceVqc3QhY3lle3H1BPEL
voUPhWZPLzts0r7nIEua2UbBmMwLCCUhArnXys9D584P8UIyNtSBtpmOjHwmYIzO44u6sTnanxn2
tufKs8o9Zjvd1rUKucUTurUY63fnCnp6s+G8UVusvbCvxxXUO/rwuR4iEsTPqctw0gVYbodd2ndm
uZIs9Y0BtG/etH6xtZGaib0zlDFnvjcBkeZDsMpIbzTQEQsZMBt3u3pjji7NqS/Foa1j0nMSOYY7
Wym1VQP+e4QFSKi49kCEX5c0jbfWA5cfRDuaz4tnIVbzeBt3WsS6NSt3fhYYn+HJ2QlvP9ZTc0vQ
U3oGJ6b8DK3XX+HYgUl8Ay3zUMo0MTd2F1wJMXdU5RxGHSzGdt2AKLNorMmSW2rMdjfLZNoy7Y6u
Jq/F/CPuoNa0bnIiF2IKVrUjChhLmESuvHREdJob9XGIc/s4iAD3cC+Iv/A2dDT78DG+wlvHbHru
B1nsk6G17wi2GI+qE8HOLmmpVlEV97ehK79h+WdsJAGCmxgWFcHf5ZwdqTUcsZ4TSK7rxA+tc5zH
3FOReuGTFm/vYQsTROtxllobj0TtVY8OEYuzuL3zINFdtiA6X8tBxJuxTeYHsinEIV4QQK4Nw4xI
YcYlcysJibma66m6bL08RwJd53m2ggSL60mPQw9pRPW9n7QDzLCoOlZRljwOCHwxsxzi8lPhNvYa
Zl+zlwRMDHXIOgxiF5mkW5j4BLXjeoYOFe3qyqW+Cz1IPWdNE+bQDofmqhNxtOt9s/xO2O98RFde
E0Td5is5zdGqiodvOXzLjYMx7NoLM2iuJbVl7drPTG0fvbLz1mRI0GpF0g66YtNSHyclhvRt2ow+
kedGnPCxBRmVGE2+7vX/ORX/eCp6dC4fnYoFDNnn/u1Jqv/NP0woor8wQvAB1COXmRJH3D+Pxcj9
i2YjYojOAE2buwF7/C1AdPy/YH7pdLNISwx/9Ux0sFW2LG0Fp00dOM7+rXMR0dPbcxGYn/+A8AVE
SHlcKRfx67QUOqXNsh7do1eG4RplGqxHbFz2S5xOpzJpvQOyaGg0tVLzi1f3wblXuC1HimWpT3U9
mhRzjfGMyb55UaDngL8TO3c+L1bCiYDjUdK7wSVJ7v2nOZfZHTSycl9ALjoKJh1f6iYOURsG+QnO
83aY+/Yrg6P8gLiQyAyA+aljdt8s38yGpJYMeycGcFNh3zL7Kk5RVVZnceCU+9HBa3gaqovaI989
KmOxwTssPVmyV9gWCeIMhIEHom0kwUm0Y1Ou8O25qpuw3DdlGJ1j4iJzSCiTfQOxKLqEAG5eWNgF
XQALEFAja6fd0Z+Ue/heyWcryqJLyyiurckfL4ilultMQu4tH45m1bqRgVVC4/ygica/X8zYKVgI
mdYdA5XrCFomyvIAVqzrTf2qY6fce6XZvCjOaDypHB3K23HwjnVx37o5UfJT6eb7Rkz5Iep1UKir
xMYMZgvY0h4f6zCLr4YxVTdDnS3f4JnNn6tudG6SAtWUM+fdpe/k0w0SoWzNgCDbtTHuvObkt1+F
M04bRAHBrpGl3AdWwddI8HN3i6o8YJCPIXXhji9G5OgwXjQKUXNmV3iwaZ7YmMGjLcy62vRefEEY
ljgaoXEsi6DYJG2NNQJ6lX3bSu8HZkk1yaRDdjb4pJX6ZoQHr0jFNfPyhdPNyIsTA9bY2DognmcN
5PGHZM6ip0DbTVELNae48dVtI1V7F8VudrGAhF6o3oSHjp9A9hgPbn+ej2Z569ZusxdgHtFKwXA9
eFMZIMksHedmmYPsIklcEiSCoCxXGCaA65FlxEE2tBhL9Y4896HDXEcdawWUzY+JoHXLb+M0NZex
75eHeRqdM59B9F40fvY0hkH2uW1SC5pd490IeM+HKZ2nSxhQzpmtvPrQjXVyNbh1f5cvTrSeBN5P
whiPTRUrjLIqL7y028Z+qhhIX7SJWxwzxh2HPC9dQT5NX4I2YclUNurMTpXLciQAyjCHLajC8AwV
AL/9eSqsrd3EwXPrqO9eO4ljMjdEh0AeP9YQ+3dA5+FmDir7wXGLbzhJNcnaSFz7Cee6u1o6EOt7
jKoWszJvSF30odansXHyDPgcFIOheZlKphRrZfjtcx93+XWQYC6+QpAbfcviMN1Xkn+ULFl5H2aY
SksH2Y3JmPgsT3iIynEoH8fS38ARFreB0w9fabeJvB4K6w465pETzD/Vqt1DrYGg5wdkQmRlXtww
py0/eXF58Gc1nPx4qY5uIepN3xDlOrJZPg11lB0DT8S7maCEDQ3vtCLwN//U9Aisl6mt104BrLak
M2k0jVd8hms93QegrzcN2TBrHijASJcW9oaWurnGwHmnSNo6aztIUuso2nlDLvZxr8wLeEHlvi1v
ZBzLz4aeDhe+Y93kZuIcKhQp5M4oetzKlN03Z5i5ErQeypyCfW0pzLVLbPcovpzw80DUerNq8BDN
ViqYawiAM75dfV3s8cRbqKlmL1h3cvIjPFlUvUrieYszJbAM4UYYo0aRvCeBAQ+hsgCRLqmN2eZA
RVflKJYzyPjtxVzF5tayjM85QWHhCn9XZ4tLNT4OPnKSCCkm/tDZIyYb5rFk3LylrmxXdl7UX0s/
hR9ep9GNJ0L883tvEqsFEtpNNhjYHQbVGiJe/+znwbTPafWuzd4XiHeFY17KEGu7EBdyaM1h6W+h
O0YPEafG5eKm6SNGMtm5WOQXRuv+gRNxWePHLS97YnxZSio/73P8D4fZiM7F6HbXQx63Fzlk6wcj
zspLeoNmS44KVpNRnWwWO222Xt86j0x0bEwn+ZZdHNa7dMrt70uQjBcK0P7ZdVp9uOBv+BlILLuH
Ko9PGaYiyBrzKNmPqIQg5CdqbVhxem1Z4J+KZhirvHa6NUdufZV6y2aeB8xyJzskRJlOjAkAZrro
mBULjYKcZHAk2405QthOnHFfZdOghSLNfTnG+wyd3xZO/3JdSMfdNhIJ0GoezCWHCVq5Kw8ndr+t
5aUlE/sUMf77olrc7xQqT6Q1HLcZr/hZD1xygDuGTKFou+ip8P1sIyplfi5jbJHYmRAZD/Zmtn3v
ehlz41uDjPfUDKGxQ0yFyzzK5KPnGvEOI53+ppxVeA9xKd5ZZmvepjLDXVwGsbGeZ8PfOTQMl92M
eyXuwt/MZWT7Z2SxIEOa3GQ/OcraLCC+K6y/z7zK1BHhVZdNAKi1QqygZY1mxo6WmTe6e+Dsz/Pk
bvQoRFb52BLQXDnRcNMmbXmoU17p1dQEpMEtfQe0F8Rh+yPqmuIoy9ReuZMyzjObNL2wEteEgxWH
wRufvM7DxajuMccP8QX6Wgz+E8K/ZzMef6BqeArr6VNlLfQGi2Ic57Ti2FXBvEVccme3SXNq0iC4
k01hPxQAit9woJoeYZA+hbLyDZZ6hny3ODWQL83x1LR9K4c9HXW7+BeUWlXirwiNIz8sQyHnbjUN
4HyyvWAzqmkMr9uhnZGc+vGPMZudkJ5N8eBwNbFRCeHVRcKauR9nqp69SJv6IkO8WD81bKDUXlpS
NsXFrkU+Jk6hoXP/EHNuKPKKMyuZq9PYZcGTN3vtFyD9JL+OmVydBalndXeYxKbxvlyKEoBg6tWC
yCEZvPwlTKfeuPdgjnvQPWVcrWojK2qotPhIV6Rt7GEBVzuJgS0mOAqWLraMJr0/jjzu42TY6uBn
TbCesea85CenXVQGlJMlxv+de06sG7ZRplF7q4JMtwcjwJCMWuS+WtJym4L7njhBjFvCw5JzHI6s
NSLj+ZJetr3seJqnZaBbSzP17BbRfOoiH39T1xj3VjXNKxirlFtExY0rTMu7syw7ghPCCZ43so4H
5FjoyHHIQEeArRt6RfdGLESeYfGZHBcX2c0Yx/GpE3Z2Gszk3LewQTUDqznHfmnYzEnQfhkdzA8R
sOD128psh74w2hqJSXNN5txWxW4Ddp6i0BtQJawRFYeHEWiFgbRNFqEZmz/cEYndusEEgGgg3MWt
F7Lo/PCxN0fA2W+jGxCheh+3rp7rQZfKcDX6TxNXDdkw/6GJ85jmftTErZ/L7EfdVdkbdPPnv/oH
ugmEqRO96co095L2659tHMTPv0AwTRPmFDYzlkvz9w/re5teDUdmGIQaoHkNzf2Hl6D9F0wORHLE
DL5in/+Wl+C76YSHvN+HFwzVJnBgvdoayv21i+OgIzZjHKfLShHnJRXCdACcXDsYBUre4Go2n/KJ
/XFrmsVAqeTK+8Lt2Zb7qGoff7l71z8nZ7+CrdZbstXr1cAig6SCQw41ts8d+fVqmP+ihiUIgpK2
si6TgpZwNQa1D0VAUqUxoHLHpwA0Jlt1ImSQ1eYdKGW89IG7DqOgeomGwbzid6Tjxi5L6x7uYmjt
sQWJv2OWQEjfx1f8OuH83xHgzytmpgzfD0oaNonvhkyuHor40TxcOgyZk42POO1e6gyAHeUZu5ac
JyvfZBw/q0UPWUhUNZ29wPPd2nSyHl7YP3trzeTZ2/RDVkt8QlMIBEFHuOoWDVJ6DSnkJPqIfYc0
peihT9uzolTEA6Ky8i8yghbF/uNv9ftjgFRoMkuEMIzZxPuxbjAbiTKasr+shjh6qBOo5TR11EgE
MhLcTmsd3TaxVX7++GP1Wvv1XkJQpt6AF22zFvkvfVm/jHY9c0rcpk+qyypcrEurSMfLCnFDFsbp
w8ef9HbAhEEEnwRAYjI+9glPD9+tswZodCGhsr4MG5NgXEXw4T4ewtleFU26NduRxETHnBmt5mg8
xZ8WzVtKgv54zYzA6QRyl8/u8O7jg8DJsDvH61Hv3M+4qXvPRamvwVtET+QCmPhMolK6V2X72kXX
wfehjPqjwlb9fEKlhDoGVkGxRqgm7p2usTHhC+f5e2PIZmMaiwjWIO4uyiKHWePP4+DNjOTNa/r7
g4ITybbBUBMICqzp7YMy/dGrPMJ7LqwxFs+I2PGxBdIYKD7BLarkpBC8fk3CqDmfljZFcOtO2Zpa
OfgxYNhXr+c0YQiHwO571jnBi0RqE/yBfgJP8/1y0mZA2qRHU3I0YfTtVfodjWSXDs4FsLxOrt0M
xD3ste402g0SOWg3teaNZFI/4oOR0ipZFeg/etNS47VF2YpPTYlkjvGnSh5VLuojMDWhXaDe92gn
YYNCrEBBpsFgcvYAhuO8ry6VRotbjRsnGBKSI/EKJxM2JA4e0PsnzMevqbeciT4raC8HoOjhFZT2
NT5NvrHN3uCOCxptFebniFHCJ4YU7inV+PbyCnUrM3UJ2tQIOIAXYLjSuLilEXIiBL9BohxuR9MA
PldiCHCma0dwF9u+a1MSofdxQNqV9jSIv6KLAYrPqtb4Mmp8vml6+4j7RHO02qh8yWDB8N5rTD97
hfexAUtOncb8qRSbPfSf6KpVgsww1bU763VMUIIaJmupEuIqpZ4kCJjbm7GJrkAFGDNY2HMdOGps
Emr1HCJEM/x5EmZ6ZiN5uyWRiXlFlBs2sLdYnkO/7ragNXgCyCJMdsY0mc8odNWP/nUIsrwORKrX
4cik5ySOnpjMr8MTMrTTDQ6m4lAxL1lFr2MWBiyMXPLX8UsQK+wHX4cyrp7PQGhnVNMxtElcPb5R
epKTvQ518tcBj/M67JmcgAiqYlnK+GZULYK81Zxhu9C9pHFq28tTr4wpEKAfKBqL+puNiH+ARDEO
49iYl0MxiGI6RVm77GWEUcVRdBksqdwu61szMBxCABxHz1WAJFGSYTrF4xJhiHoVn+s1Jqyq3fqF
SnCAh/MSX8EF8gMSC+ZApRtMZqIB8sfgsKJUTKer1iNn4c430jy+om90fPRcoDosOKfoxa4qsy6C
B8LhFW8nmfkYJTKcJ9QyZpK0hsEEEppGo4qBNgJyyHsMQYodPYsgSn7x2DErPOzHNUnUREDLfk76
6z4zBOLXJAt/GCPpeubGrO1hn7nhGF56jB3iU+UEA5rSdYXCa5kPPfO1Lt02ELbENu7l0jK9IpSG
DGhfzAezx/l/7eEGkK0Diupy32VthvLYd+1H2FsktsNU1xm1hTCNqzI3jZ5bXlWPuRCRODpdNJTb
Ih38T8uIPeWO2ZRtnaUq7fGNDVJmmPu4k011y2HsnPKEdgwBEFdA2GqZLNvQmtAQIgNt1IUIZ5a2
wavSbWILWWbneF65SWInGTdBJXmcWUDoxKpacmf5ji4qAr/iAgSzGtwHjhZjm0OSBYW/tgsErZus
zuLNQlYB6WWqa6LrPFa5u8bOgqx0AV/YOMO4191ZTZwQ6ZxGQbO14CfXxzTDtG5bRG7KXIefW2mc
GUPgNnFaGKOZ8ar4MRCmzCQar5Cnh/alteA8mxE14BrOHRpye7z0mwg0uiID7oJEao6kpA8K/kEk
ENjsYgzqqieMEAhmb2dRknmsvCU7s3CcuXtNWPcmkunB+Fm8u7GagKrxRGMgLEaEhpsSuWi/Rm6H
UBDzn1IpKos8yeVt7/nqa9OlzkEGKom3YUEqFWzgmN/jlTVa/6qT6CCnxnFvethUd9Zg8BOKtjoE
y54DsDFb5Nmhm2wb5D5IMCjMjCB6qMxWL86cHOl9UPaY006zSxy52eoJd6oqLqwmi8w64wSLHgAr
Wd2CXZLAayuamF0Snmtf591YFJ/ssIrcI4HHarwYpkEXn+C116QVk6ZeAx6pY10vC3a7NlFFe7MI
9JfXl67Yn7iuRliXrlfxLVDTc6u0rQy2WoXk1WlKgIGbqgt45buRqiDh79hT4X6mOgB41sLRhsTc
Y4qMZrwQBiqIFVBCS/YeIihnO8vW1psGL9Oab8QGMpFMSJ0Me/Qhxn37FMosC6ELewXrAtORZwVz
EZeBDmdjZ5jM/iyhzM0hNlRFfhtyWuz7yiQePkraJ9e0GSmkbprZp5ooi/EsxsNVbuYO+jsF7uzs
G5vbShPczt+KsvCup7E360NLYG3xqCAA9AcRG+LHvER6D6FdTTf0ASGoIszxfofZd/RomDG54apJ
kLS7bHNzp9JPWT30Z5EgZGDj2Z2to4rh95O6bEcPXW7IZFvaFa/JgsI2OrpVbbXfBRvyfAotltRW
6R17m3sGd3QCLNlyyKj2zOpGvP7Rfw6Sk9aRJqV3m3/pImhZBt4/FlkKQ2e9EAJD5IuwrEAeM2Xz
qyZhpcvaVYmfHBseC6BfEfmwy6QcLqY5KG9zicIxDPoDFFPJPEzhLbwuEEkujI6Kur6o/Mk9NwbT
rbdpWwl5luCggM+U14v0jkqkfzEjzZ1l6+x10kBPMkukZNhyCsztLVM2K/ts1eBmcrVQgc33Dd4U
Eb8MjB2U2CiSkxE36iuzfUOuySv3mQ/ArbwBtYmXfadtX7bZoikbqHdy53oC4fEuhd8w4Ggbafo4
GKRYlMxUN/1WpeR7b1VYMaPrlkCwd/Q93OLJwbpIlnjc7heMTbhUd0qCzRzP4NngGn77qP6HvfNa
stvIsuivzA9AAZNwrzDXVd3yhsUXBC28SyDhvn7WVVMTJCVR0/3cDx3RIYm8Dpl58py917ZX46nA
AoqLV+b+C896Pdw1PiPtnTI7v9h5debMwaLe0hXgHMlD1aVxbzZoT2YcKOIskgtfr09Q6XO480TH
iE35Nbk4oMHIrbEE5y27zLozF71yjhBYfD7XsmjpuZQakUo4QNgzGO6r8Vwx6uMaiT19N2RemUU4
ffTjCmJFwr5y3BxlSOb+y0nz33H4P3RSMF/+WiX29GX5cRj+7U98a6P4FnNtroRUHADAwDcybf5D
JKY7v3FHxY7KNfRfc+0/2ihMw4FJ8q8Q/9NQwH/wfyIx0/4NcxEObKHrGCUv4/WfVGG/Uokh8f/T
ONwkjYQWAzlTlCi81o+3DX3Eu923rX6k1y5fJyKsg6HC17qY1Q1Ls48zzRiCpW7LB3f2zozLpnfO
VPSPHYT3XpfDSSEAhWfnbmfRKu24YtZL9tOlA6Aozj8o14V0g+asP4A/ugRm2yYlFobo1boXAuxY
HRABZbjHzZAc7iTA6O3zUHEgcAUpt5a9uYRmcvY6qV94PtO8MaylLzzWAgNSWYjdtqW6OwXdDC7p
GZ/niGKcG2ZlIO1ZHOa5ZuKPsZvpYiDSXZjdaSRwquIMJ24XOPpirisQgLrYjJPbruaLoArs6cG3
QIfDUUBG2RP3uNpHBUIMhDwwcLd4giROeRgAwZjIDAdP/KGAAf45dQo2kc0cOM0uWiSSZEGcUUU+
LpuErT/yFoY9nDjzCoP/NoSKdLCrBHnyFM4UlcNugl04xdARV5SibXEg4Kx7I7BhrAMC6UcEdouH
zduz30hwEwFsq+yQD/ljWlUcrBhvzr3ZtIfCnF+KNrf2xTiTMVD76YHC+3d3UZq90pbleFkRJrje
cubSTTmp1OuQ1tRfFSrpesmoASeffTx1Po1LQhtczW9bgarV7P2wXKwjCKgXelxokH0DSYMnPqY5
lx4rKdXj5inmRqD56e2bL5oFGMl2kboObubuPOIogBc/kGf44lTm15Zw5SuGgDNUpPRmy3o3ZLd7
a+vhBCC0OZRjjpKN5vwCBwwpeeegNILUIuFuZNCLgtIsXzpdI2xKam1c1tMXJ2+cc+1syd3st07A
RYx6UBHTNFhJVK6q3ItJXKLqUeYVloMmcYJpZZABJMhnvk5UJc/eSMySawv96LZ5vmvgfQVKSxmq
XpBNuTInmmJ2/tHL+uW0yHWNu97WHtJuFcjE0i8JMP9bQOqP9pgvjwSxVeCk2L85HfNDw+wqUDlM
fatdbS1obLUbPVsc2ReynZSmvyNYW4BE0nzgTvOX1i5rkFljGyXsHYwWVN6gDsk/tpZoQ/ggYAxT
EoUIRhqiFkEbuZgjhKJNcwBITpx4jEkDkKxPBqMqdBjYyKrkuG3NHNRD1wf2qL3a3JwCq1yKU9bb
fqiBfP5qKVu+Vxv51MYYFOUsLtr33hGY7nUU+VOprhy4eHdKSQ55S2za15Z4ECuYAILb6P9Js4hk
MW0rE5NFOzAsUg+rQVbYYyXK7g7NN3NvFHn5TUd/dWe1RA0nbuIOoVGp4onr9BiOurGlqBVb89So
VKKes0ZejQerJMt4Hj+hAbdCPZmmO9zTRjhNPBapz+iZwNJl/dx3bKpx6or1pMa8OZhIMWegSDxa
SwgIWl+4WRp2GbQDCn8D8WiOGSHpdg5Ij+wrg1qftTb7/Rbg4OzmG5OC522weVqI8BZkZhlTrWPQ
9uv9nBPUAajN3OtmyycrCShcC2fvZi27xDLD/NRTLbYtxKOkiDMr6norTvyNIXuaoNHztncL7aEX
N++Wm6rQPrCkXs0t15EPlm1co3YftV7cFJg1IllR+TZa/hmepYxys8tfallUF4mqnZ9NAnEISVTw
zzejNu76OnnuK7P0AuAi/nVHftnJ8Med5SIEQQbbPeAU0x5pl7sfzNrOo7T0+3CrfeIYVJqxjGfu
KnFymXqt1aqfnYQp/piMQ4Svd7zhrtKSIJ03u/b3Qdpl1ZYicRhCTdzFelrAGvUzl5rprsoEhdw6
HGag35Q48MA5SzaP67vT0MNY39AE2QcQX/4naQ73EGy4KQ6lNR0sb3znrEXNRULXYgxKR1EZHmEL
BPZAaOnGr0krRAwxUyMoxc4IO1FG1OibH3ctI6k1pSWTCIP9wFtv8tkrbzdNn84ocAiaWZUb5c1i
BstAY2ZyTRWPwkz3mS8gus2mF/pFoYLOkHvazpI9eDzjVnfDjVZiQNudJ5EAreMIzSFwZmkHKfox
CBb0ar2WabuoUSFDljz0y7LX1t4/Sn1KsLgslPKOX39aAcHFumahszawOnRD2Uf08rhj4RkbnnxA
kpHllQCu8cnThO+PJKVT32rd16V3n+vcbWNy4BTJNQDrAZJtoSYuFXuzZDul6uWklf3nqdzO1Zio
K2OhdAZk2YcgNJpbk8rk2lwu8gx9xaCUj/pxA9Jx0LCgUWI3UK8wJwInKJEU0cMNVFkgeqhL9rve
eb8hD+Me7BpxVo7vzbYsr+wuSQJjJZAyseYVfGxBFCE6uT14cNJwyvKrcip/t3Tb+7Tjby03BElB
saKzohOUmIiP2fqBiX68JMSGejXKu6Q0E5DZxnAzC2/icDex1erpG97Vr53ffxFjXu0glC6ITsVr
Te5IiLiof6k8/qoNUlXQqWX8KpUwQ/pqBKGyiQbuADqstavi3jfb7sjFcrueypGvwS3pNib0gyZW
F7vU9OqthG6K0XrMkcWHSIxVQIYK+7qTVx9Nsu5xgOCNVqJ2dsXkMu73tYaAlK2+Ng1zjmHzCWRD
60cSBdZgAmeK9IL3MAMkinW/914G3UQzYQ2ADZvNx56duaQ38YV1vP2J+Lo3ln05nse58Z56BEHB
zBDgUV48QtXC9a7y03tF2/HORs785hYg7x1npgub3gizHQ6W8lILaW5xEZMkfNFZnolnn8A4oACO
RKThxWJLUCL2DMP5pacZAAdeMUDKE5zBtDU/Y5Bt7Ij8IpBNndHeTsY2HvRtcQ/0u7z3cznob0pf
PhWASG833dKKeJqy6YAj2bq1a2eKDRrADTtrN04IsAkbNScfh7lt80To9UMPmOhh5mKmh+yaaObQ
gZihLYbq6yAZPF4WaspvyrCJMYQrnT2J6jZLBuQdcrTB32gwmBzzSFMeO8hRoTvq1/gxCpQJPtlX
aX+q5izZoqLN6DGm1mfS+uxHsnfMT0ZaaHW4CYecey1Xy7Fj9tIjp4ehFtHPWz7plVdFXauGx41+
8jFh8zxfiEx7v3HuNgfVZkvDMJo4DpaDoW0Fj7MzuZ+T1KU/aQ7urT/a+avdScF4IrcjCQ03tnOr
C7u226pI9nQW29FqH6QlJNhDvoobhKEe+NiEiZ07dgpFkPTGOpqWYb1tMKrvU0MWu8Sdx52BVyXu
eF9YFhxtX9hA5/e9W+Wv7GblK0ecekfGhf5YFmNC9qGbH3UbtwCwVOfUN5NGZJs2YJ1Ynbl6SU3y
264mjQ6+vxFC6Ws0gINMn0sut5V/MpGQYYggFirAHNJFzpTq8aYP8n7clvFV9zb12e7mCRJY618x
iRhvQcDI59ay8bm6Q4szwuqdqKxtxndUV9uLD5qjJfLGHuYn5hOmD3lRKD/a/M5yYIV06xTnBevh
ipA82rdeUjnPc+Jtzru01PItmogtp/pRwmchymUMVuksaSxKATXNKrM3WnjoLFpXPSIXYdA5ZI12
rghFeyP4sNmhrIJPWG9LdVSq0aPCK1IvEKLUvGCoSW7SgfnfT/ynh6Vme5W1/8gUo6EI69XHpm5A
iGdusUOmlV7JhpIUQAfa+7Ge6ieDXm7AcNPcz15dXmO9xbBQj1nUIgzC6rBVQ2DLzt7NRjPfEzYg
ZWRvSR2gMS7jqTDUdd0wMhPY9A+KUM87s7OS9cFzC9neLmm22JGfLjqujpApGbD/z3WX+evgBUqZ
Ji0bys3cU2kAdWEWj+2YOuXANra2niuHQ+FnNdpSOILbFconLXSGwojTfsCsguuEfRRkCJKQwbEO
I3bRV9PLa3I+YMG5B1myFj9CzkgY8hVJep3j/+kR+umyiFHKzBEdpglmiOYyN8ywWV5Po9Yd1OAb
D0s/chcwem0PSCuLJsRxp54u81HyTEZ0w/PrDo9omJjK/VrLVnzSG/I/A8mAr9gvdfc0lASCvRnG
pcsv/Pk8sh7pAG2bja3R8760XpceHFVTghtjpoVokd2XrZj1GD/SBph6qMrdYA7bB53C+mpeGchU
3I/xcOjIG4U6bWY/3ndd3r3LFlE/0B9GwtPlc4iNqovszLDIUctqJmsltkTibakOaCnvAegSKw1k
9kaInvY67/F5oIqMx2XxiSI1ijjlrKM470kqMyXy18o9al0zRS0X94cxzf2dLHXzgy0WcahLUMck
BvcB6a1e4II33uepNWHVtb1rK68dft4hmz9WvjbtK1PcWkvmf9YbeTvxTgI56mbYAUo89EbVU0op
8NVcaRfa8mKOeW76XecjmerXkvsND6WOrjsHOQaJOPYrjvFk0cr3AzU9QHi3Pmjw9iOIzQzMZqeh
gVuNQ6jp2kquMC3yNkHt2/iudjviUn/o5uwAB6U6L6VCZZk2DJ4Y6VdxBW3rS0ecwDlJ8pyNtk8P
Sauxdgc2ftUVBJ9lEJ8kbT5ZjhOHzrzeZ6Pu30xLWsYY1ZwD1mQ7NiuUvfrQtqdcN+48r57IsSKo
mQzC9APDlCJqWsKTKex676YkTxzpsl7GRpUQulyhuk2B7QbWPOC0Id+xftO64a238HHCD9kjbzf0
AHPdZ33hYGWSux2B7ZOrxsUTLII9qmBp0ipcS4vuA+SPCDTkBxuGWExQeAbucHnXeVwiUnTLW/+Z
zOx3ZLxdnjeltzEjobINFsuK0eCYQcVo81TkA3P4gRyROtWhMFqroYcaOuAqlpemeiqW/rp1ioan
ZXD3Br39EHtpfl2laXlH/0HXIyUQcGEXQsE7jNTbhT6hCb60fxZv6I5+3xPVR+TbIS08/cvccEUr
xmI6YBJU0az15j2+MDoCnfw0Zst4osVKdJtXQmduCQfL1u7odU7PAayVJ9Otp/uN/Nkd+Uofua9R
iq0N6WpiK+pjo2BdhymDuFdiBQboyfPZotX/Qin1lGs9QWlydK8yx5pDEigoHFsEn/PWD0GmNBk1
k3rvG/15ZpYTZIX5gosQwcEkyMhlth7OtuW9ZotRB4him8jXvSk0VWI/bS3jK3srzatmzbAKY9Xr
6IGT9PQoHeMrNnDqv5XqCM1785i15puVGdXRmhrxGY+HjPRUWlGn1S+L61lfu67Wtl2KqhsfcjdT
fC8dqXebUz8Q7kG4IyFyBpQWL3k/6apk8jJNhJtjZXjoDWMDIu0lCW2ncZ5BF4s1p/ivDe44i42d
xPIfcIcS0gvkr3X4eImrcD1m5A6SOhQ7eilPZkMpuYES4KqTRPxUnXtmDNHdTgyTmZ+WWhsQoZ0b
gWNuVRNPXmUMsdIz2ORIr478H/5V2XhfzdR8EPA3uLrk2e8J1ieI7c+zYc2fkhK+8r6kZR/jDBGB
6zKXsqvltDEgZKkbL5IjKayMkWxt89IL7Jo0XH3F9Npw8JnYI1Vebth706YSZvzFlkDwyTQfilYd
YBC9T73ttPDAh1Xe6ccy1c4JqB2IbnYf42A9YWUYd7NVujEjyerU2bT/ep8WfkOpj1h7wUIj+muZ
Tvd+wWyiZqCrktWO/aW570XXRDRm3CO0TxPT5pjhB0DA7m61djub4jU3xHA1gkCJZukQN1FZzT6D
9RvnbW0cSA3RImmr4diMqU7nYmwDvbQ/d8A575XGEIlhKFzxdn1fpgads3G1dm6JHpu5+sfEnozH
2SPb2lnWWYaQb3AyDO70yN7HLMGxZegi7DnJnmaUbhQhgc7iXElPo8+S52YsdcClvtOcUQEwtNgs
gYQsn30Vu6lRX5K4wMX1nI+Gv5FYn6/dh8Fo2zcbw30dldq2fUIihUXVWEvtwwUZf+uC8z0UHHgy
sFx3OXgEi1y7hGCGGLQK7J05SgqSH2OrXteP1FksrbRDUVMY3m07W8kZBLL6pOXO11Qaaxf4mTac
etrQ9xtBFqGduyR1drk+P6MwVXemmYntRi5e2+EIqNs9XdCLAmG0umjbmE0ZbW64zMbzJeoIlkJb
BY11l3fgJATxKDdGLu0ptDkMDnkyPa2p/UyFYD+SYtvu0n4dD6yDFYXSAHzf915mz2GHzxrzEbsv
4P7MuvWMIflQL0CsizrxQsL0zDzCi1JqVzOMT+u6QvMf9OOUXVFDjMsuRe8USlw66iTwtEAlH4ky
2acJSSs0iSoULPTCLhw0xwgQXwPzJ0ams0MXVciL7AQ2i55M+gCzqo+mXKfHt3ZFgie0MN6It/Gt
mzm39aeJv4D5e6+2V1US0ckyxnNl0aCGlcFw72ypTl2TRSv7UO/mcQ82Jb/eOnCDEQeWH4zEA1Mx
YSMJGMkSSS/HSyXELvNWl477XsgMOUWpivFAlmob9BgoKFpB2OFsAcNNbIG1PNqqG2k+6WXnINoB
KdeZmv9CjlL62c7SIo0a0q4WAE7r+rCW01KiRKvzeAMnk1PQX3BJJkc0JWhNYqXVfZ0pr/F19Pcr
fjvk7g4ifSy+kd2peZ/mSX+Pjdh8xRHULBGRgpgwpG3cDT0UkIvgw3sYbMl5yl7W3lWbNr1qIlcn
C4epCgjq9M5y1cbXstP0Gx0myN7smItzeR2s+wF63oOvwWuARJL4V0DoTNg1OOzGwZseIQPRDF1M
lOVB27CtBrXtNSY1IyHuBNgXLMoZ5hT6drqCkG38tLihwz9ynvjSqq4Kw1xtsCKzzS9dF3EyyhS7
RDncEaKCccVZOzO2aEM96bg0ToVgq2wqAuUr5uxviTFQqG0OOGM6HfIm8zHmBmmR96/KseHwaJy6
KRkCHPYYcbjs5DFBefjltNnTA1qjVxJH83Ga8UsxxSyvO6NpBip7Q78mXWR+HgtopuyyeR1l2ixC
R4qE7WTEGFT23Q2Ube9QZ0Yao2Tp9jjOEHPAk08DTc7j2atq6x3dW41DbO6edOq7a9n2806NVP+0
M126NFr2sGbFhLyVQfvCLIMglaE+q9H/pE0GVwejTg5OZgOdWzfj7E8sDaswszjvCU/NDO+uWZwF
kL49nRzycgkAJmNUjNw6FBVjSL9ZngaUPWdNuuU1ataPjbcY8cTwFpzm+oH4kSw0BXC7xCtoKxoJ
UeC9XF+03Ep2rjSQ65iI3TQe9H02oWKf5IqEbGjp2bRlg6rSR5uWWYtB6C4kFtKMqGX1Tb7llVhD
rgrbYZWLg9PfGNQdgT30gQ2/qiLIB1P1sNhZHq0Zh02BkgrU5zaV15rbMxZmfEOP1aDSaLOdUUKB
JG76xi43/rme3A/Wst7OIE3xapcv/mC+s1I2a1tr4lxY20Uq98FvJFm8kNuiec7SaCDfI2pcrd2Z
RikOs6j3hHE/bLDjolbYdugrfbv4oG4Jy7LI0OlfEdsVd06qyMcxDxRW437axPReWxiDmJb2ziJL
FPAIFfLSk7bcTRzUi6c+1H7R38+qv1etWa2B3noc7UbXyCirtFvP8mHQ6yaUbtww12LSPgvNVefW
bEDxsP8z2d4QhAhfvBtnNIxpvVxPHXQDWX0TZv93bP0PY2vaWBfx89/buG9aOWb/E30o2/HD91bu
b3/wj+k1rmwHL7eNmNoGEWt8ZwLQBfQT9OPogb/Nof+YXgu4KJgDfP41UmVUwwhcv5kAhP2bb2HM
uYiYgQvpxMP+G9NrsEg/SGVJynKxijNEd8nzBEn+M6MPvTq72+Ka15tui3Tb5wA0xiRqTR0P6HCG
Sk+vv4YCxBzKxt9HybO90alyjNDMjcMwddp1wnuP116rdyng+5BkjuHcps0hk5Y6EVfhRrTXnatW
Ncy7m4FEsibVrsbcM4KOnu4jiezLc4E8rsHxVWh7o+tb7utFT4dkWFFobmRU9T2ceH9KGMX2fhLy
vpcgsxnH5tnZgbh7AmEKaq5P7rnI3C5kQMN20QPB9n/oBwibeC7K0K2cE4hRYK6kd2AV+qxsYyaj
jK0LZX4RSqtZz4lMEQ2NerRM+qdLQmvQV4MWJ0Vh7FZ92/ak6DLWTc291tjNqw9CKiY6LqecFnG1
yFtZrgKrTzl+kOZo7Sq39sKOvuTBqh1ev0YOwDcliGbxfG5HKn9w06yNkBhtBxxkPheyNQnmrpsO
6VjcytXX6RuXGzMrrhrK9GnW6R2RMLB1ImKRbKS+iv48oQOnMnfPmeEzJrDqB6aYtMcTd+/X6tCJ
C8AVqRST5laGAlBLZCb6XqPoZEC6vtjjtIbTePkQ6AWiUTHkrVaF3srWnLjy1EfMCJG1LPWpa4z8
qpM51m4T9dvm7rS86nb21jfk6tACzG3XDXqGHX7in8b1YuksGSzkW6K9rFZO519XNlER9FgsTNI7
U6R+QJrFejTbrHhyi247DoY3Ra4797thMewd9sA1GhbonaQuMY318A4qBqg9wMSY2fn7bunEVa95
R6yrdWjaOHoVFkDgjwydLG5Lft/1UVVpcVn0T/TZXginvGbE7wYpF7qd1uQ4XvWNuRql+GYX74t+
FHtiZWQ4Y+pjllDQOAORznQWrPXk2xHPBFkkFALzBXAg03u/LdqdumRPmClz8BJn1uSBTaPLTqdn
tI89WTTvV7EZYSmHK3o9HzHioinLvA7HerEeLsLakIGyBxOHZyEn3CRy004cMsK6YoHokMEN/6w0
5DsiYLiBuEsSOc0wwV9bSW/3+AVbSJU7p6iJgrKKZ2k66ZkcsHpneR9Tf9BPiLS413WO9kRAXX0R
UGQiopWdPzCK9khNd3Sm1Nm673JfPunNAurE9csHUKoiGobtDC6q2nkMsmMzydC+lYrTFd9F3CxG
Goympt/ljtxifSvr2Bi8DFAELmlU+QX94cI5GqZMwjz1poNppsfRnsyrQdNVpOE2eVa2xbeIBjQy
BdQuJ/XnyJ7rPtDtNg8Hu9Cf8eTpwagZhKdM/bYbM7yEvtpowW1l81hq1npHUq5+MkaUqshnnIwR
nlZmsdN5c7SMtYNGA3eTtQ7ljrfKBUBj3I5P8Lpp6fsTyn6jifJjPiG6LhqvOk69m+Ibn4CmbXyf
3TbYB9Kl6epb+tclybxomVv71E1MKAtnfNS9/Khwt5+87aIpk/YDIXw9qhOLEaKPkWqbsbULQR8d
McgnhUEgR1GaGOquAvREoFGOgSnXvtRiW3dQmK5o21znM/89bbb9THIpbKSm2cGplGEthw7dHZio
zLW8wBD5h77Fd8nV/3FoTUiXsM/xe7taMHuKDETdW2Mzb81INj2PFLex82q6O1WbH/yebquXF1Y4
Ad94TMiSCGvXj6EtBjpLbb+I/svEPIwr/prc2LKw9nplGKeEHPFdUZkTNmUue7QBufL7tXfILP22
rcz3jgNugYyjI57wF28eaGHkcLCq1XKOuHybJ6zpr9iQZ9wI7hcnA2wzkfgVzmn1ZBrqyhWjvAgc
Tmhk6sBu2+pcuYRD6JJBeNIA9s28MOn7r1IqPcp9AQFoU+1eAIOLEnst4n4eq2skz3IvyIYNbCvx
D1XBbc3K3vur5z+tYj20VWNcbU6hdjBWeyQlFRW4xys22/aEUj6/I0DrujA4hBYtQUs1M8QrjbTa
SWXbgV7bj10J4NEZ+/xq7YdjKnHsT7ANMM8q2o40VqOMsJm3qlzezYmiTbO6n1vUMEGWVkyXkVbs
4Vtr9L8Sbrz15N/CibzTyTMPeiEub3w+4yNOwtE2Cd1NHkiCxVbq5Lulz4mtdUR1NDLtVfldcbmQ
fra47bMXKnX0pk2y14CKIjzRoV+85KdsArCRauxys6fZISqUmlazae3zzbJJ6pmtnUlmZLiIztin
bvE6Q7A9bpr3tKLOZbLO/EJLv1pa5wInrpKdhm06IEje2BFh6sWGqPWT19FyJRGrCTZ21Z2kARDN
gGKtBmYAQptnkdOwLHlmtd5nBjRruSAuE8ZGO7+MtDldlmLP3ASJKk9f7d0mtvTn7qLfLy+LrC0A
c1qHnvQoxgJu55jJs6UQOtOtWFcJs5P5bMvuDS5l62YAlI2Z2A+WqF1HvhEb12wNYv5poBVbtB7U
fTRIVa5lVYDWf5Pyv6rQL/8ffy0lJ1Sjv6+umZy38sPn9vvK+l9/5lthbegYZQWgD+zZGOmI3vhO
Fkr5DJWIyHjqWzzyVM9/uGuN3y702Iv11QcL6pjfsQOd33CLISN1ICtZXOP9f6uw/tnoR0XvufjP
XI+X4yJ2sah952jUceHTVsO1AQasJ/sas6+3qndy8kUjT4Veu0zvSkStWbF3h5G5yrWFLn6O0xpq
hDuyta2iS094crzSOjeaaenOGtBaTfWCvbmS+bBHL4KmcE9L2c7zazudJxpaG/8UeHiCGNsXz7o9
zT3iqFRRIWbXDMbsdSs5ATgGMtggoUbGblOf4O1iGSitmUQoVGQk7b5x2ySGo6VJ0K2PRb9dMiY8
kc7uPdZ/lfm3eT5SJrPFVkHtkf0Q4huBK1spop0o21ctYQpBrex1/3Wl/79WjcHFD/Xx3y+bHasm
//zDffTbn/m2bDz9N/4KrqP4zkmg+93/+k1N7bkXMbVzwZibPP2Wy9r4gy3GstGZT/5+89RhnXMz
/nYfxcluc+XlQdUxQ5uOb/87y+Yn4yaSbRYLWHpWIP+XpfrjqkkRT9BuYWZhmorCGTgN1jNhZv61
YF4zBK4tm+vSQRgX+QwLo+++q78wof9kbsVWhPPcYzNBF24jHv9pzfZ9uvkT2or9zDEcu2vtxEZu
VtCP8vrwH7wUfFEdI/IlYuSnl5IW8WsGw6e9MGTOGJkBtTVAosEx3P8Hn4qv0id3yuBH/5liuhlL
iZRWQBvhmIe2svWRHMcyHBdXHX/9qX5sJti/f4HAe3VB5gTbnvfTp0LFrEqUYuPezxMs+6uJo0k5
X5fJiahigJ+21D9sLmXYYXwJf/3iPIPfe8i/vbglLt0Mtneb8+X7HXcEO5VY3TjuNSLwmKkvpPUZ
zKx+/Sp/fka4xEAnRoftmAwsf3qVgYxzZLuJAm4iHC7Rv9P+bdSCU1x0NRPtX7/cT358PpR9YUDo
wPRNHpOL+eH7DwXC1GREOqp9ujIEBRbyxbXMrx6pCYFR1VfcJ77trX9r8f7z13jJCOPYFPB3MTT8
hDVIMvA1ntWqC5cJeiT2KH4sv41//bkuX9N3hv/fP5eJVQJ0vM55Zl2+5u+OR8AmRlP2pdpbRJAH
lqZdpxfOpmGaIdMN+1/nxd9+pr/6Fr9/tZ9+NCgcaU98sdp702yQYYMoeWKI0xW/ayx8xjll+fHX
H9C8OPl//oQUAQ6zcLzyeOZ//IRrVjrePLPsiEIUt6IVKL6IzT467QbnpU1LqKMPLkzTsMfL8JnR
l8fY1Togy273E4HZsVpAc8rZ7T4tC5G5qyP8wCQt5nGTK9kEXMmMst/+YWMy/uL3t3ThQk6nK3lx
z/z4vr0hdSAQsYzyWaFRF0wmQH4t9hRrmqUDrjXgwlKORxbfHlqQRbxnALPcKcPrbkAhWwwpUv/W
wFHxD2vB/su3xv58WeE2//vprRV+hevarkac/Nml62BHIDAuinNnjIc+HZ6X3MLdMjt+FZFP1JyW
hqkr9mVyYOoFTeSkN/jTBq5DK9p9Cy9tlBDHyB0gXa9SZUoA45t23Ag4i+AzwUx0L/Heo/RfFEba
l3Hy6DziyQ0lDfkdiScIUizpxRB2TyPtnEs8uArHxPahL9pXmSif1ewNN6VASbGSx7ajJcq4QRtv
0fZshz4HcryKygqWpEqu9WzVXzXZT3tcNVrIdfVruVoPo4eahuhuSFWE4tzyNze7Xz+tf14gHrs3
VipbcAb/KZVyGVJb2fPlRx+yG61k0ph7+tHIlye1JV2M1Nn4t5ckr4hLE3qSzSD4Zxy9L5fJ87dy
3MskORoDLUcj/eQ34poOLOQl33n360/45337EuyBWBof2cUS/tO2NmBiINBOjXsSswlT4bJ7TJmz
k5In1+jXL/Xnx9SDmeqYNPCJ46P5+OMKSpVNpACAl73vTTYsvd44tjPdx//gVRgfUKbgv+Y7/PFV
am4X9TjzBWqO1GXQu752wPPt3f36ZYw/72N8GsisHtUiI/ufE9dK/OOGQ6LDflmMNgIngPpyqeHd
DLgYRIIcarF48IlhRNHgvWLP3bdMDP9pW7ogO37cTgEocdMj0Me+aPh++v36vhVbPrkDTZvKjWfY
CDsM8uNOzMwRQuwy4gjYy0fL0X6p2tl9QGtOPwPLzrneNuvE+PCfkn/Mv3xPLs00oD4+NetPx0oq
CC5OMmvYN6lqjmS5xL6uMEPDBL1JgEyGqMy7twqHeFj12nqr0Exf4jPMyPdQsrpN9aUylumm9BZE
GvN7SHvow/Oxe1wbpG7dmNsH8mvmU7NWN4A7/6m4+OsP4HNvw5cCp4pZ0g+ncGKQg77ShNvTVH5I
pdvt1CzS5/9l70yWI0eurP0qbb2HDLMDi95EIGaSQQZnbmDMZBLzDDjgePr+kFUqqbLyV/7qtUwy
WckqMwYE4H793nO+E7OKretGpEHYIYSjNdKzY7XFEd7Au5eIh651/cOAF2FNT0wyhqj8O2YA1YNn
z99mEO1Hy4v9LTZuFYxZqrFX9HTGErQcv7g7l5/9L7fFP32DH54CWnl84Ep1OEjS6BjOfnnEuUji
iaYHfdKyyA+cmtNUP+APoz/OvOkXz6H107uAfCFaDgQNiR8fd49YcCbsQ7dLtXgRaOWe84Wy6lbY
HWdhX/+ocjk9M3+Lv4I06gcZ0Vky4yCzYnJXom5roqUMWhfb6AjKAeuEOWB84g13E8hxVJ6R8U2V
hsFSKe6FlW0cku4DV/Of4YS3e0M6+pXmEAk9Y4wSUr93FW8U2d9zBfzO+cU1/2vp5rmcBm2bCsHV
/zIxdEg1zsKUBaFJ8+cy3AmZ5oE2owmtZsf6RZ34k2WbESgNFOp6XvjHPBBUw27Zsujs6qj8RFwd
smvDXLZBcfzinZazyQ93Eu+00Lxse0mF+eFhRuc0oApyuJPa6CEzrOg5zeels6E4TTgqw9qju5p3
DF3jV8lGP9l9XTzKgNgsNiYK7z8/hiiQcdemOv0coV6BUd1OornodviZi/4LR173FxvU99rzL9/V
oddlEO7IfPqHp8aXWjclCbcsx/DyMljUPXiOA1XGcm3J+RsQhgdGIFMQqZrixvZIN+wi5JlUK//6
Af7pzUSvjp2FDhPD7j9/9WTopRNLnt/Rq/pAr2nl21B0cIhUETPJ9PNfv91Ptma46nQLyQZhrP7j
iu36aRbRB+NHRnWyQxcerufBi39xRvzp9TXoZHAncXlxmv/5W6WdEaFpr7sdZ+R27ckJzX2ZEvoU
wrkeASIhzkVjiGUtR/fNtI9uQA56RzvNs/urNfKvh3JIZ5wKOZTbP8kFHjHuQa5EKW/JXt+A34J6
0M7XShLrHhHLvUZThBpT9HTms0H/xWNl/OwJphriYlO3Q0P84V7rIwl8hPHMThl2/KUW7TKtbqP+
3CFYxWflVi4BwwMvsNKUD95Puk3uBDQ5kZISwRJnTO3UiBPIikJS8PqBYXXkdB//+s74ycf0mAG6
rDGg6JDN/vknizWPVNfSbXbuFLbbwYYSYneNz/DcSX5xSX7yVnA2kGJAg9M9ZAd/fium7fiEwabs
eswnn7alxN1cxkW70lz9//C1lkhoWt1LS+0vq1pd1jP6aLvZgbhv73xkKttKifCUtouq5Y9G4+1v
q8c/o+F+sojxTrRFKBEBw/14bjRnuLHVwDsxDI2CsC/r+yJqzA27GzSzCdAAqa7qF8vHTy8l52sb
/SaYCf+HXy2K9BK0m9PsIN7IdeFM5FHjcAxanZTJf/39mCvwu/ywalJp6PT06epbrFh//t28DDhD
NBvcInarN1umrz0y2tge5wCcT0kKXNuZAZmLfb5uLDlqW06Ow7TBwWcVEN4dHq7Eosd4CDuVP5k1
PGJmr5k3BDBXUJkwKYjfQR5r15mFL3pLoHeUYn1aWNIlX8lahK9wwHzpjAZqbd1SJ0eL/V0ChWfe
wB+ICZPMYuPBHczZQHs7EcGaGsXkbiDwx+aLPxpJ8c1NaZZEq5oTTHyaUOmEQZtkbQwyojLUgdGn
7+zAShWIWPTaOOLXmrRdh8K+u3GKcvAQSg8qvHM7cFBb/r82wuxpu2xaDbafoQWHaRRde6Jc+MVM
8tPt4DT5vdR8F2ZuqVV7o8UUg6i+NVukzXit0QcvNhTIgAdgwVG99oaqyrYKtXW0KWroalcYEATi
cdevR7J6utHPEOhgHAwqid/+VGCt0+k7FLUZ1HjeKK4SsjDeBUAcphFhP61nkoXbewzdGkz1vkvV
7RgKdOKJjS1IMXIUF70qmBEOBN0MxNbF07bxJj/Z2gCaa6aZ0Tyvuy71d2XLFrXJwyXsU9dMTI0N
itjHNMZqNuVFZa07G1Mt0Pja2RfecEefdzuAO3wOazN/yTVPv/SlCzeQFKa9prCaWI1/HgipK5tu
O8WivITYhKUdA/eC1rVDhzkGmZ+hshrk0ZIKaxQM9TRDAuMMJik26WRtgXV92JY2biS6Zj5DK3Yu
8PmNbyfuzka/vqJiJjG79KNTB4H4i+ih7NiDwrAt5PvcuM5eWktMEZRkJ8mf0KltXNj9t45ftKhj
ygQjLV4MhvXGySvy+BrkHpZ7AQmxS8KniXHxztGMu4Sg7hVilfAQ+na2ntJsoKjoxDpnl0BCIua7
LJ8OKGx6ZEGEJiZzds7oLk2j3R6zaTKDWc+wzyA0WaVxKOHSEgowWuiH+WVvQ8++gMGaNsboxfBL
WkDwi6o3JBR18bnplzDK67fS6/SrMhaYgXrckJPet5+u1pRrrQeY6dGw3omqcpBOQgwSZTgdLD0x
D51iZk2T4mhCjk2c2iBgSb0UALdeyiTcC8e+Twb1AvSMgbnuL1yP8KVwFx97lBXeQQ4C9rXWAHVz
tAcGfeGxC60kcKPK2+iprfE7LBSE1Ecfy7nhkrSavG2iFk32AC1/tLqrXoVilU8Lz18rv3XNWO/x
yCdwSgqYhoUnP+0O9bZKRmSxQSaTHjjEUDUlaN8VlWYLTa1K/P4hqzyQJSY3z3OBpHAKRMM5gs2U
RSKNAJLUXPubhtBO2iOAvL3MOOgDOZAaVoyta8zeiX+oNhMPxCZ0TEd1V54ao7F7VXErOnyIZoi6
LJiBaL6SV77V8XUidTb5zDuhmdXXScxZvbcyTFhB4bWgZlRlCO9K09yelA2BdGqVg2LRjrRn9Y4m
bZPs25YrRc5DmRO/XciHmK7+rUke90NYlFlyGFMCuxxIigSOmt6WmT8mAkIbpmOcdPoXVw+pJwkd
qzdi1vNTzSb7FXV6hJhNRRBeR8zBV9PUufe2zMJPn+b+gNnFhS5SMwENZuVNj8yZis+2bjE8qqIz
3kDbtQFHNOfsl2b9CmtvxObaqV1PxfLgEarwij4eRqaWo4zrzeY4V5ynk6mESmJb3TNdOMYgaQft
Ahgpd0Js+c0LdrXma1Pb2TabtOZFNGayTxnAYo8CNrdN8Co/M0tFbi/I1Qnc0Cn6YJg7Ho7cRLCR
6TbxKa7rrFMKrgOIOYIWaCFvOJX67Tbj3FTsixrW7KpPIvnUhOMCNXQSA4gFjI4EnIYNkqZgNEjE
SJwv96A2Holgie8ZZ+eottoBLCeXU3sChcdXFAuz+RTB1NinbiafpDkN43UUhtE58chFqfR6vq56
z7uyY5tXtci8tfUExWePU2lFJdIc3TqOzxDG6jdad+aGxplzjloe1U1ZFfN2xsy4HSssoTvoUNEZ
PI8UiCkJNuEhanio+HVpwjfHjMH5mRzm+ksro/bOnlvjoUu43kmakU8CDm7nxVxUjUg43Apmc1fj
Bv7iLCfMdenOqLyzJk12XNlk72B6ZdkDeWy0doM9KvWvZtnVX3pVty/k7pqbWYjmKxHrWEXnIeay
gnELjxHdiN3g992HP3bO2Z4bDS1O5UfniSE95hyXkLUPqJA2llAoqJadY2oxQnVlsC0vYqk0Wmux
1zQ4U2Ji/jxwO7hmKt14qA3lnBOnCh9rN45uXGeo3lw8xgExPqjzTWizBjJdikhnsMxNBNrlqFo9
DCIYS6eFVb8niXF69LSUdRFGCkYD/jbIn+g8+A0q/NhzqMBL3WNiYTX5oSVCOVz1Pk2cgOC78BgX
PX8glP4SCDISWZzOdTWsZp5z2lhl90zyiPr0hOw+RGQ76zBUqJBwy3CXD2SOMXMxnfuEaPYnu+oH
gdKVD5k7enbx+rZ+t8jJvdf8mYCYuhzjs3KLkiA+NBMveTNPt57bDU96PWWXZPm5kRB6V05qhJfG
lrxRpqmtLwQiI4qM+Gx3XDXsVgrZlKY+9blKdtoEnwK/iRdegEbah0aPyyuckLxiNWcXSvbpEWF2
9zGPwDGPMzqLeENWr/oUNW2+dTiQ+Lai34K1i2QHXFiuVkEQtcFRkDalueHFJlp9hoqB4/hQSOSD
fHfupBkrLEuva3OnsWbF5zxLKwNf9lzdalZKE1eqfLFrIpaUB9eqvHLtd/1n5WmcmaRO4HxTjM0n
Xh/jyY6A2smxM76BEoNozKPX3LFazJ+Vmdbt2jVLlWGucoZvpgf/ld9McO/XNZcFNErb7QANGO0K
Oj05VCTBXvxeZzUTrvw21V5z14cljf/GrG9QBYPOIkXlzui96By6TbLrfVJkks4DVouBBB0ZuvBD
SZrgc5MkJAG1GrguyYFyiRGCO/pJRS2uOROH23oI0dGhJRD0TXtrYCBseW9z5/U3YVFHO5nncm+7
BT8N2+aV1doZcXkiSm7JRa+3ELy7x7aWcDLn+LMH67WtO5xaQShr64vjR87WrqF+1jY0U9OC8uFI
y90ZXK8VE007yPqW5xAssLoYRTvdUoSMyCjT8MnMI5tMm+oeTcs1+SUJs0gd1WAPKGAESnyDtvio
D7E8pkXd8raZe9ZHqJ4Qa1k3rJnxup5o15Or1WcCzcN7NzSrgz8lMAH6pJhJMmHY2BiOfnCS/iiV
ygMCdeW1Ho3tFXla5RE4EH4Q06IE9Bn/0UJ994kJPGQke1+ySlofkpDDBuc1Sxp8+9mCkFa6xqKS
s0/TlNrP1Ns6FPGp+uKPy5ypIpmSzvKhgZ/BtCymIJVppZ69aYwuehmPWzHVe7fCru4juItWSVPt
vXF+p/9XvGaFwIwkKi6SiWGRhZ4TzloohVM9zbLukGk6kKpQA75f2PW2g156KkICwmxyLO74B0FT
PtQehgaEljX60WXoeJPBCcXtAORyRWNagRsJ7XfAte4T6OJ8nyTiaUIltaNdGlMHUsqtikRVxEqP
8TXOgQXzYx5Caza+xHo4bqWn6TtCeebASwYrGCUPY1fHxDLCwNlESrknigv7ObWdXelM1ZbHiQW4
SjmdRm7j73ySEz9lNpjPqMiNG7/wZ1QLhf1QkwS0nqhhtw5rF1+ty58MR4g7JfmVHEkiwlZQF65a
HGobUtDqbzOjJigAUZ/cNCm3AXE5UbLSppIIubom3s0u0m491ZjgGCCA/8AuNQh4Mqjg03diRbNj
NJb7npwsaB22dlUpkthm3XzuwSpveRS34C/RrDJjoyATw01hO+EjVCvKDFuSYyJ08iu9Prl4ejsH
WWF5p04tpDM93sROjpPKap1zUSOgXcdoVxla5PjsVSWvXUdj2ymIieGBc0sia6YUnLK12BpTmNer
ti05luZaymPEDE1e+2GfvhSm7e4cgwY8rTUyYpBX0tIYEm269UOruVI0sznVCVgbq6Elt80fE/2C
Z+bYphhkQ7no5LvsGv1ZdepKNPmdXeUMR/FclmPXI11L1Qrp596YNP/FZ2bKOee9rcoFPO3M66Z2
5ULFj8kekr3xAuq3PVSm+GLM7rcQc90bFWv+lnfA3NOO6BqRQ8WGHhZtejEUd8qlYslVC28Fd+qM
zRJMOeXQtIcuLJOjZlWjHUihdwB5MsNgj7Hd6qyN0cJ5VqI6076p9JUJ06RiDJCzCMFQSt+KIi3v
zMYr7ggBAsqUKBbQNB77j7wzoeZ0afzRhPpcr02NF2xQARxRVFf3Cuzk+NJS8fC7JRxywKTm7BKa
ax3y2mNH8af6ld2S3tmcG5AKIhqShypMzAfqY06mSJDtY5RN3QdQqf6jGzqaCJ0ais/MLukqdHMf
vulgSL5k3/mslY3+vGum8I3MLw7hdpho/rqew+5Dc/DlY3aXvtjMmVPe56AD+JFiNO8I0HtZbW1/
pKOBzJDbIzYHCpyqhGkeuwNYAD+qwjfHcPg7fj3h9RepnzmBXercRqWFUjyQHZ8STi9yqaBEpSU4
xEy8aZrYZXdKZqfn3KiX0oBYgHY32lK88spokKfqYI+0H4PY9pUGC2wpAfCbU7xwmPKvUriVZeC2
BBeu8xCSJmR+trp1Pg2wA1oZ4wMeEkDrwLWLT3MYeNehAQMRjJgM3367mA5uTVzDjCcT2IU6yjRh
zGRocZ6odpbvRGtwO12GFHtpCoBFLe8d9GPlLk9S2j0oCxIOmNlEwrFBF+hsNqAutr0zOyfV9tW9
M6Ko4Cdk3roew4bvlwmHfkhb61l66lAxQEpUCD9wevbyU7r0RjEDkaBw7WpG/JApaZL/CPGc7F9x
lwm/Cdc1KIwH4L2d2k+04cOzPfCl96bU+YxU5XzqpAz58VyFc5v5H8yuNb8Jzy69/1gF9GW4ilLr
+fNzaXYfCaeXZMWHXQIwZfctAfoFo2logWwPPtQK0NcJScy5zvMD7sbR531J/+84klpC8GPVU9E5
sV2nB91taaK0zFaIeWwSvMg8Uxy42YTZv6BX6kvOtDcgqzJn8lXOsbRwQi0lZE4iYb8CRBo/GgD8
Nk1e6Udm0u0eK5R1V0TedIWWKXma53h8hEEgfxuD/ccY+QtjJPctuer/aA0H7/37f/2mXr15L4iL
v6+Gnxojf/+L/zBGInxkhEjMIlWXu2gF/8D6YoxkasJI2mfqR5XxhxB1cT8C4GXebkGg+i5R7Za3
+5//ts2/2Z7DDM1lFM9Ykr/0b/giEU//udmr06FH6EfQLVJCZnLG0u7+J4Ea6AsScMJGOzEHlXcQ
RYvNjIPnUJCEthHU9oE+S/Ni5a7ceWgTNoZU/sEzvBjWYzU+qMwtThaJ02uj6T1cijoEGhyE5Ro8
OUpIt4w3WR+BObX2Nrgdwh5bIHh2+TQO2S33K4s3IRqAxSE0cDSc1mGH/ssvYP/BBgJ+ArPQvO9L
FN91bS7QxKi4sUfZPRCGx8ouejtQQ0sIt0aLyLMe0yr9RB8JWD0c7hTBRZe0cp1dMzo256F0KC5J
Og9HHHnNSYmYEL6pKbIdCZ9wUwAIXKnRFYcimghWTef+aLdkU/fdYFEGVkutxOW8aV3NnFajrUII
alNNnT81Vkw1Wqr9rLf6Rq+hVxCj4lzpLTF2uXmp9YUG1PsGUbDYucOpCNLJx9Ts9SZ5DRly9IZo
QU4nCMx96IteybmliTJ6/WOzjqhk1vxYxWnuaZ4IRyOsN00Bu1egvQYbUcNkRhNmktIynLXTwSuD
dH7fOCU2chU/Ea1rPo6F48L2F/K1NCr4WV3jB7qyqvCmxtGub0hpJCRj3WixoZ8kccXzfdlaWTZs
Ek6wGsD7yWA4WuUDxJqBKoXSp6y6eY1fzZYrze4XSpmTqktjld6NH/kAN0evIQkGtGgz7gpQIXtT
ONOO+NKSAFMGSOepKPuLJnod0BqFH9WsNxM1S4AedgEAKPo6NSbYZTCetWyFH5H8txTV3o2moN5p
gVZME57e6jfnSvW7kYVuoIevhRdaXC71b54XEZb94oBZ3DDtb84YwsaTxSjD3tSmI4fLrNiVDSyz
iMDKWcpx64exTlKlPddtf/E7ZSr3cSTrUr/XpHLpo2t+mhc+TkiGruZWR2g0kTGauRCgp+sxIfSr
2WJhooQjnNJ4hiI23Y1TM5OokpaNucViDDo006BiMC3E9qsRpAlmWkntKc6cJAvMWQBR7N1ius4M
gN+gsJoPZ46aOaiYql9AQmj1mpUE+xXba/wUOmVW3GgpE6M1cwX9PMvRldscbhqBPk0MatYgNeRo
aJOxN0c9eZzpPLQ4JgaAkHDhI+Sq7fScwejLVk7jWm9NbJsBUPvo3MSqOXM+9jY0l+u1S2bGuOMD
6Nez3jkbBmL6ZqLS3ieqBNnbteUTPkB4l6Ix6MoTX9wtoCujPZhpGh5izw2hPglaSE7XA8iKehh0
hmb0jNQM2ES9xF25Sh3iYlcGeQhIcbr+Qt5KeYvrItqJxl7FCETOfiqjhzCvp1Od16aDHyyaX7+v
8v/ZEH+xIaL58Zi5/zEr/cuGeF2V/XvJOPW3XfLw8T///fvf+cPLxIaHiQLxiVh8Fsvk8e97oeFi
c/J13WJPwytgMnT8u5fpOySAf0V469930L9vhvbfkB06PlN/Whoudd2/sxna33Vg/zT5RNmk47Hi
v+gVTFgeP+gZarheJp28+CzqGp9jrhWgLMfYZDkFhqj2osqscjtkUbzEYVn1dURDCdRUFH900COr
lYgKPIqeHjfTIQZ7SlZoJ9yvM8DETVEmoEfx6aurqsna/DmZUe2zduofqRVN/soYMp6QZY9WQaFJ
iSWRc9Kj6HvBnKbxpTxOVtKO1y3Z8Zu4zyY69QtWI1Nudl3ja1mTVoajSmlX+qBqoh8IP1obaTlD
aFPtm0T5u4GglB9sOenwtVOPtpqDQR3NbmRvGd7waIVj6cRrGxvxdS6r8TAQ4UUzeWgPsiqQ4bew
ju8kjEUzHUwACv7zWE4WT3+OcA/8/PKp1Jw+Tw4EBGsAzDSQXRH7kJf2UPNbg8NGZoQ09as8JeJd
cEIHN4Q2eWVWedutiTfJsDfzy3OVidE1bhMzcY40HrvbrmYWchoN4XzliqhT1vlp2D6gJpkPfWt3
mn0SLaT5Tdou0IXRnepd69UkqZqozK+r1M4TO9+LXDEBL7fuMm4hs5vA5d7ap8kUV1iEu6xmrHWi
JV+2oJCNjkPwRDII3KNYcsBrJ1MeDHZxX55yGtkJloXJwDuUHTB0ClEHLD32q7RM49J1nDTzxseX
6peiTj99ZBGfzHFpid9gqnAK414UobF1eyjM3Qptlnhh8AserSl8ecWpOzu6kO64UHSpY5htQ3pI
bL8kvznP7sgZI0V8OcZwChjPDNzlSk+SlNtyIq2etEna7CaOZSzsFch3nVFDkmS7jP6okdTTpYfE
Ru+PRg4u4jYGv9b0EXj+XtigE7jaazP1oLyWuuw3uaUoDSe93c7+3L1XZp1/NfuGQZifda6zArEf
r3oPdzRLeNpaqxIs57EjT4wmRpTTT0QVsrfL4S1ObTohM7yZWzbPBPA7Q+e3qLX1U5TaZONMjkZN
xmlW8HbXuWsRxDYb011Z9cYuHjMvPXPME0hnvHEA6a9nJ9OIGlqJZicDj2nHAjVybjDaAtCdoD1c
ucB9jmU467hydRUg/37nMxLLohfGdgBx7MYM/yEculeIZ7qXeMrCt7hF4cmERu5qhhkbzBzECBui
fqSjduOQTXG33NlnQEx6IHSr3LiNcT2nQoFGrvu1ZwFi9XAkt1yBWv9EeIBBnOTLl4hh5Klt7PGq
klm+73IG7ypxox2BDsTXJV24ChtgqyZA5B08Qv8eIS6AcMszr8AlPs2mfi4t4CFCC90riEHOVZ00
0NjSbnx2mgpIbJpN4xVmAfMVNyRg60HNkPnGXLcuUGGGjVF21qcmvLhY91yNbTanBP72+VcETv66
TYBFB9oAcHyVYbO+r61xgpMkZPXV9lT04KR2BMIya50v8HZJJfe7jteotQOEY3NtUZqtmoF5xai7
FZPupiBWLAVxJQm7ssrI20+Ou/A/Sgla1p1SmgRw71YC5v7JICX1oY/bbJ1zfR7oPjJpT6uLZ6or
fwS96mQY2on/g6zhWaD9PJQKHBzs3PuYOHXc+rmX7CXo+Q+R6H6Q68qE5FYsc35VgVRQunEI3fTS
Fy0kDUtOKFWVc29oFeW8MSpz7wMGIWZjfoT8bBA450Q0iEWT3KS5ZGUfdOsNMDbIVWiSIBEMG24X
AqVXB6gbgNZ6voBmS9a2aMdnko3oAFtpdY27POtWUkxfaZTKjTSt/pMiX1tnToO4JY+RoNum9WKW
c3GejcQ/y8mbb1UJzsvIo/7WbNv6FGqjfi8MGBDrrmmzZltVHQyuqtHfvXoAtDsN1YXJYdWv1Rhb
a+jT2somxexzIgFlX8pSvFoMxglT5NbaUAnn67hXkqRClNiQTVn5vRHKpPCke21irQXwrVlbO+IU
ETV+ffJGJz5WBI7fNsRiB31DeMlG+bH6hkyHFAsC4RnkYF+hl6VyMrWMroD52uBZM6R5wNwDWNs2
ibAqEouApcqn52RW11MKo1WzmvZqLiv4xUJDppL51400HRpLKonDg+Vq2XWs4yE0TKKs8k6aD5SU
9bWoPXWvjwakEs2N/YvtT/1eev10qCA62ysosoAWAG2dicDLngu/ap4jr2xvyyEPn+osTE4DhSqZ
ad78yEhULaLvFK2sVJsQYQXa2LKLYYs1esUkwtT7A2WupEEshkfb1iHZJ+ihAy1xGJg5nOKYu+m3
DTB0ayO8sDqWI4ckyPIjmqZUFdk6aRkHc7S2uI79+GJPnFkcGbs7NRVywQCE89FIDPeryetr6ypE
mRL1ZHG5qe4/q9np9ro9s9F7pT5waI66ZOsmUBvIg6gf0P2gONAQ11JVh15iB944XQ1N1W4RiTPn
+09x/P/j8zc49FMt/r+L4923qo3+nKL9+9/5h2OZpCaKNFq2+Pmx/P9RHHvO31zcgzSC6fos7lb+
1d8dyygFfy+GLf1vC3oLZzKGNvwj5r9TC3tgAP6kAmRA7rv8hyY0EnhsaIsk8Z8bQ2SRcLt6OeEZ
0euYxdOq76ggkJS/gMm9b0mp535rXrzCeFFQrLeDUNsOIVG/KIqYAZsHawRz1C16o9IAD+8vGqRW
6YTzLLokjvEthRCe2SpGtVQt+iVtUTItZfpF+65uWnROVo4Kq/aI1AlBFW+GSFwAmXu3cDqDzKMf
Uo7Qs1GYLAKDptl0mmkGatFWIYFaN7I4q46TYL3or1KEWO2iyCK8wAkqMQpYpuPwYCY+Fv5Fw0We
Afo3ZF3jou/q+ujZtQvgeov2SywqsH7Rg6WLMkxfNGIGh9sN2KjmlsHvxkZINiAoGxZlmVo0ZgVi
s2owUvxzcgzaRYmWLJo0gnHmlbXo1Oq8YaC0aNfaRcU2Lnq2EXYvxZb10ado3exF9cYTTYaVGN5N
iSIOUdeRuQJ1UoKsLV10c3NfRht+VQ4sorwUiOt6RHZocs7horobtGba1xYKrklUxsVf1Hn9otPD
xbUt/PFuNvriktG6uEpyryWaAv9Dhgwg57xhReCPPElPumyylwF9wR22DvtgdVrPPl8yNK0j2d43
lhbekx/mnOxMMQHRCqcF7eU29Kjr5Kat8vEl9GmuY2v2n6bCythHqwGZT4VGKqaxs+nGjIk47pI7
McLxKnNrofmY0tn3lle/iiRlnpEKmT+VWemcnBxdqG7mRE6W3+dDRo6cMtJrMLSNCXo0sQwunm8O
BuoE1CadWUM+IbsCkGill0dSjJlpNl4pCGkgchawe0VutY4O7EQ7ESLbKNI3YTKNCqYwKjcojMOn
7yG2nhUWm6lIqnsjq4wby52qk73MCxiOQumqQ+YHIMAZcCQcaLYFWVybHlnaLaDK5GYgWhMQXAQT
qyORazePBeC0fsSL4WAWDtrGI7hbt/InhSjqSzsI66BZ1gAdEybVHvssfyaW0y0XUFsjYyThkFO0
8YCyCEtoz0visFFDoJeRujUJMXtyQBlne6eTfPlGReoicmKwVkWlM3N3B+aRlQMB21L8DrWX84IG
dvNmA4Sj3CigZQtOqn6F1ZnsErB+i2EWfQSxUuD/RdznT7VRJjcg3xifwOXYGRz/vjkT6oNwqKBJ
L58sxcvtbQnY4eVzku3uoplqjqGI464t4FJ39rQIqbS++MyXsR7oueGhS9m3K1ehoU+WL/5d1oDi
v38UBCh8knSYmgdHsogEmLoVBLMOc+lop2/f77TU6Xm3GXPksDIU0+1kGn0gH351HmufqRijPBRx
yHGeGO6ZnGgX1SupceKudSL7UGXhdDGYAAZtywzbjAZh7+FfseoNdnnUisVBY4ZjvQXW03/0Ik5u
Sr1yYQW76tSEhnkJ9dS7jMADNzF3JIFxvhO++SaqqtEpYsRI4cQLSY93FIrY4TyKtftqxiMLnqm6
b6i5dlXe00dYfi0yJKr7JCKTgdMqLc21gWd3XaVcOSVs58poOohQrpdTmbkRLw9+NoIKOHHXz/wP
iuFXj/JmbTYLZyydb7oyvpGNuh207kE2THalU73RsgC66ZKw4l2b/YAKJLqNpZ6t8j7eF2n76Yz+
ybeYX/fMT0tTXKbOYtYc73p3forazg3ogHpXLnJQpIbOJuu0lVmrau2ROnfp2ceGlWnhwl8qnAuz
MjINUuPGlazhmeFFgStgMRkCr2xSEL00+cE4pUFHIWWVIrw1em06G5PJIa6K0PaCa453bpWlK8+X
9objL615XAh7KaE3917WxIFG1mkZTWvZmN9IK6lODSe1EzOBblOacNMxZX9tjX5fes4d2yRsOzlY
TDGj8FWLzJdO876qATDBXBIqnUuQkYWikNcKSwUcChEdmK0p17XrVveDZRPZE6fzRyEdhnuotReX
yrbuiXhLh/roi2yHazAmoWTmB07ASE0NwXPpqDIIIMajqxjxMuI8ZJMqlnwhaz+yCAe6N9T0WLMQ
UNmAeGGutxqs7kanczCVlX6lMl0caa0sWldXDxwZvupG0aw16HKDoT4tVV/qxBPfEhPFFCG0+ptA
4hUYWfbQY399V0oDvZgCWkushjDhAS4wyaRMRPzQblZynlkPLJnvo3S2GHV6oH9ntEh+eN8U3UcM
X3OjlwRmIb0fQX5ECHfXoPmXtKe5HTbMlcqrynBJARuzO24rGhluaJAzAFVyNJkrMBnV0n1WAlej
tUP8gmHW3zrHzDYk+5GWACnXquv3IQfu1ngwG1NDvugh4Yh6xW7vM3nGNjx8BeTx2sSg21QTPo5G
DYnBAqPvoIZb04HQrlvbeQzxyq//l73z2o4bybLoF6EWIuBf02cyaUUj6gWLlIF3ARMAvn42qOoZ
ieqWpuZ5XnqxS4vMBBAIc+85+7i8hvThy+gjAdhQ4Vtr02FuOVMVB+IeZP4X23OGO4+O/EM2Ncse
wiO/q7Xd6aS7UKNfk4Rg4HtKH1KvR2LR2sXXNvTSr6ir8lOg4KyXUQt5dDAQsLi23mUtvxuR+DHN
nXnlhWl1a9mIl6O4YWdlLT6iWvlX9VDrTyRs5Z+0FNaV20EWcdhhrSDNzxsIZuAeii5BaxiXRHOF
qLMDuM1pdB4Q1lKFkaHgYNPO7pUMmn7nR01h8kpEj507GteuIPEgg3JJfhshn2vgoMZ2yFJwgY4i
vU+UIQznxqnlyp6hpzkcMK8qgodPNq6QLVltS5p5Ez4GOHvvUCMl6ZbkQ1o8XVAaV13kO0d2Ctle
mFWzTUZy6HNN02gbq/FbWUh5LYqoe9Aq0Yc69pontwGPnzMXbhARoITwdLsxbPLJcOcds4JdGJpD
42RWTGA1x8BDhatxTYcmRRk8haikBcGATY5pxs5fvTYnekeF+hpqp3mpwlLtcqtS+0ZiBux1Fq7Z
M1yOeDiwO+8jGaGa8OfnVKmqJhlqwO6gifiYRSZWSdzmu8I2oUapzN7P1Xw5JvG0VwigVyRELIHe
7XAzL9ky2VC1rFyDfz1pvCEN1ZmDb2XGM63AKwEp/qv2QGQ17tTtgtqNKESF9YrzL/lsKlkyKmde
cRAMi+L1jhW0ui496sR10E8EVWrn0arH/ahHwM506ybX8q7GRArKcD4H11LsXQQJhCqobTVU0Vcg
63urY8kjyzUnSSTtt6M5jic4ctAx0zY86iY8J1FzZ4eOs/EgYh+n2R1JHcXrjBDWiDOxRQR4F2TM
ruLC6yHHLlSYOBf1Pit0Gt1aLtxOXuFWk8rWansgaNKgFfMY0RlCGxGY0YSsROfTeBzZ/85nh60K
2RtRkTnbqU0XCmEtEYVxOKHZ1wXOgFaLYy2BntEQT5/jzEe3SjUsrORhSVRCeXFrmMGwK8pgEQj1
+kPozfSrp7m9ilKKJ2Sj2JfIUD42swVtvnbvkqAC4j933V2Mxh0EvpNeN17tvJLyMq1TKjCvFH+7
S114xi4Rw1cVTUi3HTlc+tTnN56PrMseOf0g9GhvkAXJM/Kc5i5iq7KVIQK9yYCa75MD2xR9+qK7
aEI7q2wqo2F4Ksg9ANZumuusaUmEG0iXDFGjsFTWOfQPO9mbgBoDAwK7k9kXs8VGGxHJF0/qYWU3
hbpyxVIgsz/H4PVRcCbBaYrILNqmYtn0kzPdvZo2Eiwvc9Kz1mXLPp7sAwsQ21GlwQcTBItJSN9A
JSgjEYuEz9Bv2STY09nGq3FLHPb8lCszv2zj4jMH0IhsMdn0SF66RdFThhXph/HnpihY9Y2m+OIN
7jJnhV2368tk2Clhqme2Ly69B4uCM9GVa/ZAd1aSOtdWCuaesIHcOpl2AAB2mnnT+lI/ur3uL5ra
Ks9zDjl5TTZDfp2Vjefgb7LiV+xDqANCivY7YspZCsxAoU/maEhGgM4D/4sfmUwcQ+SIO5Sp/lOH
8/95torydY6R7CPmtJZ0qtILiLE1dXlfLuYPZ7GBhIshBFzduIVpe0wWs0i92EaqxUCSRFhJ6E0C
e3/zlzglyFWVppqQFD78uonYlEBVxItSLrYUuleLRaX727HC7nkxsJCpu9hZrMXagqZo+BYvdhdv
Mb6oxQIz4oXJFlNMu9hj0GCeM9UXnLOwzriFOdxEi53GWow12WKxmRezjRNhu1GLASddrDh8sQcO
fuHGC+JqZ6QYdvI3787/V33+N1Uf+iaLFfM/V30uk89xEr2UP/dE337pX2Uf9DzQGD08H/Qx0QDR
+Py7JxqYf9kmORNQAah4oB2iRPOvnqj/l1iA6hRoaJha2Fn/uwxki7+Wqo0FnxhQsYvC4Z/Ugd70
Pz+0RIGu0A1FgYROyaS++J6q1owGVNK8RbBS07BpeJuKZDwoDrB7RBFYiFa4XYvqnGbC0A9v5p8R
5W+tVm1QOy9eMpSS2rmZWgNzWOrOE3YCO7dT7DQNq2UQlpzvoaWj1P/hTv8bo+7iif3pm5OHDucu
AKYgnYXd93MBy297DV93Vhfwvzm8xeS1fBfzIW29wmrNie33H0ij5ZePpIInOF/BNnB5mu/6x6DB
aXnAvCLhODhXnWek6xz+nbtPbZuFb5U1RnMQCv9BoJuATmNvDxwkA7cfwh0EFFEdQy/hRD4P3iK2
dUNUJ5JZ6MYvE8/aogEeb2K4gveQ9DoEKWFZXaStCNU2SsqZfPEsJOqhUU0xr9mgcYyMNJL/C8Md
xrt8RviLctx5wbRMqzFt/KVAgeMw2iq2ncVGO5xUse4YHCupa5GIVCB86nchRPLLiXTLeyUsBoG2
cudFWZgBJtvAFYH3WlwpsmqTNf4FjKw6CQgMF8s3N2MbEWwTR/JeCLIVV4nXcm2tSptnA9vkTeQi
xl+NMvHHLQ2A+lkO7B7XLotMfD3GBd8omByLTYiIxwfVODFzYkNP816m9BQuZIW47gqWFWu0601u
/VFafRmfOkXYmRe1yJMNBEfD3axKeW9YuRyfah9x9Sf6H9y5pB35PlNXIa6lYY7cdUCpOa9DxKYA
jIkYw0Lcw67ZynRAoTnOdDpWBrnr8U3IpsldVaoEgWwTK5WgESudl1RH4SNh98Hj0Ct+HTuyKjZN
4t6iEeZPmzhmOE5MNk/BtbuOVqMuh/pgz6ht6QVkyHex7HFbEiOnvjc6XcPWbqYNiQEGkt4FW+I8
Ps3LIyFr3iJ2Lcl4frVVXQQgeMQmyTsDsRzqpcs40vMtPlxKuOnIy0urX/gbcgYEODGCbzDWBYJv
qVzqoZxLZL61Qy/akJlF3VLqcbp3O9ldGU4wEq+YEgy6mvFkvURp51xOU+Q+GoMnrvRQ5zccrKIX
qe3kwF6Y2Bl0wd5LGWXDU22ZtP0ETR3S483xZtBD59OX0tzxIg+z6SRHF5k/FOXgkYJq293KhDhy
Tq4ew2YgugWweVK46tpEHmTtWicycKMXCJjFQhdjvbU2KSNSftbFyLNDoWFrwrgn6ET8WKTfavbJ
OKookqVunmMFjBgjrSyRlMdVIO5pEfJ4csL83JURap5tpmdC0mD+1M/cGV4uLy15KbO60uGuNYn0
+0gpebwjgIIXwYDNPB4SWUt3n+VmdeFw5CdncUT0xpGQyiSmxfHGtpzmgJcNXYRVIifBdtIvUWxj
llJy420LtlQQF+F1QJwdFhJVXZRxJtV9Ns+G8Wj03tycO6kMdTONAd8ErjjT70x2UfCQ2GaR3dFk
VYexMIh6CgfLOs4DrIfVPBXcSwUXczH9aCTpQRBxI2qT4mNI23bc2cwq8aluIJngHGUg49PkwVVG
wHvsDstLgdKCvzIS3wUu2q4I2+sxw64XVaj7cSRAQV6nYcBE4UdURj97GP+uYrrvJAfkBZ9JAhxm
cC+MVPpJCYUNfuXAQf1ihX6XPSlmCKTvYzg76rpCJej6qzEywmDr5QDgtzIT/CWT4XRqG49n3uVK
XKUg+cYnnwza7KuDaFo2yMyo2WzZKnG4LFh/5obDWRq5x7CUS6hzVbmmeYylhewN1Q24YFxB5idC
Zyh5QOy/Ki0z+OgMPSacGZnGEBGRLIqqf8DpRbhCRyeQgdGiconio5UHBCMROpnh4Bn0SljYGDex
VzgHo9UubX47JRznKYrtvsW75bglCQH1srXM6+q4CNgfW47Xa6swPxnlACeB/HbEPRDyk1iP/kFk
MnrNKSZ8HSMrpKmiSljp7rnXiszPLFfjLXX06JND0OC2YJHaVBQw7vwmLD8BJSl2sjSjcE1aHeT2
zlM3QcSZC3NrY2F4IEszqaP8QabA6tEFd7t5OXcY6FvXpcJDOxSaEm5OGrVjD/22115+y7Ref0qD
Pv4w2PmN9swx3bOZtXfNRBcVflO5J6wy+RC1bv6gC7uNdgrV4TlgAdvkYB1PuRFkOzTSAFEwZrec
+MGbJ4NV3bPo1B9Lh+xZGhxtiYrCrJ5ibFnc2oJWv48xlCar149XtTtaqygZik0Ueu23RGFdRkJj
H+ScRjuOZfLKiVrP3sSmg+9snNgObFqqdBcNNpm9nzdTvk6pBxw9LK87Tgy3aVjVe3OM+43iGj+m
mcJYh/DHPZZTKIbtVGBHwtQffoA44e6NFuihA/hhbaTG7O8wYhGrEHfNBRP2hHymnI7aEMFx7oiS
AFwFIgsJxrqBSHCIiaG4H5Jh/mKSeHERQAy8UGiP8s3vdyjv2CVI2jwPBBpwQJDdKMvpI/7Y02sq
/FFpXod0BwhpgUyRr01tsQjZhvI3JHlWF3BQ1eH3n7rsen7eiHkeDETgOOx0Pfs9AtEO59iLtROc
8C7gvAR9D1mzk+wxfv857yApb1fnLijPgN3e937sj1c3xJXbt0EUnoh6XeZUUzFnlziHgBcwYfzz
D1tEjNxOARjvPctK8A4bEZvAk48CbFtVNMNaXEtrIr//ROz6dSNLd5ZeBHtxU7Cff7eRbaLAqw2E
JSfLncRV2bP1puyer3GS0rHxqj/hof/N52ErQLopAuwJlG1/HiWCIyx+psI5zaCGH78vQWWM2QVk
AHCGTYu760+3cxl5P48RLs6HRy1Bg1m/bNanIrJx73eY5FyEZkRrLn0pJlRWYDI5WQNtl9+idj3w
M8HQLB+/f56/DlKfHjf3mSY7YALz3UVXpd2YIxS2E+G7eGu0YR1HoauL/8On0NQIXBfbBSeTn29t
HkpdouxyTwg41AGjIj06ABN/GJv/7lo4UKKWhczJi/fuU9zOovBtcC1Bg4DLTWhhyLH+PwwTbAjA
dzCF0Nt+P0yyhpCmOiEHRoagvSHUMihoTXsjYRuduOrqcZj/cKT7df5iTmcO47Lge/OxP98+iknh
RJSMfTKq0P0oej86zebAVoQOQLCl1UCrxG1nhsjvH9uvM8vCywPHydUGpJi9GxwYlElnrh15IuY6
2IbUUS86KrqE67n+H5hq/+YSGRzoPNiDL2KO5Yj5g+zCI6+FjyrkaVSo8qZCVBdz20HXtBkw2XKC
G5dR88+vD0kfIGy0FUAk3n3oQB6NFZMlccpdWmVlgcc9N/14z0Hnj2/6G2Hs51cdfhbcGBsyGJy2
X9602Fc+bmwT5EALXgFsk4PsnyDZO4qQ6gr3Bk2ycGKbPGr2dZq9VktnchhDKvOtzeGicl7yCBGB
iFuLXSeW3vgGwScl09/fll8nQgAIlge0F9I6BZrlPfvhWZSJoxPCHRjh0IasdRIm9XM6GqyXQwrj
bwUc8k9r5XssNYsYbXPeKpZn3F+/cNcjlIUyZI07GdAQFCQai/MDEe/dF1+RLrWO63AZ7yQmXSGS
aJ6HwaEOaeHpvGta2QAoivoZaBdF/303CXyq//yeMFMyVgD/meZ7kKHZgHMZfN76YvbZdJv4fkVk
WKeWqONkpRvzT2WcX949jG7L20AphyGKCOrnh9Ak7bLpn+bTYOOcbwHupChr8D+ysv8RQ//vPgwV
FhEjqLVZDt59mD9LOhPoyokNG8cb4NTBGUoFpxzHrDkl/f5W/jJNc2U+IDlh0r1hOnv31pEXLGpQ
XtMJEgsHyyjpGFm8iJwSf/9B7xnt0neZLpfNg8PFQYF/N5BzcjxHt/Y0OwhFn8LkDNevIVd02UNo
kGJ4UZMKrrZ2ZCPC0XExciJBlk8c4LIMIom/i5OMOoGBF4Jmp5gpo3tKHUzDpZRF1QsQEjodjueg
7ue9lghOuhIiw58gtL8+Hxo+gUPBNHAsUIvvtkIYqXAJFW17kkAhNrpEslLoONlH5vSPd13E6jAG
bLwolPSs93M+Ad2yA2ipTsrEa+7LlOtvKkiJGP+Q+ZSAzP+wyiyr1w8To82ytqTomPyvcGhJv3tK
yH0t0SjHPrnNaH91XTmcyNoNHt8KIq7XUtVpCDJ/qECG/WGmk++HCMRMibbQxRqIQ4edENacH+c6
O6d3ZOskPQlBJWmGS+m76M4ndwaxs9Zj6L/SasoAA1StaDH2VbyBFpLHg+zoAa2kxPNn9gVVxDlb
6jWNWuwMNrnItCY8xpEqsAvue/7+jdcB+uIvEVp9CMiPTClcItu5dZBPPKpleOUGi8Ee8KCoT2Tt
4n6QbjveOHqkNNaGGXW/jMJRCMNjiLyNH2mZXTqmkQFvFVlxq6k2YNLsDLTUiXtTTcLAH4grfUUV
u8RVhjgMiYSZmuW69Zw+WMW2qs9dZnvEaeX1rDdEDOKtK+fkpP1ErOHuOEgMexGT2IVpPnE6at/m
oKuXBVFR8c4ISLrrvha5+KKVn1EUN1LeF+AFSzF0glh4M0zASLboH+eKhARKlPtA4S48uEPGqahs
Zv51pqn0ffMJrIvKS5Av+xqwDyivyhzsENVyFI+ksCkO7lAogjffyXhXj3MR31gFmVPnLGqG7ra1
Wh6IxFRC91cUdXZXzSbrheo70eyE6aL7AhZ8hqdVZXdeLdovY2tyFdpKnfmrhfHEvlSNWEpROucx
w33hF7l058VBhjJ/WGxHwTaTqX0euJugcGpIiAjesCft3Hri46mDULnq5phCuF/QoN4OCOeKNVGM
oXidtVUemzHtjQ8jLF74FtnMqhWYOOQRjed4i69LPTjdnSCerN1kDJf4hvMq0Z5i8nS9NghPOw4D
uk68G91grGdwoEgKJVM4DklGUFkOHCSkpxOPlOFQ6GM8GhA+ulEgxAMVRk0L1Xw770dSIuUKOShV
xqg3R3UvSkfle5KnGGAwN1x5ZSTo2b7vA6jZM/rmyKXUELsVdTPhetAqQwohPrysqRq/wdgIb/wZ
od73Ehz5HHwZKx7FvZ1K5yUJ4zjctvTK68P314owNyDMyzujPSv1X0r4hJB5nEnci1HEyYFqL7V5
2dlM48p1GEVkQ3Ayi3OH+yrbpWZupW3/OiVwS3ZjQh3+e2tGoCkMHWvZSEQ2ezu/8uyXQqRLJVZR
nodbxfFnFCYV+Lflz3N7iowxtSvv7OCoRtBgJjg1Kj8z24uCxO55X9TGIlibbG6sHQ62tUsD9Ia3
bdnwRYRJ7WRX05++K6GKjp8g5ViIeXLPyaBhVcHYXzpjDswT17i97lWYTF+hsjBkU7+R9u0kaqrA
8cTe2OL908hw8aM6MaCWmHIFY8Wmm5PxBneW98TGHL/5CsZCVRNenRDcm67CcC6ozRu5k56wmFGt
n3KKkjsqaLNPSSK1acab5kipjQp551Mgm3vSDf5fHf+/y/Nid8NS/Z/7pIcX/ZIkP3ZJsWEuv/J3
l1Q49l+czDk3gB0BnvJDlxQIwl8gd9ggMnY5Jiymzr+7pFL+RZ4Q+3cQ2DYxRot99W+xvPD/CsyA
kxzrrSf4l3/kHHV+XroJj14OwXRppQvo2AbQ8PPqSUJGPqdOJD+0bb3A3+aCPOdB8D3XtA+Cc21D
6ot5iz/XHvDEOM6MO0RY075k6NY4SH1nTbou6EUzzPXGcMW6C4wakdVQP7emyd+hbY9D0hiq5CZV
Y02tGn7OscKjBsVZyu0buo80WhqEC6nxDQZYyYkk29SamVg88lKF0X8tZ4NyNzRf+9pAtHSNTRur
etx2+iWI6unFs+IpQXvGbWOOGJgSVKbmHUrh5oSztH7tZZy+dJGeboyMLQkYoOl5os+6Duoo8xAP
z91XPCcCnWduH6EliNsodmGqGQm5laCAHhZ1fPaHc8nbGfV/dk9vj2ChWvNUTao4wn+X8VDMtp0a
1ItIDbKCo2ORulzLkX11UJE9vKIk0nmrRBbBTeXV8lxqucx2LkeZdZKZqGzjdNpSyIRjxqt/OYdO
fCXh9H5hP2Q8lY3T3sUTAm4nSdNLhMfQ8f1F8Yz02N9HsSJTorWqa99XD11uEWhR6zOEX3kvY7n3
4uBL2rjN6w8vyc33q/uRRR38XC3gom3TWwYwyVk0u38piNRAt6PQrMsPdlWEz2J5+lFViY+cZccb
gwrosU8tdSxS3RGoXNLzKIxu3rWobi7HfjRfa9r29IDZV11HpZ2ddGU5H8KJnxpSdL7KuqLXaEh9
HfeuOFtRw5Lqh4+I1iXhZ0jKM9bmtUuv65CUGry6oYx9BohuM5Erv6WfyZi2OnO4MGfrS+n2Z62k
OHR96BwmX7WweQDyJ+OUbUdHy62JGhvc0XNeB+nJtiv9OYkrpvHO0p9rdC1Hb6I+rToBSCRGuIdR
d9eRFHzHS5ldeQMMhLwllSWzvph4TeH+0RBn05AiVSLTseAQ74/9JmH9XNKZsQ7gzV7LBBW7V0Ke
G0ueEo2XJL0s4oXmhZHxaaJf/pUeASbbUqNpXjlO0BygQoldGbftgQ1ecpF3nXkZLg1tvxTDpYOi
i7hja+nrNfGcHiag1cF6tiN5ZyTdeN12ghsqF3PA7M8H7SzvJoCL2wLa4ZMNmeM1gLh1tm14HCbH
0avfj513cxZnW7QR7nL2FFbAswze7fglwPowGjzjLu7M+RbQYbk3RIvbYNT+Rnl9sCatgrGjqvmz
lj486K6tpzUhIPGXtK6WposMT01nNk9eY9ebPM5N9iH1xxEM8qbp3eKhaPgr2aAccB2DBSCKZ3+u
QlBwZkdDiQYuxcKikndYfDMbbx+XOvVoDchGSNZMV9NusFEGMqFWGVrmuhNbpzPkNsF5xN8ch/FK
AWW5fRu2dQrWNUnciR2rI86irsJvVe6bH32jaJ8W3/VTaczNFWYLla5oK7ENQJGavJZmtscQZ7Al
BcgSk6XSw5CeOMdsMz/2r32zwVLw+9v/Vrf4n/lquf1L1B0lYA5yi2NrebV/KC7pRtBAmFV4J7Hz
G6iMPcFevjE+pHPAFYhUokZuWuM+nZIhXjljHdSXoyrjce+bCcuLxTuIeD5vwpOfDfVLNrjwvwOk
YxF6WBU+I+/nYhZvzLGhQfunosJSC3l3AZTq+VquZF2G5fvzBZRz1irB9vcud+duO6ZivGrqKNo1
bgi8DVLNvAsbzXwhXaaYMnaMLQms9YsZms6F0G4Ip1RZTMwTJ6jRE2dXwwOMJdzMXZP74X3uNRzw
4jJCufv7m/+2Hr//7h5HOYG/JJDk8v383XHaJGq2tXNX9Q6UVN224TdGc+gfFKDhRzEn8yVsgvE6
94Zy3wEJxAJGIxpISTKcQKdT6gikOuaOhr3nNcY9ZBbYitruUAI2fXk9+21yRqY53uiCZifmOd1+
G1gmeESJ/dqGuj+a8+xD+154rz1U6XLvDZ5a15y8aDRiDOlA4j5JYNAHioH+qU2IGQgpGe7y1orY
UcfjM+2Sea/0EKJRjBHilF7p01iU41cRtcxXsrCNJQ5Iiu1s1cHOqrJXQau/ja2yWVlZXR9zTkTP
JeUe0HKsGm+vXsip/IsKjXjYuhn/ESVRSDtIyTu28ViKCuRca+T18RezbuddasbhMyNv+GrnxTKD
LLcm9cITAabzpW0uRDi7YOarE6KKJllk92Yt5wgJq5t89Ir0s1VBK2yieDxmWrZrtRgoDMBPZ7B7
7cbBuHKVwjcs/zAQ2CS+H8WBRcX1rVnyth18t21gri76NhuaO9TLnbcG4IRM5m1uzgH07CeiCtZe
vDi5QA9HO7Zi9YuLbxq7HHMSKcbtMTYaj6NXmoMrxcoAPdtMsvUAN7IAHlzuugaFP5w8z3ydtJk/
MP13rxJR9Nc+8WxjE7hO4YHW9hcLPduxy6HsYOh45sQ4sEsLfY6Vh/kuFyFAv2Au+oOPwnQzzbV3
BBj9gC8J9YUHm5v+o0z2QeMat9QcJ3p1vdl/AZHNFJmVpDBUIE9HMZOExVsLBiNZtpzLc4Uz2D2h
hDrQOMJ8hhxr3gbW9CTqutyA6LXop05xsUKaXe6DyGawprK11wDPvM9E3hQbNQzZCeaXeUCbNBlI
s+dmPyOvry7lGMITQEQVP7IOJI+tkRIzhOfc8gGdFulTS1kcN1jWuNEhZt8CEw/WQAZ1sY6/GIEn
7oxBLxsckJsn0x9ZqtrC3SgEtGCK4r7b4lMrTC4XjMEqrxY+ZasVP4ddz2swxeR2rH23te1NPovy
Poq69hiCErdXs0it19ji1LmOSIDLLgzUMWx/guk26pLK2AJZMl8LetfRumsK+PrM7Oba4DB7jhyd
ndBlZdikNIZBw55iXBlIKj+KaiawbYIbdUsIQYjvzEtHkFP9cOgMHKCrtp3nb9LN/KPfz8Y274sM
8z0GGLQtatZbexiCtd+6SUzgBgpgzPiMwqRhl4kcRm26gMC1lVOH5gZIav7N8/QdEmPK1A7bVrAK
oHSxWACB8jzKQrLw9JrFALV3G0zz7duM+v9QpPuphvX38qUgajlpO5V87n48pnIcXVSe//lk+5hQ
Ay1/Nn7//Ut/n209Zzm/8ndgwpDT4Qv53wpg3/rLJWMGzQQCiiUXkHPn32dbK/hrkZkKc0Em0axf
/Nv/MoK7f/HXqFh7LlVdKd1/hAj0xLIY/rBY4kUHsIRwBOeIs+xb3tWl4T9UVTVF4uD7U5kvlHd/
rThcr+dyas4J4ZJjGX6asMtRHoUe8WD2vCp0WaqLJI76K6si8yVQA64YLxQhWlPHv4mnqL5g9crv
q3KpH9P/Adzc3YdDOPLa9M2LadWZSjas1NFDq4zy8U0IWxeLQXaQhvpC/l51UcURodmwOV5Ks6F6
OEoUfVbNHoSKsR08dm5lIKOHBp+xxoxfF2WMl56S1tZXcQWyuWhRqY3pBVWq2t+7Q1jeA6uHXrOC
Jm/j0qU9sGESM+4Nmw3oCgvfsCWQDoEJ3I1ViwHb3iBrGK+EGvONbnrj1QWFNFy0WDK5LZWUB6yj
0TmtSarrMxeSIWWJiqVca2cnGhNfd5u92sVcXkSLJM/xZ3uD6Sr7qNIWp5UI7Y2Bdhykq6Uf3yrt
ReWI6Gi3PZaEuqhv8FSYJFSGyFDMcTCeuzbHOtSOxDqYqNSyJM0BCs1D4z3WbQJ5x8PzBfZDLfJE
mOfk/IRvQkBvtjt53TCjNDvDccX9mw25r23MDG6u6+e3JtEbTf27/u+7Gu9NPQnnlkL1JLW4/97M
yskvWBDkOXVhVSEKaFmViFPgINHi3ENkQjDDsBRfqVkUa7SK1BHfujpCYWhbv/34vaweQsBB2Qz1
la74myjYsabMO9eLwEeyKAJN7AqM2ZwDlxmQxnwH1x4RSUyW0SYaneDxu7AW3mXwKHqDIqHyhwqg
k0JQLSEYR6tiEddo1JhUgjvyIay4c16g+IJ8tTtfUQsZ2/kiKCe+81tvXiJwpFIKGRBszYKYl41C
b90tNWxauBNfQFPzpOQfQSVcF0NIb+OtcRGFA4pdZwJAtPFHLwfM4VVUl8MhX5SlXWhGx65exA1R
lXZf0rTCJI2rDnreuPzZuGqoS+dpSt+gQi7YDiuMbfyD7ZPPsBrd5eL9uUNROr+pWpUe+S9vzQXb
hTo/jjGP5U1c4EY4yG2g+Rg8e2ne+Mngnt8+EXUddfxhITHrHF7UCgoL9/dNF6pVRtkYuiklcFtL
CsFKCfvFnCbKy3ZEl8xdJFgNkvNhBQMYCSyOH/sWqzUdAwsE4TGBZ9ZuQ7envU4QCH8/snIuayow
Msdh7j7ZXToZj2/f0s/nPjpQZobvTR+LL+vULj0mg1PKVaBymjt51lrlqnU1XaKsGOhPdDqjn0pH
ZFHSm8v9oV5ltlfdFCCVdltM/qri/wdTQmPZDyKO97REEwBZJG3CIYVh/b314aVoI2y0w9OOgM/8
24w81V2lrsFnlRiYqlXkGH6xr3p6QhceaVSIiutsXI9e1mmWazkfMF/qO1ODtAbyjSiZkWbhVe3J
JkH1QPgwzRS6UH6/rmrHJ5hIGg22VwkLsi/KyFpPdDmuyJAj2SyYgseGWXs5xLJBIv0BWiLF7fq5
Q5wW7tifjQSQBBY+eL/YYdGVaxMz1G2fdO3n1KAusCLDM3jMg3z84Lscfz0Ji2YllVZcDDfgTJyj
wdWBq7agJSD/Wnda5dbGCVCCrbllw3wYA8c7aCSHpLqkmBSoevoWCnLCVVeyBeYQRcRPcM5eGveL
okx5sB5cEDQDH1joa031l90O5c2tQZ1nJfHLB6sCVsbRAl6F692P47VixbgtRV3eQaVj1wozC5iy
l8XyISCTdWdoNX21vcI6hQoLVTr44kvuePOjH9Fw2CFfS88NVtmvVjPqe45903HJsd9ik0PemxgP
KjXUYyztdoO9erGeBj7+BkH3ADh3fhZjifcuGMudSRNrW0JSA3QUZbwBOm8vfAdMBLoQb7JX0ACs
5ylL2wtoDl7DQckTx35W2WXhSGfjaHIB0YR3EphBONNXiRp6lar4Sl0ptrczWbM5GtVmOpXd6F/l
2iDBgbbz1mRnqdaZP7TinEP8am5n24qPgxnsu8EddzOQkU3bZPWlxj29yow+vCkHSD8wWbCiGXV/
J8ryIzQPwV42aGdSKHqigeqsNOVDiHvgUce5+kB01k3scChCDw8vLGrFXUiT/EPpdeyuexok1w1+
oQPKsnprUiv+GHHSvbBD/36OpPvUg0jdV6ODvZYuYQUZQIDjPAy0Knnx9YFaBrWWWt60LVwAl1KM
s83hJJ11hfuPM1dn3rbxEsQkPZi0C8uvpY6Je3no4nqba2h0G+Iz9aewHot8jRrTSUk66PviQNYk
0eSGsDG3Wg2gAZKw7iXpc88J4g5KgeT2Xfep3a8K1PvHwbUY1bQ7P40s7xeA9/qrTpqfaOA2l5xt
J9CEeqzdNZFZ3bl153QzINX8QISjfTFR9bjNhNt9G+xRfZpo3zUvY2fmw23Cnj266OBzHaM8K9d1
oz7KaQ5v4xgeSebi22crOJ6HjqNbDg118Fx1ooRsXIOYcLettKIlLaL4mncAm5rFTk1OurxNk254
9hOXtBsw+TdBHTjXpBGBJuOAh7WfGHLy6UEoXpphI8tN3JvGrZ1VWHnxxIIryTET2u54qonD/JT0
nb12qvoh7GvzlJnqsWNJxPXPOG1T81nI6JjqtD0bk2N/1Dqy4ClkE61XIpO3FAjiizayAeX6VX/Z
e+rg9+QYZB7McvBccAzQx4/2WcedzRX6Yi1j28o3US37jsXPuHJthoqZxOeCZNQDtaqnMLW9VZTj
LFNYe9alhpjvjnm+EfXAOJA1lvHRDVgpgnDeRJQQMEqxhO/+i70z624aW7f2LxJDzVKzbt03sWM7
DYQbjRBA7VLf//rzKBu+Q1FnV311Xxe7NmNACI5lab3znfOZs1lxwIhQWFcvEM7Fw1D6kFeCUpIK
zAOvJ2yWyTRsIA13J5LbQIHa4MnRS9JtlRatDGuAS0+hyUY2Sj1Am+sy/GlxinHeiJiJ07heF/qg
LdrGsSkDq8PwoobKonVKHx/1quqOY23N1fZ8YQfz4sQdqNtFA4CXVaPkdVbCt0XWssfG/V0cLTWh
PNgq7ZZjVvfrNp/bCkLm+UMr4hbiHeSGykd3amLvLk+C8UmvAfsvbNU+UzT0Kaa3CHSEQWFwMHTB
U1fIcuHWA6BtBsWDU6hhN+gBmX0ZehunhRpAeiPunYWiAGuip6J1KtoHQ5tPgmqSZTHY5UZgYs6P
kHVI5rFt3Ra98J4LyQvviqF6gFDgbgDy+THhCoM4e1xHq3LGBMeBthzqTN1CH07aoopDQblYUB8p
XCDzrIdjexwqkW96JCoLmU8OJ1cNoYd6YXesSFrnO8ySfg3tyJ525M1TNmZuuZtdEmBoOFoVqq4W
aTeyXRdkMZapip11pJXFmpB+RJ2i1556eAArGplg32EcXFETYh6TWHXnqfYK64nnW3IiXGGxQFBy
UJe4ibA1JXZ+a9UQOLdUahYBOqJti66JORZkvfiSGKYebKSTwSPudM6C0DmS+4CHbNClwx09FPV6
bBM5LGMsY9eaY8DM+iu480JXReXq6EKfWMuDQJcvQWvkt4lq92KhgnCDb2q8s2vbPpdZWNIVWZYa
gFS7PQBXaY6Dwa6QDCA1XXZTP4a9OpR9eSy8aViV6HD3qs7rN6qG9C0hzepgdLa/rQLvmYMatTd1
tUJZFNeY4iV2512SEESi3D494OZjDR5JWB4LkFmQ9/I0Iz+tTGe6tZZefBkSlSLUSROwKIY7IFtZ
yw/E8qe7pEUzfxu7oYbhOU73WkiL1Bqupd1+8ZrisWgB2bgAY1vhm1t6Ky1t7w/OFhSHe8uNlEhY
OoTHLC1dnyCU/tr0s8Ztc5CLPK4FtMDI532O2Q55uD7c26zl6h8jxa+qnsVk5l/I32BIYYVZUT7H
0u3jFALGEFblBe6F5EZ54em3bxRP0H73yyT/f6zfZrfZr4Px3DjrgeG3jHn9DNuf3/9Fwg9k344g
16udW1Vi31tMonYUmo/T6EK4qoy/ten+Zn9DqBQWJj4TU6rO3uN3xyAwnxHTYp3vMlXJu4b89wsh
Gfs1AZYUrsy8BQPAnvAcdF6L4aqCjjBi19NCdYpt2Geb93SCU2aiuldVZ5yV5kzFga0MScUQtlAH
x2rme2Q+xzb8Wl/1QLckA71opgd0fDwZ5ZBUu6glUtegVL/mdtc3DzUp5nozsdLqgaZgMxOfJ+YJ
8GFodWoZYDnhrA8nhqYWwnfKtYoX4A+0rYRT9h1zTPZgsX2uFw0cBLVk41C86EoMwx39Fi7bEcWj
e+Eamn+dtJr4FMhYXC/e7EIb+YPVvcgL7EUVHiNwWkQYXt5nYQWM9W/2ZrPa8cc3Hdsh20SPjT9Z
gd896AknZN+p9Xxnj3NwjnUw6kUL1j3Y//XV9UdPAXaC2d8oHbpv0D4szK9/vLq8igmuJEO4Y7HG
WzwnU9fNu6OGzx5OWIpy5l6iecX9Hk/8p9/dw9kvCZCL2Yv8u9OyIEOK4DvkuyouzEenZycYldHI
+ZH9Kxt1vqvTuAwBWj8n+v76mxu/qfK8dtLmpo7r3nAt+afXTpmKRq1Ble9qo+Bv7/oAH5qblOZj
FteMzcJwePEd1WfHJgBxjGJKIQxLp8AFRySwVr3/g/6VN/9G3kT10JEj/7u8eYpqzi41JNE/uHd+
fN1PxgG0An026OAs/c29I6EVYFxg9uRe91Pa5Jc/pUz9AxADgkjc2LkMEAb/CczA8f50x2aCQoXx
0DItSdiB1/brHTuCtGMn9NnhiIDZ4wbJtNHMGklqUuRj7CbUdw27Y0jkRsO4ylOXBUGXz5wqkY9P
k99CECQ0jBMnTxy6MKWBz2GZzKHeKmLt7eKQeZkQLidANXHUTkc/csd2nbGCW1tk9k/SBb/LvxL7
4RiKITl3CIrf3NhDRqBTcNpU1KQSzsfRfSPJ7QIW8Vn59mwSJ5d/b4E/h0UhhrXcngUdh5URrK+5
7BFyO82SMpsgWlManbU4CEfyhcbCCYWWFWgnVDtWD4Y/tdrBG8KelbNGKOtrF1iBs+klFbbPeucH
0Vq1PNgorA01+yXU5QhcSvayCY95Y+HVXfSqLPpLabrsWNzA64PzJKnz3OR4goJbH+gOlvBElWIR
BUr3NkC5G32lhTxS94aY/2RghNL9NFRJkW2dUscAryVwwB32mDw3DIi5KxqPJ8tbGpy0wBculOOj
eQOLCL4oTpX3nTvm61yfUhgp7kjxBfxv79PEfKqtIY6CbIcWs22die16T0mX3lVvdlx2Z9eL9Zom
2cDaARY3rlNk5qve9ztKyK6kL9OtqpR+Im+B81Nuiqrz4mVHOIZy0X5TihLmMXFsLpjC1VnTRvlS
G6V/7ZwRnbmwk0+cdJOFm2bh0iIpv2yixP4GvTS+YbofFiVlGKtManITMljsG7qDXmK7TkB3htB0
3CrbU7cLaM1Pd8jPKcvJOLmC8YKm5WqBy1BUYtbonUOdZ/tBjo9uVnXVQpOy/mLn1ISqJHSBs1nR
PgkctdZ7OKlEbOp1TQ5+CUEhfco7VJSSQq0tUp18cwJa+BaVX8UX5L7yNegM21jC8tDRxrwZ6x4b
GkAZh69iS6pfUZrGbV+W07Nlpo+xVpgvjhOg/JsieYtMx3h2PD5UAjV946fzgQJFboG3Xe0rq//m
Axd/nQZYUrLIQcJ1YdC8VlO9jiccqEbYi0VS9MdO0ICLrJdCFQTds3ACn2cS3tU9eX3nRNWj8YIP
wjvDCOyZqftmL+Mk3WdilOA18vqxBshxb/V2jilIWccei86ZoPu0U0FhX4siNM5tV8SfOHjHL7yj
gJeG1jq2SBE75Gb6XifBFALF1J+haO4hqqzpUtpNd6ca8lg8/mY3UuG5tzFuOCBrDA8bDenq5KHu
XlHmHYBEfCR26cBOfTGzbA+ZE1j3zCr1XVdZ0Udc10O3sNgPnwoKrk9NmJSPLDP7B0bA4gBUIVtj
15MvDFLxc9U5zbGxc6mth5Zthj65k7kxVKguRBz9fTEN/baZ9AAbv/Q2VdnZ3+2uKrdkEMaPQ2zS
oCy1PVw9tW9s/8QpI1tR+KovegmBwciCvQnhe7QpifCltSgS0X6FyYSrmI7q3exGWmR2ASvQqLst
cFB3Y4b6sJoGLG5gHtujXvbRJhUjNfaZ6K9xbpfnMPHGXV611pUU3/iphaX0BnCku/ID8e8HjOMf
J3c0lp3o1YrPSbNiYRPvemAx20LE+LJUmydPeAhSrPzUF/ZaX24AKBZfLdq1t3Q5UCcx+DoLKWeY
+xOq5uIaBKqWoEuBxpr4aDzwgd8nM5TaAtggjVE69akcQx7p2u1Ooa8uBZrp2czN4JPp8fmf8Hpt
BmvEsayPkX6CQaafZJPIs5Yr8zoOXcuDoh4BvjDSUK+JaQQ6FvU2fFBJkwZMwEKynvB7KOQRrv0D
bZxA7TwHq0hrZaeWyiQ2cNxqsjQD1YJH2SyF8eCMyIVLvdF8EO/O+AYqY6CfR5v3EG0dx7t6xCSW
OO56YHkFhywhm1jm5ueYLcY+rW3CYCKKHg22SLfAbdwzUQ0C/S0pkgW0tfKpzlp5HhBJT11daK80
HOMv4Ax/S6Mc/hyfHhejZD9+HeniHZdkCuxdltn9QQtUt0UB6s5dU1kHMzXneH5ZPve2XV8Gm1qs
UbAQsGjUuPJkK14c2eYMhZn7fSQbkHJ4rFHXZfC1T4YYbvIkWdUXNGB7LbJajVplgNfT8pkKJ7Va
o3IsiWm2rdPutVCekQJCAUOzdCYNS3coyme/zZo13s5879kqQhVx4uR7Jogr1LIrP3oBc8la5IH6
YgWBt81ofzy1hu8dOy+jpX6Yqn0oPaD/iUkdp8nzjdq9Jj03HJDvY0/VFC+Nzbr16vxQ5lpz8hts
6bFI7HOPTQhrbtZ+xKJM0KCQXQ0TUhtADlp9ey2C2rubmJG/6RgC24VswcNjTC0D+kMaDT+w7byU
Uc6tJ9FyKPUYJLL5pl1wtp980GG6l9+7SWadI93PuC1h0Ug8SkwWsW97W5fmqvma6JExTKmB7QGI
thxgKr8mpEk3emS9shPIT1qQ2Q9eMBPX9MG66ykA5jY4mheyLjpjWnaa30CC+haNuw1ty2MWrWRc
mqcWBQozL3sAOkLySx6Y1pPrNd2a8SzdlGU+kzbjDJ4I+Q6iQ9D0EkQvLbcKyD16fXXh6L41YQUu
1WiKadX2nXxg6VZssrKmM4v4waPtIxgtlVaIS+KX2ATNbpDXNMjcLSmvfNnr1p3nV1QVsMDST6Vu
nJpZypSN6a2Jh5TfwjZCetTGXu78pqTAVKOMtU7rcZn5Y30pprS4JGNR7uKQtexgQemf7Ehb9j2F
JlvfqNyPnAXMx8GStLCSZHG/e0prX1Tu2Rs/KT7ZZequtRgpz6zqmNenN5w7eq/emdzyoB02cXjo
i0rbO5RIwkMSCME8tMvpLSoq9Nk68vuDSW0wqmt/HBMv4NIUNXToxL74nE03RsTDusV3FW96r3Lj
lVVOnD8GbsJnK2hLFP7qOdMrdQ9CRxRLCk0ERvIxwyxJfQngn5FB33B3JpuTe9dw8eDpbvTCAc2p
wVN4HEBGf9cWsb8MwkSClzVog93baWAsubLheOQFzQOVGGJ74bKeWrNeBDCiJf3NqapwARu93zv6
CH4kwW+IP8mpuDik+5WDb7gWIjG30GenE3l/DtMDJ1UwoKbeP3R6GjzpSZ4+CZMzoAjqCf3ZL8v7
ImnkcUocTiuB7e91twB2F8ANm6s0eYItvNnk1nbU/EI/iQ9xI5E6o86IWo6YMt+p0gzqb5aK3Rol
MiH86hULwLV3fmcngKu96gAsvLxCt7JOuGrHsywrYyWTiF0IxuZDmPXTOuDg/2lyvGMsnMfAifpV
a8JyjmyDVykOKnGNz7i2zEWFlLYsfYcwmKsIo0Oz3QN7RPelbgP7q4ZUbE2vrK2+RK529QpYoDKE
do//iNpCmq2XNIT2W93SBNUfQA8ZEY5RaigWHsETb4u1aUdPUI0u3yH4/kJLo/tORNappl3ImAHP
Qwc8kIagdJUkHtZBlfKDUb1cpGosqEWxClzOAKpByVqbrPU2IfL2gfXufTgK89mqIMywIcnVkl6L
akOWwqR+aQB+lcCunHK2H7lQMArgTrKBYKvFGmobR3T4KultpW9T3ueEyMZORjyKy+9Vq901uC3/
EXSYsys0fzzYZq2fQoUjoQt6GMFexWOuDqN9VLiQUmpKiAnC2suRBcWiyJvgTK80T/YkHu9tnRcX
e+k6mhrFnADfdUmUtf4bxeFPYgvZDduy8LpYLpa132FxoS/GFBN4tI+RlznCDZgXq8njLm3j2HgQ
ela+FZylMh7ZerL6ZWT+P3TEP8l678ERExuth3HnnQ7461Q6RVnlYOaL9pSgVG9TXGU0+aThvZfI
5PbX3+pP6pXNPOPxv3n6/TNLBAkndnDK8a0Ks4TpbngjCKcxyL/99feZTUt/lMn4RrNxiaEfhiHJ
jD9O2klOcXqVuMG+LfxxE8Ia3zvtYK7TLGouGGdIVncy1CPedPVauHO2pZ+C8J6e8Hm49kP+dX/9
T/rzW+xicheGS1yCmdb9bfZv9Ya8BlMGYUNMqfCu4ODGM3pOpFRjrlhjVm9D2/E+Y54+vH/vf/Wj
v9GPUC5nxsl/14/2UNayPKp/9dT9+KKf4pH7Af+ZaXlQU96Blvx9PwGZxgcbYIWHTolSaLM+/H8a
kjD5LRoIPJRANFpdYK//qSk5HySuOg84zxwJ08mS/YMGXdLzv13pGPbQKDHGUd3CeeA9o/PLFiBy
iA+mRh0ehpKuh0Vf5PT3gFw/FqWr1VgeDLESLahdOFtM2I1vczjVO8+G8F1j2NxVhvIxp+apc5gm
V7Dn6vKpXzTkEa/w45XYGtgKtGsi4+oj2j1GsI5GjphF+dwZ1iGt3OEpIm+aMnqZi1bpE5ayvHXu
ZOy4+eyEnfb4ldn9ZTGglCnF7b3ujJg2L6vP/QP29wKesKeROYlH9+29NgBVIlgHE5Vmi7BIm3o5
spmglZNbuHknzYZeJ6mcU49KvlBde6tTU2PVZFjAFNNOxyTiGNFDEcfjFadRcwajpW6KDoxs7Q65
RrORNwQ2c6QeeAsnLm6pXdAYEfTlGmv1uAt66EpmUUVHI/S2IK0powrzKN/YGU0RZh1SMd8Q+zbA
I/rsLBvX/MgOcsb+VemDYQ7OGjfF56Abi3s7H+Uqmyzr0prxXGQ4ggIzzEvoTPXKzhihaJJ1FkPB
4cfiQHu2sv5m6ywz7BQ/0qIY3PDN8c2CCTq3lnCGkyOh6HRFsra8McG7/NghwZ7YTYhzH86m7aad
2ju9X5dmnp99zn7f486Rmy4R9OTYeIODyq1vgEcYgmEoG1gjCfmF5cKp+U9oTx/JtRqLip7cZZHa
B1xFOHTQhR7iCqqbNcjhaAF1uES1Xl6LJPxC2Dx8tXOnJ5E8HFPdHld2i4hHskEsKqfQrl0+qIe0
StQyS9L6bFpJSFogrpjyk2uVxkAeh6RdQmyrn2APg12qzeE8RrVasRg214bNv1TDzLiaVcLHyXMp
kE9J6bakhXNMHVkcQ/EvCuNohaV+wP78NeXPk6UW6ZUsBWldWnbkzY3s4uqZVAYTgYl9qMbTdBaa
1SzjoiNBpg/5dtLa7KabXNGEkJs7MxE4LohSFBWKksFlf8oHa3oBDGlHOIeakIrI0FgVIqFtzLI6
sSqTpN+2sR9stLI9guOoD3ronLoObuCCNMFMdOBk7RHm3llZ2mHn5BqkxG2kUdmn2saZmmeN+Sas
p5tHC8vGd4+ikyQEygw2fxtDY63uNWKABtmllUzFDT9nCoqoeKtZXM868/NoAbQhN/FZuVW6oTO+
GZcqMo+2YJChiOKYjl+1AOh7zmBE7lj/KFq2yPRs+7ui77RTz55mjUEjANEmXrgZ1vcmi/2NVlfs
v5PA3o9lLZ6Fo/XLgePvSvnELDSQ8U6sHVw/pJE7Ml861y/XrauqLckacx/Xh6mJ7hqFp6fEOsao
d878much5goQ5WqF+qLWfV9Em6SnmFvgaLp5vpUi2NjBvov5MROSAj4qneGqhnTaZg2DX1EU1XZK
Buckqu6ABNbvq1H4yYpatv5KROa5NUZtp5Ujk7OAxMcHLMePq9OIQeZDrkqjMuPL6PeWwhFkn1Xl
fSG4YK8dZ5KPMcUVG4GjZxGiG11Gy4vuoa+/ZqIQexsqFSdV49UpOlpFw0pvPtcVL1lXYbGqSKEf
gzRTG920uaT1ABlB4RRKxzC9jNx2F+HA/S7NqzzH8TN+nloJmNDn/ty1XIPROIyf5Tgw6KlILx/K
ihoPHWUqwHQJqzKkuryTaVtcmGFoEil62vwKU7jMSHaH836KIT0mtBIuoqxJV3mRyVsTu9+RQPsl
XgJj04ceCoHtGZQCoGp5ZFQzlftLEal2CJYElmLycJGjgVINUfrNRm3GEDGDmzslfgO+EBarhtiN
xEgOKtPDlmeLVr4lWpxTSomthG7msDed+wSIAj1POWjJpKUb824QlXOFL5U/WJXPRyRh7Sf3FTVR
n2pKLg/hpEZ2tDRjfWm4+iP6ZsnsLFnLugJscOHeIMZ4WC8gvh9yDoYHBk1t08g4C3a4uvYjS+D7
MG3TB0+LLawBneZuw4Qyw6Wc+vCl8ES97kyhdgaluq8sYXWcgB5sddq5GnEXWGzVF64oWANMfevv
u8Lj82F1HeLpMGnXglv79ywRek8+jsLXpqtrEKlmSTkn4nxF2iMrmNLtlkZyMUztR923ytey0qMX
nskUMvWqPVGkoO4ZG+X3GQA5Ee7xLRIoQGw1+LBnpbt7YnHpN6Us56udSXoJI9KiLYJBB3Rfimhv
591ecbeF0meY44rUqqcW0uenuAAc7D233WjfpU6dftViPYY+0JomMOAiooC8FM4zzxG5BuhBH8Q4
mtT+USvrswkhcbevomF4S6JICm5GAFplknWXwS3B4asx1C6c8etiYVqqeokBI5ytlFweV3EjXOQh
NdHEViZf6TBMiP1kD609efpsVe0OCewUCmBCPqzMYeX9VFol6mNf40VFzaDuasREdyJ61r/Y/YiK
74XlZxLx3SayTOwyvlSBXAzlqB2IMHaXzOZ+s7Dw778JfazvxyoLfIrF0UtadyywTmh98VnSW4/p
n/XavjCwgK7iKC4JypEM+1jSWSjgVFgNdZa0kTGbWSXtJ0W65zMXQZTBLECXsRhKKDKhXFtupb9A
n/XFOov0ZFgZnWZv21REN18WRFQtlmpZ20JfpWGLigwrjD34r51aWonp3o19Ux6MsHFWTiH01di1
Ne0qXHAzFmY5MMmsS52CFSc2m7UdZlIg/xZXo62bFQYeeZdqHdKFS4XAanDjYl+7osoWKs2ql6SK
5xR60NYGWdM6/5SM1JGtGyHxM5Ffnb45HKBOvt4XKywBX0QQyic3zNQrS8d8Y4XUDa24xfsUx+PV
QLeSCXdEexj1feTq7klOwv3cQSyhQ6Wg8ckM7Il9jTVaX9y+Co+Nb1jPrPFohPKUNYvkFf0+ZBTy
HU4LfplMoK53MUvGm4cG1xGoCI3XTnbmskDy/xwIv7nakk6XZTyY+ks7cYBcB3rfci3p9WwNco2v
sqSWc+0rJ2DPmMf+J2oQsifIAE69sUjYHdu6HbddrGnhanrnjLtWso+D5ELfc8Qqxj0HY0cxoOqW
naete68Nl9nYyKtopH5uaaFgg6HcCCdyYd47KWdDzwjcLXlCmwBF1Ykvkp2Ig4ZdBM+IY/TxIozQ
kGBgfB6XRh3paPVBcK4bc1r3xMOook/BAAi7WU0Ykzatrrd3eGfWTos1F0dkWy2j1nG/OXhPqE+h
MAsfZ1M9BcRavjhErjZdrlvJgndzmotoRHsKzQH/J8csTF++TeUEYZZYoNiI+GtBWUm2qOb/FFqY
cmuxKKgmb/gx9Yf0MbL1EGOkrTEf+O1dVQxyxiShTCWVkstA54yoepqaJ4xVm6wqSQVGkmwJRdrJ
p9pD0wOP0rPyCEEV+esCJvWaLtHpmMAdO/RYmu54hemdyY7gzZ+ihi7Bptmpouw2gZyhPGlgrcxk
+lgQCW+XhmlUr4FVuhcLc9o3Q4+q/zhe/p2S/35KnqsE/mJKzr5Gr9nrb0Py/DU/h2TxwSW+arlg
By0kLBSmHzOy533ARsMJjBDA+7DLb/3wWdAU4dI5oeNigqoG0g+x6OeM7H5w+Y35y36M1v9kRobs
+KcZGdWJv03ClnTIpP2mBrVMa9EEc2nvWzgWLSzar3YMfmDRRrpZEK3tzA477QhkoCXpyaYJUIAT
Vuo0Ob4YloaRJWtfj7qvbmvQikxX3mepxyMxBZkErP9bTa2G3Ocazqbss7IhReiOYd5XUe9Q+8mE
dpoM+pyW2EApsKll6tBg6D24oP5vFbLPvd69qrziM8NgiQmayhrqDGaYVJcSsU70YnitiXUNiwjL
3cTpOqCUc6CGfYBvgZNkXThl8iXkU0witVJz2MGs/DUIFnbwQ8lm0k9le5pLRhF2KSmbI17gINdp
7rmMlCwc2OZ4sbUtJVHjBUmJ8M6i6NJb88CK6NLM8CosEeHztwLKzEsOtuGM015fthYBhEDW/ZuH
yfSFDDpyMoeZ8Rj1SXkdixgkP/uORRSb+QIoA+2Lqlg6PDmXQ+T158ke8gt5KiqYe2/Afjqq3t2m
Q5ScPUsNV5Gy0S7GZjXWELLdHkc1htUlCy8AGwIXgBm5F6OsWSXElnob6tTgOKa8C4y9Yu83cfPA
arsmYIlHVvSjtfMnMGkLeBfZwW7ID8Xj1B5RmSN/P9VGeejIT9HoE9hYkCO7dO/oaDcRX7UxfbZU
0T60IuEk1Ro9MMykMz5FbuJ/arRi2Be9Xa4z3BV3/USDFCwPGhqolJshdtMdPLD2YzqvgJa2VNVd
71flMfS87jsW44nQ39hoyaoGt4rUnqXrAtpbvMp6WWYLw3C7E+MscQQqO5LX8r1iCSO0vQ0iBezQ
jPv6c0y2OV327DQKCj+s4JJ5MjN2eAyjG4cs66NJhQquAJvvBtsFOw5FV5u2DMXRoGFCp6Y0D3eM
wmzpRrrHwBCWu340uluAhs7mKx5etCyoDpau5Le+6t1q4+gAlMGiQ6pbY8mQN4SfqYfYEeTapziw
nEtIaipZdB4duguCH8mbKHJLIlpQpkeURa2k3bD9UWSjeR8TWvLq8OIOcX2qjTE8uJXZybWR9yWx
rIw4ojMGCl0+zh89q9TvA3BbbPswJd8ZeSAo6xZtvg5zVZzjzEVO4FzNp/zTkBmxiBdpAOGXH89g
ejodiF2k8395ZgQNAC7ZjbFzqwGD6eldhgoGlcukaBbHRs+CwO8m3b+NfWeNh9AO413ZOxfDizmy
Cnda4nlBgAKa8jCAIOjW9dCmL74vx4WRkq1bua2QeH8KMyfXVNsPbWvTZTVShrFsKAxYhhwaz4Lx
+q6x6ZIUJTswzNW0QCZ0dkhSe2sW2lyKfF5ufj2gfkWUSz4N7+MqQoUeX9yIGki5EgXD/IOYangT
KSJGZp9No9R2fVs9C47QVy3x8GkRIOj3FqNyx4r6lM/TM058FqjzRM0WbLyiUpiQfJi3WUMGe2+s
02tfWdUt/TGX041syXTtAp5aWYzvap7jjTI8Kyy37Tzh64z6XXwg5s/fZGnltp3VAIks4Mz6gI1Q
EMeIWCXJeeBKNX/NrCbMugKJDbH3Z63BmFUHd9YfIoQIOSsSrALBn88qRTwZ/i6Y79YjEkY2axn+
rGok49eq7o7NxM/Qb/Rj/C6AGDLRN0RTn4Z3dQSZxHNH9BKEE4pr0jV6302fNRUfcYWx797p4/jS
ILtQS0fKYzy6sx6j9Pyhi/AFqcFt2A8j3Oh90q3MdzWnhXq9c0Mq0sZZ7Gn/o/ugANF9Uh8qi4DW
LA6N0uu25iwY4eNI6I3AR79yZRIesPuIiJdXTC/hUNcnOfRi42Cbw/cmjs4sS+lBZS70d6lqKPOt
ZmfazI7hahrz6Ty+q1t1jkPImyWvchzlzSIKFq6IyKbXZBbHHFl9dXOIyKwijeOkZLnWajJ7y8Ie
iAx3Ga2xC4/L79GlSGwFHy1flbMcN83CXOAE4xn7An7CzqiepiQg/mQL1D0ZXe0KNwCdLGxzUb1Q
UpD+KpWqhy71/as9C4NilghtLFhUkXVHyeyxSmYhMR3813CWFsFH9hdzlhvxXFs3Z5Yg21mMbCwM
aLM8ObRcOrGmf7Rn6dKeRcwwHvwlZAv6QBP3rWe0uHmAHJa488aNNU5y09If8d2p/ewM7KCexdK+
IRu0qGYJlXuMdkcsA121JNV0Y3ObrspZdiUzabExRoqVQx2+iXd9VuZ1vXST9sZFmJ5lrqeX2PYx
E87SbjSLvIahX1xRC3I3CMBqloJTz5IrrZ3l4d74jD+K87GhJQ9qFpHtWU5ucoF75F1j5nY4682d
7pA2c7PN+K5Hs87bGrNErSHtHuy6H2mNjYa90/CIHJLJ2Wup4Rj/2Rf+e07+m3OyJRwTR+9/Pyc/
Na/hr4fkH1/w45AMI+GDbgPo8zj62ZyTOe/+OCUbhvigO/Sp2RiV6QCYD7A/T8nmB50H+1y88Ovx
GO4CmGhaYea1E+blf7BCegco/BIpYEklLUu3QDOjSXHknl3Lv2yQkDaBnI3eeMK6q00s5PtiHDfK
6eWzUrDYk4FLieY1iAls/uGej2PEQgSo5zsIuyrJG0NqA0rakqymGRVe8zjaF1UYtW7B3BugnoHA
6/WWvK5SDuHcm+aOwM6Wrexot3gK/UGqYtcqTkxO0HczoyD1tXupRKcOecXKQS6xoubed3YOY9Tu
epIoQ7cPOJBzaPNdSoIoM/bK7oGYni4etCx3oRKK0BTrIGYDdeRnKSyW2v5Al7BkMA2K2fWrzAD9
VJC0vFUKcyq1bdEZPiz4edecZgiA4z9mygwfpya3mE+NHA8FlAVA1dGjFwsajgoVxldsJudmqMo9
jp5gE+Z++yqZUhdVreg7j4BJLB38JEuZE4NywfJOrkkdObXEthssKBBjPd33elceTSpyMoOVhjec
Q7qrtD2InR7LVaIF4wPRiHbSWRgndMv4FPmY7tbE6NZuO19HNdsZtOwYs18ZrlAy3JyUUflUIPdk
vAt4+kzV/Ts5//+BRfmw8lH973eEfd7/Nja/f8GPOwINi4aNH+Dd9vG/M7N0CCVgUCYvR2zdfAeR
/rwbWPNeea5mYOk8j8z/OzML/YPlzFO4joEEIy2RmX9wUxCW/OPMTOrG4vPgcJ+SOhtm6zdG2aia
psvcyDvopRqOWlwXqz4xkxumteSryrppT8Uqiq6b2qi7ybvQ+y75vqu/1CBpFxQxNGGEwO4irIYm
r4kH/rGc5ePwf9g7s+W4jS1dv0rHuYcDmYnxRPRNzVUci6QoyjcISrQwz0BiePrzoWh3S7Jbbp9r
x44tx/YWWQUgkbnWv/6hi5PwWF7w3aCgIlzXF7BZBIyaxsx9nuxuOPdNpZBxTuSznUBJsze9wNa6
7r3naCyxV5wvuHZ3wbjxwF5qAsyVFwBcL1B4ckHFnQtCXixgOVSR7LcC/DzMANITf9QfOwxUHhgB
gLP3ugq+dgv4Hhr6Js16BmeMpZJPCOrrVwu7wo9jWONwjPL2qwG7CQppaCPJaEb3vnK0DwgwqZaz
PxxvcKgXw2LuMX11c8M4l0VCaK6r8/BWGzI4OpcpAsxMJgpDqaxrfE3TZG1SQoBgD330OldhgUAg
aLeEp0efBDLOca283Nu3CxMAcwgneyRKKrqjhwDxh2h+iIcs3JPO58F6svTeLMcKIhV77mOOEUm8
n4sIAfY0gQwy75P4KUcpfc+GGDX/bYKVWTFnb1zw+EwzskTCvJZBWp/6IE22SSucecU8mWzqevSv
Fv+rC9cAEy+/8m7RQ/m0AtrtH7Sb14cQN6pDapgtuATRams/xsZqbc1O9VhDPD0J12OygL3BufQz
iJkGlix3wsW9euWFc3KHl2JJljIa5pesh6Pv9LigMI4vXVBF0utGKnzXpxF1gg45+pBss7Zo7opo
gUrHGAhfOVWNBGDEqxnTwu7UJbmKkKOM4T0K0a/IT6f+YHZzHW8MHOC/DmGKUY0idG9YxdbcfSka
GpEDznwZBN8xOWIjWW9nf0rUsSocuMCY+N87QwNYDD69Q7jbuIAQ0N1E6QPFjLEY7mbIxslzbXL0
aASEHkxbOAaMjPfQw+OHYXLRcUtYQNkbT1fCUYtwCOTeYr8WGe01RoUIYG5Nx82D27Ct/U0uSpyt
rU5/GuwBefYk5IfQ4zOIQN9gA/9otZi+DAU+JetOwEE/BHgg7MityeFgJM5aYwpxYqSV7to8zXm9
MXZYpER46A4rl2g3JLdWuW3NKl/XnQh2SZROK5TrmF9iUrlqUOJDsRVXsvPFTWkKF5ql9UB1c8Ae
wb6eKyvAfaxh1mcW0wGaAve9H8cqX2RzwabwGlagVdQmuY7l5GzaFisSxn7+Lk7m7iRRwGxjyCB4
cPjDda/mGG+jHKNMm0HoiiTK+spp6/4kkz5/mERhFau4dOw9JODuwfDb8xzxYqZl8nX21Aech7EP
8lJSTEprkzhOhPFb0j4ZvcwwuCBXErPwaBWPtnjE+Ihdy8vp2HymYCvkE8RipzJaoWb24H1b3Ur3
6b2yimffarJ1OPNiwzQ+JF34gD4l2ub40K0DwufXSWxqewUi5R2a2SG9M3WWu10OT6ZS0cZkyn50
S2veyszRe2Ie5INTLROfbE63wAj2kaqFaEYbYQRVSotXOZ0rKthkvIafP39UmWW9uLmdbKKULn+s
ItCSvnOfQF37q2pwspFNqmVPoXFhBhjbgfHFnJE78OaH852ZIqiJizDBHp69MQ1pWcsZP/ne8Ens
FoY/bsM2HHeBnPt1V5j5esA4dR3GaX178Stym3wZCshX0wHl6InB241BPq8QLnTbvNUmpR835TwA
qW2DGaLD2gkz7rZUCS8qbZn/JcbKhHuuNFNnDNDHNZaHxXXMXP0ONfvwpk3sO3WRYvYOj3drergC
4tPQ75rWy1/AJ3D0QomJhR6P/yWBLC3t3ri107G4E3iMMAANzSeSdrKv7WR1n1wRWo8uTLxzXUch
PMTa3GUVExM9d94RmgNiKGI40y2xchmbbhT3j7GlypMXtepVtSxpperhmsluceORo3IYDVvcta2d
rgks7nmrhukxFDnZkbkh4ttO+/TqwDfX6CKCgxnZKLrQkm5Ky2PLzMI74bfJIcbp8d5Ie9dbpdpz
mTqrcKOSDvA06KL5ZGZVtMsBkW9jmQUfooKpNVaydvsrDWGcrmZDx9dSp+2hlUFNTqoYP+ddn65n
Vc1PSpOlUQWJi4NBFmNA5dbthxqT6OuZUc01ozQdrjKKVNZbHT3YTi8e8emVu7lMqs001DBHnKmL
PlZ11d6rmQ4gaktgdDam+sCJPr5GqLieVGTBkO0dgQRuUOnalBYmVazKk910566f2gTETomuezFr
Z2l3J0CN1HyZDNgRh3J0m/gjAvSgAMYgVY+TKDW95G4uIy2JqOnzbS+cejMpPebbyhznNw8Dmi0h
rgBjOLa5qyWlGNOvBk1WiOvDfjDzp2HEUTNOibhgkQZHHmW2QWGVndWCLdsFcpnQqDa1Q6V+Kfr+
7Zj/pmMGW5CQIv/n+vjqtWhfv2dfvv/IHxWy9Yvt+WxVJnJ3JLiCKvWPntmkM7ZRaSMRR6KOiPe/
e2Y4kn9MkmBbQsOEciuVQ3WHAes/qIoZS/2pKvYBxXHYxDGRyBrnh4QmLAI96PGjc5XLarGTcVxB
1IeAi0Av2xpVV6/oGgNw4jRXZXCLuyBHcEM0DFji3LEqH7OyNo0c0qODpRCRvRiSBAcvYEUzSdE2
PgMYCSL7i3B8cHf4JOTWcNthIBWNzHRcqgOrhZkT7jDZy51rbdXtlzQczp0Vu1A0JLnLVuS4yN98
H6pfHW7wuqVt9GYcQ+cuiqt17QvsClfshwm2ZKJpzetiFJmNdYjJKNttEF0fstrr63tM7dPHpg78
TyRZK3A8Dl3BS6aT6grOPtEhcBtfDGwqSz6CvJ7tiN9wvId9ZmK9PmFxpcrYu0vrAo2R65Iu4JfD
r7G2OHFAuXZIrLDAb6JmmZPJkbNdRYa36kqj2qdznh2TPot+dVq7fpGtYoAkytj/Uvrel2ycbj2z
SWBIpfl05I/gRveOuovt2Dzgsyi2XaL89cikgr+j/PrcJ0WEDek0mZtuoPNeUYT75Oj0JVuiFTi4
kAhbH/Dpzu97KBXPkNWZzDfTsIcbO539Vk4nDsZlRhVTuDJWN+JDlCXxG+vBPiep1uTLlNK4i/IC
2qjtYHZcjoJBT1c8ReQzoxPsETBBlFjrMUQnZXmdvLFsLT8axBNYSFSluiutsN/4FeVy7sLj07GY
sXi3ISXgZtJvhSz6LfbIpKUbwbhTAxkL6BTHcnGvmn81prxCEJcZ+zqu5yMgyPyFAZZ7jFpRPc7m
FNz2Rl1el0bY53trNiY8nGZHC7EbtdXhCou04/2fTAIsHd0YtiRZYh2bkB7qVa19q2hOSdWS734C
7R+ycuN2QZ34O3iyQK3CG8yVxpkMTQvuzML88u+OWnRxN/3NjioB6kAK/ucd9fY3/fr2Hebw+4/8
gUIuUCPYo2JXxCYT0O+/d1TJbvYH0MDmai62qw6WNgv+yMb7x5Zq839BezcBDhml2yQs/pMtVbJP
fyvVAM5gBTsScQRJexLTke/hR6y5Rl3Q6N+4QUvfP1jwSRVWyyt7zuA/Ab/Xm7EqTyhXakHTWuut
OYftdnCQxzLar6/twOzlix3N6W3pZtCM6lEra435zmhvejrwZ4Yr+qVLc2yLQ6bnQBJyXAM9Uu9U
jIc3iIgKve8Zcz70qi0/FTrQdzOmTyP1aTH08JIal1AxxH+7OLfSg9skQIVNqvuVS/WwdwhhKFcV
Y4d0HYbEFW2MSY331jThlx6NGBQc0KrM/YaMdfMzWxqW3NmUpm+Q9Ou7OLR1jkY7H+/gYqNMJTic
a8+rHBl/whzcPZZTY827WTBT2mNvx/+rIAvLE463E24Adj0diaOnDcjzaYT1xBckJi6YGd2UNUTB
s/Sq8uxbSUgiS6rvaMBhfLlZtwHH9MJ10JYap8bGPeAXDzCbWOUMnEAtft94fVpsDKshtvkGjtqH
rqo6dwYPescbA2HH/T4PZKjcPZqlNNxRwJlglBB4m8JcpwuQqd5BzW4CzrRaUfYprOs6QhcNzlXA
r4i9zMjGjy2xLYx5dMq8mOZboCNDsUDSQspQFxcudFyNj0wrbPJdhcIfEgeUFCfELytKgrsAbu8O
gitc37XdEkXLzey1i3eeaWimXjVddHkw20EEV7KBWbmprVYvC8edD/OY2Gjnx2RAwQcAnulThwt+
Zd6KKU861QDmtnqYc6ipcmjFS4hcSM6fxjibiuato0LO8xV253MWnP/d8P5XG56FTuNnG95d81tY
Ft+OXdixlh/5rw3P+QXKOOIdBKDKUQv5548SUlJe4lS9eCktUxeHTe6P/c/5RToMQ6gSltyniz/M
7/sfvCUITcQAK2+JZ3Swvv4H+x8EpB/2P1BWG2sZidUNfl5/ijRNmT2mAzzv+yT1FRktChQOSDFM
nTs/qCzrbJGK22JDaiKRhEmA19Vq0LGD7QsRhqReXF4S3ImQD2D00akHKNzLm2R72khJ8YCwt6po
ng/hXJjDfZfV5ltuQpcE6WkLlCDkaHjmSmIJF4KLQMlgHl36VrjNozo55UkhvqqwAEPz29r7bCwO
vKND+LGbWvWqLENoqZ2bPdjeEIA9lvMGMoB5l6YxFquFcvp+VcsmpzvNqoZkM2UZH1zT+Oyx625y
G4fTQvnYykbYBsTznFwjNY6Prrb7X4ekl1vLrHwHD0Unemhcj9E1BdV0r/s58CltITdsVcUVr7ye
5n3b1lm18c2IUyBId9R4i7x2cD7Hg+4+tNqJklubyo0Y8cq9Iw/CIjGB6Um8zhwK0c6NIlz7fVgg
qxbSwvTo2l1XbHgS00swlcXKgDeJb8MYhI+g9IEPOwPsmwl/pI/YYkZXM33mC6RGARhljeYxLJTe
+k7aFmtTJLnYuZ0T0XvHqvo4NWPDeVEnuIADDZ+MtjDLlWGTBrjOg5nsl3Rw+xUgD0sCZxLGY+6I
GmSDXQuuek7mTp/op2vnniuBTiVTnY/oQKJxE5u9Ar9rsFo0kugr2g+MK0FtDm1s9bsBUs7GJpcF
l7/IPdezNYaEpKThRk5deQalak5TicTXzGtxNmx/QISdO6fAQgpGX207b0Plo33ipbl1sVgGTpoQ
IKQwmIjH2tWFUV1b6KenG7PoUVOf0M8MXrX2cfH1UMsnOdLxHPOh6t5KFy/muYiFtTIVSBCKLxxG
G5gjLd6dAQA1ftMFKVQcGQI2yCanjlbnvg15VrPQ7mNeFUilXWP0q+es0S4sgLJdigffCVaNCRFo
rcYRaYqDSLs8JZh7+ddOFUZveQ0PfJ1kLk6BmTflxrVmfNcuznHlbQtWe42OIbpygmJ4lTieQihp
h3474UU4HUcQbnvdYtCE+Q3ASXSAkgWX2TctKGgdfg1ijazU6A5mk7u7IoxjghAnMa+jWkfJqmyC
nDebUBVI6dUUdxtO7X4Ao6m0vp7nGLW9NCy1hp2BILrSuRZrszCaGboDIQ73TgGsDaOiz92bcc6H
W2w3zD3C134T4ak0seKWAJbExQknM9wY05Ay05yPQUamjzCdZpNn3vAi47bcd9gChSfLbB/mEd/u
s98bX4zZL3inDKekEkJWyIizVESudNAiul3YT+XLSCwIDHnCfp4IlJHl3kJtVuz5l4uBtVFA6mUn
mh4tbIfKo7QdHMPjLJPOHs9dORzdBLakKqvm62BYH+ze8a5VbLfzo06lrg5DGony2ATTuPEqA2FX
i5p7DhJ5toqB9xE3S2RCCRTwld3TcqZTneznUXmnhH403XiDgY/fKBZTbIA7MlWrJt17HmOVTIQB
ruY8q3IXVljrytlSZwPPIb1TPYwPx0/kVcn8aKu8BL96I2bSu7GW7MxqtuKNqTLJc06tMPnc1G7y
mmCX8gH9n/60GOo0W9Bmi3eNCndjJLPa5sIxumMThtY6Uz12rk7Uhs0VfwFDYGGg/1uRVwRzfuV4
hKme6PRtieO85dqVuUomwnI2Y+9Ea9k6gNR0l6FaFbrSyJmaxdO/g5NNC40/q3VTFlXvQYgPsifS
X9UzhctHiyXcwSEdMa3zcV0+ON7gnh07xqO+CyboKVF9dP0C3+NiBuzPDDtA9TMScYY4y7rNctnr
VY4qUNxg013ezN3sJHuvLtVL3Y0v4Thqf9U5Mab3DOYz8HJtdoCBOhn7GwpacTtPokWIyfhuXXJ+
hWcxkv4MgcfKpnk65AqrGNBRy4C+dYIANjBY8lKx+7ee+l/VU1QDP62nbgnGi/5j/dqUSKNfv6ur
3n/097qK3BAg2EXd7Nj4Mlym1L/XVZ71i5JgbSa7yzKk/jY3hHAQzxPKo9JRkh+jGvqjr1S/8Ffh
actFzkwVo/5JXeWatMXf9pUWza2kpaShxMLSVO7Sd35Da3FhPcN7BFQfUd5jkgKhjqzcNiSoVuqG
sUanKw5bckwi5xjIKbSOhSx8D9VlC8FSDsx9dvDF83Rb2mVYH4ysFEOzlFK5iZewakltsb3raUm9
QK4kbkubxMnO6vEwnWRSkyJIbgHQDWEgQ0JJtkozjCxyprPXfhTQZWIH/KkyZ2xNmQVgNDlwyF0L
KCuv+Klhj+rnRrEui9BxVn1JA7eXmUvMVpsuTqjvKcZpEk/3su78514JPniolpCBrvXGh0voxIWO
0yDNPQbpElit0BKTLYx+scTBrym9E7Hg7Vvr4YuKMpFtAUWkscaDC3fRyiJPcMpGvAHT3ucyKgZe
GAzJkPB1ocQTtov2q7skHZel0R+UjtSHGQ73faGwRm2VST6Ck7fiNpQ114/RAhEZDsOHdV3H+K26
ftKiUESw8pY0MXeAObR8ituMcIKgNvVqVA1/DUdNktZL236dQn6OIRNfwBbD4g6f8WkmbPinJFiO
+Z5EAqJC/HF8YJDHZ3opZq9ZYnLtfmYTBdFj44Pvd5xfFZEb3arUSK4xd0HqPMTjTRLEmtOITOsi
ZtyKdc5yP50xWOI5Rgxr2fQl/+b9gWK7SuQ30wT/WfbLE9ZTP97zSNv2heH1NF4P+E9QJpFQnW9w
j0rjs5FLLqGcEn4LPjf86bWM+5B699yXITH4jtElH3qYLMNeu4Ybxns6S4DJKs0j8yORkoQcZ/ls
lGBs89co6BcPUl34z1NGCtPc2rsJqzwOmSAOnmfZJoifGehiM1Ub60rkGJlaLMDFgpFVC6V7l3IC
BTsMGvlNc7D47v8eOzba/nNngmVEzuJWgXc5q0E2cJJXPsoDtfUnm4B6S3DiZK7L4Y7dFIvPkIit
Ay159dyh6t4w62Dygl2RuI3giFOtQbBe8rppiX4PvkiTCnuYIsETZ53CCMhBUm3WG2gn9mY0Adbh
UiwYAMVkUeCaP5Je2ZNJkjNaf1BmiBduMeSsmADw9m0cLT4SUhvPTi/rZAKl+dQvj8hTnTrmNs5g
kI35ZV1tElxmS3+LX028nzR088oS1Sc8qYPnyxKODZf7mxLZUS4ve7Is0sDR48Ogem7JIAFiRs6/
+3yWQC8R+dU76ZABhDKRG9eRB61Q0nssmB5Xo6uscJYVsLwSfVbFeyeeuHkTFlJ7QAoMi5HgfoJF
0hxqeyk7HAZqTxZyt2ckmxofPwzly1VSkyqaNS4vpwMSv50lsRFZZDOSHuKcyzFJJ38/72twX94H
02SBGYqXnOA57k+Aef2Tlh1XTTY79svSVEc3Kn3Ez5l/PdeL1y2dEEsCk2MI3WhsG2/du4T43WNn
iXzCaNqJ/RTeyYYJpXtw7AZ2dZZgSF3TaqmBXFb4ASnXq8YGS/CZFL9oy/iBN4zWkC80K3asXJZD
9DC1Y3VzSWmJJ+JPFESPh9Rne/aKlCIsFxm/55IhkzIk3SQdW4ZpBuKps6ueO4hx80PFQiczkXHk
p5QggoMv2nDPCFU+uYo1T2IsKTdelDTzY+v7tnUYe7ZIcsx8us+UFWX4kgeFp4R4CghKrE5h6eJN
qIqcZB0IffE+MeHT9BYKtbUeeEpZHCy2yJKtWQQTayrA2xhZkTPzWJsWE2Vz8HnD0SCIp7qfBMJJ
jAg3tOdovmGSs15Eiwt2uWQKDXi40bo5GEjHWE0+5bng+yR5FQZb7S8rxxVZOZ2spOHXyzBo34hM
ifdxZLO6lyggRjL+c4NzVHJlVX1z6IVLzNJlzVtwGGqs/bjmtcT+TPE0HXwoY+0/25BOuU5z2fb0
IOrurDGtHTFxa9nfmrajk4jUsh79JWinqj3/GcdJHuT7lgZJKEbb7g4sJTvwmv6YeG1tMDOwhoaY
aEPcWw5vV5ZhKALbktuLDfvu8sbl2rOeB1JHcP6s7SbaXXbWsozw1kaYXj+LWBXF8xCGU/rRZrRM
124t4YhCD/HeWtKS/Gzwt0lf52cR9XKNpPoNwScq8moprr3aXA5nHGZxisMJ63aYaRRXGfXDIlP3
KoHwiVYzupNTNB3YflQ+4DnSU0Jgdl2UYu2Us3+VFy2iBukGdM0My/zsPCfZb4kZZ663xgENzWeO
TzlBijmPqIDUtUr7kb2Wd7LZRGwxdPmDpMxVdeO8lUX+XIaiOQE49zQykzeQQsZ88EmSS1YiRA5W
LRKCJ5rj6oozxrsXlOgB7y6xZk2t4lUtRHdrm4SetX0WLvKr6EPs1mSiEW/2a00pb8iyBgX1GUd2
7tp0sSkdaLEvxvQdHvVt1FdXZBI3eXBvLib2vt8RPN3vqgqLewPu4X2FYUaC+30ABGd+nJysMjgn
Soxxj3Bzc3ZVhnGwop3NrIDkcTio8g0421ys3baz6WpqK1lXpURgL5Duw7GqPII2UyIsChQ+gCLz
zuzH4WTDN0rXhjtMeiWLKpp2kwNrls7aiEFM2n4RYRBrfcVIdb7zwJ9ObeJzzMVjDWrNIHaVD+ID
JABcBzEXu4vn1Du5MmD1CouihLjLLYypCqJxNdJ80DJfNaM2b1wVQlqm7xpfM6tMPkxu/sFKmMle
E8Nlnes0wgq1Qx8Bka3xd55WGk5J43+OPHwlW3JZVzOLbFvbyIO9ZiLeAr++A7xevZnGLt+iMcH4
hrjwFOS6TW48kpmnG+6X85Z0XrGb+yHgHI/NbRgPH3wfi8IUT969Gwy/kk63WL67n8N6nB4ieyo2
IqvlTqWk/8jObs4tRlKUP4Wztcd8/AJ+9mQg2MYjsG1vvDgi4HkG5yrdPt+Vk2HtA1+71xWhsNuw
bp9qmv5k1ThURts2r8ubbqYrTNOc+mQg+4aUbmJV80acJKJ6jKTL9pj6vXVdKhwcuWkFJv61/TgS
2ocOv/a2hj8zw2DHYnCbp/cImjYuVSdEc3HHITBR8uliF3qGc8waRegl+gpVqOIg8RfZe8sJgeMG
bW/o9wc75YG18WR8agM8jJOq8W9Ivj/3cS432BObD2mzJJVMWfdBjtKAI1UhWzI8l58bqF0/dzrz
qUtA7U8dBHTM5LryhTxp2DCgKEyEk1ymT0gnUe4MyoB0V6NwZIaF4aW161172iVlmh8HZK2vRpq/
jEaNMkO4Wb7WTdOS7sKyITmH+ScynH5vBqhfbC8lhymLw82MzeE+CKPuqAv7rYpCays7MaxFZWbL
biWOU9KoVxxUYC4yCwJKLOWW6rqhEozNYjOlZrrtauwBg5odhZ1/YcqVQGRGLF0mG6Pa53hwbBhV
Tzy0TAzXUW+4YlWBOEDdax2v4d51tvmghzQT+B1mDb4aLkHAyUMciBEoAnguO7hzq8M3Nn/o7Ims
NzNMp02A0SgxNVEwN1iRq2APmmmwMTWxc/DSfng20lZ6HHuBdFZxL0h9raDWJ1G9dZ2mxNGd9yJW
3fBcMcA7zhhuw5Kd0t0MlLDFBJj/mbjxzmHG9WEIR48lrvLSMk6I0Sn82EhzCAA+7MpryLi3ke7a
j0bk91f4tNw4KXFKHF7BI44W5os/tAuOSO/SnbC/muKPLfQ680jWqd+djFrMEt06qPtO+aqvh20i
DCqnkMaNUVLnw+rA0oM2xI5L71NQZ2zqQZIMFVzIYYLPBYjWzIowWgzd7bXMLMNcha1hDjDkbDC7
T16Uc+rKHkeutRd7BCe7Q2DnVzXcyHqXYh+O95udk2SnGxwstnZPDRo1ILFUsi2FiKMtzqaYyLfp
ZIp5fLgEHFKLZuu8HijL8T3/uwCERQ/9jSJkaZ1tGntJAw0HnQiI71vnnui7uILPdQgg5gIRlqUa
P87W3LcvaMuIZrQQKTWbsrAzQmMHclL234xw7t8/6j+KPr8v8Zlp//P//Nm/D1K8EssXgWzDt4Dn
/m3zPkQOAbayCw/26DPiC4o2JFDSF4G8FXg3hhSbQbUnvy8i5aoK5gL9cws5tujEk2f24tYqCShb
/fxb/cVt8ZWnGNQ44Bp/svCDeBaUUWKFCz+EIn3k9EcoWFKTappjXNYllU+fA9xtDB1Wn37+6czV
//RU+Hhn+S8lOKP77+9JMaEwg3fPPZkyWqFE1BM+z4xk8oQHEk22QRU9eOopdQPjKJbyu7BghVxB
EarkneXg2TGvzLQLo0O3dNBVHRbJV6wv6WEKxUb7N18YQ4AfltGibrCxp5Om6TKA+/4Laz+MDWV4
2aEINDYsGBf17TpyUnjzDYTWel0Qgbd1xrZ+ZaY+PUA0Hh/gY4IAlGPzkDOG/ptv9APXgPWELGgZ
B2MOyRztsuy+wYQMuzbmnrrh0CRLmrFjOONDByT13ALxtCvPWNrfQcr2zSIZ5AgK7yG+LnH8Fhiu
xuu2rZYejDv78y92UVN8/8YBoFm2j1OlcNB1Lc/+my/marPCJqqODpUTUqGGJb0XRs0DA/lxGRW1
xWMVZZ51nErK1s2oyjY9aUvqh97S5DVEGrWWiWIVy5FLXSwQnu8veTtomyjfmWlQcwfY666aBesp
fJM328gD0JLUxYLgBvp39/belMY5eG8/LyhAMVXIuYIlPVEnJMUvddwrWm7W1tx6Kfx/t6ID+vnt
kD8aNvCcXMlsVYAbWI7/Y8pNJAzCXrRr7FVkswfKEt3CyeuXVqcY+fZs/P71JD1tPBZyXnJ384iv
hTBsfhx9h7sVKuIT1vZMKlMCoYDt1ZL8SdIpMuoLPKTkktwyNAkoTY+nQHwoF2+udexWGudBXTeH
ecr5dFtCuN046YQ/DQ6q+dvlYv8lh/4NlYlhN2zMn1CZPr5iy1GE3ffT/d9/7Jvpvi8YoDvwRJVt
L8rJb6b77wP/y/T+j8E+IkxTwiWFR/Ue/fJfALRl/2JDduKkF6w9Ft4/4op+Dz9bHu+yJzi/TIcx
muQ4+/6NZgy+mDD3zjnXIHVrwtN6LA7bDpvHoW5//ebG/MV5+f3JdPkwGA6LmYrPSyN/DJYJ7dEC
Ge6sc2RM1acLiDpBOX9O444dgeOk+hSarvXq66Q5/H98NBUVwlbHdbip319nbKRi7EphnecFXCv8
ZjkOpwEMgWw/UAhvZD9jDg3I0EJHiv/mkPn+UFyu3KVMEebiwcqD+/HjJXYLhZ9k6pzl5LfA1tLv
yAaITVwuHzcuWb4/v+SFw/zNwfb7h7JUOASgOLvqh4OtqIqgDytfomAvgFKpGY4yd6iL4KD4z1XH
VACfbD4cDinUjajruzeH4Ot9ZiC4W9cOQA3AXzIeWqMB0JlnErUwriHPKsCnT1whRAM1judlu+bI
oaAYswL48OfX8f0u+34Zl1R1RzLrRQD8/aPzqBX60Y3kWSD2eE7xKDuOWc9h4bVMOLN4Kq/G1G7f
97sv4/8Nf4O4yv5ZFt/WdpBq/nTzcOLBBBepouSf33+qYwA9jHYjzonQnEOXUsotoq9mMmIWs1S4
tgVIbLv40JBRBBz686v+84vJ0Y9prwtzh3Xz47uifb+AKzMKnNg5/ePlhZl8IGF2fPE3YW3iLxaK
EiSpYQHMBzL5+v5ag8lFMUM5erZif3wwqgiM730gFCjmRxBdrFc0/cvbaZLR8Y6a0a+jpU4j428e
919duDItdkukzszDfli10jJKvzYD89x3NS+JBWZcXuPfCEh5OdB/fpv/6iWhd1jeS/4Dv+mHEl5U
wGGG0vJ8wQwLLC7n91juC/qdNwmpzBo0nUkQq/yCxuXax2OSxChjoAWdyytjwdfD2qbQTk3pXXfp
YgPTLcKTSDNDKC5TFNsrgIyw8+6z3c8v4oea+/KKuJLnxyTTZpbo/fCKJFkY9N7ki3MQJPRrFzj+
sm5AchgONLmxhj/BvjdREeUe2GMYEwi1JpClPlTTMk+LYUmR44KmsMFl12zRoJnjw8+/51/sgi6k
XgBl7I7B3n74mgYRRBqnKnG2Z5dt55J+Lqqm+iQWXLzOmr9b2fLHxUSRyqrmzDXJaGO++sMn5l0o
EzOd2vNQgTnaTKdeYU0tfyimLf0yMIK9CYTNBApE3NQJYtphmPzHuE9BXxV2em+q1Kz0BUc3DV6C
GIP8a2tZE5dbBNGDw0vEkX/dapekdMbK15Tt1lGirYVH0JdXP7+NXMEPmxOHNYmSEJ/pehFRX7wS
vqnDZzzvXUrP8AxPZlr71TQDupPicVerbOoOhabQhk6j4QxLG8rPOtaU0DsfZhW2Qvxucz0RL71G
yAdNOUffQMMG/ydyWmQTKG0ntTICm+RgU82YS5nRYHyojDzsNqZbokIYLpQiLMnJ6IXRxZuRLHwj
joCFepQQ824hfjv3CynJa/PkWuZeeasTgr43XtmYmLPKzHgRNIt3Ahzsi5m2YoPaC89ASe+OvnfU
0du0iC5P3RQVm7jj/D6BC+dqVaukuq8vfKnxwp0ig8fc2C7Y+0q7rlE990WWDBsVuO4jARhENtXY
JsLOk+CbmAuEUJNgVZLQ7BCK8pmhL6MijI66FHIthBLIuL3VHCVQDG5s6HquZdiDX1Q6OKEf9B8x
VsJzxsVYtDkbA10wZqldYa+ZUoCjIWKuqns3zLNmPfpWFGy8hMYnjHqO3ZQ1Qtgdr9xlElbnEdMt
SgOGYKIDDLgMkFvfokwoPLB/SkDmYbriFABS5Mcmt11mlstozGsDhMAj4ct4f6U03pzMIhIQ2OZ3
OhsoMaito8DUYZ3BeAvf6W9VPHpHK4yjW5363RdGVg4uccRTYaaYNBtfof9upNXsGpx9sd5g0sNA
7oVmJT5J7UFyog74DAevBOit273ry2AnZ1X+mvut/VIqw17VThW9sVDG38I+SLrVTKzGxux5POgm
u4Lk3cpGIuzqNQsrZzgOfjISBjQZxoSVafdmMWD8f9yd23LbRhKGX8WVe6hwPlwkVSuSEiVZtC0r
yvqKBYs0zmeAAPj0+QYUbVGyFCdgbVyLi1QsUcOZRk9PT/fff0+IaXn5LVjDILrapHYV6ZcUwznJ
rQV8WqZshiBiZk0TK7ElWCXBINFX55Q7LIG9iJws6Yt8AlKTFm6nRGR7k65ZkeLk/6UuxdSYbhSm
5bQv+sQ+owYc5weet5uM5r/cKqVNdgXxOs4QFlx3C1BIoBVjEVhLwL7/3kkVb6xfkmhN+p4A2Aao
AJClDFsR9GglEEFI+c70lGqZCeDf/JNTVrxZU9nyUumdLU1kubSnrUPY+jT1KsMl3YnJDnTvA/WV
MCRte1N3l0bbnnqBjL9aixQxLJ2GC1ObczeEASra+dI5AkyapGOHLAJfs6T0Ka0s2KH2BGQ9w/eF
weS4cWRXu3yuSdwg6pPsChS7egtfq/iQyKZCqoB9xpwtlxQcwVY7JW/DTzwqcqvTTYDjQyyFH9Bs
MYvObAPhlOSZ4P6JufPT/UgJF01aYGJommqLCKjz1rGy7uYBWCdhUQcbiQ9H7xmDQ9SiXIlInl2t
CkeIEk4C5VbUWzc4HGSfE7qEwQVX6KA4cDth4TLAlBRDBi8i0kRFvUhmeR6QFCC2ymIjGp8OYciN
snVmqhr2N0PuUItDgcOgG6Vfd3lLrBrvsVeRvZL0LIotyTdF/qZaBRnKEIr/25Q9CXuPW/qFHG0M
1xYZPIpFqlUei+S34xWfQqrpNMgCq/5mcBS2lJP1l10Ym67a4d8PyfiyYDJQuoUreJwsQIawWkAx
IckLWUBazGwpL+iuEmVvUSPeHf3Ucd6zgoOnEmgVEQeTQxknPMsKZ2YoEQn+RoBV+kiVytlSdfDS
K5Hq3GSgOy6KSoBTNvwNOAYIWrq3hVQSQRgcHGgBnVm0DevV7vIDeQNCI0dF3bzR6zEAt6gAzpvD
anDdGr391k8M3fUt4IPnHDtMMFc7EoeiACWcgZxbfo5ppQzCYdhCytIA/rDpoN+Zppw8YEfbD7be
VqvYAXDDDcLGueOfjqdwAKc6HFZTSsC1i8hPgnOlF1logTMwedOLtNKsC5aTXWkbybwJemifT6GF
ZbaUT5dzAlHKohbqaaSxspC9kJOJjlCMHG5wV3U77JvrvPUkf55QvI2XZgI8hOCP8vsZCHwmsxQh
NigHkNkQc+s2gXUbRnYRk88AfrHDSQzthqGWRaawBbD+wQhEsUbkOwAxBeN8AHZXgE4Khx2Wm+Lr
k5YIOkF43LEa1EaoZNmVI9oz4+4X82Kp8VYDAkDTmIMcObQAMJwUcIxEP8b3Xe+ZbmnX7Fc5ps+x
GmwB+ngGO56UDjMZNFHvQqW6GlAVJNUxGEoZY3x0r/Cq9063BMtqQxm8BJOhY5pUyHTnZMqcu6De
doAiuY5Wsy2d50BQ2Q0+kNp6ycdepo21FobKrSrZ3AEoLuRo6mzlttVKhKypcC/SDiB0SOUGDq3s
vBzvvVCI/Q8r5CTCR65MLFBJH7bz4cK7bSUawQqIFqx+xFMx3XRX5Ep72xT8MINFT5sNsJ4tqP14
5zEOx2a/ldGoPJaAQ9g+a98aOcE+1Zbgu1STadk03GSE1Mqc9mjTsFXi7RSuEza9ySoiAYPIm5r9
mvq0JI+jlG217bXl1NK2cI/CzgnfdeVhjoKIzUWKG+voV6WhUZilkn1KBZrHD5a0cmvBcs97CEWT
meE0sXHTlW1a0oBUJ+golbLh6p2wLHzauRtCg3Hc6BcRfcSymePYbXyZwGtAUyuoJouPiqy2qIiA
wk224nAJwsH2dWoonZOBx8jjinjiSk7vPWDaCToxCGBni8TFfROq2AVhWEvP4sQZdHfpCUQtBVLl
vIMZ8HPJMfRh0E9dbZbnMIVCz5QWenRtNTYqQo6inOsGnOe+15f2g0IktFH5klswvU+o+y3ntOEj
aNvnhgsEkMCz0AqTCjJCtuoSFIuAKilFChjJENGGqJLoUmemqUK7MyPFEtEfQZrQbYEgRGnQN+s0
EAva9cwOSmhaS0AZ1XmPI1TSH0FVForOElA55dbwzQzsQ+yxsyBr5IShTY52Boype9/Qx+UOqkvl
HdhQkOL+FqWWJQhlJrXAwgwWUI+ouJtmSwth10sBwnLqEClpVsu2EQcQ9DoezKzk2GqMAiVdm+VZ
IdmkwdJGzDaEyAIsStHzvR400DcJlBjmac5V7c7pehw/w2PdTb+hfqUF1CLBClF2omuJlAMgVyDD
m9fNJvXfKVUoZxckHJRFKW+YhWHXfIMXZGi7TEviEvhQgxNCG2Ai6XSdOE/zTqzXctr3OkmDj43d
Je+o4bn3paUEQC2s5ga1NKdEz7MrsIjhF4/awVNLLUhZm1ypJ5sMQkGt43gMqTYBmhS020lNyNPB
Q+nNOzqMIecg54VmRrvtzqUm1M7k1Ab14BUZDSQgOLgI8jy81qiZU+iMYiQX3Oy7OXQuaT+J8zyl
CS3MNU4X4y+YAooJ3RsaVlYq1TBdV9XyZSGM/yVckwQiHd/Hp2p06OHVOI0vpEwV2QCLV1fEy1b6
6IUqr6dMcv5LoThC0gwC/0QAWxg62nKukTyhdYnIjSTCpSt8oFuRB4BsgBeSRmXPCNxaRGPXq1Zz
2KoODbUoJimZ3nILji5SaT84hQiOmXbDYbL0sdtb8qzROsPH5HRxcpA84gxXJDB4S1tAMIeLoQfQ
L7+M41AkkmpsWmbSMO2KeBqE/gK4Fgi0mKhPWQwYWAW8xooaeHtqahGNgFEn2tGZKucn1eNoa+Jh
rbZmoN4OibzBbtLGl5bXIh84G2ju1Fj4m/kS8C6JZhJ91Ghgozs9/zTAejMY/92yYAvVAs0Hk0d0
KWXGmekJy7zdZpxA3O38uWr4wVrfmHJ1BV6NHVdLICCNqHDeSjsPo8iuGomTOYlSMj4UJkJYxYWt
q+cV9xvqnJryPKurhhJ/VbW5q5CSkaMtmU8bnCyATawScR5EYlG1EFOkDsjrfMCSmZvevPWJWE+3
hUhwwfC5KLcCDrVzmQ05+WLSCITeqKCcz+iZbNkzOD/UM77Zv/XLpvu9o23RW5/mur/njQdZMTsE
68xth+bhsdpYUM0mskrRQi69L4fKEdxpqki0UuvmdASQ7ptcM1ZgEbZrKPA3X2AIrHC3oa46xa9S
r5QcQgJFlKTEojhFZ7pgJoealaJIw2JWZF1xaWhdsCBZY0+90Az+SPLa+2ji43eTJgH+EIlKGHpG
9QtHy6FKkazoPit6RjKGoplgKKDZDsU0wHhbZWLVkAkIRnxzl7n9v8nwPCxk6tbubKgh+NCsy/5m
DVKsrva1jeK3Q7r+NvtnH3p9oDfrH6teoBb9UUzn66SGGb82RuxSXd+s1r/+AlEeOR7iGSSAh4c4
aAyI/uHXkqWfEJo2VEoQdg+BS+rtHwnpJTG8vsKdPF//zMEK7jOiOOI9cAg9KXDdTWkXcn9FBk9G
+CYDzTkhD25QNEEk8fHiHdJjBMfZUsZu8Ttp/+8X71I8Qeypqsvgvj6sQpFFj7sDBoThhfwdFdBO
TNuAMAAsx/CAE3gsBYvOfoKTAC35qiL/igq8IgUST2OloJ44QDN0TSOkIJ6nUjBOyAyiIuBwhgdd
+cmkAAEQkx6nC+oJyBRaV1giicmDWJ/oArFuWSN/87Mt3+KWNnb1QtMNxYDs8/urV0+oc6eASiUB
8JO9fNBpZB3GvXz5RFcMA45TUufiebIFbJYPEyosb/vD4GeTAuCHsULQ7BMKkuGR1jhWDlTf4jAQ
LAiQzQ7Pv3USvmwGKe4bbQDkE5tkNMfegz/wRAcs64RssWAhoyGNeHZ77mc6Ei3T/EGP4Ikkv3kE
sFpQJwkD+cOrFqs80AUMBRX2sgCpDc9O7D+RFLBgKq7cOHsAOZKg4lAFm9zB8tUT01Rp2Qsp//D8
DXP4AzL66mVP/CBeDf51sK6+54a/9IG9X/n89w8+5cXq11/APX2tqR0+KCBau+/+5n7/dqAjg9/7
6Jd7P/jxnz8s8PlXf3dS+x/Og3Xplvd+Pyy3f5jmwk3w0f8Tu5/dxH3s97E5eSffZvLrLwfzfPTi
/2LgKnoyrsC9jB63BIxzWC6tODpKMn7g6DlHIn0Cxo88cePgS1amwYE4DLb3EcbO6FHqrrL9SEL5
AIfhQI6VB+XO6fq+Du6bg1vBzhUaO/h0HbutW6730xTTtsGh7//9XUTjV4Pzmt7tbzJvsi9vJkB3
k8+HYt8d42Pnf4bUg0P2NxqLCKDP2JHP11npHU5Z4W7AqTN25DkSD4L9OELiijaQCYwd+GLl+gcK
SC2BcgQT8lrP+JdjGD+kJRcvN9obO/ILjQhGDvsyf+vYgXn7zX3UH+gFXBJHMNVvsyaonvUzdFT7
CLpxDfT9wHpA/36M4+XapbzATVePxaHKuriSjt0m125Vufd+U63rutoPNzgLu8v16PGDezrPu4cB
LEURsM/xQ3MWVFl9cIABtRZlHePHriC5hXQjP7BNKmi3I42eNeXToY8y8SytnzTrVBV6b44XyWL9
uQQkcyhtlYKkYwz9EmvpSDuyWLdv5i6MD35weKwTOxBhxLFqIsa/XJfVut+PNWwdqFaONPj1ugvu
D44xVVOOcaKLmX/KyujJvAfmxLFC/0sKoaN8wdSNnu59+tUcwSV55weHEt9FmsbqyrsoxiM5vNVQ
u+Ac4dx5mQRzpKTfr9O06uON++SaAJpMBF7GiuTGz1brNxfVs7NtF9EYO/zHrHmBywrgqHIEX2L3
Bc8VUQxPAGXs/G+R/rqq1gcuhabJIhg7fmw6Bu+HEUZLY9JHGPelJngjFfFuXSacbAcT3gV8xgri
LuBm80S9NQN2lP13/fNb3+sVbCMl8se6qt98d/JkbY6gfH8E1X2WVsGB56ZRoHoMwQCGprRvL+FB
/UxHlIG+/ja/F2n6mpp9Hn/ap1y/92eHwTXxift47Za//QkAAP//</cx:binary>
              </cx:geoCache>
            </cx:geography>
          </cx:layoutPr>
        </cx:series>
      </cx:plotAreaRegion>
    </cx:plotArea>
    <cx:legend pos="r" align="min" overlay="0">
      <cx:spPr>
        <a:ln>
          <a:solidFill>
            <a:schemeClr val="accent2">
              <a:lumMod val="75000"/>
            </a:schemeClr>
          </a:solidFill>
        </a:ln>
      </cx:spPr>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title pos="t" align="ctr" overlay="0"/>
    <cx:plotArea>
      <cx:plotAreaRegion>
        <cx:series layoutId="waterfall" uniqueId="{F5EF4C5E-D02F-4588-96D8-4EC1A90D5C7E}">
          <cx:tx>
            <cx:txData>
              <cx:f>_xlchart.v1.9</cx:f>
              <cx:v>profit</cx:v>
            </cx:txData>
          </cx:tx>
          <cx:dataLabels pos="in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title pos="t" align="ctr" overlay="0"/>
    <cx:plotArea>
      <cx:plotAreaRegion>
        <cx:series layoutId="regionMap" uniqueId="{6948C52F-7D0E-4E05-9850-AAFA5ED6DEEB}">
          <cx:tx>
            <cx:txData>
              <cx:f>_xlchart.v5.13</cx:f>
              <cx:v>Sales</cx:v>
            </cx:txData>
          </cx:tx>
          <cx:spPr>
            <a:gradFill>
              <a:gsLst>
                <a:gs pos="20276">
                  <a:schemeClr val="accent2">
                    <a:lumMod val="60000"/>
                    <a:lumOff val="40000"/>
                  </a:schemeClr>
                </a:gs>
                <a:gs pos="0">
                  <a:srgbClr val="FFC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dataId val="0"/>
          <cx:layoutPr>
            <cx:regionLabelLayout val="none"/>
            <cx:geography cultureLanguage="en-US" cultureRegion="IN" attribution="Powered by Bing">
              <cx:geoCache provider="{E9337A44-BEBE-4D9F-B70C-5C5E7DAFC167}">
                <cx:binary>7Hppb924su1fCfL5yc1BpKiD0wd4Gvbo2U6c5Ivgjh2JmsVBEvnrXzlO+iS+6b45uI0HNHB3ggR7
UxSHYlWttYr//Lj+42P7eK9erV3b6398XH99XRkz/uOXX/TH6rG71yed/KgGPXwyJx+H7pfh0yf5
8fGXB3W/yL78hSAc/vKxulfmcX39r3/C28rH4XT4eG/k0F/ZR+WuH7Vtjf6Tth82vbp/6GSfSW2U
/Gjwr6/PH5dXh0elH93rV4+9kcbduvHx19ffPff61S8v3/ZfRn7VwuSMfYC+ITrBNEYxoxh9/pDX
r9qhL780B1F4wiPBYJHx8yf8Ovb5fQf9f25On2d0//CgHrWGZX3+//u+360Bmg6vX30cbG+edq+E
jfz19ZtemseHVzfm3jzq16+kHtLnB9LhaSFvbj6v/Jfv9/9f/3zxA+zFi1++MdHLjfvvmv6Lha4r
mMurvW7v+4ev+/QX2AifcCJIzMQXG4gXNsInDAuBeMieH6Bfx3620c/O6sdW+r73Cztd7/+WdkqH
vn/8aORHa75u1V9iJhYxzChlz66EX5iJnERUEIEJ+zros31+cjY/Ns93nV9YJ739W1rnopLD1x36
C8yCTkLMGA3j6Nks4B3fRjgBZkExZYJ8DXFfx362zn83mx+b5bnXC3tc7P6W9ji71/r+Y2X1ozEQ
ef+y1ENOcERoFEb0x/4CYQ8xRKmIvg76bJGfns+PTfOi+wsbnf3fv6WNvsKEV8OnV+nQ2u43ef91
1/7nPkTFSYzCSGAK6f9b54miE4Q5iTn9kpug/fl8PJvqP53Wjy3247e8MFyW/i0Nd/nY99q1833/
VxoMYJ2IeYSw+ALrXgQ9sJugQsQRhL7PH4AU39rtZ2f1Y3t93/uFnS7/ng72BHR3992oK6kev27W
/9yzQnrCBeMYEtAPs1ME2C6KwMNQ/NwO+PxbQ/30tH5sqRfdX5jq/O+Zr54W9X5Qzded+gusRE5i
GpOQUvJjKzFA6AiBHcNnd+Jfx34Ogz8zoz820PNaXtrm/d8y3L19VN3Q/5WoOzxBESPw52WIIyec
Ex5zQZ9t8gJ1/8RMfmyS3zu+sMjbvyfa3iogq69uB3Pffj20f+QwfyFz/nNy/y3E/O7J/1DdoPEJ
AEgWgWd+j1viGHCLoCFGXyjzC4j5Qmz44/n8+Ii86P7dEv4/KRl/bKvf5aDs3tznn3Wkb4SOP2/9
vFzQt150/ZKSfnhunvdu//Dra8pjAvv8uz719JLvktmdG0DxKr8ew2/6PN5r8+vrACPwdkZJxBHE
Wwz04fWr5fG5CWNoimJBaSxCGoG394MyFUhcDGyNCBU8jEIOVA+wjh7s5yZ0ArEhAowkgIMAviW/
K3iXQ+vKof99O758f9Xb7nKQvdHw4tevxuennmbKkAC2gkMaM0zCMISMDu0f769hRfAw/j+FXbBk
xbSc2+6h1G1Wtb99sxs/GAA2608HgEP97QBqpW03rjCAqHlSiS6x8b2cz2WcVt3Dnw/FYCe/HwsU
JRAFCQXizEIAJ9+P5bDGLWtDfFaz1qF6TLqAUMRdEgvSTOyDrtdSfKyGQhi0RSPRgQdewpzsD4ii
qewehmkQUXlR2rBCcbQtVIm2TvT2UQokZHdqVaiD8Ij46PetjutC3YoauSMPg6G4dZPZ1ESygzY1
vqynoZaJq4upNynpSZkIqphJyMyDRSfLTGOTsbabquZmikk5q5SH/RwNGUyiM4nkjuikt+Sg8Cjf
uLW1x7aYbJT62bXLpptlS7tjZFidsZX7c4EbtnwIBsSTJig7mQhDVAqZKKQXYRCN/libuApuFhTI
sM/pXBZxMKamqc1abKNWSb39bJEvfvrF+s/H7eMwOiXL6otm/PvXf90OHfz9rGD++8cnyfnf386+
atV/+tT2cXhCJvrlQ0+z+f1dMJkvs3vy1O++/Jew8QeB4Vn6/oPGn40aBIHH/knUgADw6q1UpfyG
Qj3Hjs89v8QOoDwR4ZzHFGNGaPgUBr7EDpCAOCMQNgCH4xBCyzfBA51wCuEjEtETyeVPEedL8KDR
CY4Fh7jBgRwDB47/k+ABqP97jwsF5REWIcB9DDCS4hfeXbpwafu6rPa6i+xxED2jSU9GfaSuC7M2
NINO4tp31zQKUteVbYLkKrMW4WXXVCqo86Kw0UaZWN3EAgdJTNv4rRSm3VZxUCZU2ng4DiubNpZ3
pknXpmJ7XfhIbWxtC5+yIFw4ODhrWRI2jGdz7JqMjd26m4rw0IvGzolypUrKTpRvcK/jIpmZKtKY
1+/iZXmLdVvwJCy0e+PN7FNYktvIOUCZCWt7VS4DPpihl1Wy9nrJTRG0c+qDYrpmbpKn0AWPmULR
vB2H4EoWY62zaq2XnaLTcOYX1yerpujOKzUfa4rcbTE6unFKV5ck1nxKYv+08rZvdE46LjOJ63bD
Izb3SbW47qasGNsQuo5praE5QhM+xli+GZqBJaUw85kI3UbMrUmDCQ1ZOQ9zmWgZmptmrKPLYsD0
qggpWpOBqxBvBmdhxa0IfBbbIk5ENIc5GWeccDe1Gcy5yag2YRoOcZeQIIqSYqV3tmnGHZbVaRQ6
ssW2uiiFn01GHArbLJorkoZsCZO+LX14agI1F4nuuUkE9yYpOrOLl968CbWr62SUHufBDBEqrB3t
EqV7BvZg9tQLsjM1ei9rwjILa8mbwrwteocO8aLeuMaFaexQ/0EttTvgaoySzokqY43LS2xY1tZl
ea3DnvYZhNP2TNTddN72VQdb3XZVlIzdwCHIa37Z0KDIgiqa3xeqIFcOYnbOSr6eOj8+GkJLl/TO
87yYZHnpl1of1rhNVM1pSgVeT1veFEmLeZHZPiiuMDXvSj30KTNRs6+4KsrjYlA7X61xOUz3qiz1
B7RM9pOsZ3zFu5Ed63KiNw0P6yxgvT1lWk88NXMHW7aMnTqzBH1Y1tCeByMJcrKgx7DvPkTLMui0
Y/20n+vQJq2k6MK1EdZZp5x4L8rK3vrADmk9F23Op6K1qe+s7XYotKzeFHzo27Ttl+VDVfoBZdhZ
OeY6mPSaNLXCiQcr5ywyXS57PaOrefBt2qAKnY5THNF0xa64mkdyuTD83uv4PVI2UYjGuYpQN+5i
Lsc4DaNqUttZw4lBJeF3rBC3ZTE+ImILl9RRO+YqFGjH2nkWF1UbjkkfC5nWFSe7EmLONbyhTCKq
q3M9yaPg8bJfcd9pOMxhtaa21As507H25VYUqypTq8b3nQxGe62Mi2BKelMHtricbT8kamrGMzfT
OdMzXzcWxVsX0mrfNH6erognotvZAndxKqyrjw1FdZNLPfZtsqKBnWlGizyiQ7WvugLn02iWhEdB
kOGRi7tQdY4lxh97FAW70uhq24i2TApOgg0r3JzEyC2bPgRoUK5t825l1GVdPS1HIaNN2JsuGQuH
bSJ02CSNqtlVNXRNPvJmTvhSdamYmzCtp2461A312WDtuJ1DLdMZd+XZMrMFdqD2/nZqEdszI9TZ
ikzwdimzyrZHi5oy61o9toksB5GvAe029Xjkbn1HipVng9Jkv/rC5wyeOrYMDWe4pZNMWBisKpmG
iaCMWUajfcNnAZFKTVc0VvRWMFGlnI8iqxiultSN3m2LoBiiNG6b5r2vY5uEa7QcWYjrBALEh7YR
dVLNtloTQMpqQ0CwSFY/n7e+dJ9s5WdojaJNxcqwTSI52u1a6I9hwaeMR1XcJBXvcTYQZPdF59p0
GAp1Klv7ARIL3yymnXe9nxbw0mIIfGLGZeFp10nzkfSQbXLQ+vVp2BXxZi7xTRlxsaNBh44SRWOq
elFv2yjoksqrnR4FSjAk2LyPBpfiPph3RPVoj1yE0yJuqj1fwjWH6jQ6crOgBOC+2OgRkVMb4fi4
9pHMV9JeF9y7NNJltF3GWIukUPKTlc4OiYtEmHQjxN4Fz20WUzLtpxh3PqnLZsrQSi8VHtJgWIlL
GbjoWTWW8lyiVaRNO0KW9U2cMSLxwZmp2Cx2Oq5dN+XIr/qBDWpNy25c8rptx1NDaZl4ALt75ePf
RGy6fcnUwxSXNrfN8lvXhTZH2OHcWkg3WFV7oXS5s0tLs64Q5zMuro3u6TntSJ8IO7OrJZTdRgX6
vHT1tUU6uFqq+nKFfT0UKyPgje15GXV+s/ImhtQoS4YSPmu+YV6rLGzisk/YbE2qwtW9CRvnksXC
vl5PVpb84Gvj7JnTqBxyAplTJUSudEwMoq6sknAZHMp5LzzKqyIe/U0nURy8WzRZXSajSPhMMk1S
NDd95JO1wW0b5pHB2O0mXN40zRDVmZ89QBndtOH53GAFx4phmpC6rocEYdU9ugGvLEHWTxdkIEGV
jbXyd3S06103oPUQAQU42qnX28kFi0nnLlp5il0zHxBvFgj9bQ97MFdm5zrkc9xBxBRNwO9dLeoM
8Fx9mFFsacJI1F0Lb+WhQ53OoJSbR1G8bBwR5cNEbLDVZmGX2olps4gJb6gydZ90PYTXZqKwQY1r
1k2FyvJt6Ioxi2pgF2psNICOjoY7qXw4Z8gzmyyDxUsC2c0vyRCO9KhG21U58IgR64Q4G4sEMhfa
MA25LRGuEnWqIysT37TVwWncl5kXerZ7VDngK1UT7INp4gD8CmSbBAF1u8As4CYdjJ/kpmFTnA8i
9iqrqOVZU07ovWZ1hbO1RvWVqNR0Xcc1MKaYO5kOOGZbLYt1o+B2wc7jap2TqVlnlCCnIp1Eypm7
Fih0VugYn3a16FjSgvHfeSrDDddsS01hp0R6Y10i+oVCf1mkeqDzrpTBMieB1GVO16A7Dx2vyycE
NLVpBzce9qEM0V1RVHVajqio0tJS0WxGB8wNjotBqVTGvIPg7XMKm3QcYvxbGDUNODZDXQIWLaak
bZBbk1g1Vb4YW7tEWUZSY7gf05BX3UU/aYFT3lQ2N6w6G9kybuKlM6eLjdieV2J0aU8Fu9Ktsk2u
Wd9uw56rPAajHYTV05y1fege1kJUH2LA3G+I49GxCKuep9LN0alGAM2yosRlfNaBgJESF70zHdV3
rmjKhJcs3LSBL1OyMrRXxHmV6rrm7+kYzkuqxah2kkYQB1oSn7W1c48kKMrUTBLfQzyVB7kEOHdT
yN/Nc6Nd2qguKjbBJCuRGeRJUppObVxv6LXFA80ZX/pkcFGTN6GMt/Ha2Zyt83z00bycO10u1zpq
VFL3y5rWrCHJ0IzVvZuWdUrIMIQbLAfDkxGPKp/IbNJuWGVCCzPlAa/4hswoegAmvp6OWgJfnvx4
My44YinE8/rTYLC+jXvUvisxasuMuTo+DK4sDjJq0QGNxbSJ4LweQSrgV9SbJV3QOOyJRzCAZ0GC
o3DMXR9hwP6I54wVNh0iUzUQmrt+s/CRbes26PcrAiw+xu1yO6iWbgKkcjNO9YUsVZXUdTef11FE
jhAk5gwcEJwlmgkAFoh8tFEyrYJpzJuu5rkLcTekzeymZOg0+LoK6+MoAaO0HZoAQJn2Y9Vw5ndR
Wy25nCz/NJtheeDdWol0bOP1bCZkpZtFhcPmf/n/H19i+7dqSICv/6lq+FRc+f5a3BP5/9LtK/mn
UMAmPIpDqOGw+LM8+IX8R+yEwS8iIihCIHh9w/3xCeUYshhhIFxGNATB7yv3h4I4vA5KPjFBoCID
Wf8qcnyn5IBU+uX7t8IhpS+UvTAG6TBiAuCOIFGIxQu1jUyq76hlahfPgaRpr6jJQZ5UzbEqZnZc
kZrmm5Lp4jAgWdn9DArlVTUGc7dtakiEKfDhFoBVE8s0KiDRFVbVCRnXMi3LIpRX8azRNmp6mpTx
VKd+DZbzssEVBapSFLcrAcLI+/m+xS4t4VW381SwG9MM/kqr+HYYyxr4zdiEQBTaQicMQ3pQtPZn
dgkZwJVa4GvNBwqg0KB3cYNBogwCSa77fmkOWs0mHzqgInyEjguA/ByUkPW8Wwed4QDj68IDI+t0
EH/SRA0oGQe6LglQN7Uv57pTgHWb8Z7O2OR+0XHqQ10nnzeq8ZPIVFT9BvaXaRBo6A2AT+1Zo7zY
guobA3Pr7N43dZhG1EJHzQDEZKQfXZ3wLu7iu7n2U5n2rUDvos74Mz7OcQqqkd91aPU7s2i1nwML
o2OxLElfB26jpYnTRQ7UJhXILqCaSEmaZNHU71QtbJeRsQzeW0vZjTB11yXcUnyqhI7RFphe+9Y1
bSSyubT4nepEIJNmRfA2YNbrhRjb4JOvljhd6VQcmmqtHoJWr+cjE2L7eX76aVZwshWwP/h3T1oD
xug7P6cRj/plAzSy31rr5nQQo99IgFe5Fs7kvQeekERGktNSYMurxJqmWU45KapqV7S48TsOV1Mp
sIWokVvq6TAkdeGDpA+G5uDDYT+r0JDE1LPdGFmSd2OABN/g0Qm0haPid9Z0cBbE2Bxqq3UGo8s0
1prJPIwYuxk6375VAW1vqlG5d9NY6VPR0/i29kCFKkoUz4Cb0UPPbHksprC6q91IkzZ27BiMYGzB
6wYUWsOAsQ2wyBoyR8480f2WoThMIMM8UcoYMtlaj/697xe3FaGOt21L6KeF02VMC9V1Q4KpX6us
JLVsNnGNTHXetAO8K7btuOEDJwsoMnQGCyezAlibm7LR10UXuzPplyalQyMzb1Bx1vFOrulcLmKL
TYw3qq3o29aKZtuJNRiShldxm61GdmLbYKRvzBC+Y6a1px1Dd71YXZ26eVoge1kf+Hxu2rOuLLxJ
NeZ8I4UvQAkgYwr0sz+UhQhJIq1QF963w6XmvrvSAQW+5lx3yWSID7bs4wSTqcy7iIc7H3EDeD/0
hyqcmjZpyELTpWX0zYo5ShgoQCvQKA6Oui5AMnUDjkF6CYdqKZpNb+Y1J4MBDomK2qd20cF2Gqk+
szSuL1ZBm2MfAIw2rCT5XM0GHow0siAbtkWdiCAOT9t4kjZbVhS9m30gzwqMy49O1TVkhmGvHJje
j3GT9ZxyQNF4qGrQ/ynvUwR97v0Ug9MHtVr7XTl0E6j+aKzzZcZVbquZyiRoev9mZUBgfD1V5zMd
1cEDxHgbcOa2ZIoQyakLBoDvgD6DHKQpPCag+4UZqXqdU9szDK7MFpzYdkHZzLk7LsU4XFWr13cx
rJ/uw8Kv9R40sEhn3JfqYIu6SgPHrU+aRTQGuAOTsP7JgmRURQNOo35UqWpJdcujEvl0bVWTEtXV
x9nUjUtnBfIoqgkHuMVHnap4XrfAOPoU9Mv74QkgKenIfiim6BzUx+C2aVoI/pZUHoDtWlMYojVj
6oVXl0o0zSHqZ5ENCwRzwmeISprb4v3nyDI1pvgE6LA5tAN4KMEeo2cvGjkErdVDjFJLJzIeIAir
MxlmiBoOMowaeL9dSwjPIOeQENxhIdeYPQ1kKrVmPdEwk3Zu/NmClnkE+TWI+3PI9u5cq2Zw2TB4
k2vb+zMlMDv+L1z6GbhEMcCRPyuX3DyVPl+l92poZf/7HcHP9ZLnrl8hkzgB4QiKG5wjzD7XRL6W
S+gJZZwhTsOIP7d8KbVSdkIQXIEWUDbkIWHRv0utlJwgkB4ZxHX+uf4S/ieICWDWi2pJDBSPwZ1E
eCenGKq339cnLeTZXtVy2K1zhJc8rhq6pH0PXKfqJwjYPQlt2pe1uIolBeGLQPXofOHrkM1tJQAv
UItv60LSO64rdwnxvb8B4aT4EId4vRw9JIZdtHi2GxXtClAa4YTKYB4yAFHDmi5rw7vMBGutk4pG
MT0VbQApAw9Bk7QhowdQM9opn2JZeqiZuAWnDWTZFdSQuv+kO9CHkyh24aYJdHhR4Xq9bKoifBKj
5iBHU0APqnB9l4AJepCzaUWq/bxqCFGD42ckUAWUG0lB97aj9LB4QffxKlGfr+00v0cdTAqSZ2Ee
YRQMZZuwj0FXs72miRiBN8KLW5dDJqX7tQC6mzbcDKDOQuDeSQRXB3PqUfdJgsF3rGDrJe9BDc2x
l8WD52yakgYv+m70wZNeBzO7C0em7/oFNddxg9bLYpXVxWKL/nbUYrgwgAHdcZ3WkmUh6PBVUlSR
0AB1WlykCE8QXnw1iqu1gXlNfISNrHFRAM+nIFEkYb1GV1768QMuhbgsWohnIG4qhLMijsI+AwY4
bCIBWjbz0X4du/GiwVN8yeBKX3VaQ5l7p2H/NvMwxVBrkNPWV9VyWtmYbNZq7rpUsn64wXgSV0EI
p6VuQCGOnWC7Dpdd2hUK3xZDE+6lA+sErQz3q42GiwbAeXDjw86BWlnjQ6iXJZ3axoagjhGmdz7o
DKwZ0w3t5fTb4rvpvbIDuRsRyOVp7CfGUwbw/gEHncjhVgPgFbG4+GodQYZzLoxvCBSMr1bAKGUe
ryoAaDrTD6Axa53AyWMkM1Ww3AvfgHSpcXw6jjQqN9ah8hCudS93RTQZvwcoSNxWFjY4JUUA2sMC
ilgO1SzRV4mG9G32FYPSd1IuIPmDzsqa04qu8eUoAhDtsOL8TY9deFbpAIE4TtswQID+68GzlGPl
6bZcHYK6YFDXy+iSADZC7RyTg3g/Qf0pCUy8TGkF6aUA+zwpRFAMtdOSi0iITamwJ3ZXDCowB8NH
i/btNDl5B4XQ2BwYfNRTHR9AelEGN25ROiVNcRZ13XyUs9F31dSdFzEtT+GStIw/1iyoZ5IQ2g1h
cCg7FPVZRFr0hlEkN9I7yLXe+LxQrtnA/YYqMRS1+8mXy1tpiMyCuBrOdF1NuR7NdW1xlcl2JDyJ
aoJF0sAZest5UfIduHdw25e02A5KeZWAqt+NKRJQ0oTyG0jszVpuAkN0+cB6mMPOQQHXJrMlNnNm
XY+BQPV+sIhlLu6vBy9OTa2LPVS3dBqLYT0ssrZ5tMo2D01VQfVg3S5BGDwwD5GmLVQ6FX67Clxv
nSQ4caOJzrVbb4zXZRaVyxZICHuL1RNdsNYmHlTyi0Wgaww3HwHWejCbjgEFh1MJUKgYIVTwclP0
GuQq1h9RP+rH2kXnoDgV7yfVLLt1mdqbHkoXF/UMRTQHsB+qoXq+xLagm2kI2mSRlduGcKlCTsJt
2xCZtKp0u3G4gfJEAL0wqKog9qlhzBrh3w8FyEhQf7vwozozS1OkI6nmtKGD2k5FrzY1oJEzpYrl
gusWVFQ9/BZDtN32EotcFq7YwNWgOu0LpkHkJNPOD4MELDIHh7qT+OhaKB7ZqPwwSKKzElcybSLX
ZySGqkFrBnW3QBVph7rSvKmtMnAwlmBbqvWTVbzduqp2uVELvp0xKT7QhkFRYy2qcM/rsINajCBo
b/mwNDvahezYTxIkx1gBvRvLQW5H24QHAbXvdA2C6MqOVbyVHlJT3Wm5NSzs4FRwH4FON/V9AhBK
1rmYpLmO9VS8jScGLsu6Ige1ojr3sZh+66F+3SR+lc27MWq7DbazSgpJxKbTJt4Ofh7fj0uB7mJV
BrmB6l06LL0/7wUZjqD6qV1HO3FFoeFM8zW40KJ8G5VTh1IcT3ZTas/PFSnwmtjVNPjA1ro8jZtO
xEnZsyltjYTbNA2hg0wmLn0WLp1LmAmHdCYYihqg8yYeaK1KgrGX2whuDm2jMWoOgSrbTI2lTabA
Bm/NiPQdnLh+yqRdxiOi6poX9XC1Ark6p3XTZ8LATtsWjkEIDHclGsqnVbgjBGT0WYfBXhVR/Uh1
2D3aTnUZr2jn09kUC4M8yN2hB9GfprWbWMaZxG+Gys7XUP8SD6uwZT4CtzidCvIhiKG4DPe73sFF
0zUJXI9SHbI3fciCM/ApgO0UKokzMF5wpal4U6pwu9L6/7F3Zl2S4la0/kXqhZh5BWLMearpRSsz
qwoJhIRAINCvvzvK3b5dZd/y9btfvNqrnQFBCOmcvb99/IWl83semuTgdWxL2H9LFYnt07ZsRW2l
DussG19NL7tyiYITGvtuN9Jw+NawbIFfTHQd5lF7XEKYrFXot3jnU0bvJYyCXTe57kHR9FY1Vl1D
Hpl3vQ2DrQT1JGzl+OjgPMPkgmlk2W7op69zy583XaOUQn0hfIS2JlrkMaOtrxMWhLDyL5srmuVL
MWPyysbjVK445XZcMfEadt0zCVNdR84EX3iYiaMWefZtpOPjvNDvDDBAPgpTFST7rCQNapNYcVi7
IDsXG/PXQzDHcJ3NZ934YY+W+uwUvP6OD8NuUaar82aJju269adoGU5o2kIYJ/RFAJ64lljzpRIp
3dMRjXvYWl4NQXuA4jWctV2fYs+nPfVclXJJqpm3/quFmFfZaNZPLF+XSkwez5r1sIflphao42j7
NjX1+3XWwCVI/s6gX1DTsM+BSaK7qMjgUcATMNRiXSXvfdjTk/DztBu4GK4GtWg4UuG3rHfQD+jX
Ke8MB2AhB1iZkzvmAxrdKR5iqMToXJc85QdULNkjJRu8Y+naPXzk9S5UGbsfmT6P+NG1HA+CB7d8
m+IqyQYsUZo39cbXsB5pS2+joX2BCpY+spXPh8EJ2ExZqPTjzC9wAkyobIFUnja6jHGkX4M/SNHs
+Q+2FYdLsWmouoOI3gDMKa7CQX9PRHM0YS9LToI75qY7L0UpuUXbOWVlO/RfRgln0U/rs5vm+4Ha
O0vUDao1UeGDN7z3bK22be5QA85NBUSPl0ku+VInEWjIcs3i5Fq1eX6d9kZVwDhKmCPJhP689/dw
fLv/NX7/EMP/A10bAkEDAv//5uTuOvkKvOGnlu/PP/qz5SviP+KL2g48DoEU6OQQvP/Ca4PojyBI
AUpBTQxpnONf/dX0IQP2917wL4kcyRbkLpM8xUUuf5f/Vw1fQn9u+CjA3awIi4LiDmgEOvXnhm9c
ulytKTXnGO9NHcVyb6Es7aPe5g8JV1yfkqIhqgQm4pNdN6YzeeHgOb9KxGuAzq1kHLwCrVAIdsBB
E43PMwCtq7wpRHtvUzV+gfKSfU58qs6cNvLKujasC9KNtQmE6M/hCvELRvtSW/Rw1+1giP6s+KBv
4CUN/tBv9NA47PWN5+EAptSNxedFbFF+zANgN6M1G/w7t875/Ybmuc70pTG5KGm7KF2UqopmyMXr
Ygn/NI9y6o961F2zH6a5S69tEnCLAhJeVHyR/gQwj96JPHK3ksdpnu1zI/1wCx0HX5ev05hBCNra
mB3tlEbjuuu1CUgPNTXGG1qakBWAwro569ltHnrwyyUDBWth5279jCKdJUXgsKmhw64oZzR4d05O
zu86LhIQGZ2aEtS5qtWsq/p59GSDwA1UrERZQfpqtUXMsLXk3sS0Ttoh9ugyl0YBBmlQ0mUdOodZ
+/arZ9s2JV1l+2ZLIIdrgfMijJfmEHYrG2+hyJNT4NR4H7Q5K31BIkC/MfzLiasTJ2Q5NMkQPsHz
h38eTYHHqazcA5Uu2afFsL1mA9AjJ2eJEnVDCa8ns1/yvrtGVRYdNGqFk9Z2PnRqMbY0Sqc4TeR8
ype1ymbe7fte4QBMeXMHU0BVC5drncZNV8c2iXBaNfo4+YI9jL3rUb8QO5QdQ3HqyTLcyTZ96XTf
PESNme4dKJwHOXTLZw5FuG4Kys7jwNcHrAe93xYtPkDmZ/cy1NtHHJIkrNw8LxXLQlYDMs9ui6Jj
H/iwRseVp+SOrGy15YS2cL9kY3TNUiYPpMVZX9Ns7LYPg8mTMmMyfTEpVU/oCVB694w3a5W0Jlor
0Y/ZWunN+5MagdGWhZ16kCrKnhya7IOTXfMhgidzVfiMDyWFjf4cF3SC6z+MrK3nbpTfqYtBJ0SZ
T9YScL3adaH25QbT7X4UaMpHlzy3Jqundo6jMo7W7JpuQ9OUrfBSQXKel7u5acIruq76CMZ+hruA
MgQC7DQ+cJmqD+O0qsPCsuHNhfwjNeNSWZnnZ/zS/Q7mQFxtQItu/CbXBwZp56zidXxuoO5/miPf
9xeFNHxv9RhcEa+ytjQmys5OrsU+bodvS2HYkSbQWFGUQcJFIfmEunD+FKSt/LihEv8YOSuSKjF5
99EQVdSuwxuWEjsegoyGuyJzdi+G9MrpFnBULuShHaPtThUqObt1KuAdbR2AevwtuaOwG0qf+Ban
ZhqIe8Xa9bySYR0r3XQRVnEDpCvJVxBmlkx1TMy2024eKsdgEOC52DKDG101JKigvzgYhIWqoy0J
P8QZiXBajy/Cj0/tQLKva6Lh9AfFEnRl4uCSVuHg2+dsbOOrPtjYdWCBDKZoOutMNKcinrIbtNgG
r8Y8PXmZyzoZA/2ezkFeDs7r+4gV/s04PZqSEgkOo0fJ3rRN/NLwGIqAgTRcut5stfdFcxOHdP5s
E1IrLZuKdWgvfEepr9oV0rkYmtcp4uKbdOFcTYu5BtfoLizDWgNriz6FnAkQZVmYl6tz23W4Ao+L
u9RNpbUhwRuHrMEtNSvZj5oSDtku1w9dCwy0GiwtdnJe6e0yCXVB2EQAHq537XoMuV0ftYsniCeN
i57QKuRvnevRvM5iDqMql64AXs23x5iw/FovKnmdk1FfFSl8knKzFPvcHETrfUMV2uY550B8XBzc
ZAWlzxsFw5U1BRgZMC6uplEiR0DF/ARPdEFXuFEUazTUt5OYYD+5RFc2WN8NzrxH6tLt1BA2VfhQ
+Lktm+BsDsXBmni9hp4ATy0f8vdYj8l3TeKvYjDhNc2WyVabQRMmi3ZnxpbgJSfdjQOqcFNEHXSd
QKdt2fp3fmkBTCBRNa7riw7Gp9X4oMrBqKGHhvopIG3sBbj6QyB8gaJ41KBAQh5V0LqmYwPlU3ZL
s49nwepRjfSjMEl8aJsk2ON9f2+9yh9NOLmKG6mfmwxOC+XjcHZt1+/QyCfyJtG0qZJJLTdaBc2R
uHUTsGZTe4gp1Q9YuX2tgsLdi00Dq1uhP8HgphJlT5x/aFIA6rjDrQ7dgN42GZIBaFDS3/eMJHsZ
bvpElQWqNgVrDeJNXKPvzMpUKX2w8zpDn1vt53AceS1zjaY7677Yib61ZujgpIT+enE9etR0cvw+
zk1fqkl39doD1N6idfpOo6XbzQB/n9ogTXZL7MadbsAzxbnO62gk7ElAyLlNg8weXBEZ3IUY75am
jeiu9ejLyzjs84qMnJzcfDWKmFeJcm8jgPAvBkbcHo5i97XPM5BAHg0ftr0vPJffxk5Mp4jguA8A
R6H3wj8xAKDlBi3+iKYQUGUr43oRNNyHVtBrP5D2vWjzBHsnJ1AcFIHLx+RDa2V0hnEj9oNtzWlG
QbKbjSyOUaynfbai8iJOJ4cOesyV6LXEe7QOprYU0G6wwaJcBzDmUTapd5s4UeHen8Xc0GreeHp0
S2Sgst74GOq6inswbAPUV02TdxMMD/Oco3QQqgXG7iGiBaTcIvKJingrOU8h13UeFYYEDtQF+jYb
xocsmA4QRQ7eQTMJ+s7VAVePObGwnLVv9moc8hLeYFimQoVlzPkZvSAkrVjeRD0hUFRWd5DpXBzj
rQVvF/UPcA7vkc/he7jXgPE0URWkciAUM6070UkwgoOurR9UHYP6LRM+04NaIo9NOIvuiF1DYNck
e7ZxKI6+ZbpCZuybYSm86a3tS9HPSAIIAEwL6zjOg2h+cBhP8i76zewyguWnJ3JM10U9pGTJcRh7
jqDFTKugGObT2o/FsVUNKRvh83Nvtwcpki8xy17+Z6L9/5hotIC+8rte6lrPYhKvP/tnf/7Vn81U
nv+RX0ZjFEga/cMn+2czhT7rMk0DZlie0ugyEej/NlNoszDrKUBsOQ0v/Q5IoT8bqhAfWECjKbIQ
4wCA/tP/pqG6TO74e8CPUgzzQAwK7VRCQVuEl3//t7Si2EY3a0HHU6IYEJS2JfQx4Mbf4EAa9tq0
uS2TIQveJpKxZ9Dh42kDBwu5TjDwPCFgACQkrpGQUweIvksVLhQudA7u9jmH6lSjTATooQMgMpS3
6x0Q7/lbO4b0euWN/BCHxkKdAhLUAP6/0QHyBzCNs6UeTTRWtAlGd7A98Udt+vRpVvN6+7ef7N9g
V5dA1d/ymngCcYzmNMFjwDOFpfnzE2i3fIQhMQyndYTllwJxPTSgcqvQ2sv3wn3//nq/BLx+XK+I
AkhPAboxekm1/f2Jh4i3rg1iPydHxqhcG/nWeAdxiuEZ/P5Kv+BklytlUUiznOZJgQznL9/Mzyn1
E0/lyTEDU78FFQujjxzyiImnJZTxRcJmj7+/6L/5etllyBJNsZhyoHE/f702wPneq0lC+eZbV5IL
gTYFYYbc0ZrAcfjvrwZ/Os1By8UprKGfr9YUOabz9a080cAl3Y0af1DwI3V3syyef3+ti4H+60qB
34yLYFQR/N/4l4utXSN53wXiZPgqkVbiDPFeY3pd5/CrSg6F7m4eZ3rtpm45epnZATEX8DO/v49/
fcIJkspZFgcZJrdgU/n5O0s6ZWjMo/Zk5q7n9TptgE4a4HtFOsA9/f3F/nUNJUhYJ2GIoEkex+Ev
BvtoChnZMQXcQr1/0MgqwO7GGzzwAdkM1C6IymYKvdF/uO6/+5JZiuQHWKYiS4Nf9qWuaR2iCUN7
Us6AGlnwa7povhB3Ym7/u2vB8sXnQ1IKsKkmCJf/cq0YZjddeCFOAtJvbVbw0uUQjNtVs7no5ffP
8/JZf9ttflwLyXA8yjwL4uTXeCdyAikZCdaQ37xDyIZl/RlBs4XWv79O8e+uE6UY/4NNBss1/HmR
zCla5VSv4sSCZGnr1bX4UvGG4octIHo4lCxbrqOFT+PHoWU7uFz85vf38MvauXxXoKzY6CgCs2nw
69pZ4OyhAbC4hwXG40AXA0Ddk+aGIct6RlWcQJWOtv+wn/94hL88YtCz+OIRhhsh+/vLz7k0KWJ1
LBMnnrPo49im/RkMy3Y7tIofxmhQaBPBV6jSbWuDGtmBizy5VK1faSrN+A7isz93TLFjc9HJmGD4
D9+Sh98/nX93n6APURpkqA6KIP3l1eqQenMeMbdjEGXpG8TzeKwWVNn4iWTq0qMiLXKYW4us6I7A
RbwJlnCDrqIYO82djq8KW7DTCunvtiDplO3Theu21rxAcPb39/qvqzYP8DRhUieoSIAC/byaoCUg
diydOPVFAI+2a/K1q9Q02d3vr/PLW48VA/MJPxlIfKT/s1/PRkEw34WRSZx+UGqFABJYKkRyryQM
t6ffX+vX7fzHxS5YN07HpMiLX2nrLZ+SCVAEtnMQ1nWTMyR25DBXEq/KngHZrYbVbVd0XrPPpFfN
YdWJ/Q8PFpNGLm/iz8sVwyoAnWP4Kn5oTIb8+dnKEcIe3gx2zGY3bqdMhthMbYEA1qmBnvwAhjN4
SyB5VELAx4Sdz9sG/9yNORrjILmamoWdCyAd93YpwrmcTAu00Eg7C0ARvb+RHMQ4FyZ89DJi35d1
lh/yTfobL0fA1YUZ06fMrN0ZjWdytYwBNtypB8eXQHB+SvkQHC1GjF1zxF/mOhgEeSaAoh6Q47hA
yoovd/0YYLIM24I3UC7sZiLD5stiVew7cOZkOKveIG+nloEd/URjpEczDvA4ysBblACJYwT7TBi/
8oLRdwzfiF5cFA0GdvrSkwoqaPxdLjZ2dW/XiINdbvlNE+HNjhNsLXRcxNvMsXnrqUm+NxrWe6V6
lI0QLoK8AZyN/N0+4Gl8gBqDYkhliO7l2RzuFJSJzzms7/xRU2ilJd7+ptt3usDlh2EkD3mIjEwZ
THP22ccsqVfk6W6yy99OicZtgJ2Kd0a4ySFMKclzoaPtBueM/ABkxd39eLwsdWBtFQ8ehgjTKc7a
Q607MdqkaLSDnt90TYFsjvG8HRCFvexWEBGuRuuxQyEVTb7A2seKRA4OZKaUFFS1GPDstiQXcOmC
gD/Hq4g/zggDkipsAnUfdSEolzbG5ziwTzepHZp6MpmAloDUOHRWhPgPhS8kWI0Eh0LbRNFLrpYx
LOHz9uc+CsWbbPoQlquOX9vEQAnDSwPRionePySOrBbDLsb1PljMeie2eOE1gg3ii0wttiYPbJRe
kuy76LIOe6cZklQtgKGN5xac9EpRwCBt4/dqkVhLP5D7xm0QFBharw02zuIf+oQEUAh71Dkzn5DT
avEFprJvHRDoCQtsF0x8eOWuCY56zbF6ky5e4adyyMfwRNfbNNHkOeXgS8qgQcCzIbI9I0W8KzyB
eoNY5B0QFbO3LYJGMG/0zkwM8AnR40NjuTgF+aiuXONiqGdS1Gk4BTc0Uv48G0TmIKGy58ZmOx3P
3atJVXez4WoVg/5y1/vs0AFYq4xiK5SzNvqc53jthrg/BHqzsEDnqA7I6qsQPV9F4UHti1X3VTwq
CSBmi8MPhViQZFLbuaXFnnODbNHM9Rn2HYhaMkPy7F1RgiVoz4j/jhUHDFxvi53LcIpZCZjkM5J8
0Q1mmNyNq83LZYnWetnyuMKBE+0TI15SlkI7n4YQAWVZIVqYQC1V7tAV0Gc7xAKR2A3SuoB/U4qC
PwKYfCuG8HWYybRrSR/VG6atlKFfwhMiAJ9MOjEoaNEAs2XNcarNQ/gF6cizj3IKhljcQsxxdRen
z8vCrrTKmk92CP2Ox9t65rLHBhxfaqQ+3G5TEUUX2MI8UCGnM1mSDlpyet1lZsuHErxNNhXdZRNp
pm8mwFSFjep2LhVbkA7cmqg9Ux1rWjLSZNdzInFDWmKAQ7lsoX9B7Dfar04ypAOXsLhCdtXcoVCK
ee1S7BddFsiXcdiaF0Bn7mnTCeoHDYuhKYfFbzdd5qMd61PkzTubfwVeNJ5Wma4nbooeF0UVfYPJ
N4954txjBiQfWOU87y7nT1Kuelh4Bb22v59s5qsMb5o8xSRGKRB2mlXjhlqkA42vOpVOFbRDga1I
Ac+LGU4ESMrZcWjR+sxYf3WPMm9f+CA+zDDHYLINYX83BfZDJr2pqcOsoNh4pEwbqZGLtWkXt/uk
DXuEKSA7q7ZL7oN5nZBCn5uPtm3cVTSvtRXMnVs3B5i3k7viS9SuEysTAN5IXWCfPKli5OfIoG6H
5p2Dd1x6LMwWtQNaBEkeJMKku34bPymdJ/ugt8vnOVb5d4tID/Q8RcPnsE+yj6vzhT8EiUDyenaI
IOgZ9ZhazXGAe3C7EpM+wBbdkLXQQ0WsyY7ooItjsdLQIqo4j9+GMM93w2WWhbERqEAo8AUbnazg
VV1jfrZCCaOyw5zJ4gEDgAArsIhFaP5bHkOmAOFJBIH6YGVxxo9aPK3JDEiGM2mRe1ni99UH00Nm
CVQDBJLrHAH+Ok+xBNJWDeXGmuTgMoKRIxglsnO5iF+6bdL3mF4QwXCj7Ym1JrzBExR11C+VWRg9
LEmChV2oGwyvCSpESsL7xkhgtyaLrguMuUDC2CdPLDG07nOnDzIARiP9lL/OFl8JG42plskhOZYD
XkOIiCX5gS8qlKVyCBs3E2s+KOTdb2Hc6LvAM5T9RQSPc5hIq3ZbR3R8CSPLg0SS+3PSpRBxtGmu
VpLkumaQS08bKbZvFu04ou5ufrAxWfMyGpAsq6CY4kyPMVGkUnpJbtGxD4euzzI0AFSfESqzeLvs
cOPaXt4PaWLv8mldj5GZeFGJIj/2MBlPLocOjRh8fqXNym7aWeWHuFn6t06ZDJovuKyPcYP5NSli
P9+LpEfSeMiQGiXwKXdDK8cP2TR86fHRu9HoWEJ39aGsMONmeQ2GuIXBTSZyaoYZtWxOASIaroAj
t36+ogyJ6AAjS/CLi13Xh+/IK4DcnAcGs6yIpp1qmg1+zqzfMqqWM4IfpM4LnIGGR/6wJRsDYtXZ
exos01sL2/XcGolTA5vA2DWIrceZ6ZIXG8wqm97Bz2M6QRCrlX/nZDOVFZPkeLGtQptkyXeTcnWz
wtW+FS6ZX0jDlrd4FPnnZi5G6OSQmJEiCnwOpyPZepkBYFa9OpI03s5h2BZI+6TLR3hT4jboelMT
TLWhZWsQuxeuoxWqqOYWOHAGJs1A1QgNOyVarhHuyq7HWLXBTeyErGXncGboEHmiSs5zmqK6BDJX
0tasR8qcPSPFP8yY8RNqbGebb56Ar2GmAmYUzMAyVhwjFOrQxRAvsPtMnjwLWQT7otP43XAoHKJg
sOfBi/l9QG+EDoPLWpEeT2HMxReGoLG8KErBDc8GTEfIwnE9pkHEPsDojF5JOJDvYTq7a5ZvzXOi
fFtRjY9d47XAnCIB/h923Rc2xALlZFBUZhIvKIwZRhAh8cQ785hGH5rGq3JDRgx9GMOi6j8EiUIW
PieP2bICR8+Uh8eS72NP0nJUdqviDkH0FcUJkD4QuVTBxsnRY0PTB/kIIP+tQ9JHVfAs03LmVuOo
bI7hSkIMYXLfrI+KA3r5uDJjWOw7moOh7FNYMH1SUfhFZZ/MeyAqsMaAVNQZw3IO2hUIa9IfZk9f
/QVF5nrOD+FmurLH2I5DbMX6ZODPVeGcNzetWr6TIUA03/cK4yGW8Cwg7O4mqFlnMW7yWASQB8J1
2fA+jwDLuA3eOvilJXp8nDoohM7xrOPdVAiz752dYBSv7XVH10OXglCPUHAhnYSBJ9atdw6BkpLH
a3pMRsOroIeDMZmhRgSO44DQ7H6lU1Ba2Q773GLqONi33UC0P9BU6LI3xZdxIxh8scFFR5Q7LH0T
nDC14GGOyKtI472GE4s6pbjF5JpzT8xn1/u7uWOYLZW+AEfASAsNwUgKe5WO/ntrmg8Y/v4IVA5z
pbqhUq18LQLhDh5DYRCCLN5g+U+VH5sZwA9NXpCdGXeBDt/WgqKwIg02eR6eZDraGongfTsPVyvP
XDk36Xu/FEMZIgLelAlBR9AA1vjoI/++LgJE8BzuTSYFJrgUW/MxGKZLIASxrHM8Dgvg/q0UGggK
RdDPiE8rkhTITfLrxLwE+TI/mxxDHfgknrKo4YikFAj7mmX+RMIRA2fcYo+ICo7X8zyS47i2l9cc
w50A32WfUsxtOojepHk9cTeehEkhj7r20k5kBV8P2lGU0GJErNfT1GP+VkLGPe/XxyRMi69Bmm3k
TAYJQafsMFslOIRL6KIri5QFQrSGLysgFbC7lQ5N175uEJ0dhAvK7KkBlVrsM9cNYwlVM24tQm0S
EOfUcGQgUQ8dEcXNyK2dbSbqiejWlKSAaAqLFS3nJco8zsDM86Zj3yeW4gXEVWExYOoRGpEwRyMF
TlajLWqw7OdaY3uBznTxNDaNgNvcoEFgxKDH0CFmQwGxvjU44z7khm03JEZoNBQIItvNpMFtSxKx
7Gyxoe2YM2xL7pJfU5jWg41OrMu31ofurk03eh0gHLunzdideefY56YnELmbOKOPdErsLk1GdCKN
X4I3rV2a3ABUu7S8hcWgG54M00ejFpQOkqTIydJoPKG2x0eTVJEd12jQMS6h8fuMZuivXGq/pLIP
azGi/IODOdwnIzgquqiTusSyPY78U9ghEi2miJ0jnkAUmNDk53MGjeDi1Py43jLEZLfpdDyxNIJn
08kFxErcf/rxPynyPnzENJX0SWdtcUCMyx9BNw+vU2/Rg61jCJUArNmd8yh7CJpNeD1epaBj8DDF
yDHAhVuz/yEUD8BpMOsCvjewoKmWvRiCUghg7qTALfYckXCMMVOHtEdkSAuLLyBafCL2Ef8wQXhB
blXST/0c4FdXHZLNzK3jaUwUYlIr6l1PeHD03exv1mHbYDsH+F6YlMGehwRtn1mA5VUwW80BpRp6
+3mW2VgvHXMdhpVAFYF4ic1gpuhOgrGodbwk5tSxAIQQxwwZcl3oZniF+CcOQddCUcz9VTFinFNJ
ZWEhyRhmeakw7WtvO+cQaDXA0xPqkivdejhkPoF4xTx86Mu6IwITajBcjKD8t/KDHKV/4MDy0CYh
A4D74wP7TpD9hSiCNutBzpdnIgF9ZRT/Fb/Veou5FXhsECmrmA7+JlRUAVyDFPcjQ5ltiEN46ZC/
1MLv0xgrwMYYT1kWy+UDgaA9NWFBEJVDRnNA3LO2GfAZzFEKPsHo9vtOxQiTX6Kig7Z4WhRpOUxm
irLtZsEHAToYi6Q2jgSfOE0wY62zHYILE9Y9JyivaQadtf4hPFESsu+eIvuwtFhNCODBYUTU4xVS
ooqQuw+XFxuu9Lqgjp0XzvQr48iMbYzj1SEcr3AczfAmnWVnNlD92mWTPRUge6JymxYZINEmGX1E
c4BvqMIU8hdrQExVOXPqUCjk2tG3jB9tcXm8fSC786wRNV0mHT66zraotHDj4dTxr73vh1eTC1x6
naflLO3GThaSK0K1OZle/QbsJoAiZw3+rhhFd4XN921OpqXiVKD1sMO7CvKiAluaH6ZlZOfA4tex
luFlX/EGsnkroFgoUDuXUQiNTrebCBL4zdAv7DO4uC2pfOrplWxCeqeilJ0TGeHOLTqfpFbYDg8B
iN2phC2aYyYjVoEbIM0BdIGkkMQx8jE5ZsCUrpixSjIfvDUY2/oKK5LoCl4s3mkAQqzW6E4xqQ37
YxHjSTVpQ549GoLvGRvwhQt7WYNjgDB9lgwY19KEAIDyaPNHks15jUGZaPuAsy/f8hR9coUGY/00
abF+WZccLtSEgnyElDo0O46yAifj0JprOi3qljs7P4vA5V+HJWbfhV6L85JwCSrK4WSKhTP7Lcm2
piwUVsCFxfvcpgkmGkxjNIJJ0xC4azkIvf1Dfv7fcNX/AI3TFE7t39TzfxnJfAX2fH7v/vn/OHbJ
Cf/5R39xDvQP+BhAOGHW/RwTxvBtbE7QKuBW5kgFw678Cxkv/qDA1eG7BRGGtIPt/iflEKV/xNDk
L1OUYwwbuPzVfzFZhf7qX8AGAoQBFzyKipSGvzpReMX4iHkJzRltJXIjUUSzB0dxuEaYnnkQJsMK
DN5a0GanwcQxJg1gftYjsAB7HLN+OUSGmkNgBY7Avz3G+3/I/H+f+QIo+Bf5H/5DghR1HmBzQtD6
V/l/nfDOd2GenrIlGfQdkN7gLvdoYsqWsKQrKdIrgkIM2gnkmmwTFTga0Gz3K+Zefc2Vojgpk9yM
u2HL+uwjoC60c9xgQFrMJ/q554iRjju5YO6Hx5zkvJbQeoK7fkryidRxakl+RLgOUS3MkbCQY6WL
O/R5GLE1vvBtaaCpEmit/4e9c2uOE8mi9S8iAsgkgde6SaX7xdLYeiEk2c01gUzu/Prz4Z4T0/ac
6I55Py92RKutqqLIJPfea32LKroyTxEz7+Ug6SXqja0QX0UMvI8UhVTMEGJMNGRYkeIpEg+cJYeX
uIGKiHZUg2msfLCNHDzNhwbQ9iQT0eCJ4fxb7FE8I2WLymD2TmPiZ9VVL5qqBBq7VBUuRSEfAXgd
SlqwiLmS1xnb5wViYntl0sK7AK3SfeZuZu9jHSDILrprL22u2kZ1X8I6nx+8eF4uwm7or5Fvjkhr
Rwdy3WrsJotUd0aK5aZOs5OTFyUdVeBZT7TfvrkCYzfosqY5bDQ2aI4JIzl3CKZbhynD4zqUMcJw
nDpH2mrzTRquz+6QVvcW8ie25LgOd92kvPSEHkZ+2A5bYAzfZDcHASr4AfOpenKjsn0C5SPwFkeg
Okak1TjFrFfeirrqxEuxIaxmz8lBe5gjwDlKiQ10tbggr+pMAL/aMFjQH+pT+5ONhUEX5axAIYe4
2bucRcJUAbn8DjO3Oc4uzRK5wbaYd6tHrrqBAVpiqNygXIik4yvG8hH2h43ZlWz4LmSz3ZdmQ3qZ
aaN7lYPTPlM9r3dig3+JEQxYGgIEkxsaTMMV3HHi7Pc4LO3R/8kQ47rLE9hIyGLtBhkrN9yYoILf
9xuCDG/q9ATyd7ojgWO8DvAZHasNWiZNVh17VNoUjbngAwE3yzbM2YD9dJei0OOW/slBm34y0XAZ
qK+QBDC5zZWzS6IY5lk8ee9+CpND/6Sq4fC6NTqTh2ie7SX+LCzQ/UZi635C2ZIw887+qAoLLkMs
GYdrLBQXY0M/ZYdrCbykb3To7wP8ptALRYyjLAXRS9GSOF+CuduO6E7FUQVR0XXcBk1wnLmO5zFc
8dRpr8pu0lLVVI8TV09u2GU5FseiG7NThSsEplGUyE89SVDMeTXZLyuC1psYCh+XbzXlbRAUyUk0
cbL3o3xbXVlk5C6tZDJejKoS1cHHYv0Y1m4egHxq1Lns7UucTetHOK7zEZeXPMdq6wKpJdaM550G
a244fRszJFG7NlKLu9P0Qja5oy3jfTqBzaHpbcM3tGLxcAgMleau8bxohFbZ4oP3Vtz4Oo4Q1Htj
n+mbBZuZj+poHM9NqhoG/mwiel9Qu90HDVXIbuRocd9VcnpUFmHsbmWcOG+uvOqeNlp7MfkRzrmp
GRvU3J3XjofWYkJVbAfXGoIOh+ak0q9JX5unfBB9A/nAF7cA+A3GN8bWBxyH7n0eFc2XEO5RdfCG
XB7chp8r7lHQut6SXQGntLd4CbKH3J/Kl1Z7NezV3tujBdMH8J7lke2ZzTfoyvKzSLG/7XKZ1xzU
hVUPXb5UztdW0Ijez8bET76g63sMUVXwpbRW2ZN0dfwDZ7y5WrQ3fUujrNpTUY9PXj+aS2YAB9pJ
jkUa3mSXrl+M9EZMJq+zeCwooEf7HAhMMrvEU9njptj5VzPq/ClcZu1ddjBEH6SULVKZpS8rRklZ
9wa3E3SE9Gp2B7sUFe1p5lOMJIwHumseb6ngx2aXUq7AFxDRBgFa+gwjSc9YLBg7Xq5K+/EP9vf4
KXayiR6G6t6UE/MSaeyuN/C8xQnadHG2pT8fzRSYI3vDfGaInnwdy9HjD2469nkWeSkEI0sXTPJu
WDNnH7tATgEPGhwgaRDDJF78bJu1YvCK5ylPzmNvBhoNSv382i6dKMOiYNH0D4IPOXrhkWbDZyFw
KE0Rw47SzOI19/r2jHgifIhFRs9C6E/fdExT4BiIe3wVN0QIsOUE1U26RMnn3DXnOESNqwIHmKun
6ehicj+2NIvvlqAJL2Tj0MBY19m/r1nomBnyaLoLGAbtfX/wDzpb/N1g+SOPXOetmErzaOGLX8vA
0IDu2qz+xtxh/BxF1UFAxvZFQs58sZ1LPiqnbD65SyFGyiXM2TqKcIyOS5ZkN10zgtrhcWqvRYTc
fReIDFC0162hPA6Ls8jDhA54g587eXOY18F9VUXf10ejTPkh+zAtj3AEBFYcmWIcwh7KaL6vej3T
ogyn97qLqhVQVz46+2F07be8y8pXjnB8Xdm7I4vx3nFl+bS46hkXFrjFQqc4z6VlVEWHVtx2Od2J
ncfB6z6hejxzxGrelibpT/3gaEBALt9X4hZLw2Ip6jcRGM3vzMfvvleXRxfR/vYQtfo2Mp1307Gd
sYq6BSU1s8Rxx7mLAqKK+oQbJPTLdy8Ov3WOp2iQIG/dT0XcXmEIc8Idq86RO7Fgw98PFTUgyhmj
n6bM7e8aBJCPwP/z55nmrziozoPVC4LJOYEle0rjiYd1EAW3GWP9A2IP37/JfdyNhxi+RrcHw4un
LdAS9sbmbE1AIHziGzFgfg09PIxv8VWIFWI7YAa+PeqiiY+Lt/ZyZye7nsnrCJtd3Ay4+GguSIDt
1eBjSWRwA0eiGG+Mt9LGn9hHCkDJUgVMZwv7L7+gA/c4CqmZ6fHQf2TVgpN1uQeSY9xU6mosLE8C
qGS1uSyh9M8ovpIs4dEqOX81lYie59mTh8aETsf9tajryJZstFks2osIml9xa9FrzggmQn1X0IJ4
pRVtnjwxhW8mgdncqNT2O5Tvzqf0EucqakJTX5jOznpPNgaN5cxbeWQYlB20G1vvwSfcQl9FbR5D
hg/bPwCBSvgLLm3cNioqd5sSOeBGBuUe5oHxCX3aaPEb9ech+/+XdX+WdZ9/BiD/mZD819Qc8mf+
Uo38V1H3WzwRJR5Z0j+hmdu/+3ddpxR1HRgnZK9C/YzF+L/6dS/0CRxGg06ZxmlVbdrbfxd2xNUx
Gg8pqzZVOyKvf2vXPXiZwg9osns+0JiQHKD/oaoT4pfSaXtFb5PIo50PGYn+t3LKK2ztTWXwI6Kq
G+Kj38oWmobbjvn6GgRDW75LxwbdqTZLx0ZJqylgQkGuDF2RGhSSQ8N6LqETZAGN4zJ2WD1TDMn9
tgp0i421Keeg/QjoE4HlcBSrROxTNLnej5Cm2PBUZXNYvROh0yafQguj7lKIQi0zXi/veCuyDawG
6+T2U31Iq8BSXDRToDVdssXwlmlZI8/xtaiLP5yOM071DwXmrxpMSSYJJ12EmJsekqvubpXxX/T9
oafzIYNu/COZGqROl72Wlbys5MgxDilW2jORWPO2YiDmAgpJTn+5o/4f9e3mYfiLuo3XD0OBCB33
w1Z5/5cOdS1E1ClX5d8LrxRlvu8bwRNsF8e+Y4oT8jM2lYPF0SyznSMd3DQPE8UYNHEanmoSVz3z
z67cNQ12AO8OAaHhZ3//JjfB9H8UeDJ0BfFGhByAeWX+z2356zWaM3SHmRXOd45fo+sf0jVMQ3Oq
IgkECLhor9RbGbhMM/7+dX/7brbXlTGIRj9wiZ0Rv78u42cqKkdE31Pmtp3ajW5bdV8zyZwz3U1F
PuT3dZL1fY/tidJD7f7+5f/97f/nkwe8LsDbmDWJ8lBGkfpNe+i6OJzDPOsu7AqKi6wU4NBcgAGR
5tD80VE8RmqPpo4pSIxuYc08hZYo7T19zTph1TPyKVskeTe+nBkUY7MLUizQoGRM0NzB/mI4uOwT
f+78bx1SediTtvBlTY1YDavfM2p3VacR0AduXt2IGWq1eoiXn19AqaIR72pSa7ycKOSykaKD8BmV
M5N0C+6OS7OqMNeHCqmsrQ8V5I/Y7kOqe+4xJFEhf20qF4yNailD9eajURnO5eQOhDZl2i8CaCUg
TjTMSLzqzmWDcqS6q/2B/8FjQQ/hneiqgF/gAG/idkCD4sKldum6rkgsul4j/a87S6/5oIDuoDnC
T0N2w16Znr7Tzp1nuGBxkfInO8HE9YVUa2xyCg1GuHPoOqXyj23U8JK6BNwIz37ykzzdVzOjrvyi
mk1VVC8CgH0s7tSCn57jrXLRjV7RfGYasV9yUXIiiKelw1KYlYOOxyfOJqGgACiyPkJFRHJJOjGn
NkTCBv5DbOI2nI6pIVDefAmWeFybL667aC5k4pX0q+6avpsa9YWxDRZ3RtuSreYEPd7zir32os7+
sYQcrKOrQM2T/+YF89JHd1KDx3ys47go/WNR49Csdi3sCLSCMM0ig+ayWfhuwX76K44QpG+4Bfd4
Telj7Rf6G9MNY8a+Y0BaYQO4qp04ss4ekBw2P+lW/fShMPnh309k0oJG0mGtkRUZEzmkfKBG5+qv
2m7fmqnbOFU3kc5D9psa8zie4iQYPL55LWlBUfjUfcRff94aOOikeqvDqmQqZ2MWIRWVdRUiLkqs
hsylGQ6Ov5tKZ4y/2N420XO7aTBOOofdtsvSdHom/wxbxJJPyUUuQdrkrljP2s7j5WDT5im0yt/P
cZDdhXnPMcjI0X5JuKkvkbUAbWD1ZShHWqjp7namBwxQgXcT/QV2iXA/QWm+jlr3rSlZjvXUqhs1
5YQQYGvk23WZ3RbhLI9Fkw/3a1H17pE7tz8yEBYUeJ3Sn1k7PIP3aK+tdNJrjUf4uGmh90Mn08ux
GeJDRgvvMWwzsy/zNv+eQ985VORi7MDy1+CCYnMVrb4+LejkYT+0ARjYMlpqPJt1eJr4lefIWbIP
OzcDmoQs+W6oGS/K2UNtusRFcMoKt3lusWat1JhocqkNmvQFzED0Ds892IGD01+myM+Prt+7V9KN
s3zXOI64AbWwniwhGT+6IkweXUa2bJG9iL8T1yLHHb5i72n0iwz/6sIw1WN4+dSNsj9vW8EB7MFw
JbpNeRzoKYKnECdZ9DVH97eceZQOn50vC5qaQ9vbfZpT26FiDKIfUR+E+uAkjr3SMS2dg/T64nEe
RbkPAt1cB13vgcuIsubdLbr2BuiNe91BWuAOTQJIj6iYpqvZDvOtG5bjOdKNc5WXMB0pN/PquzdN
FBjrGiG1xIHvfJtaM/0wDjUp4SPrO8P2hhqWFuRVvOLs2i1Zxene8Ro7HFrow/OVGlKYbS7pdneL
F7IR6xYG8STw8zICgJRkZ0MiTDv41+TkzbtCBK/BtHwyCErupMfyGWmSHnQI64Q0HT2G1FgECciw
r+/aTNpvSzuPJ1xeQ48gjfiquSz3UAIoWxy6tO/jYBq6ehUzyZkYCLTN/eNMlfeIWpSwsbLv0xeT
LearBc3o78w8zPvEowW8K3h/oAUjlZQsvDmjIzZH00PsIwLaw6ku3gvdrjsndTXVab6Js0fvMW5k
dG59G+2RBSVXdGTkexeRNlWsqMLBh8P/BG5LVtbgmP2SDunNNgqDbuSV8bt1gLsfIkNQwC4oOvOA
76IkcNAgbsJ9EKJ7b7KHFrLwUYDUevGbmmQg6AEXRTuqdyuSl6lYi5cVdXt0YVocyoXR6Y+FC3KR
9SESzyZwl+eekWkCdMxgJ0ADxoychpiKaW8xeoAvnCJefUEoGX+IuRVfClBQHyOBKT8GbvADiVv+
rUwKwQxa+RiUTP+sReMAb6hHDOxd+bbSU7kQIDQJsRhWeZehuuZZBmWTB2UeOTy1S3WJIwmpXFcX
F2Uw2BcCpNDZFwiBPLemi6NE960ikuEhrjN76S1V/Ky1Xa/TrqBpTC8L7VOt87sadt+VHeT0UHfE
NVqMY58Q0NgcfLMgLqW/deS4Nt17oh+uZxtO53yaRbNDn1RfoDKWhwxxMIR09rzzCsP0hq68fVxp
9b1E7NvfkKf2X3jgp5cstvB29Zz+gUd9fqriJLjJp8oTQGLAZ0frAsye+Jj6tKZO81CWUfaQ0kyD
QtZW7ok8M/Ot7QdJXlSwrjc2lsM1QtZylzoaBIFYSWPLUj1jVi+jS68Blc+kRN5HYyoussE6353E
j6x7s9CwJ2Jz0TPurkM44FmNbspAjIhEXAwkKEOruE1uJqdNH+LBq+4cdLivVW/f+Tdkx+G4f+00
J5hiCIu7OSZ4Dmetl18xIvHfBicZpj15Ei5JWuHwkvvjaC4yv6K/EWdeeC2BYUYnGmbMXHQWtUxw
SUSBjJ9NyA9XDaZr7eNxp0VS3zVO5yIOcwzS14Nyp97emHicqpNHP3o615IGjJilQ3s4ztu9mm3W
HLO4tU9Fmo+wGKpmodGWlw3kS1tDyiYewHMuoEl06xPxnXbILrajh3tgGN9UTclVa6a0vCqDSJHt
44WcXPaBHpLxtqyGotsD2k2/TOGKlqBxK3VT91PiHZgaM0bvGSn2r0GerZFlH7FtH0Cih3WN2vFy
7FV4FfizWxdfVsHwA7XUbEh9ufLZ7NxzJLNxuTAQ3ci7GbtgeCbmsKRl7KdVbKG6JSkqeqY583Mu
UBbt/ExWjw0wjvViYvZeoOUzvnszxcVc731r3PCWCLV1OjSLIQysXvOrwkfrobywvOqdZe6K+2px
VLwCZtHoafWBuZ4uR1qbrR/o+76X2KaR+BUKJVI9dA3rIUK7vh+8xddH6Q30/yH6EI6g6xbh/9oj
I94JvazPKhyK8rLOZdAgIWPQVGLwUsgmcoSyKbrbgwIjRaeK6YR3LlNSh3btwLic8ci8fFG93985
iC1DRh2JJLxHlviolyVVr17r2O9jzNFEIGX3L8j18sQxHTM6mHuOcBkSgb5zhg71FrOcp8WRiE32
ZoiWnLgmOWCb48tz8jn/ZBMykTpmbYXsNDXeHCOWRaqUHVsUP0Fw6zkj478iqnVyWZhIvqfj+Lau
WQoSpn1LmYlAcjeTfp4mKPpJlADO4eHhskko+4ypcb1mEFLdWQIrT2Nm431r2hVaskIkisAx0M/Y
I9TBWtJoBxTW7K9jrz97EPknIgohW6Woh9uS58rem7vJYDcZZvkQ07J8DgNr7SEfI6Tf/s9czDnN
p+9e05aPLYru6NiFYUr3FRTwYLo+PQ4zNquzqjW4EIfh61mjVEPCYqoTDbfgGXmSd4zpfF4ju3Zu
AVbJa79VJC6kHfYJ9NvgHP1kfK+HcLigkYyU1Q15CB8A8Zju2HoK7ksZTf25tWSrxd3kznuDEZb8
og5NSuzBMNk32qmHc6f4cKi4HO95Jejse+J3cE8Lh66kZVFOu3UpLRYin4d/rrCC5AXnC95C8sRT
Jz8NxJzuh7rNXos89d6YT8+nufQghLqxPsHjLB6cwsWOqFX2lRnCS1VAak4p3E7Ap4pvzeT3Da3o
pvkm3ARmjy9gMyeMg6I9PU2JWIfOeJm6yUkimtuTTSDuC8qSq3Hy8s8yE+FbSVDS15L+4g2MLoGW
xTRn8saW12azwG172tzuROGaW5UkgnMrm+N2E8pPWWoKsQVPGU/t2e8+mpHMjCMw55wnFC4jda6D
Om/2nc3nHlnz2lAIhFOB2LliH9kpxrzBbdV2/kfGeLzc+RXvYVdUIfk9Jb93XytFVmq2tMFZq8FH
G00CC3JDh8f3lUYY9S/A1Crbl60Q7hsP3snuYieaxkuYI+hf28K5xPvqv4CCzaBSjuUATs1p7wOI
qR/DGLU8Hqg8TygUETI3SSBu6D3ba3xzHmmYKUeam7kb2o/S72cgi9JysM3Hav7skSUBwCXpoT4M
bSDk93GK+WFcjCNuthEKuGG+ycN1XjnMk3n6Q4p4TE46zPpruVC/IbAMkv6A88EJjo7R+AnddQxe
+66qvoUtrLOyEwj2XLJP74Yp9J57qrz4lPSc4Xaqn7LqAklWf8XuV0/H2WSM6Mwcc/S0KxLOO5Eh
Kd2D/oUPzqg/IJCyHWlqmK7lJkKYoLNCluMpHVWLQabcFyWHNHvcylhUUoTA+pypcbquX2tkbSWB
cN5EDOfYJSVbWqwa/FTWY9K+XDjMymp5rwaRwGH2TC7eKzcMwbWMTjQzJG1sTZzKbZk1qon3VNsz
dCvGT7obmDpMbrAcMo/nFjOpnqf8cqjHJdHlNZMhHyNGN1CAtQ/VSJcUXkOXDvFwsgPw9K8ozWST
HiaWCsRWGoCiZqA5m0b1p5SzWn3GfeboPzrTzWNwxJSV6/oYGIzRzwBXnS3g1inyvj7YBYB28VDQ
s+R7IPq622zugNcmsthQXTbeD+1AXeA6dkW9YMLK5uBrQImbPZuZu/XNaUEdPmNYoc3g+F4yt9ck
trlUwgH7OJUw63BlSC8Td1YXIUQN1pvx0HJ/G9opY0JTR9NCrgtakGJSPCLYjvtXNO3C4PXgQDnf
uQX2X6iDaTeY8mJlLMO3xSOvaIoPEQ31qEnf7oelxjDEx8Mm1tQ+XF4VIBdJnkUftLk6qsZkubhy
h8EwJDqIvOeMQ+2QmlPLXID92EEgXwZVess8FoNc0sbsmEucc4iK5EXeh3pZ2lMmR58MTXD/lmQO
BNf1LGFit8gwm5jeATajGwLpZIT6t1IJc6SR9EJkvNLE8hguq5AX1rf6tY2G6sVZGyBqfkO/eycH
1s6ROav+7tYbynoAumjLI3ISsNijBdc671bIJY/0KIflWPRdewXif3wIcNvjZxlyyCGJAISshluS
mRZ9bIXuz/1I4o+gSf1cMN4Mz4YjHEMr8ockUchTWV/Y3iW2bo5aDJojgYrf29XFeZJYVK07xXMU
f4VYl6cOaMHMAcGpjpxAqRCTog2Y8irZ60MCT/DDWZN5AbCVTsZ7ipjbBAdUl/Un3skQ6lgxUhrU
qzNSjdiCvBSOExbNOdz38XuKqYeOCydqxrNrmaUnWsNj4pz04EUxHjiD3yhxZdMgR3G7S69rwm+A
EiWIcswJabOnoZhvQ+Vw6e50pNzh4LvB0H/t1sluyvc20VDFgEqPHJA8/1pKmlt3KZU3A2vDORxF
7yBnEMVleAxLVV05adfsunUIMLQhOGiBJO39ZUBBXSPD2IVOn12sWwjgGs4wkcQcmUvTVsRc4Y6S
H2uBEgX2dfw4kGHC58Q7pbwWsSlf9kHG6ESOUCinHw6TRJqHKBdvHLbh7o3icsoewwI2IqcuPLGX
nGDUlQWnk3+wRYrlQoyyeEIqktzO2km/g6/nykfTOl/2pHHTGVnXnHQ6RI8vEcaih4kwID4CnXOz
m0LdsJuGGo1PGcRPHu3D8BAXzXRGLinzwyTS/F+T2IJ5g7KTELOKYo/YP3g2SYru2K/drwppxC4O
5/WQoSl+lqIDkSWjYLljjAO+3h+6kT4y2V2EPuZjPJ5TZQm56+qVmXKKrJq3y1QTqRbV8L6tGcQT
HAuMFXULswwCsAGb0aOBFokatSVdbCdSrCNgv5fuVgztcJP6HvpeN0jb8ARBrP0yzWHvnZa+5lPq
UoVv0mYYJjUH8HvjbCfeLpKwvjhTb5C3MtmgiCWhFAce6Li0KtolDys+OFQhqm2xfo1rsRyEq/Pj
CqaDDkUQdOd0dnV7wGf6xwQG9OgnHS6UPli+hewW4/XcQ/86VGaMnrrA4ojtnQBSuSNzukDab25F
lfjXqDHK8CN2kgUQtJfE146T+R9LlZcbh7F7ELrDTJRH/rtBKlkf645AjT2xpwX9ZibDy2GYFsRi
lWVMTfZQHlXsv1ZU14XnL8GpV1Pw6iRZO9/RuQLpSDTgBuVDaPItj2tCsZmY2rsmiTv3GCIEpiiI
fWxEBoCHPmoPeDfqODvhNeL5PHI+J93TGhgAZaLuJzHRhhZ+A8O10uKrWawHu3+ovolON1/hfDS7
LAcRHWJz2EdxOnLLV/Zb6kxuytlqdkgrWr1bO6wau300vdXpAEG9YFEfUDqH9/gzmqueyT1ourC8
oS8QXjqJG73SMUaykNap+sC8K46zdLunESnEuewaUHvFGE3bac3VeMBqWjxh10WXAB7JykSSxsGJ
gIb5og78sXpiQJcfLM2tg+VWxw8lguHI8cW7rpcmOyFD9L5mCbnKcdJ72BYHl2lNUB51VOEOcSr3
IAPZv0Qc9y88mXgfTTqWX13+SbBzZi6cD0nOahndborxixaR0g7Y+3ujm/6hHYBf7vBOuqDR7foA
SJjYTuth1OZ5gNluiDpxiMLgmi6aczMZ35JEpj1UZBQqsLBrwm8zj2ypqJLPRca8fi/p6p/btvYC
YtOmCgHM5zLQ/Yfg3tIPsh88oEo9HpgPJUv4lYq20e2TlV0jg/uevAl2+S5CYMCUzDByRUhBMBg2
Ptg4rWju5bJ08YJKap4ZLIjGnfvs7A6ZLtAboFDoX5J8noLPoJZNeYmsVfdyn0hwDWhcxgA8IZtX
Gau3UGunPxexlzONR3XjrRwbIxc3pC2VdefzgNAoCXaKIeoJ18QUvUFN3IZToBErwKRTGGRkVnDO
qzVdUgxu6dEY0HjjeS45xheneWH8yqKBxiKD3bKZM364xlm20Cza+mF67FpQ7xjo1jwtmQu2aeIx
3OAeRGp4AU90dc3jKKKeEiYXs7L2tYmmBL4NET0RdZ+vRD4Xd+SQdENzQHkJee3otmT9mY+BNHIP
jXmRtvmynxrJkWy3thk7w2XCCLUgntyBF1vtpErduLoAizuG5l+Dk65+sEPSX/KzCpu6mq+dvqNg
vi4WcIkK2wmSt/GfRqe/oq5DximxiiUhSi5gIhX85Mf8ZXRbEz4HBraNP0kBC9SbFJajna/KgPGT
FTr1L8cpGmuNtU5aP9yFmKIBVVTMUbp9L+o5fCl+Drr+fmz4K6OFtxVKoRCMwytheMis6NdpaR4s
fhikefi9bNpt0KK5fbgtdYk4kdN4w7jsHwaVv85Jt1dkcszVYETpAaHZ1Al/nWHTNIx6yNn1D/3n
K4550FIAiqC2HW7EMJOD3feji51yn+UFw8p/+Cp+1WhvA+LtpfkqYom/ErXBr28gDcbccedMfHeA
3eGRDSZXBe9IDlgxzUqU7V1OE94jSNYA/iw71wXU2GV5xbv8Xy4+7yTwufQbTh2RvR+I30bVvcqR
UZV18pnEax3Yi8a0OlmOTqK3XQDd5rYL/P1L/veHJ3JHoTWK3Bglq/yN/ZOFuN6LxbXfpZrQQ5wW
LIJeeQrsxLTomCNTVW9bjBElRqf4Kt9Qco82Po5547bTP4zMvd80H1yA2JXoCZjDCIQnm23hr/dC
Gq9FELe985HlKPOdS7a7TTpAgGjWNWQQFnLdGB20tnHxQLbgXQUIw4dn3aqC5rhDq/g51tk25WRE
bf0njfS6+/j7a7atgf/M1WUIVZHb1IXvBVAMXcHvd+yU0DI26/wxMyHkJgCm4XKxXEYiLN7ZClZy
65fbPJk+aLP9BfV4+F8vlseoU9IPU3EkhUQE8uvFYtTa9QtxrB91FTioXQp0HkyJx8Wl0L0WSYBC
hnrWlu+aXB+0J7bV1gsuI6DhdDNNhi5l08gsGf+qBs49Xm/xq6BJ/v5yeb/fY3DehML7DP6Ibxhk
2a9vdMaG0cb1Kj66xFcM47eCqhpo+fc5GN/JLJBnME/rkZ/RldXEBkZAYJnht21y7mLmxCn8A47/
aII5oJEUAnAr6fcUbk71RLRryrkGAOTM48R3isWrr1zAN/xWcsrpl/zDMvV+3bvRdCjqIBXjXNky
8rhZf/1A3Jm1GcEdvYXMCRk1ty4jd7OjGOBQuPfAfm1P8j9lDhUNM342/NxOWrgH/GieeqHMacBx
/48LWm4v/te7k6cgsi2QkDAht43kt9uCkV3HMb5p31rLKmK0RdtR3vrEAC/XoiMOgSQYul3rKzk9
yxLiSrQTDm6UIZN6Ss2aYDHW0BIIbaVXfBfhxeY2meWoq/iiHILt62k6ek40xLf+01Nri3J9XStV
Mnhxq2qT9+Rcfb6gpkaSXqLYxMzxGul55rsTAeeWhFrPTXtciDQPfrJItu+O7KwcKZb5+fJxlDrL
tCMSC73trkFcwTvPnXpTUfVtoMv3GWslMYDxaL2RooikyRtrSwbWeCWsv+kWEz1fphIZ0rc6qhP5
Ss1N+toxjFIUWSPyGMRcf3+z//r83G4NEdJ/4kkmsUqJ3x/rHPPq1GM49bZ6pIunu9l3Q6oyOPFN
dRaDmdgo/v4Vf9+NoOFJ0jpQOHkIsv7rFTsLHmnSYvomqJ65GadBbtufz2kBmZMaDacLpos0NBia
DH2X3oZ/aij+/m1swr9f7jswdtBsN3cY4SGSqcWvi2IV9PcZwOhXLYFzkRHdDIHzg26QYTfKqEW9
I5FNTf4wEjvFjtMixE2PadT7iNRhxk0VPRw/NRhqI/U8C1tFC/YaT41PfYSeeG8C4rOuuYloVhfM
OreRe6K8bbFzNB2fSC3lnA17pey3lT9Cvbr3ed63EA9KK+Z/wub9vq8BdotchFl8aj6t8H5/dpYq
yeBXduELgVoucj+mDj5yv5GIjIljJra5y8zDEQPojEMUfyG23+5eh9P9tipgZfnJczKr7T/6JkfU
cpm31DBskWZlxncyGLs4G6/BsmWpJjD2uWG9JdKsztAzLKN/+BJ/29kiTkAcSTlwBnyD3n/haw2C
orUpav8l6jPB2gIqtr2B3hHDtnR/rmMfGRHvDRv3tsTZK7ctxbYkxb1j6kXw6JHIy39qTNmV70ic
Q3nJUHe7DhDTGnWXmJn/K8/E9hGXVKuOgMyQFOoWWK8gX47nBR/3Hz7ar+dMwmzYEqEheywVF6js
73zXnglIWA3N8iIoGrn8vTXcWmu15s1n70Yljfqlb8z6CkFiez5qp/H4Qmalq3T5P+SdV2/cyrqm
/8pg7rnAUEzAnHPRuaVWK1iSJd0QlmwxFHMmf/081a2NvSzPts8+czPAAAvLkNQSyWKFL7xhPWeO
gTGLb2nd8ACer2Y4aG1ZzD6rn9lN8ljzmWJiSEu1u3Vsm7vYJFql4EdEwgXjNtD5CjSqwVCAZWEo
2talHrq0aaKyJCLfTPjqPD5qK5Tffj8In9YokjwW0ZVr2h4AXWR5P61RY5iFMzmVdt9nLgDvzTm8
NSP8szC39kzC8D8c/uan40hdUli2buocSwDJPkNUdXxjhFOO7n3TGcwQegwtE4qzn/HBjEPAnQoG
BDuRhEgRDq13aR/khCxseozSUI9pewMrhWyXBoXw2AxYkP0dPWw+RT2Ohd+OOQfVx2sLKyzvhsWY
ejlrhVWkXkcoR/UiqMarjNOfEvBzOlUB7sSmbD8/SofW6J/QuXhY/rwn8vDqEGCTMCC6/oo9JRxs
QLTQuKXS7SB713bSwot8wFL7CDRK1JigRrWDfL1vmj7+IHVdxdWFnnbWaC9Koh3tskZ6QlxRUIUY
ggnHGL6BJtJ3Q9AJB+UyTDa+iySd67uscLL620CHCZp1jw71vPKS3LfRpiN+bLrNMNiUVpFrCcZi
gbhkZhwsvTb8FTV2fGOTse0goaKxV8EMilAKBDMWjrJnMfRzjW4fZAY7QU7MN41OfHGg0At6S6PR
DejJ+ENkBMRvQUglPAL3mC7dOR3mGQAwUxEtLTlRV6RJlDib3ndDuoIZunj3g4Nl/GMn0pB2gWhN
YzmB5C0QDUNQy1/5irK1DGkY7EhY2xUessN8GUA30LfGYETmJtQaL9LXJeY74mGy+1BqMFNBZt6P
gFfbK61pc+2OE8Ptvtu149QPs4tBUQF+qDCi5tYfcY7bBjE48M0M4gijeESLLKR1XBpelfdqZHS6
v0d4qfXjiqkyVT/8rh0GmqDp0BgJdeC8spUQhm6nzjbAgsM5AubTpNzSA6N9G/2IML1vGeXRsLxa
XM1W0TOlgTHBHrq1HL119HWeQ/FycWQI4ig95PYoQdQmfdgO/WGwgzCON2h4FbBK7RYjTXRnRBR6
G+aKA/MKqTrVEEobL0YtMNSEQ1kpCmqqqvshbLQo3g5xxmlDv5omyrTqy7iznwqto4OzZ3IMWrAc
KIWCxO5Koi5/0U6WNzrXqem6/NOev6nFUBaB6Prgn0FiYqtUvc5d5Zv9ReKgE2PuDGV56eITZ2M8
tQU6bCCQZYtenYvAa2MeJ7RsDpVvYzA5KDUlduTb4fU0lEPp3iSBRjFt40oLzae9RFXB668dwGwx
Ioi+r9Dbbt3a8JhchLG1mfYC/oHhGoEttuwrdu0qsi81K6jd9GDEVWykNxjVUvlfA5odmnD9Dwyv
ZapbmnpKi+ZaD6MprlY6oILaW+Xwmuz8yQxpB6GHlMDNfEBspqqWNXkwI2t6HVo7/ZJGkvoj3D8h
C05DvorpIWfz9MsyovntbJJoUCNmpaiI+IuiiVrtS565assXfRt67tIfUDXCxZ6GmrNtffyl/EV5
ftQIPCTDVyWqlMJZ0gRcLY0MksyckjXvxShFZNpfjXRU45wLSEXtSuvwPjF3Wg5mSvwAzuGTcdQx
lo5gTD1jQk0u9iK703iDoqu6xzbJuzhnvLRoLgBHzcIYrzyIftxKzJsuQa8ws7iCxY+q10Ab1QRz
ak29edqQfC/1wRa2q76HYEy3vkV5VRWy8obLLj+ep64tq3qFmhDxPRtwMMQzW+DmuxSDD1R+UcLP
ZSw+Zk8wN6o86iaaejh61KfBgFTE3PuIcRGAU8Bw08Jd7ArSda19+Rhq7fzxfwzy+XNUCkx55Zpg
vFyMHIFVvMrYKWN8GXNr4qErcx65VmjSmtG/kICHBczQ84sqZqqnlDLbCbDvnhbXRNXUkICUHNjp
XcEo9WaW8hGz9A3uijJH0PsLqaP2g6RjZoNEXlIN1Sv6EacRLEpWEPva+ZkiMyZHW5ZF7gzGjmqy
ys7186s9Tw8glCnj49Di4B/bTdXDj7gaM09Dg/4bgYSIHL454QXnRg+zFoPuAWiNRSrDe55Iczd1
3CUPqf6KEdf07sjNXIvZ1bSRuvXzgGrzgHHNEpYZogFrDbU0pHKombpjuQ1VRUuHHU9rrT+cUfBl
M/B+4x7s+KvhhDnTB+xDph6+7gl2Easkt+YPQsHmH/zf0NdbprmulkM22+r+8w7FseGhU7TreJOH
MAW+IItqhNZONpNrtJfWea7ECaam7vZjyAFJoJ+0Hs9weU6AgosnZSw553sDiKH+QOSWeLCMK63N
kQJsQnT7sEeLgBEAJSlhgaQUDCjZnAHjbkH/CcoE5yvfk1PnJN5GEiyO04WFABMStLjfIigElU+k
ELWDJqRsCJIb9j+o5arhH4JGOz1Cm+f/E7QF58XWB4NSUQXrKT32gCMoCgx1wtWNiJL6o4OYLFlA
MM1q7gMAcVSB3aIlAVS8jhBZW6cZR2y2HrWcphK9F46q8RkYfsJ+AymikHL3QbyhWxfVyaaLUvLd
t0k0wrIQFI0Yjq11WjNVAUmU1w5yMpgfrcgrhvYBiGeETjn4GvXoox82DJEFnk3yRDhoNfbaoRjN
LtfS7eJnxliqWUO9Sk3xc/3Ua5AV1BdGZ6rnbePYVOVtJjifr2JKoRr89xmAgy9M9CYWlCwmJ7uy
6JbxCQcoBZMaU5yGitq5yDIb2GoFmy6HY2Huw6Ca+RvzufQWkJZTNaxsIamXQnMg9UU1TBY5HkgU
JuxLGpVqPbVIHkJXClHTYatEiIeGGiba7DTJhlxPDV4XW6pUYHbQ1PObJKWJR2doSnnK54HwDI7k
EDR1HR99Cyu0CGQbx90VvGjLATlAGWsK1mOQAJPfOENpp8hSg+hy8DykCETBP7QwrUZ+ApsoWiKa
mHkqAGjq2MjsQI058AWDyXceyaQFOXW0Yh07gQsaIlng3sq5G7QvNcE0VYUZrI3zwn7L/NKGcmYE
EqGrZ4BFobH5k16qKlUKsEPVAvysGMoXx0dNxHgVCAalR8epSny1UXhs0KYEv5uMAV0e30rtRZNS
/9YwSTPc+pGKJPJK93pYJSEWb/ZkRePd4BLbVN/9Pu4r+EABDBJIFjB6Mn+pmTgpP86iM0Wx6Dgd
AL6gwlsQU7quDaC2Y5ZniW8u0RKdgM4s3AEOn3KiOj3J+V1WJXBsbPlsS3F6ghPp5oMVhOye2k2I
/tXijZtMfQJwJ2MWJCdqj23oGp8Ag6Y+iLa5zSfI3BULLMYGnaUcEi0Gx7mdjHIN0sxVq9LP1E8+
puwH28d21Y/O9XC1nWrhsh6nmna6Yda6d9NFbohUwqBD8n0R04wH535AIJpfCrVZlQMbGHX8IwjL
WnzodeY36lvcLHVLdefyRFTxzxeya2zFv9DR5GWfM7Y8TmZX4bVBUdzK84YFEFf95cozVDEavWtV
hGzQJhBiBaW7KoIFuGxQRN25wdIO8B37i9gMVRgX4aCofXHR6eZvdKcFh3A75wjI6hOdpjQVIXMF
ZEnNSTeYTRnjitXQDlxHCc4KweY8INSB1aYnPUfRpERjaMllZFqp6/2h8PUpoaeWw/7ADAaoQAvp
l7IywjcEp7I0v0RITXDXbhiOrAasy2jXakKtoPTcverjSt3773NpVUf9W51VXZ5GGeBJ36Z7x8L9
ud4Fz6PQhsalVHXeGhNqwGr86e6kfzC9+FRAZzXpMBW4FiUr/u+otP5vvUIc4SpQK3h6fswRXY5F
sazKQIhrdJnUjPedSHXNujjhDRfgCVknH5vj7x/75xKCrevMH4wieHjXspjn5s/3gr+ISfk2Cb+o
hp7zEtuGisdp+ruotxSEzn8a518vCIeRwgEKqYgo2f6nmoWMat3ADje4OyPhQkQQ27174vt9rOzf
P+Bn5wiekNotvl0g/VGtoh368xOOaSLCvE1Jss47xgBwnaU0gSa37c0oGg+KTBnM9W03ADBfZUgY
s8xPDVytmQXn0R/u6OeZzpiTSnk+hxd0EZrnn9tik69rgztZ1V16XlQDcR1rfEQNlX09xsyLV0Cf
dGJl+haHA6GFFqkbAUVQdfOyr8jsNza0EpujHA7cBH+xrPg4hcnAOMaTBdhuOZz7WeV5m/39Q3x+
jbw4oVs6TgOUZJG4/TSqnLtViyRuf4waqXam+RQIlY2dd7eT5nXi8O9fz8aBjfY67MNfTE3ckWgE
G5Lu+HHsjWEEoFgv2FkLyH5x+G+V1mxsX2lfU1lk42ap/rIdWPAdEIyOE44bxQUlSFZvw5Up6yJv
KnVg/P4Bf95/qM/6tJ8EKxDmvqCi+amrBppzjGvQMTs312rU/IF4uNaLU7Ng/rQEf70Urw44AEZc
ZPru560uC0ykVxER3J1Dkd6mOsI8QiWJf05P9W+pOWx/FMdv2Y/mf6nfeitKqsph1J60BP751X2R
8d9vP3IVv9VFU7y3nz/1099t/vP04/BHoTQUfvpifRJNuO1+1NPdj6ZLz/fw8cn/6g//x1l64Q8i
fXD3PZb9v3Z2v/pGcPkt//6TBMT5lz7EHFxbOQ66THZd6PTydZbYh7O76yO4x9zkqNJd7yTa8E+V
PiCCHhgjDhaKwzolTJjdbfQf/9Ny//LYtQ1KmC7rCJzEv6PnoNb3P49Lm8uzg7O3AjOA/u98hnnQ
IEnqLJLzzg0Ne8anSuSHcAynh8yAQhCC9ftD5fnzpOWCLo47ZKDcOZXYT+sDrDRlltmZduOY1Le6
1vdLBybt9m8v4eb8AH+X+Pv5aD49lqeMBdmWHfGr9mBrNzodtmjcTW1Ffc0cq1tZ4FcdI82yZttO
F0ZTDytRJdpdQ4T88PvL08P4ZVwphiiBAQAsDPIvVmDdhKbp5LY7hGJSeB6cVhuYDvqO/pd3GJE+
uBiTsW7geLnQnEusEJTVQKxBO0Bs9AtuDWAJCzTVrxqMZNA0NiD7evBNN5RJ+CxkMdJbK9VmsOrU
bhHJCRqUTFtvmt6rdpJ3VuJh1zF6844zRzmYOxW+Cnb1FMQVaRgeP7gfhwbYS3iDFPVpqM07nSbQ
PT2D8lijU39vAt+7aa0uuBicpvzmZVkMOL/op/eo4Yn6PO0f0w6ZtgYe1wG2GnCGIPYMoF5mfogC
vXghdSyfsZTkF4cx9g8Noqxr4sbgzu+xnln1TakXe4YKUFWoghzIvEJYWxPqD7RstzFR0YvN+6mY
oAACObm2qzk/FITHIMNCGD2lG9e3BVwBwJcuEoxJ66J6TkZJOXeMd4GeDSvcF+sLCYb6tsnQtZ07
d9w6lZHuq3bmdqy2f0xQS3+sktn5wtsx1/QoIM2buLJ0zli9TZRSkCExmENDPj1EbVA8I4bHm6nK
XN85g88aGlCftdrcPzgIB+4qOLfvQ1dOD3rNrwDnab46BQzGYAzFvgpb454KRvM1QajkQOjoH7IM
qCAw5EokCxj9GuJY3UzQnqYlML0gXcI9NddFZcq70ol8UrbQWSZmUb+JgC9DCUYGl2oTDgpg8oai
Y1chtMVy9qi5bZ24S/ewscvj5JYD8j8JMt4N/IkcPagm3ZeAHlG9xeXFFdq41YxA3oUDuCPHi6oj
0bCSRgr7H1TNFIamlZss1XU2DaN4iceqfwz8Yr4CXs6fsqJpC0zKWxgjT+zD0DwG9CyWjlbZ13Rf
emxBeBZHJNSz/Shb9lIyFXsaHD+wsANXFZviOgRkt6ZQBz0AvP4qQ+Md4QlEPN4HiUa0m/r2chyC
BEeVEZ1nfNgC2FZ6UL0BaZqv8iGaHswhi7fwEiSKhZXcIKDZftcTx7hHSm5Y4YeKoLjG2DYh7zHp
1FCrKZrmCI9TgJCbWU4mmGCQLrSPi2krDOY/Qk7lcxq6wUXayOdBazrcvursOvTeaTrr8IY0eFwU
bzJzHzX2i45HgJKy7B5Dk7m5MDUZb00dnW7K5C80QfofrXBLDPNsJqXSLR7pbBwdIPaboBLldZlZ
4tpvB/u6mwLjPo+b8rmzneJFawWz1UUXvTaD4sXK7Okyobb1ZfSUSw/QekCW+VB8o6Ld5MuYLH3h
175cnR7Oi1gETdFodxAX8nY1ksNeDd7UfC0bTd5NBS5kiz5kfAyc1i8Iw7OlM+jxri1Ml74JciNb
m5DnraT6yWvK6C0op6kK72jpHxJ9ItJyCGOPrWOGnvnVk74hnee+yIf2LYbR/BwbeSZhTVlzTnO2
nbV8TTA3dFdQFQP7YgitTtxZErX+SozTg+EhOl44XZQvEL+oMQOdnQ3zkBi6pV0HsWts2Zq6/NgV
yM/BC/UvhCZvWtL5W2iwd5rdoZdRZhuk2OzbGWXzBWVT61jbIUYvwRFXA7yhXBZRaM7RPjPlQ0Pr
eo22WbfuxPQae9iGib77LiMz22t5CLxYRHtKd+EiN7ryUCCmtk5toM+4v7TfwfJX6zBugMVXwQZh
SeOCep2/MjDnoehsh6uwDOMjKDq08f2yn2ByBBfUNC80icN3nFaAnEs/qPbC1NGY1EZA2jo0c8jC
oDSyNH0Py7nFEsZWBjuNmJa+yO+m3I3XJhSmyyQKyyvIq8PGiViwVZIZl/EUjOsOOA+umLxIeAR4
ldNi39GDnjChsrx1MQDuLC2PZZkbyTYCMwOQK9MvB3o+O6zFv8Aw8jeOcJuDkVOPWpuM/RuA4sFZ
2pUPGSmbeYfIwbT9zixj7BINUO5FgGlCg51GburdPhx8gyKv7yANQeK0moLmzSroXYZ2yJnHAe7B
ReWYi8yxRdvEqe5UNrMwWtlAZusiBNWkhsarN754+G4q+sp4mUMdRb9Dymf4BYUL3dqZtrAwkF5y
6eyuEDWikdgLiwjRqm6JzvAW6WzL3Zfsr/pqYhOJFhWFjGZRsq6uaGaVl5ifzQjv6ubeHMtmZUUR
q6pZw0mrFrnK4rB8sS9Kpx4f5sFCTy7BaMhr8t2QrsAfFhdG7czfIMnbe3PK5nvw5EW4hBC2G2mW
7KFuTzeIU8yrPuiqC4m+59Ix04zpLvtFCtd7TZlY3LqNAHsVTEZH9X7IlDDOptLgkGvKV26gEAfT
wEqeXCeMF+DJByRip37RwVPboOxKrS/MblND4yyHHrOPwXVb9Lz6VaiF/mPqhcY2jZnxjlVEe6+n
3OgPgbgqEH5AfmfQ7jLYUkdK99MF8Nce9LbtR/jxOXX2A0rZMQpm9+CPrenQPYJ7tEDMx15lIpJX
ZTMb+zKiIYX+sFNfpnNgPaO4ABnLtYFuLMwBscZoogi8TIxE/1FmWZYifpw740pP9H4/U/pclplW
byH8289D2sW42sk4QaMkbN4yC5WeK6MR/YwohycT+xmy8bwbADvFZJo57hnamMuNG9n9a5EY8K9p
LhAXlNUtULh05YAiLNYeQp+XqNmmEMEmN3GZflm0B0VaH/yqKQS1RSwxgJDZ8W5EOLZZJnFhX0+I
CO3mKC9fzRIBe9Cdk1TvBnV2FSIlicU5pKwEE7tBW9bE8Q5IRPvdAxJZIvdqFnKjy4YDp2QXfs/T
FDTepAV3JXZnrAE8Eg9uoJfBKrSVJnwUZzgplfb1HMfanVaU5TOlXivadLDPvFVIeR7ZoAnLP+GM
5SsEr7lcR7DHj8bM6UzrBG3UU/AF/9O4T4yp+U7xNPFWJmVE4uQMQ54FkERzTRhKWQ3idbNQASOs
H/RFVwl6CXtQaPkhhUOyg4iCYWQB+6StkzCBYYO30SqyGw53atvaXR763WNME++arptc5bZTHsP5
dBd+9WQhxxovgqpSm/KcTe9tQkwS+y7hiV9Vxg3bYP7dKp2iX2mYznJqY8TphGxEi6zmdvDSm7YR
oiqPUYzzwMKoNC9f6lk9bYE0TZd6j9lj1PXDCmb2tC0Itp7LJoSAM6nwF5brs9uO6d6ECr5Q3P97
AJLTuzeV8XacgwK2L/1uIx4wSpxsCKUL0IrpXqLbePv7JOITnlUlMaqA6ZrkS0DZ2IF+rnjVJnCH
kL7VLtTM6iKgk6XCYTdfVklV3yKrQ3gPT3TV82Jemkl1x4ecwe5a+08JjfEznPF8L+pOLNfGdQKy
78/30hUWFJmkancC5bJo6QBqvHbRPViDggguJgiJwKQY2RZczY0bFmDlGtvaYZDyEgbAPDT4aBeN
1U+XaCdVT11HjbSPzfFhIOLe/GHgfsb3nG/WQ6HQclCfdyhT/nyzQOulixpZs9NiKiF9g1XKVLLQ
aIuhs9sx6ziKmGBGz4yXbQOBjnNK2d0V35KSuNkFaPsHX+aT3P3PmTZt2hMC0yNx/yXxDWHvmtBV
m12GZqG1RCAuWDVeVx3mQeu3NeIeK7bmeT3Rh6e8D1/pKYHvvIUKwDIVvbxLBlFdWKmDDWlgF98R
MnVvPScsUUCoZiXaohj3ra2tfj+c9v9hIlJQ9iheKNlJx/3sEAwaAT/JaQB1V3GmoZZbJusq86dN
MY3sTnE+rHzUBd57c+p3sWeFG80wv3lJ+XXIQ2sdI0my1uwhhDqfFVdQecVzDz3rKp4teanrmfVi
ChmNV6Aa8/6yjiIPnxxDrnSBNUo8sqBhyye70I/ta92IILaDMLsb08w/EEDiMTQCohYR0XxddUiI
qB3GFJ1214e180VDpwNHXJriCzMXApZqwx5LD4G4dwD+23VsYNigELOTLJOXQDCndwnTNEcTIGMn
PsXqYz5Xt3laqT3FV2G7JKBH+R5lVwTlATrLcm2OQXmUFj59SYf3UY8a0hKpj/4xxIEbAUbbTF9q
q5POBf1bF+nZYAgZpBj3Rm1s2nFthzLSl11pBam2syx0nmmDm63WiBUPlJuPwPYMHL2sUu5dZ07D
PRLC8SqY1TdUuzRY6Q1ibMsgBizfoxLimZeQO5rvborKEacxMX2tRwlyc7i+9FAIfcS72YSjRToS
ytMs1BcaZLcl6bS+I/tmi/VE81VPSDXxvbGXjY1D6zLzy/kKCZtsCZClfJ2SToJjaeNt1xNd6XJg
RmIzBNQpd0CxxOmLW5M/4j5bPntDasE4nGJ0i9TY+RLd7ot5ZvA5dLQ71AqtvcHBcSutPt4GMmLT
Qxg83bdYIn5DOrD4JiYkG1ozNRF7AZG5sVqvviET9Q5ThfZdN5D0O2nefKV323xFh9faQ9MrXlqV
2+VomC+jrEXyWMwpTc8pHToUI8JsXzcJWUvuWuDcYvc2s+ruUadRjpGwWXyzUbfYQkGZLkuD7HlV
5zMnQFsYDXrBFJSqKi2PLXLSrGDBbgICzVvBnSMzoivUusvCnlkjDT6ExgKJLm/V6nP1VuS0rwFj
4PRLdgh5Rsy7POJMpBtAVc7ESplWvzpCFcdwY08uBaDMrJ6GyfUOxkCZBbyafwiNsr6IJzc/OCED
V3OAbnPdtJeFl/ePHu4fi3aY4q2nKkDQ58pjJqkPoUZJhQCA5jvWYOEMv2gun6WT3fSjW0KWbEm3
oRhfGznaNtkQOUtD8EdzTQXO6q5H4VPE8uKCiVGk6h1YQ7o31FId1f6uSzkglsYxZVdjtxnrLHEA
iw/muutjKiMqeY1HnQQ+GkV1q+c1b6aA6Pf9dBaXeZgHqtYzoeKN/40KeqnrWBiWUVjl6VJ3upxD
Z7qCXugdTtPQVN4NTO9K342dNl2JkIqH1UzV7anik1tMH3odKQpDVE4q3AH2KcAtVFoJqGjoeIcu
QAr6VB7QQo1hEBWZLQVHhl4V8ubYmzaypCA0RNF7jSjWFSgZYo0R7DQo5JFamBdSvdLLUd4hUzZC
so+kT55CSNYVGIxVXU9xLgdJhgsPRgXjzBMpoAZFnJklWOCgcG8G9BAp7ejg1jrc+oCRUc6gcDes
QYWzv4yZfW1Kx/5CwKMjMuD0DQayNRXBWcjqCcUFCmV2O1RvIbJj6wYe0gOULOo24Fb2KCqqvFGw
rZHRY1+mKjXKx27hEWpgKjrH/KXMpNhTzWxxlsHlT/Wb0yE5Smq3eREJ3Ie1H3DwVLiMFiiyWhnB
UtXocnOemvhebkpBaSgvjOCO5mF+KAs0Z4CFeAevbaqnwiBMx6OOmlqnYmXoE9F1L8i0lqHesrlr
ZvO9SP3iZQwJdiB7+YfBZZ8thoghjOyqfkNTjRciJf4oDenTunEIz3GZ8A9qPle12oaboGgwtwdx
gd6cS8wra36dQxT0u0XAF6mqN3GJOgVI0F4Mjykh5q753lW4ZYGnDa/RIqNsBJJxiZMvCQA70QKZ
S7kKVPXrFN56PhXSUObyLsMkY6O8g1cO7c3709lgtJSAsYiMrl22fOpOFFF7zaZzHGpoOPiD7x0q
nzCkmqR5P9SYQvkZTlNOQSQsSIeXkZMY9yX6cYu440XCQ8EoNtXzw2x1+QHxrnSfqXcQER4+N81Q
l5t6LgjOB4PdDFnEx2kgTC4l9Tm9SM17LcvZbNnHnorGK58joNEX1C+c5akkCNBO7D0TX6owR/4s
GQk/G3aTEgYvDsYhTf9NVYwEJ7BCFxkLe9taFlXQAsz3ctL74gXVdwrUMEoerTggVWgJnGFcDSuT
4vKaw57Jc9pmR5fRoHKEGXshwq9k9RMGv2am8gl86ZFztMabmqLNQ+kStYOFo2TR4+Nx7UKexn6X
dUQLlVPL6UtyPIu5ptGrHgE1v5govMbIsdnVxYCS1jdXbZUWgIZ1jVry9eyZ8Hmd2Kbqhce2BXKU
tIuSCWuypjqdt+505cLzurcqt/vhKoPxllvHBluycGOfJASLt/K1yWpCjqqZ0z14b5KYMo6ucYd/
6XubUVN0tD3ieyyVXjIGiJKSDfVD9URUkohFN+LItkj1widu6ez4iPkbmyyksP4RETEiyKkHLNzx
wid4eVfIngR3py9PC3PKEo4YDWPmNxulmbuSQ2Wfz+14M4Ku3aAFFONBWbCgY6LKEB45mquAma9F
6c5wtO14viqdmYyMHvdmbOR7J+YC8bGGBPZUKHab8kWYZKaDigKQhyMlQ4yg21JI4ImHPbq8w67z
xDPmntFqVp2YloLKGuE0LiYRJrxAz6j4b7Qq/2+6kD81N/9Vz/P/wVYlSRlJ27/uVMLqy3+8tfFb
1/69WXn+tX/0Ko2/XNXAJumEOmWeUs5/9CqtvyCo0LeneScMEkBabh/NSmH+pRrd+GUJoBAwlbiP
j2al0P/CUQwaM2r1CrlBn+zfEJ/HO+VTW80jA8XklTQKkq8OfeXnzM42QYk5RdzvCvh8KxO29zqa
c39pt+3T5MhXj/Qe/sDcrnMUpJYyYSMYx0leeAbes3rr3Xs99q+4BMmrsUsPPaEtKjbO0axqi8WG
wYyb4O9HPRdxlg7jSGFl+qoKIa1Q0/Y3pU+Hznc6f+n65m0Z9PoKoQtkzIQn10aFRFFocM3TAZng
AbPU9UpfJbJ56lP/nmVc0C8qTNSZklcHZ+BVCs8KBS3286J3633Z10+GF7E92L2FuqStrYEUPqIY
cger6bXHcITfLZ/SIn4vwhZtLLTEqWiat0ZE4kqCA2OnpE6q19WTY6jmSu3mi0Hj8XKikeWIfNiq
19x9XXt7ADXtOmgYmt4PSOUzqDnYe5tSGxeOw1CeLEX1ij8K5Y0SoQwfeASGQff2Wdw0q6DmUxhR
KTt6HDYjRPGgrprFLsFibFOAFKac5vBTKW4Hr8Pbld9MBClt7CO2NZsEF0D/qLEitby2W2O+DYv0
1p/Sfk3BlXcSzvalLSpuf7CIFytMTSn/kBzO4QOgo5FwgzqYX+TvU14Vu8qq0VUMJrkaTm0bPw3f
SKYMxsG/pzndrvH3KmmyoudzCqZFS4GJ5M+kWOs394giSg5eB81Wjc4QSlCUDj1Gz2q46GC7e8/Q
7k+ThCDaW00Ci7TSZR4Yk4VHiId2h+6joUxgaEr+hxLbbR9zU2Eixd7San9jJCgoFQigXrg+JZS+
VLOo5bOoRB3jhsy3KlTbs4+SpRM4qCuZTKwuzUowqPaR+fw++sjZKAQBVeH4FUAK737mqySwxwVs
2nw1tB66UH3B72SMUmOQlsH3ma/0Cr/auqmfTu87I2Rd9CnTioOZeCViyqAwwaunfbnoHC+90I3w
nUXOrHb4rBcxOz2XqVKotRDSa35IIa0vHA9BMoMbYeXRMsLc5shOvwfEcD/NvPmhYp1AKKWXTNJw
RU5XLqnrPRH/oIYKXI4Fx2TyWI2nwchLFgU9UM4hmb1SUqQTqLvVRWqCcRYBkzaVuMlOuW/cIRRE
a6IcKP6rSMlqyxJgramO9EJfnQqDlY755xBGzSUWfCPmmyY8qyqAwKo6wBK5XxiOFjq3CQbvHRZW
KOHFNBdzeUXUoysFJFSLe3zR5BSma511oqd9fNtHNkezmiAJ5c9TqjgKirZd4Y0KfYxVWcbrFpEv
L8JIz7ejbsk10ocsQ+kVy9O71TIeXwvI28Dis4UwBXKAw0vA3tgrqVl+avAVZe1vm1DgLgTte4PS
fbpCjaxcniaAmuEs8VuyR3SJJ7YxH/2ptZgJq0+vuQUZxzpgGo0oHK57zKK/lbGt7eyIR8XXF3vu
ztB2sD56yD/xKwA0XoEh3+lvWADmWT26xmrO4EypYgBeqzWxphujU2eP9tYbklctjKeFBk74EEhT
rgGYxkua2NruVK8uZts4TG6EPbXDJMsROzho6OEt51zV3ZIMayQ2BwPnuXgUWz9KyYgo14MtoP8u
GstZui0+QjUWIwukFuo9wATK4Mo6d4wzfacXtgXMNmRTDA02t4FXp7nS3wadeRtZvredDYJL+lvm
mnSkp0/FY9NijqFoY4XGEil2mccOllEyOe9Npq8gC2rRIuzZQ2DX7vnb0Q0+I/qqtsUtTox01wPN
I89C7lDCIF5O1VhuGgelX1kgkRRVBGqjI8Zj58p3NE8YmokVcBprB4+slcz4k7Q0/I3IHbkWY4vZ
s2ezBRKqLlyY+zemMWcrpPzSrRdU75VyMMo6HOwQlcB8m/1EaGlMWlK/edCk1mR5eEVU7mMGPW0t
tehGG7qjW+Ckaw1eeDHFIxG1RipkrJDUQ7JeDtjI5qPmdCsouBhwKPIEChLCWfue0ZAQzXXyaibF
uDLKhOZ7rJv3FK1SSplDmVxNqBRexBApySn1AEFM9EZFt1ZKRIsIs+kbhEMcHKUcg9b5pkahkXqi
RCx/nPy6Wc9YbBtgICvtogy6b0gSFt8bDLxErBe0uqxRvnuVBXyIXQK9qiULY9ghNVZs0LMc/XJR
07pdlgkSyVkCsW0VchStoB4HV/5QzNomtfKhOUqote4+90WT7aAitdrTFJJaRV3YpweAFFYL4zOl
ikbuVcVHu3fMCUpOHtC9gHhwEbnO/d9CsZtf8Uqfy+vENcIBo+hQXQVR+xm+m/og8WFrdJRipom6
TfQeSw4XK/fuu7qwmFasOhEz039/3c/wr9N1BdRrQITgsvRP8ZQ/CXPy27Lb4QWtNjvWoBXL7zll
QlBF8v33V/sENgVKx1MqULgp4Dn7nwGz8wD7MZ7zbpdOTBAVCeBgrq1Js/Tzc6mwG5zfx4ACEfx7
sP7py//8/zEJMC3aHn97Kb/4Tx3/N3vntVw3km3bX+kPuKhAwuMV2+9Nb0W+IChD2AQS3nz9HaCk
bomqI90697WjokxEicQ2QGauteYc88vwr/MvsKLLH4uAbz/2rQoQuvnXm67dZEVHTP+DYlHoPmd9
fK+I6r6mDv+7CkCXSHGwFACGQI2K9O7fVYBJNBWRww7sAnCpxmLy/wdVgM0vUj9MUhAqcnky4axF
4e/jNfi5CKAxgy0KVMhZbXTJ9GJBbVukTm4L7CcmTwpL51AP6bRPzLKR2qE0mI/WROm6xb4cEn3n
aM30uTajDhiJrlAQpVM/nyC6ul+qOnfXCTdxPVf7oo2cDGI8duLJutVQvHndAvgzDNV8zumOMZCb
UNXYG1iTaexf6onWutdkefQwvpXTMvy9RV4Fj8EZ+lZ/ymmLsjvOlkYgCvh3KM9HggII3vNcLTB6
pDszlHwUWGPMUQCMincbI8srB4DpKJzZhaTVzvViMZHNXcOCIjZeapm5/phUbkvxXajeA7LSwKzX
TwkanG4DwO1TrDX11sVHdMUMonBX8wSZeeM5kzY/o19zk6/jrv8+gH8QDAvLFYwj/+cy/PD5Jf7p
2fv2E9+fPSGQC5v8Jay3hw9h6bcKXAj3L8M0hU18Nyh2Ftfv9TfPJGYEymHmnbgEFjrc9/qbhHCf
GahuUIBzg/8zsbBnvbc8LL9h0e0jbAWd8AsJLBMhdkk3dC7s2NKw+RVjdQJbijhA88RkuwtZR2Zm
cRyZpOe3dPxt/6Mw3C8xB79b0q1JrSdt6s5xxPiYuVpyQnEzwkjFcRkGqnDQGvlz4xP8Zs5Te6Pl
oGeCOBqG6l5ntq0FiPlzU54yP2l2fZ+nKYSJGBTtUOXelhTN4gCbzVy5NFlXchLRupC5tcb6QPhN
glJ4k/rddab8lodIH8Kz3FTqrOmMdjc5fXXEIzl8htXwbMnW+2wBBn3KB7JIdcXwopaZvrJs6Rzo
ur6YEHx5v148kU9s1PFpnhAc66SfgET0tIuCLPFx7cIojFG11uGq9tG0Qi5VnZD91m6gNgcG9cal
FsfGYz+NZ1ZnqrVg4okuJ9ZvpgZ4aNtVxZrF4zFHdHU/2uN0OTLw3CnDZ6xFHECvE/Zl9vLaSrVq
b3W1cVFLWR866JYrgkiSM5IrhwMjvuSczKQXGt12x2etNjZ19KkCIrjLS63/2GRueMA4bW6zQuRf
ZJ7Umzn1xBcskR4A06Yu976RfGFgWiMISsYPtmBqxMkzRR6pvGhVydx7NoyO3F4XbMbolY8ykY+4
XpJzFrOZDJahfwqBwW5ME42NlSWYzZUrKQyRttJlkD3JLGbiy1t3Hi2HBNNYHZY78r7qG2dL6GCy
DMdz/BVGVyVB7Lotr57IHKRrPWEtvelM9F/HoQPSKqIbKxPZFbzO+TIcGK3Gs1WdxaZBICdFi81V
TEYq4Bd30DrIxUJhmtxSUuRntlTTGXwQ89yA/4JwLhxACBPkUzQNQHjPyhEQ6Ca4s0wjZpOcIE6o
gyV2EASGMwR8TAXsojlrQ28ug9EZIlAVubbKlbIBELWQ2adOuSeh/Jg86NbVLxAW64FT+zSTa6Rx
CD0cPOoIzLoHc5y6AdkNhGCa1NUE/tKFMEw8G9o4ZnEZOWrU7NLwT72UJES3inkxDqOy3vrDeIbV
bjhzK0cdm3lq7iOaQqj6OAi/lt2M2MnLfc6emXNW20TyzSjZ0LalFAf0/wOz1gYiUxmPrkxlqq2b
6v4j8nYAJLV7UmGRXBHMQoh2ZOsfe872W6KTnE8oheYjnv0evUgfO7uh1uygFu3wAR2ZeaVloYvM
0sM1TNEUrYpsmE5IDq125XlheSQdfVBr8hfizdQZ85VrU8TMCwTbcUZs4aNpHBojq29Q01F6MsF9
sIFXXZPHGhMJFGYajYwIDZcyp8AmIJtRtc9bcmCJYCTP/WYl3aEK5rqfNjTg0t3YgnVMBm++78eK
NspQiW1s6x7BXDhi69YKz+GF1FcYcte4hes7clmdGzKz9nVhzpdDpzO1HAlO6XisSTYwxkMSymHv
MXa4SqVBKtYgGhqLypsgVubqXDa9cYc/MX1OdFGRdpmFjK7r4UD6RxweChpCt2NaAccpSXMZlX4u
XW2jF+VwHVlVfTalKl2xeOoXDdx6pssFgG9JYnvPcGwdmYOOXE4QcmU7F8qqigMyT+MAhJ+Ac9HI
1VhARFy+5B3aYaLdEnWnQeYKGbaY7e3sx9MXqSu6kZo77VEFID3EQk3OvCD1At9KDJ7ZznZuN6p1
ErKQ68bcwpDqxvsi160t2vhoRaKgc66PhUagJAuRD0NgHWa+9wQ5N95PaoC9NeZkglvtpJGVbDtP
bILMh3xf+yLSCnjjEJurybG6VyAk5YVFD/KmqRyxUpDLoUPpL9EsId+KHHUs4c07r2+0ekWsUvyE
GL49q2V+05QlGm3fKVZmXauTQcj2FTzPcjsg+7jSBYm5DcD5KmhJht9YsLp3EqrLyjARuUDr69cd
1NMv0VT0Gywjn8iT6VcZayb8i4z84dqxtbNYsyoUYfbwqEZaCpZQ843jDf66NUvnCWwEz4bpEDtO
9MGB09l4XsSdxoIVDeg2E+s5y3t6bC5lpwiLArh6KV4GqFRrRM33IXkLK2OYjD01qUL3qRGCkiRi
XCt9piPr5zezLg6cHrCe1kDpNkj1+YKxMfhrN+mvB5VFj9pokwbfyQbzZBFjom+mItCqaHjQIzQH
PnOtI0np4I8WPPiedVNbNa1+1jCxupnn7qqLyH6rcj0/QSkkM4J77w56hzyGZHzxSDAR9gW9rDmK
D76n3WRk3VNcEtsXmGYYrSzQEftkdDqmhm2+IYwYnq4XnqWZynbw/rsDwdVegLYCELuS1oEHCkGj
LOERt3SNGW2SjeWF8iyya5bvIRxeGH6rHTJL5zT3jfsJqFj+EYiPdmE39XWDKP529qx7khQo/1FS
nw0DUt8aK9LOIxtmU9luf9/IuDvajnzBz94e4tSNtlWWlLu+myAPzLnrBCNEfMzZCMGtJLJu8AyU
V3NF98Zj5+qDNL0WkTKetKEYznx25TgwRdg/CsSZ+3zu7TOpkvQIpn9bmmm1YsJxmTnWw6gNFmJV
mW+AnYR4pvv8Dmm22nXAWi6V16K0b5S51avwi5eBAwPEEe+8hpbHgEpz35T5fBZb1nBSdhZ96H2k
rm7Tl4gu8grlpz2/2lV+F8uCtKUsdW+zkJfQiqxd8fpgOqXmec+qugGN8xw2TL5pGcWXqJPP8gH1
xEi4G64D6z6vsuJYpaa1sbS63yU1nbxkzMJnrPjjzsII8Az7wgmQYPmbsjf6AxEw3TYnwH4QrCtk
aYltNPRBZpFnnneEnXdkgdQTQj3XS+ej70+Bm0U5WvmTWzqWEVio6S+sHJ107OnlChV6fp9qTnHL
oSo7FZXHVm+L0A1QGHjpZYljYQfHSl0QGb+VzhK1Per1+WBa+ORHW9vFqSW3emxEZy6D2U1tpN0+
CtNl4jukzlVlq/EQW7nYAimv11OKZ3uwhmc66OmqdGtb7QbA75cKtfIqsxHzlzNRaLY3jC+dF3qI
eCpQxISmODalYwRy35kqa22X8/ipoNn97NCi1jnmvsjIRxtrRK+yk9U2JWasXBGeWB+mRvfIksro
ms6gwFdulck0EFZWnCuyMFdmRkdu6CWEUM2KPodtDdwIwBpbmkNgOOaX8SbL0kvOvSuS3PPtYDjI
cELFDool9jizDqzYhNU6xj2LlEbTX5FN2qCl4D0C0SrXpUMAk0hkjfi3qzdNnl3b7szUoSHv4RSG
BCxVhZEedL7qZwRQ0R71W7hxi04RbjA12bFuumYVUXmuK0TaVlC5ofuhivVlAtK50L1nnbRLNqRg
mKL0Qgyt+DSS5no5jyMLQo9BwKSHvA2LGWnOrTeGXRquw56sx09JJ3ugHbKAbXTnjqS8kH9kQzc6
oUz3y7th6vnUyvYzzKsp8AtOygGaGDFjEoOV0a+KIbXXtg9lfz3FUbHWcM+3jPyn8YtyVPx58HmF
nBHsD/wMJptoCHHe9QqVXTjWSEc95OgwvY7kClXnleJPl1B/n0yePLwq9ZYraueZ71frLiL3C8Gp
KoNIjcXnOtTFeZmM3oEZBOlaA8Xchds5dzOjlaCqbeezRU5SSM9/VqfQ9oeNDevnpl6GBCk0uaOG
e+VaR3e0RqE/4ROMh25v5ThAWA0QBVSlsS4tjjDG0MggipJsT0Ac+Svo8E960VjHWq85Ati6ufHI
017bzsQExyUK+qTDGr4fk956ZBDFMKlJFDl3jdAIjkRQvSJ8KL0ZgEAQOtVOTwDQLqMUzSc0JNLe
xsGP1j2BdiGomZlcPcBjGPKYFBLLMELYgMPQ0RVW3qXHLszscKy6Q9oIzsiNoh0yyjS9i7y8fWoX
6UntN/3FVMzRrbTnZsv0tlqge+lO81uqLxtN/oUW9gQaoKHrN06n9MOUNtVtGEq9XSclf7SbfZtc
hLq4aSPC6aJKVA91XIsPQiGyLcroIYTac2YxP0qCuWBUYRqKzBpwxiiRev3kQhu57eOxWVSTxHSc
d2NsXRdx9eLONZoVNWNjD7RYn1fELrDtJ3NkLXgoQiKyfMofU12l915KNC24c3ryE+krO0qh9j6r
u+Fzr2HbU0hyTo2MFECaqNimdcpDOCIwDGqntaeA0oOzDhxCYx3G9vBx5tTHiV+j91WX43RVoXqO
14WfJzd15HMSq+a6CvoU6WLjaWJDG8k/DIiV8CnN6Zkd98lBmgwcwVRTwI4ON5Oufcy9cr6nS7+k
DgiHN2dOLBq6nU2PCIUQO4oewN6cuvOlNpXzOu9UuAMWm98UyznJnLmv6tlqA4FD6RiCI8GrYWir
JPHLfZGGAA0py4D8FctBVtj1GW6VPEgKYgxYwaKNj+sL+WSTELjwoWyZFV6KLG1MxiUOxVjFnBtN
d9mQGkbIekPuGi2R+bNG2MVwJXwt3TtxKfmFcO0eW4SV4x0Ka7TTgdZS8LZXnd4QC77pOvTuiqFW
PQ4nPhISNbdlVMXOymxE2WXB/0Fu1cQWOT8XczTuQs2t7kAYjw8/tH/+pvX/XlqP9xolA+1Ml1MZ
3Z332GpVjUOam2K4oA9ur8G2xfBqIO2MWMs8bx1Gz4Y0d31qHM3M3kJQ2doxrTuXnL1u3hD3seGt
7mC0rxlW/MFH/a5j//W1OYYulr49BvGlFfsD4kQKaMx6aAwXStUXruKsGO5R7f7+E/i7i0DdtXCF
43mAVfzzRey0HSl6++EiMWD+8LdDsnPhltu3y/y3JfmHlqSBOOe3Lcnzl6Z5+RR3zZe2bX4aC3z9
yW+tScf/y0fjQxsSkpPLJICb4T/iIBuSrG0bHn57cDh0Lb83J403XMFXwQ5x9z+KgwT9TI9u/gJq
Rp7InOGfjAV+ngrwq4VLOWza1IbAcN477n1zcnBLamrvJflrjAdgpxHAHiQeK8Q/ul/frgRNmf4s
uZfG28Dlx4ciL6zCWnTse89Y2Hi6ooNejsEQxt3qn1+JazCGgQ5skUHx85MRtRo8G5WpfTtkJKh3
+mXTcw50wCH/4wvhMDIAlnA5nWv9fKHezfE01LPac257zfLsNdSS15R//28uYy8CMr7xX76jFk9+
E9ujwqwy+EyUoQ40yExX2Zj8Lz467lWiXIDzwNZ4T3yPFAEtZcw76kNJqiNhEEFYGojDgUL//k05
v954HrkgqLIXzDtE658/O7eXmOv9Qe3jAZw0c/SbKRofhDY9qB5Vwu8v9sugGJyNw5iYmbvBgvx+
rdSINOLZLNUeDyKyBzSm+9SrwANryYvu0aBLLKQoVFrtP78VF30fsBKaoQwA3pnRCC7DJoOtcY8n
iXjWmqOo7WvZg5byX79/j8sH9sN8b3m+SEhwDVYF9IY81T9/oHOXdlOC3WyvofbaSwAKm9TQw9vf
X+XdrvPLVRaCxw9b24Je6TXc/nsA4fbJqMeHXg7F8W1a9/93pXcf3ZDJuISUwQ2Sd9MaFuTLvKDl
/x8eL/3XNwWVzCN0wHdBM/5CEi9DacNJVnKveoQPSu+Z408K0e9syWnjw+NYA4OEYA+SZq/XpDpw
9PAROVvFsa9sEtgZdowbb4yYT+LQ//TmL3XT0Dww2RVk2GavE7knh2gW/blyKVIg0DIiNfyyou+1
kOPjUG7w/xirjh1j746VvJ5q32DcY5QHO0zD516iXB7kaO9DKsqgRMK1G1Lu54xjaIQTk/zOADce
1sYK0XnbkjDXZXmxaZFP37Zaah0pn4dPRPH5O9E6vHZHcJXUKk9IGNCUxC5F4maycv1jmtG+Shpe
j0bU0IuEsr3O+hZxoh+pSxz+5bpl1OxgeApDauyOMoZGe+sj6EHCWOnY5NMKiSER2RpqPt7dLFm4
ZOq2aJEKA7IKi0scJcXGcdgCyKkU25acrRZVpTCPFmE3uxTp/UnoZGx6klOa50tt5YI3fqSDb5/G
SKTPkVfmD84AFgI8qXqqHGk8hrx34pcHTFP0wbqZ19TTb4xdBlgr05x41tEUYXThWJg/NINnn1Dj
y2tNS9rnkI/mFKeVunS69BUVX7fqUsd4lF7ySjZzeNs6c3kgrYpX3zTlacoX83GNDp3CyieY8CpN
nPEmHVGOs6JDwO8hafQRsiiOAcxhcqMrjkmEriWw6AleRKbyL1Pgsq+O5osLUaZ8iF1uE3uhDYgT
3277HP3akXxN7yx2+MgyFESPYYfSEfHPtJKViu682Vi8O8wjnn0YooEEsL4O7TiF/UFWw7yi4eLk
cIENXZ0LDGf+mvFMT0id0vwNLe7GWxUgxebAwUp0ppXJ/OhphX2H7Vu+Gm5cHnmPEygpVk5dJ7PS
SoX/UBKacMdYivvHrnUbISfcnCzw47gvt92I27AeUaRyTOYraEOCI5l2KmoZos81Jm2O/9BUNY+d
pc/aqrfY4ghQ9bBBqJ4WVT4Q/dwSr97vSNdKX/zB0LZ+wXPkuCW1bOL3+a5B/4eg3u8/zPWc7WzV
tTRvtNpIgNuZ9rwM5GhR101E18shPOHj7CNGMGaeLYsgRbHOB7u5791WPUWpZZ/cKWcNxSHH6AUf
5xFpB7mJgFa1FbHK1tGOo+y5Qtx0HMOowFmJRjir01ecCT6iO8c88kLEVkRyIl+uwagQwzW5iDIf
ekSU+wRg8w11JltfZ7KqxR7WHLjh4W3a1122jtUYfyFoyN4XmYPRzomd+Yww9g+qmfqdKUsaTD6E
a/pSXnEk1PG1gU8EKK8FTiDynV9HX9qudtdxM94WlQF3pP/YgQQ/ysKhiguVc2IrdK/jjocSCsVI
VZn35z1qyE2U8ZxbHlEDhnKzR49u/En3x62cMe5E86jalRyIwwigB9C2aXNualbF8SrOoc0UpKNe
mhwq8e/z1GddTmulVwRuNCnREzWrmxzafieWfVdZvG9Dpi9Jo9HboLv0ko+Nd232rbgoowGbkRWa
x7HjjspYUJ/ByecrPZ/KdV/w9u0GnGEg0ZhftkU3fGJ+QfR1RAcbCGjmXQuHap7AvhfbZqGsa9YP
COfuNRmnmGbqmhwSF5ZpYJuddx2WWY0tsFvU0ctJq/PrapejQ12nU8oiZhDU5wxcusaxt0dWRmCI
EMOn2C4OqmCwGTH45g5GcFIn+aWp2nIb0/PhS5DqslmgpUlplKdcEOu3xpLSJYEU1ipz+XSS0Mdk
5ODAelt1oVc9tRlTZH1gteqXe8TWZ3GRhW1ykdpjtO0nkqxdanS4u9ToF2lkbxsc2KueqLCVbc6s
iG1J/ubslPdwhvzL2Q2LNRNQQKZaM6w6vuEU9X5d7yN2g7ueDMOVR1LiMZw7ed10rD1axOoBnXpT
ZL3kM/fLbmumCCsjFAUXZmjoH6FDtyc8WJxHy+7SY0C3bxy934Gh9nekWWnnbZ1cmonZf9DStLmc
xrg9D9P5MdHNAa4Ngj1vYkZhAUPez34y4zOt5KXS6vAqz55cGjhryAzo9pcZSJvc8zw/1L1O59Qr
0c5Dg12hbVXkSwJHYVuMdizuHzUb7aPhsukRaI/PjhCCh6pg5a0LVhxdepCMdKFQEvOVqq+LrGM1
CKD5DrbUXkOQOSNQHs9iIEzYYreXhm3VO1ywAQFUCvBy46N6nvKcxSylyEM6YaTMbMB2ZQfCdHSf
maWbEBRbSzriPa0lUlTNREJIqFodbstQyYA+DyMUxkBDZcpjiU5XYTyFY2LmTbdG9DAZOf44HAvO
aRqMUc5sPnnN+sccFpCoMeDg1rM01nZW0sv4OKS+2dPElPR8j/B2yiIInY4AX2Zyfs0Mk66o+wrS
P/YCr8/kF2VD4BFJ5B4QVKEkHd5UpWZl6zgR37SmnptNSN3rtr1C7kXQaGp1fofFOUo3rYprC6RC
J3oEVKJ59jKdAUk55rdDapJDqQCnc0KYQigoyp36Y5Gn2TpR+kfL62B3L/PyycTmaWsxGhCeLxaO
/tq2U+1ckOoGpcqVI3u1Me14Tg0k9CkYiS732r1RIZEfq/AlIwx64w5Ip42FDkUejPggWwPdMHs0
puEIcWthGZ228nNzvuBxjT5FuQsKJlsEurmL7yXNNe2QjIyut24kWd8sh+XbijidUC3RmhwIoiU2
lDe8z7BKMxmf7D8GMS3n2p/O8UiSQBUiTbJhMaAX+vmE3cx0QbtGz/dY1lhvjKE/b6NOd2Glc04g
Yie5mEy0LzgXOFdkfl2eeODtU0vOZhII/0+F2jvx0oLmBGCwoBPpUFDsvi/UIiPiGeD11FI8dMTW
1Rlr6uAmL0Xe3UB1F9vfH/x/qQx9XeiUhhZyV5c+x1LM/VBigKCxZYTHcN9XHMKKsAvZoNiOiyIu
T5o1lYffX0/8cvxfLujaeLBg05q/yLOKmgOO5WQ5C0o1QJvFx7BOGiLx1mktX1qt9DdZE3MeZFh1
9bbtoIoWzi42BpQOAnUKIQb2SzlX/W5s2Nd///rMv3t9NgF4NlkcOp2k5QP74QNRY1JqntVl+1hK
i8lJI19Ls+KZGtoBxWJA23ncgITnQYpT0V70DmdNYhygnwkO2vDVXjjKFEfPAHsyGVSeTCfgBuZT
Z58sA7pgUac1Vt/G37R9lahllm8z3GNVNkcK143lyvDWtHTrhQBJeDo+/9jRHnevGW+yAYfTmD/o
SYIgY9kVCxQY3mqYEcr84bMQSxX77ukQxDCIRbyENO99pGvUga1j98r2rYN8ikiiMmhHEhWZU36o
ElfbA92AYAVeZ2vXKO2juj3+/uv4pc72TYSEjP51vhJu03e3Zzs5A/kaeN596u2drUXlSVnDn5aB
XzoWXIVGxZLAZ4Gpff+dd0nXh05RJnvH4vDsRCxcBW34VQXeBiMAzNpgYl50gTW+//D7N2j8+hlz
RDGX/g9+XDww7+43cgqsvs6HeG81QxTi7QeepIWh/yw7jsZNOdjTpa/Z/kNhTQ+EE1SvGtKNTTv1
drRqy4LYddZbBqoV2Q4mBjlsRZaV1XvO31AiYEl9rkJBPoQWNhSub6/+v/3qP/SrqYn5Hv9nBS0r
FuesT+2/ytd/gXbo5Mfk5ceu9def/9a0dp2/6DOiV4V6/mZoZUn63rR2/6KXzYaAav1b+/l709r0
kM0iL8KJITxUsA43zjdFLf9rWVyBn7/1qAz+1z9oWr8xnH5cBdiSwGEz9jHYkxxzeec/rohkomYi
nkZ9Dzt+JaPXPNIuMX4fUiY/0Jz28FaPjQ5/Lew+CBRtqdn8oaPov98Wl5dAR1HgrKVnBM/855dQ
0vVRHnicfVlP+kXn3SbCZw7aNSowKh2nvwZPxcoZN6ko3dE7LjaD8WRhmJyZNyotOqfcpR7wtq3P
LNQVFwzRQg5BfYBiYq31zEZ19WnhXzCODbqCUWn2nGJwXP5zsqyAivS+Id2ICOGg0TaT7e+tssV+
GCFIxLdXIJmnddIFWt2YoBnphU9m8YDtPai5G/aj4wWSCbRlmCfWVZQg6XxttbwBL8doyhyeIxja
o9ZsoEKcWVp3jcS+2vTlF1Zdg1HyteM/CVPbNJH7Mje8BpkK4P2EHzkuPQliteJ405X5ukeZQFl7
Q8jiXVoNJMo3xFW0inLO0HcJ+blR455w/n6cabe0abaqnCHfgephNt+2pDQVxSc5WvouSz0IYvrw
qbDgPzpdc1Y0A5IDDs3KabgYSJTMBJLGnvDfheUNCf6HhcVDtP7bheVL/jK81F9+XEy+/sz3xWRB
efvMfVgS8Mi/eeC/LyY2znmQ3LRel0GWwTLzH5Q3jWys86QFLPL5ZQn4z1rC0VAwOnMoqt4o3/9k
LfHNd0cKWOIcqjjCCo+lS3feLSZZimFYkE20n5wp/tCmbaHWjjLpFI2zLFejW8t2q6rpKi+ZXK0W
/aKuu/6qgCe4TfukwJBtzgJAdCfjoKBhA85CH76MraMt1td05YUk2i3CycLTlsQgdPIafQ+zSxR5
UH6zQ8cV0UTynSngQwTSg2H59ivgGAHjRZ7aLeHBgJP3btWE1ipMkbNwSMrwy+J8JWslDiCjVAFH
l/o0VnhEHWnm4LHsdDfw4gzUyI46gIQOD6VWtzcFRTFSo+Q5dSvtQ5JLzJkVCjTkL8WOpzLagBUz
A7BuCmERvRM5Nte9F322tYw3iZgkIK3wmpos2/o+EorJNllnscbv9Ch7VbWJllf36dwWOlwBW8Ek
Myr6ShTB7U3cG9cOedFB4rbnKFHNAHfQdSK8u7DvzgV5iEE8FrdDNYuzEYdkkGdFHxgeCjjDk2dA
vM8sT30IqfBWs2jHI+biZ9znBwecRpCb5nU20Z9bsKZuWaIF1uYnOuH6GsByvM481W2pZIBSJ8WK
W/BuNMNN6EJXIoNieQlgvW1+tV/hGHBnV780M03btn1W3kaNnz+UkA4exGhiGF5s8VUUmlvIYeOC
d8Z4ocvXZlZXJIiC87K0Y0uC0ktpifqOBjRYlCQEeQIcbjPgkb6i9bhH7U4xbrfV5dTH9QdaV3dO
g4ayHOEGiWaKzghKc+EV+4IZluNt6ty7z2el0d0yh3sqgIiOedm4+HdpZBtsfJ80nWAqNHC6eQ1n
x7yQSRWL9WDEiLrKuJo3DKZuTU2MG7Mu6hgJsHmDu8Lfkk9KOJaJpiNciLHpwkqLc61f9ZI20o4h
Fti0SAmBh2Gi9SFsAFmolcsLQ4zdaYEvks+JbP2eojk5WdLRny3e+LqZWlzQSWoka1rEZbkVXk3C
NSp94LhTZbeHMgX+wrYDO4vO86ztPHpt4evku8N5btTkTkQFPu7cTUzUZHmESiYVX0dc/z1B/mGh
N0yEAL9b6RcX5P5FqgYk90/L/bef/L7e638t6ylD3a8r+ve13vjLZjyJvordgQPk4o/8rnaw/8K1
JZiO0Gb4JoT4tthDScGsyB/HI8l9tEQ6/IPF/pfaDW4Lx1aOtUuPBc/wz4c2S3PGqPJgH2WFHa/M
mQOX4UQPP3wofyNNYtP6uURdLsI5l2Eg7/OXmS+ddo10SABxXWaQlu028zp2eyIjM6vd/P5S7wMb
PC61mDoxcRBpQb/o5/dTMpYjtMyc92OPtjzJEXIaBkpoRt2SDSdp91LUGgRW2wKgNpV/uPwvHyeo
G2QjvivYjjmNvysUjXyGfOcY1R5u0Z0h3Ucv+dM5e/kVP570mWobtu0brq/zvRnvN+e61qZOD0W1
t8VwN9rmQ+ODHu4w0wb6XHGX/rsi+ptvjhiYXy8HDByTrIOuakHJ/vyB0peF94sraW8NkFejTAqa
sb4mj5kdymPeW/fWW9MWXPPSwDXLVFLl+jR25VuTtylDJORGJHxaMV524FhNQ7gve79aAUWmUdy8
NY2NStBAlrSSwaeAxU6lCR9g2EV9074Wlscgr25142FCq77SJr+T6wwY7EVcdT787Mxcs3+ND1MK
EzxxoiEKTMNlDbcqhL0O8cKP8AxJ/pW1eR1GAJbtFqIaVgukoxaKyC5qo4sOPjkhnoipl35zYOs2
8YTdPB8yLzrvUq3fmlK+Wm5+UybWJ2f2rtu6lKi6PXlU+vgcMazjEqkDppTfCUJ6XmdqrnZZtYwB
C7G2m3T4gti9OmBsu1RojdYIGuuNZcA2HcrBuRhHM1v5mhMejch8cAlPOKZxQp+jQWWY9P0Xk6Eo
E8gmWU8C2yLntOiudSzyJTxUtX4frYm1BLU8hD1wwTyEmjDG50UDLDBmTEkUyHCyIx00BDtSO8GK
niL/0HppN26Tkr2/cpGbxJ4NzN1L3DMF4kY/FUqEAkJqXTv3FprLxzjr60sYfPwebxyNu1Jk/Smv
k26vm2hJE9odksLPjk+hrOpz2BU27EuCEyShe4ASq/SqKsGtpUMhNj3OrC2OTP3BKqFNMxkYV5j9
jO6pS/QKpas+iTNtdqO7ZNmni4QOduhICxyGQ1t6oNQ8zMxHzqCR1tdqxlwl6+Ys9CfzqZq99g5H
ZLbHPyjOOaQ4e4kskCQGJ8EzVow78CFPMfS+iQFeF21T1xxp9ST+tU6jfkcDrT6fI628WiZ3RtNN
59FYqmrlA2Df4hCvnkrHjpi8OoqxwWgnu9q3uhMkbsRCc+xcJW6zDUPQxyTcuhSEInqGcxof+LHH
sV8OKmG1HtVwDeT7PkUDH2h9yvRCgrFt4QUFSYypse+i4VoLB7EzzETfC52O8CRbbC2qqU5TqTNO
huZfXsqJfYM7Gvvo4snSr82wml4ardRB3WjFWR+l2glPukEz00eumxOFvMY1kG2zsHLXlY5HkprZ
LHleNM0ky3UMt6GKp+OoeeGTl7UF4SpoJshnHk4j8wok8t2wcnwtZvKsg9DOJD50S6eWDrtxBaAb
M72TD8fZiDnA+qa3DZc5N0audCUzgJ3O/2XvzJbkNrYs+0WQwTHjNRBzRkTOSSZfYJmkiHlyh2P6
+l6Qrqol3aq6fa2tH9qsHiUjGREY3I+fs/fafvphx/aXUCwwMvrefMoogo7WYAN8jS9GUCbPMHic
jSAIEGfnQg3Z6GiIC7n64PttDBxx2wVihUrnhIJ37WPexeW27pYfGd7HgCq04DQRJ8MpNhK9A1v/
iCVh309NcswN/EBN2I6HhaEd2Xpe9yqF4VcsTyO+Kubxe009+KEGtMxN2no7Ne0RGdgvrtty9BGF
rE+1P6gHjVHwg3U7OGXViJNUpGU0Ya4EoKi5Q67TLre4LHpOIHE7vzYiKC8sSMtJTOG4aS33XTYj
ABkcT5sRAyNOz9jaKjO9gFg6pGwAm2owhx49PnzQshL1TVXBqRysVxRCOBJjUUdJIM9Mko3tshh4
HQojuCZx8Ws8hQgkOrXzteV8aBPibq7t4b4FYUIIcsm7x5Lg3WdzPl1CHJgn1CPyaGOI2DbjMn5t
phGCGQ10VpIwn+eo9HiBNkY95T/D3Ci/CKZ8L8hxnEd7yb2tXRKKTsBfrjYEN3J2KNN+560WXTF5
0w/iW437oqvxuhApUkg/X72X9XEOs6aMgCjoSDikVBB16u7KAGCNXnwHs3WG4dIG7HRfIUo/AiYB
stL53zHVJ7gvGIlvu9jNT0Ee+C+lmsShdrMKiw6RFv4wZ0erIOwEKkRKEmzDvGjS7tHtXffeywRj
BSNJyIDYMT+aD+WccvmR7b8KVi74yWGw5yKVLzb5BsygRcuxsi+sZ6fzdh5DsC+kJjnfpgF5g0dM
wxdV21tUJJgC8lbKmxZtv8eGw5NHHsDRKZjPlx4PGZvnzxpkP9h6CVg6idWJ/XE8DRDbNpy81nln
//v001onob9t9f9T5P+LIp9e6dpl+Y+q6J9QJy+/AjxU6ldKp9+z3k4/SE/7/W/9o8APxC8IDX2A
JJAL+cf+UeCH5i/UgGQWWGiKmRQGFE9/dHO8XzzUxRTeRMMJ/AmUeX90cxxYh3SSGfUFAA9pOf9b
Bb7/924OVhDeVEIEBbwVyuy/lfg+4i4jHVFkGEOhRHsY/BiA7w5BB2bsvoIpsFlBjuOlt3ifK9XN
W8zFvKpJ7B+7ihk1YTZ0J2lNkaJMOfgyMc/eeZlZk33gUVcgyOBV8aav1TR1BK+g/vwIk1qcrNak
LAndMeqwguzwbf3QhFScBlslBzerk62HCikiHyqNlqXXh3kgVmbtgDXM5CeFQ6FjKlcHRbnJ5+ar
03bBRy1VddJTgg8t8/Za+bi/QcVGQ56BlpZxcKznrHyxUpjfm0ER5kEp6DVfU6G7gzUYy5k1nG2P
7dH7jJnvAxio2hIlnkySK81r3DR5T7havphPmKitbQ0gf9AivJq53SG8Y3EoSS/A81FQYvl62BYZ
CrA4N+VBIik5jhkaFmnPj03b4A6trXqPqJzuM0CX+9oPQd8W+Pim4oH9FHs59hbkACOx3wmNZE21
+CxNm/5455iRuTgO4euTOmm1AFUzFnEGc28QGAV7gRPVEqUGhabKzebaeamf7jq6agxDR/0istZB
yeb6l4QW2sFpRUXXCXqGuajlEXWnuvqZEW+INHvxpmr6PhearW2EuhD7hXpcChQx4+yVe08D6zLa
aX5ystz/1PEUtfX8zQTfeBCtnR/1kFBQ0Gh5A17Y7PM89kgj8Yr5qmcrvyZuRcsvQMYVkY5S7TCp
DtsM2yDiGCn3nUcPZGbCuINNYgEroMct0Xt+BrIef1KjhvvFRMoZdXGFyonAvEdnHuErYF1/TbXA
FzU184dBDxDEI+CBKwHHAyrGNVkDbX2KLg6MeEslsPGsmAJ3KYJzbHr1vS2G5lqO4jWdjLbfkA3W
HQPdFI9TA0AsgAR9b1UyvHM6ZIwAJp1cRhnJ2/5RG4CDwI8V6wRYO0URLXoazx6tvby2YC4sEIaJ
bm0DdFEd8wsMddVx1kEODzt0SQRw4O5ivOc0Q7DrYG3zLvG3SmCNn1AzPBiGewzdDmEliehX6Vkf
TYn98dJhgkvvWlF+8TLpP1WNi68IoORJZdqJrUPZ23nhsxGOdfh9odmW7RKECffLMKkHpWkZfg8x
CKOgq/GnBb1+xaxqP8gAI7belYX/4sQq3yGOEbukrMMzcl4LpEqsqIDb1GufWhLs8zHK5iE5tgBZ
5KtVjk6BBdAkGI2BDmJE/8ypI1DGtnIRXt+zUHLdqwHideyRvyR3nFPM9yXtCNszGQDdutnnzIzJ
CYzqTrmzeKynUMc/8rhTESThECEm50jhGCCadPPMk+sWG0SwMC1C6YiCQqtkWm/2Yf7pI2M0jgDr
iQV0G+zHUEg1SsJBSwbG8ZRq5zpy2Hur5tb9KATcWfidoF5OIu3NAQ7zOD1AaXZ+zI7dFwcrnob2
CLfAh6NiZMyoCDKLw13tFnwkGQrS21STifQzWTgUIvtCkGCO5L2w9vGJfRFT/lkh7nASu7McEVsW
1s29H8xW4+Hl61K7v4MR5ZrbhpYJwtXJT0BR1d49xcS0d52R/wQWmW/IGuspdLFcv5S0TO8kKCoJ
Cll2eOqqcCQb3vaukOk6gh1C3vvJjbduUcLEsLRNtpew0gPVanBocN4/1FZ5WZKQFoLEGHCZ0vXU
1rb+vhl7MsLLlci2EnMIEdOQHTc98t9z4EuG/fT6eVdz1q/Ey3YyaWxjbwJyfPZL0j08Sy0iskey
ij2jrm9+qpunYPA9Uty64d3NY2veWHZ4N9uIJogZF9ticpIDwqpFAQnUJQhwSCPfu7n7ZI+SN892
vP3ox2ixh4w4BAsu7jMq8ng/4fV/dclcfyScI2ZzqEHxJ766b/oAYp8xm+cBE9p3WLHuAyqNrSLW
6sTSGR9RVptfC19kW8rg4H0QFFsoc62WdKVuuqPhvVwdRi94Pieo1eOcfyPzXJxdmus3J5n2vVE7
m6k3lzzq7VS0m3zA2p7P8fLgwQrZIUo4qLJuXxe8xCcIQfogsGQeXFBdHf3icYwWRT95LMml9J3Q
zbdysgI48izxOEbQWEkb/C6f/zwBfURvh8Q0gbXx0M4J5O8lhfSYh8nB4wfsW1UQpiVGJ2VpXJyv
RMFI9kI3bD+gevVX4S/i14HzzN7tF3sHjkkcPdJAQDrweWjwk23LKXSfZy0hKaRl3wpz7N6wTXdX
LXv5AFEtvAQ+Bw0iqvILoStoK+10uBUcZEgaKb2VUvCtC5zsMjtp+iVutHmLYxHyjyiPSmCNe9AB
J9KGlOGbmkjRAALpBg9uTqRmaHnyI1gjilZarj0t/aNU7pp8UAUefAoVPhI5vdyJvGg+R5V0m3aq
TIiqjXlKzeRLjKYxIg6QA2/t+8hBZ+JjYLwEG1MYXycGVbsxbbrrVIfznW2ojBAHmXAG56y/dURK
buYk+lfwaj0EVpUo0lnwM4TGSL9qmLwwQgsI/YwWImrGxKI9A+vT9zZm4YmEf82E/mIHvNRy6Le0
wNwPa4KPPzlpvmx8M2clkLKgEVIPzNj8ZyBQQcKWl1SEJb8oj5iox/+p7/9PprUWgkG6wP91fX/N
1vq+6T/+XN//42/9Ud8TsBzQb4eK9ps3608kw3CFqa29+8Cjr0Udz2f90cQPfyGZGNkQSwO0cXr2
/1HjOzaJzaFN3i9DYDdcDw3/RhNfoLP6a5vWZG3GNM3o2OILgkb828iWBmhIJwhUH7ZzRlnrsZnW
Iskw+Gx7MVEnsoc1m9keWpACBvjHnQe79tdpKiEtV0tWb1o9qyuaESekNUbn8su0lA5DPeShAKuV
+EwCK3mtJtJLsoTG1eA4/RVzNvSbMWTBzZqciqZBTH4FzOE4EXtWCEslT4uj7PP6zs9JdcCt81jK
3v6EVBLPdyYZqaR9elZ/GXLCJl/tItb+RS3dQn4Rx2K9vvO2/pEvs4Q/o6Yo9mDLhjm65JmIuKUA
VGBTLePVsfU7evkxhXFNKvG1sDPyOFBL++2+4N4+kz5aYcu28HTs2jLOXpHMINxOSayJZJYP3gnC
CVkxBGA9e44GC+X36cGa8h9lh+I787M1VbnLaBkPlnVgavcyQ9F68HI/zo/8EfvKiT6uVqZUBk/W
Bg4n0evsemF8TMWKgjfzaiQbyDcAFYf2rgthAkeQKIbtkvqdu6OVpZ6EWbrXIXSnnei1L04a+kNz
1y+U1ksV+M9AIuIX2c9WcIIJaa+so9YtiSJxVBfRLcu/DmQp7Aw64FGBhJJr0A6bTk/12Qub8q5v
fa6lruhIWJ6KCQae6QmTz5MEkZG06c7PvOWpqxN4uYc4wRtY0Obd9HIeN1Y/AnAal3pL3QKRy4m7
fB/McYzUprK+tos9Vxv2suUlLP3S2fQJwtijY5hB+ZZRX9avCTMc30S0QyKLsRtJ7FTqYOl8NtUp
TVx4YlUOo058JGqRCXeuFAxA4TpVyoksAnBuCzrx3WTGGKXwvZyyYXkK0hi0MLQVSEor5TJzJb3H
htNj6gExkLqnAVguUNk2yrUIVV3igeTFoN3Uhv9STKRKutYp0fLqzgHyhZFVOoMQ1S1dRNAbBVQV
n/2i3oNUVq+GkT5O6IOpw/iGGEB6WnLzuzDHZe/7Gc3SYX42y1ydOlLIdqQS5peuMsxT6zrFvo87
6wxftN9wHkdJZGBbqEDenB1dQpEKGlhj5byczI5X0/JK6zWcrW81qLiIVri/ydPeiJw+H/ZN7ff9
2SXgi8J//JSNLM8yg//QeT7k5YUtEXTooTHCSDmM+J0FinRhEAVbGfQIOyM0EKPnKXSV9Fd36b5i
OSMANW5avMEmWTaOJD6TmHqC2TQj99qdaqSyc3sgjem5z6DfiSYTm8Fy48iBY/jAt8/vcnc2JBV2
355Qi+lfSUeZt0Fqc3F42Y5dy4HZR0tRJwvB5l2HNcB95kjzVATZhVIOs442yaNeXjKvPzSmCs9+
Mj6B9yZ5pLK2gUmLmCRNmXhpFDCCUl13CObpmlvGRDoagwzZloDJY4rIJHbePLwfm7Gu1FZU5a+l
Q7yRVY8epsVUc4ior0EnRBT2Hizw3mURzIKr0+IoyulowFMKBSoLy3k0CQveVcA0SG0YRp6tVgky
G2DSWapSTCxCfQxk+X3xKQs6ywzPHsvlWUsmkFNs57c07DkoB3a65a0Qj0naPQ65AnrJj1qa+jYF
Tv5RrqtZoWPmPUGujLsWpMdTZnXeuWmp+rlhct9ObYgTJP1qGgp9hzX9TPtKHCl3MSFkXQl0I5gj
14jDM6Jce4dGJnzs7RG+9+KFJ9BNT7EnH1ea7J5lIrhrcmP0I1V4/RfWFb21aBMNm9bu81tu6SHq
+gIhCzdqbzadvrmJmz7Z0xRe5WQ+LQyStk5evRM7BqYl1Hhaqn29kv+nvPWBoagn5dWsLqj0sZ/n
+9wubL5e43ykTkbUXcru0MXw5EV4yPL+pUQ0tLeqJX4ei/GKqkNGFGT5q2/kry4BfhvUFx9qCb96
CcNC7Xo8x7olR7wkxdca92qUTFdyCsk85ip2DkqMpDuQwPC9dmd358pFHc3eemlpc/AAF1gkqrQc
7txuNG+psJ902F5Klb55hUVyGoGKZuOAAyRgiPkb6g0YSQi1omJdS1sjeAiUfQA2Mj1N3DpMLENC
Mi0jwm8F7PKvJYov0DU+r5rhMGP3hyvGj93QFWefinzvDt16isuDTTe0WQfOvUmjYi6DAz6b5ZQ2
/bFv8/OQxcWhL03yEkJjHQcaezazMlriEDsEboxq0zja+e4Y3C+IdkZwmxfTeUyrNYTKl92VlFuD
gIKh2ZEQnn62OIOi0dKXKevYE8byVTjDsSanOBwWNtY8DHeW7J+HWd1Qk1ffh6k+UvV+zf2i3A38
HsyDTREhWcvuhpm4PUwRe4esSYIqXHe5TUSCkR8Yd+1WL6m4czM32c8GKEWlE/udc0H7RGhSATlO
ojPbBQyokNXY9UNiDIz2GonqpmdfazNkrHPDyYjZOyox3eqLRZ5blIFRRnpu0qe0jdfUGNftmZDI
xgs3cO9vI5yCNwM32r2ZtMO0debSwRcyL7l+gq0KPJz+zXka7FdnMttPcGRGgt6sJojQ9Ucbknkp
4AI5TkPiHvssQRt9+L0yhgeRklfSO2P/pNz6YawNI+oK47GaU30PiuCLkrbc68lrzowavwTKKV+m
rDhbBoECgp+3tciB/Mby6hxXqBm4OCF3gJDkyZ4MCLPNkB680iN6OWgLxmQOP1YN72GSqF1tIkdN
hrF4Q0FF92NQwU9PEwGu3dbauKldfjSBPz/7o4GISwNJLFwiPILKfyPqKtsasWdGWFjzF0LxTKbF
poJ2VuLEsjE2c07hJeKGQfhnHr3vAkLO8pCvl9B9RdX6o5XF52wa/lMY1sMXWw07M9TpDdOvy/iW
LdvP6TVGQSYderutdDatKcs7zDxkumgoXouqk6uwyiN9kSIyXJ9AJx3SHSCPkMZYkOpHIPwB/VWv
+2Is4bHp5+llwPW7R1cMHCkkq/mCvOxHVwTfWZ1L3OheuNUy1q9ZLu682g4PbYij0R2NbIfBkw0i
C71tb5FGkborGNVocutWEy/GjNPtLoxel03Zq/lS4bo9jo0AvJt238ukEpGeykw8tO0gnlkgFSIx
baPG9foxLQ+gCNXeqZyCzUsZ9XtHE/su8WZ3X1ILvq2exRkTWxkwK3Nm+7lKSeGpS9f7dMCMMooG
KbWJU5yLoqRgYFq9tzAMk5+F59CphrOvV3G0xrNlW/cxBxWb97aWOgZFWW4rKg8ssxka6aiKBdmK
dwChfMZMQ/IcGhSi4kqhFTFQfoMLCzBs/NHEnndQovsMHbjHVd9ixAWVdYrrxqJx6Yb0fcwDd+7s
5nCYwgz7T8m8lpRG/W3o11bSstKt2tjeuiVWTrl26YyiOaZOTcxaTC+1DUR5tHvL2aQyx+dmjrtY
2rc8ze3XzIGMWbYeXY60au7yPqVp5ofP8wIBdujglKWDw/j0E0AmRVNOBF1exa8iQVlRrvQqw7Hx
a7ftVrkS314en6U31zu/K49LzbNXYUKmOWiJqDFIyMicYRus7LBGguhD5z8A2MMZsxTptzHsLx5F
/t4MuMxkkr5iD2p2gGJaUjSru9HDn5qLoNpyXEF82RuEKCd+y75YNqemcZ7CsXIO5Ed/L2v92rSz
e294y2NfcVaxwG7tCYAh6rvtt60zA3NsXXk15DQQpWdYb+Uo1aYvq+qVsI4qssjOi0gndegMMe21
GYXmKTLTDYEZzaWollfs7dO+UdR1Gc2FHwV9MzH5Cy5envSp9BCEQzT1YFu++qK8YKx1bhLFYaS7
+icFMFFRqSKKZIGDaBQweZ3hfmKksV/wSbxKJ8+2JVb8PTyHcOc4FDw4pdzNbOTltQBMuZmhUexD
9DE3L4g/TSWTbVhMOMDGYnqkjYsjXcFVnUufygc08T3ksls9zfpmwV6smm5teEn62o453/CIng1m
uBHGXJDbwwC1Cn3jBdXcj4YzBwnz71awfCStd/CF0heOurQN82JP1NApDophtxjGoUx/GkGnmWYp
8yJI8jl2hXzoMvuunlKWyLQD9UWnb9+2HHEHxJMHux8OVuMKQnfyu4DEamoFE1M/jUQ/JYonWz4m
X3+PdfLZME7YBo39qPur38SvzbD0RBTVyTfDINxWk5pIfN8SJbZ/oS/0NWixRYdhcyjYIDdWErT0
vyycnbUpLo6DOmGkQjOY2qyEO2h/aIxM3MzNSIlmPJCnPgSbopqWlSIKWhMeLcuDabTpfg4CdZI8
wd9mmf5qF7S27XicN6lt0QUeAfghqXWr9xIxVrOD61rd2LacZTM1dkmR12CDt1JZP4691R8HYwIg
mnvFIc+MBNqtJc00arC8v1ujWNM8Bjz/btu9jhrY7EAO8YnKuoDkkdYHJ6ydfTsvyR0ACG8va/0y
ywWOdxPeh4HOH+rMED/dTOm7Jc28c2sH8miVc3FGqD3v3dGRL06NxTWQFih0M78WtcMhPzHv8X2i
sFVNcrEnvLr0rN0rI1Vn1wF2PNgNXI984MQ0+A5S5NDHzk4Acowz4jDUtrNNJoZg1WoLxAlER1PP
YN9t8x43aRB5bW7vrLSM7z3wFke/nD+DSoebyvI//KTkilHYXmtd1keZzydXDgD0xuEmKpqjUOOw
cxThNzwxGaIT30Y+kw4bXF81pZBcCA3jn1chnnLeHUajlHyc/PeORWJyP1mYgad8T3BDeaJ2PAEu
B78MtHzPcuXuWNFRIlVuzSQG5Ae2RQ5UwRMCNOfAcZiuiz3l7wNQSKppxySCzklXXwgnhhv6uLta
1cSiFDlhzzE8SV2QTwGVZNMIqwPkoCCjJWV2VIUjot/giUWvzLu+6Pqzauyf3aKvc4gqYT1fWAsE
YVb33Yrtfsglt7EpCN0NC/QTZTlGxkgoGll6Pdi4wLgbnfwhsyqLYUR1TTz/rQmQ81NjI/drefzV
NO1rYR6SkZ5H2SM6bd103mv0EZERaGuTZf2vS9M+ek0P9REmvpzj7UL8N50GzlqWXUcVCaO4YBBo
x2SYwtCPzHRiVXbN+Jg2JbT5onVXEfV55E2NUN2gVtE9a6Qr5JYi8HPw809ImqfA6R4mmACnTM2I
PLrujiX6jTi+eu/oacdxiydZzH7UDwq3s8jM2yK0BQmWKR989S0xGvZJtuIJHgJqE0IyBg+vTgdA
gsPOUn/pkNgiUBvHYG+V4oW188mak5lfRIxY4Y2cvoIRUyZHwt4wGXmAiqQrABc8G88pWlAEQ/Vn
3TfhY54Y3MjAPXSQEuD/2MtrIJwHeIw94jFhEUts7nvl+htHypyJUkOGu0em8YZDTv5Sxemvgehu
arHuisD7wGGyb8sPFCUrHfgn9HIGZ0EG2UAwxmAQsu3yOhKQwbdLN/xsexDNJY6rFBndrsM5Hq1Q
icJCJYbslX7JwvxhW9f0A1IBuJZV61ve5A8yZYGOlJYeE2MAZfeVHqyzQV3f4oosobYOHMyHbpb8
IXbyFgc+fN+229VqquU27X1SGby7thJ34FQiL8c7paei1Hs6OcmZLQs+7iL8jh167jSclkUeHNAH
JNB5jjxlZRc/BKxqPWhVId2K8rjD6j9RlfcvBp52ta8YUzLJNYpRQjJOabd5nBPg+Hdkw+xzJxQd
AeFcIzcmHQrz6WxeNIJZwg4mv+ghnDCTkHrz/6Rn//9RuihTMQ8VzH/djV8l9e+NLP7SjP/9L/2h
phe/oD21gn/kh/6WYPKHoj78xSejhHax/3uEyZ/CRd1fUNkEIDLJRrYDBC3/uxlv/t8045H7/FWf
7TKC9Om5oQ5G8/53fbYY2LhNM2lOQ2AALS3qxL235djeFia1/8Jz+U9acD6L5pPJtUD1jsX0r+Ls
QZnG0gWiPvn2KG7LMIsbcr7wbeYKXLpuCXd/uhX/iRx8/ff+oj13sTCsPDATDzYizb9NGeTaUW4D
k8+rgP5sRrNFB0hXX9z6CZhX3ceevQPfKl4omK2X//7D/0mJ7nrM1Dzkddw9Fra//djOMNXUQN89
4Zfqf1RlBS6sFENwmcVC1yVewjfoK//qJ/8nl9jlajFVXk3u/vrY/NlY26s+lyMxlSf6GtNDgXzx
x0AyAr3RTE4PiTn/2x+I7cM0+TgHsiEozPUL/YltkJsG+6SSISLEuLnzyXgALN3T/Q5s45sdD977
f39ZxT9dV9/9zUmA2YSLa/2dOzgrQQQq2oYjAh+UJtqLlUXthV927ShBRZh1Jm4BuMqTPxfiqRvc
+q1GHTDSWy8IWKTp6D8xjbD0Rg6upmvYpuqCmnX6SivxXzwFyOr+/hD6LgMwB/oGd5OX3fnrBaoZ
cMPg6fXR9e3EIW2c5vOdSkqz2ycNPAcqPjGeRZPOZbJRvSteeAfnJ4OK5miZqeedQTLYp99UH4mt
UG2AjuRZUjEkomoJxG3iQJqeB9Mqqx1rvrhV9AoqejvuIrbaUlSUhsxW3DhZqfvWncTNkL4hd9o3
YR8Y8/RETTk9xBlC1M0ih8b9DAabJjhxYNCl0bxZ+R3cp+nBY5XwthnUmfCYm4PxhZZ0CMNGWpJH
LgaKSKSNmmEqQDdJBRk6oTdR5RIEkE/X3gkH53Gq5/FSm2m5Rvrm42YIHXD3vy0Ecq54T6dBTUQ2
9tNDWHQyiCa6ce86t9r3hVbzyRuKnuoMJNV7UNnDgwkgpsLqR38lQlQR7jiFuh+BhAXPgIGKpBri
9t1O++nJ6Azx4vZQ7bKFGTd8CgsV9BxO75RvVAieIxq82ITJPmlH8kux/ODyKBUfGNZZ/MYhrpBb
HYxgrjTXMUCh9BAj5XnRITdtCbrwDdOj++HhVHrK8BruOuQk9h5AUh9E4UTYKBN5YGe/P6sp5h8d
peiD9ZVUDOLVcpCWmMj5sdY8tOqgxqFcIkPORXoO/TirTkVndFWPKozzyq53rPRLOozhW9Cynm77
QjP4r2aH52SoPeejUWumfdLy8neg3EI0am8tAmfGTXXGkzEVVEVoQhqKlZnbb7fN9KD13I5b8h9X
jLWl2nfKf2g5SVMsq8NkFSSFNJ1P8OvQEo20qp4yurnlJkgAa/12/cnxdCObGHTEJEgeUYenCnJ+
aN5++zN9HFMYz2bOurGkR4Pf+pj6WAzHJAz3ulM8wCgegq3XE4dzJGYoju8EYn0ym9WoKd7h3dOJ
9QV0rT6wTU1DgnHlre88pouboCqs6bn1apPBWtxM8bAvc3Nee678hZrWmHkaRe/DWUoYLqVnpZgP
HWZT5yO518YcP7Vt7cIcbFxSRkkr6eOLtYTzO34x0OWz0SF/ydWSPYyzYY1fFJcfN0FdDwdlpfWI
dZ9ztBEMRtSYBaRCd3C5zuqlteN0N2V0VWLUHPvQRjiedtMJvxIn0yC3b26wOgWGkUBaIgf6pJle
vErT+mjxJnnE2JMEg0dZ+an4qkyrQ+E2exvajYImTto/jWmHJaOPB/db7xShw/OlRpsWfDbdDb4x
HJ2AFOaNNq0G5Uez3AKpkx+dYtn0qgwVXJYSm2PWIaE8izNfRE0Sy4ZnF7HnArPkQERx/yPE2jJu
lQEBccvDHZ6duCefCLyoCnE9+PGbXau+3grDeeVcggBKdh+18BnQ4K1xjt1os2QjRF61JebAIzUX
TLNTwX+g/dHTE9scz7IVwyM5ekbMLr1gpp0VJ31X9KsQLsUF4SdBheV0GKanZUrjN3ongtAf0JFA
faFXDcX4MTVB8pa7HgtmYxUvoB3yL7kk6jUKsT0Tu6Iykgps+xS0oYlQNsQ/yzba4MQCe5lxCCYI
wEn2wq4C9+yWixl+WVQrvlXSMJbTknJEP9mVXOwxEi1OC1sS0nH2LNsGiDC4Hqqk4lyGbXwZjTZ5
kCpPT0kQvvhp2r2VvfyYq2ld/TPxxkkGXp3mOmF+YJ13W5Gdw6a1vmkjxrVSpqN5bcPRf8YvQ4xD
NhByZmva8/bYMRVMhX/nxI0MgCxa9f2krUnvF8d6q9Kg3TaTorECZWxksGB1aI2I2R2wfsX1rfYN
57MUNn++ZceSr/AMrfgzDMZMbrqujZv9wrQXUWBSaBTDqjAupKVpLl3FMWPp3eTr7AfNMXPq4J6G
FAnw/CR6YHTfo9mK1TtNEGqRtneDi72yGEkK57Z2YSh3GXoAFgsHYeJNBmo+zXYe3AwSct9kRWdo
a5Cm8oMpdXhxY5flrfAWHppO86SohLQq+ifro6STGrF02ogb4l7WUpS6rOl5yL8zWHwbr4fwCBfV
tmlhhKyDlc75TsgDxg3qY/5HWtQ8gpMN68Yr26xCel2w3stBHueUmLEITA4aACjFwQVPlRHlELdR
fLOZkBTmB9NDa/Pxnks43+E3EGUj+WD0q87HMucs+L8tgYgLY7nzoWjy6EOESx/6sSZpXLejcxm1
NnGfuCh1SetRP2obHNRG2JInwiJ554O+yvSgMpd1unKzEjxd15Tp2qLwqRhmjiiH37+WqF1ZHro0
p5KIDYPty5es9l0JNhAf2/TQD9S+FWFNpIGV9Xy2RtLpiTOfGfJfQb9hdTdl2LyPiBnSe8sd+NZZ
1fJbx2HhI2uJVfHJ6dpSsVt4+JxoeKdJhwh+DMzB96OESLuzLhTJP1nnzs+EWbnvXipYWGdp5Jex
lRMNxRKtHVuGSF5Gsj+ZP5ild3HQpSnWRV88k9ZnnludGj97iY091SOgR74zVU5m+OGbNY08FkEp
2cm7sEfZKlcWVrLiwfbSdwq6nVO2XtEONCr9l5ltXbcBwhXcd339jFs+uOS5zW3S1UpdVdxGQ3Sc
GnprMSHQufQQMpw9bmy+gbp2sOWyVfrjs2dn/4u989qxG0m39BOxQRMMksBcbb93eqNUSjdEZkqi
90ETfPrzUd09XWkmhToHczHAXFQB3VApNl2Y/1/rW0Z/h4Qol5TuxziK/VvsSQGJ0lkdzA698ajR
yU5nFC2tL6nPbhnO4ajcFbbp6TYnwHubmOS7r1H9JBtS6cPVKElQKYyAPQhpj+YpE2186RQK7oER
6y3/IAEUbnDK07nGshg3txXkrGM2xKgGjSA5GQprJXEOLD3aLw54CKyVnih35/3426EkwTuEgGo8
9OK6C9EFOjeRz5TuUDXYWWZkbeCgFivooM2xGjAnRCq3bkvBFIMrcomTHNBqWqR4r5Qssl9GItyd
P1ThIUBWnBDdAQSPLxDttSh/lS2sqRz61CTGI+81G4O+Ma/IYjav3EIPm8Es1rLTxQGHU7Nlbxze
EZildymLKGrzGCGNEFfCVOJiAsN7w9NmXS6n/MTKV2BBzPAn0EBa+4XcRkF+0WeClii36soklOVL
bcgew5rtXFYg5au1E5lsICcwoUGOq2+4dgrrlp1fuYXda/5yZeieHGcQCaRPO0jNclV6KMH8AxaG
n24jeSCi5xPe4SUfEUr3Zl6x0TYGXL+swGSNUcJnBokXtyPrFbOhSquzvrGNo3R0U1902SIBL2Jm
m0S2vJEzqGPcGROejWudjWmyHth2/+Eovpw6Xh2NIRRy4HApLFiUIN4e+9HupwErHlxz9/emf5gw
HrTLxvfz49q704+PARzVIKVK8DEc3F6ffoIwJrmsUvUhLyWTcY8r6b7pWgO00mQtVavl6PJ7Ovx8
3HdHf8YFwQjEiZOp4KT4elyO5LlDXHt9mNJcggBEFFZ0Uz6hxY6Zv6qi1Ldgq5mLm2HZ5X4++jtb
P6MHOKXINJf8iLfwN92lVE8sWR3ojnMAmWkW3PvLrJt6HbO9isihWpl1y7Fk2Xnbgti5/zu1uIvk
pa266pf6X4vz7oVOH02HWP1Wd/7nf/2/VLHjTaPo8X+u2F0knAf7NnlVsfvnf/Qf+SzszoDsCYk+
9i/+OGBHHgpH6ir8n/9Wzf6GZSzfEEhZ+zXnSC554jZFIIuX/+8642B1vv5mgXvwseIcpYcO7NV9
y9VsLQmQHVvOCbsQfWFoBBJbrfhtSqilGL6ZUeFdGq5b3Sa1Li8Xneuq8QvTWpdBn26txeeQqgzH
cmtP2VX82wiB0QENHeYIghudExBmiwPzYp1w/ckH1RoGWCpIevR2evFZDOQCnxN+hpqwwoYBSjW7
9irH3xdmEO9DPHN7LKJ02zlWhZuuz+R+TuL2iKBXXvTd0hwhDMNgndcsHsXiBgHALr8myPv7tQeA
dz3h+Fs7cQ+C2FgafmUV3laNYBVMjHE69uZzls3VE4oe/4JkttBhdfIVfV/8JuPiPMnCSV6N4eST
5CaDnPjbEKH9ArA9ZK1tvIwYT355NcmXTlr6R+ID2p/RZIfNOi5q6zqJ636vHKe9FZ0YTziT8Gjp
LNXs7lL7J741xCUuwniEgg4SCB3Jy8gsibGqZ+OllCArV4CJ7UuqneVRJ83jEEzNbcq+ap/F/vAl
rpW6CwKFQSA35vZZhF70SDE/CxBv0iqW2Ph7VGjBjOegPCJS8ZC+mkl7jN0g82i4W+1To6exX9ti
/CptSTOoL/PnPFGKdTdRO4sV62U2+/w8MdsrY47cU9aq+tSG80x0bU4SnIvL35v8zt60yAXYAwA1
IE+Mzf0jghW0cNylnr+tMLqd3Tn5mbY80pyrQnKhnE1WnRX25wShGthOzHgPxTe/r0oRf81UEmfI
PWqHzvtUVduCQo+Fhsc1a+RuTgZvgRcQtanoL3pBJOC6r0wQW9oawl08s1DkEfra9dixl89nZ4k8
C6bxF+Shno4v3CZsDHk37+s0Lq8TSV6boIt/HrVEc7mzBhzd+sVFTWbCuW04ll5nxYikDEkc7SW3
qsk+82Zb4oKLxDNJVKJe0YOjXZ8jYCDPoTjM9Yy1jV4t7VO/pFpduMENprR4PfoGeZEFmhz2K7J1
L5M8GF5Kz8mOZovya0zR224GuAvIbOLpDKeo7HZpoMovQZWGj0YhI+OEqLbBsVZ61g8kfF2/is2x
vx3mkd4lEcPWNxXklEiisulvLNx031ttArSqR+spQ6dFp1krfduNXu4fBD114tAIADwktu5AejiT
gN0QA/LsQ8t5cAYzPmvMWDzTp2cPgyNNR2uPE/ChjkofhpjpXWQuBIPjFGTB/YzAENkdOnHk7MgM
802N03Pnx2Xx5EZx8AXV7rOBWQzOWuuQRSD1T7duUad3llWV2xAA1WMa0Rlc521KQww5W/sNb1oL
bhul1RFOgNqgSUMuj4s9OI/tCamJam+sjtbBqkn4nmmeNdC7W0FWXz2D5vYgXw99x5a3TjYC8ep2
HlVzyiqL7GETdNbswGzhPoh0X/U90xoqJm9tBLW5H3KR3OKmdfdVYmL7A34YCrC4rfnNzmISCwQz
6mCbtabQB+GKbVqdHyPtNJfo2Pp8FVSOum39BG5j6BXpV9D5jabZqhxE/XNIdms0oRj1jbH+Pni6
bhGR+90Bhjg7cNfU3ZVg2/NSuR463c5Kh2vdaF6DKEBJlXJUJQ9AiGFn+HHzHaL5+LPhpP9Ni9K6
IFwRED+sYNCJjqvJVCdjtbmKdRCSwGrXBUWWbjj1ngrMtWXWd1HW1Rs/C0Y0mi3ErjxrNrL0TqLW
Cu5+md8ExKduBvIKj2nGtFlZotlPZnEflW6/79oRnr0jLCRHLYZNwJW6RG88yG1jTvOP2Rkm8I8W
edAVIbZITePBBuFIDCmGwnzoz0TeyFKhscZP+HU28GQetCfKzHz0dYZEFX2VYyn1SKGxS6/CCVcx
u2t5ZREWuCOHvr2VRW7eSugZ10yL056Uv/k4ROMD7eXytqHpcttblMBXZpKGD5z7ykcqez76Lq+k
Ea2j7MEnKIFJClvxrQ8u+drsp+IaLGqz66LCXaskE5cBmPA10hjUi0jjmbZZ8tZToZPL3g56dIRe
k9KnLorLNDD5uTIzdlYHQXDV5UbNp0523MriUH7eWPx8lPU20M0yRHwxq/BO+K08pkk23tOC9QHL
DTS1ndnQV+Rh9MVeGU11rqm7XlLgqe8Qi3vHiAt/QVMLJV63LuHcTb+jAj5/z0QKLHVujPkQWTlH
Igo4i+2LFF9FMG+GbIus5sSaz2w1e8c4iVEujel1k/ftym1s5yqsqLEwyWbh7TjDEZSpjR66iirs
vWIh5ffVdTR7CZHlsrxvq8nCyD23B6YLb582LeyLbBjQodgjrphgjklgFQmRxogqOFRPNeOYSp80
gvIb7GvjnqpLcBysvntow6q4Hix3OPA9gUmE0Q04roauxCOKsL7PWpsbfDcxIhQnaG4oD3J87FIn
WC8Aq23sApFJm1xcIRAJLyDpTceOhREmPUF9ZeC/mFUSvFidY1crt3ObxwQl3ndzDLNjVxn1vnRi
AyzqwFTD6xezSIscZ7kDC3KXDGl2jYh5/F573rjJlCW/2VXiX9m65MuLl0lzDHI72c/jSBxJ29p2
dUfn4DGxy4gZO2YHf9Z0TW+RFOoTEE6qUvANw292h/ewa64lrMbu4HgBud6zlJlLzq3VmOe2RIaF
7tMqzWalVZyQOk6ah3UOq1LftU20WfAzegfNz9vVAVzWuCxluE6B64CFxL6g2rwrDr0y4ke3dtzk
yZZ84tTbMiAkLTXTaKmVLeqBC8uapgGLQkT8TH/ilbWpUnr0CYzuidT6b+x9p684LsqXdJjshwA7
zz1G8PrUNMl9U3p6WzhNcYRhWa/hCBRwdKZbmc/fmAB/iSR+SpX85vVj/+xUHTsI0WKx6tz+m/c7
oNLz82vCyrejKIxzHo69IPFJWqCf88uZXRLAVd1kyE8aCC6oRxOY9ZVWN447ZnqNChdFWd2iJ773
Jdm8xWzPN/HMfgfp+OiC8Pl9Lvj/iJE/IEYsGB60yj85Qj0l5c+/np/+9V/86/wkgU87EgSbY1Mw
wzXI4fvfigfrH6ZPNz6gJ+pZr85R3j8EHDx0EjRJf5+k/iN4cP5h0lelm25aAQcqIId/w33IUe11
5YMzHKBEiLYcySSQw9eVAQ2tw1GaSZSNFt1wV1+wbP3lbnygO3g/BPBEjmkWUJSl8vFmiHDscyOy
g5kQPgepD1QrkuZ9yS393/f8vzHK8iv+0nlvw2CaqNCDlC2/d8b3avpJx+1/NsSb6g2WMkEuFEP0
841n3mjEg/Pz50PAs3inWaBCBBXXszkqIwux39yuZSVNIxTUB+z57QvYIGTXiTnaW29kaJdsBhp9
+NnMHPk4ojHWw86ZtgirrL2ehnGf1G37YMecE4gg7vCiK+/GdovB3cTDRCA955tdFVK+dRQSZs4Y
4R3xW3288qj944lE5e6lXnrWSSiPflV/L+iUgCLvtnllITRA3uxyIDJXxHtJOH5efJHXNZrHpq9W
MiHAQ7Z9ipM7985QZMtvwDYg88Wuji/MxpBneZTr9Yz3aRvTB6SlV/TTKptUvpn7rD/vAzTSHN1y
YqNiDEle8yLtwjvR7SWomk4j3v+Z4qbdnYvMVl/ooIubMeytvdF7+bbCjX0UhQmvpLfErsvYaXgo
7C58Myu2lLOn1WRPw63jLRXSzFfnaN/0tpp9aAY4ZawLYG98D+jhaPH28U2YDuNLoAp9MxAL061l
SI6ON6SMl8w/R5afR47Ibbopgnz+IkfpOpsRi37bTkvMUSfUL6MRCzklzdVDYCd+vJtoDNwMAy50
b7nBriALXLs2TkRV1GucB3JT1KE6z2XoQMIUUbEN3dKr1/w+AIOu8vDXpgYpSeKn6tCaj1otNtvp
i5jtn0EZuN8mm/gCqrHJo8qm9GjqhlvSxg00rVH8nFXVAuOgO88uwpxWaV7zENxwVoSi8PcVE78j
RR13KgK3e0gMjg7I772zAsrIRV2M4dZxW2vfd2N8M+Z2eoxArWyCFofyCDR1X9k2qX5UJCO25zoE
M0h7ew0BPTq5WtgHEkcYwJ4X9Feq9mPhZxyc0wFO3NzfqTrkD5P7zYvhJ2yvIsi8RGlnJxJMYcUb
Vb8dINlf+QG3E8ezFW6KtrY3NnPnpRrBNhxTWxZoJAnLRiyYWEhJ29C6FdgkbnS01H4wCUGEGRP3
ys6tFNBHZO4t0YbP6G6dgLfECC/tMUCEmsWe16+EBW+Fzru40jFgIYSgco2wVpw43zTnjeFZt1Yx
D0cZ1PI6NBxj39Wxc+1ZRXQ+CpeA8QZTgRdT/Z/cwTz08A9tjv2QA2jb5dM6S+LwWU3L+aoeK0Wh
vjf2lY79XyLN/F9GRKBnR9bVWetZwXMcmPBd+kbAF4MOuzU6hQulCpb7EYIy2KCswvvccSe7YcqJ
lqrhDnaWPhSUa8/zCP2NOWXzNtQ+ZxvHcK091Aa4IKMYH307HL6X5O3dmEVjHuiK5XKDrJZccy8Z
CCkTlv9iZZ06NUVfXPbOBFXdcUpU11FwNVmzc58HsNRWHYw3Mo0s92wkeufaGbJ5F9WtT65gWz5R
RRtvWq2n6wln7OXUNRLxkacvOtIpz7IaJrUF+HrNUU3e1Zr0MTXrmXY5WgLwbTYDNNYyeeV2CGZi
Nr0SrQFw6VUJbx1tjoPEPKR3IRIJ0jIG0XHXtEP6w51ld7AGJqHMKLo9r4a7AQ3hIodHZ8IOKio2
XQ0AllVFbIHtNWf5CJwQCUQT38/EUdH8GXL+TjeMMaOiRsGRVc4nfm10b1vVfNKZbs6A58DZc4mz
W6foL9KVW6TB0WfHsKtSGHuUVIKj2wXVDtERvj4zMvZtnCXAJaTDO+Fj5t+xS1BbU7ft0WhNbF6Y
IfQujEMDFsfSNrVN7EFDqLgPUzUTllXSdiVkqHkeG0XxsRqym7wS/j5G9bFWzALfkySYtxX9yIOy
0+GnZ5YQzSOfENTSKvcjjW0I3kZaP3VUFJ6VV5JRlQdJ+KsL+hyQ6zReBZaJH27543YpXVxRyHX1
FCEfn/HeXY1zOl1xSMfK62eVhnDCk+c5+jA6sKUD0mDIZEZUtJKkJK0BTQWLX08tFU3VffWw02wG
N+aPEmdrYIWQ+qIkfmKNiMu+FeUUfktFXD3QUuLwGPTlHs9iuE1my1whaqAjS71hbU492oOqfwLK
rI7g+wmMiPrU3fhhxhFqXHbYuh0uA4VBGGmLa2xbPGoXMpuGC4uWYcAZsZoO+LA5Yfo1Qp8WDxod
C38oTmlnEb3nVVL1eGjnGXBAzQ82JzkfgiSTd9bUmY+qG+abRHQ8uprgzbVbA4P0xqUHhAuLYTkU
h6dpBm9ltfh1yfsy7utEjiPMex6970COrzynPfa5E/8ILP50lqfyrmilexZaRNPBcus2mO+G5es3
/D27UZyINeG8I/XLfVk28g7UurF1RcsZUqlyH2UY8dplsYNC3K0M2C3Xo/SMLUytAE5wBywyRAnn
tFo8WUWTb8uaF1yGIqPoHiZrzwQBXQiz/Jmyhh/tzuzuMSHPD7xI0TXJhNGVSvvgrkypD0rR4Q5u
6xIIuiMfFRtSLDiJHZ7nIxI/NOsEwNqhQQueovzNbJjDz6EMjS8QIML1rBQ1U+R2/3pOmZrgqJv8
WLSr4w4WpnVJ4x/sf5gxyTiZPqWQubaGOyXfyr7zb4JqmHaG2btfKbaLr0NriK+pW+tLViq5Q1Nu
bHSSGFDSRHzwQky0UGPb2yqGWGa3nHuNzJkuf9915UKBQkrGgTgzd2ZZVix8XXrmtpBtm4pKQ9kT
rVDxIu4mtzLP8GKU2zJIFcJF5WzrBkfi1JqCj9gL9Km3dX4V+gu8qoh1tv79LqNlnG8CQ6CJ5IRy
NvvJdOl1Zbgtci+CEKIGGMdumV2ZTVocpZ7kYxCGw16FJoghajz2Bvgcj39u5ousq+YLq+kCgMGB
U6xNBHRMgZZ1GxvJc5vp6ZJJQcP8C8srKqHzJqncHiVGV+sHc0L1BZZtTPE2asrkVhac5wHujj7z
UsIEYmPXO3YGAqFwz8BLTNcWzlXMgvV01SCArFaYjdTeayqDqNq58LINNXvkWwBfgy1r03Ak4XMe
8cN09cWo8pIejVdW94hayx3RfDl7oNLrzixhq6smmqE/9HIAfJDPF3q0OJGHv80YiBBWTVYa951p
Vi1d74Eds8AFnEPNXZtRx6epXAIYsGzhRfaHxlkBNCj3iki2B7PndSrqmW11kFjPZiT0hSiabiPG
0XzWgY9GlvAyBxNoh3Oz48NMLNc+kU4737To+k5yFHrrK90ewYIN9cpByIc7M5AI68isZaYrO2e+
MQELxKDqcmQdQOymexzflNtoDw/nVC7SNdGd4jp1rBIL9dyEByqkYp+YzkwkUCj3I+HByxWhKsKN
BIsuvrTmxKZvkBR3tBLo6PopYao1IYrKregsUSe1v+tyoWPYZXPnDI7OV4gvzqJwuO5rTftKNBTz
U+On3yiPhgkVxB4jcA4G65zLyDZoMpg50fq0O99vx22VQwwMwwTWGvsSRFZu26/zxvS27BDjUz27
xVrF+tqukwp1lCxevNJ46Wb3aqJ/skOeAkjasZqjH3s2/pPkfiSqfQ32NiIbr8HWAlLLMgWcSjpS
uyDzH0GGt8TpLGjjpGvCjT9CE86cVm1MXxnH0gWXmHsUzvG14lwnhUMKZuzyYqoJLirjaJ0NxNvK
JK+SVeXA8ZrnNP4e9YNL9JKVz+gTUPhO0BzuanwKqGIis4GwY8dEKMv6mjSU+hF9w2Jl0gATjLp/
qQGi3SG8FNMGQCKM9EHPJ1LowI4AqDgYMZ2ETRU14pr653ydRrK9q6Mk2w5F72lwigSCSmpgW5JZ
wnUIcgT1xZzuoAtwJDfz5BSlFj0cS2H2befizMISfJiJ6AvazVhFYCF2Po6a7Kwrn9neW98mYA0X
VtArc02SYnUzNCl9HBqK43U4kzeodLwk9sbdTvkg9eyioBGVgX8mCbPlKW6m0H0WscDmOcSzvhKw
G25Kl/hXgIntN9myv6LUGtuX2g8USSSxhxgnKb+G2gMfTeCg82AuKyR53LiSKAYeprLsz+LEFxdx
0amvpSI2l1rueMrdaDgbDZ29KFq3MeYjHm6FvPR68OriR9F5sEGlJZ7QvFY2n0jtnazMFuetit2V
NBZgpB5KvHBJJ/qtNpT44pQeQb2ha4HexvB4WRn6ZzZ4/qNdeSVO99lfR1E+79wuT9fpUOgVe7yZ
pRD1Rb/qjWncSIrNZ2map4e0BsZWk1HP42W1PWlOFZsKHAqGMlR2NDk3XVLcG3kCmUwBJGKWX1G4
Ibkr0ByKrfpr66TOJpM5xB4cVE2P4Tqg7BjI4r7Kiupczbl9bNuQrdSWhOUwInEqq/3eOKBUNUBO
ClsaP7XKe9TFrXukweQ/UCwnVabu/T2nGMg+RhJ+yR1DUUD38mu2iunTZDnVl7TJmse6rydvXxtA
GUnmbZJsj6o9xHiVsaWBv13ekE42lphLk+l71kp7WPWg0U+D3f+MRp9oZ8o7kL/98sxhZ/tS1iCb
deh1G8iol3OFkXPVEeq7V5lHy49HdZ4N9Yh2tKnVpbD96JK6P8ZDAVZn6/tuc0EdNlx3bWpD//F+
KBTwq541LUAUA0/VCdWMzLPrrzOTIoOI8vhhaju0d5riN2y48KZDVvjsGPV3kXbjd6Gnuxl1v9h5
Em+iUQJaT5uZmb2Ggc6nlt9RNwdVicS0vXVNisSwqLqdjHtzNw8D0dy88QfDr8Q+prh8bmdSM7m0
Pb2DIuBsmtrRM/CRju6dSUndMaKdH03ePUcd1pMoKL6HhUckTxR8FZMYz0xMfXv+FhvXeaPuRCJ+
0J1srwZQCM8RBKMdWlwKu52j04uAJPv90Hrcscr399hep5b6CjfFCb2v3hCL+4Qg5F3aw/K2W6yj
AHGGtYaPtHNp48EttK85gzwwIWdXUz1LitQAcdSoJLSsMnyqAgR/OTLeA2CG9BJTK+YPEDPQGmht
HCZaBGuIFOVtOXcRO1xIGEWhjsrXxU2YGPLagxa2kbAjL614cH5ZEVX1Kh1BDPZJdEKW3F9BGIrP
czdz70SdBmW01nNo9N/S0oCOkHX7gul2O9RQ+mY1mTdh2EMaHOt+XamsAh/s5HeKGXeFMRtwYjCY
exjiNItmbOieKU9OVOm9GtvvMZ3iQwr3aD2yETwxkRqHwgmGc7Zy3omCenQJVjBj/1uVv3pgSzji
Vf3sNGn9rQOYilMmauLsufqdjmDVfXjmk8S5oVqCEjjq7PseGBEGbwy9AR3tNsL0CxFnIneqqt1d
U04zR7O4DS5L3eb32FrKVeFqZJhJt5iVl9gKuwPQpnqCPdiqtI3Tnsx5fPFcTg0Yuos1myoOSc0A
WdjK0mORBNaW48TBsO30xPfvPnqFfIBXrOF0QblnV5hvKHe8dHbSb4Cdhhi/WV/1OB7glDx5HEHA
Hp8TW483PJdUzigTGb1vvWBGGM9EBcxMNg6FlKxsryKwkQPot1+xdNxr1zTsm24KfjWTMB4iPr0v
OMmI4HC7qklWQTshXwGUjQPerfbEp/dbO2nQCKoIpxE4ssvPC6Hvq6B2YHquDAQWuQW++Lqci3LU
LgcDt/koqN8NBsW4pK54J5s95/Fi//lo70rUYLYRdaLMI89RyreuJG9y8WdUHormKnJXZse/kgK1
fR7V+ebvDwUBcMGD267L1Pf6wsxO1pQfLS4s9qP7KRUsGelgXZiKTPjPh3qvNrQDy/bsRfIHpTB4
cw+tjEZ77jBUibH/PMtVdpDY4dchL++qiaZiXw28XJ8P+tGttC0QhNThXBtX2uvrcxMkfkZFc09n
3EVb8C+JBoEIev71+VDvdYV2wAeNr88jmwl54euhMib/ua4NtIw6xiCfh0bK5Oanx8ymoplT/riu
tUUFMZ/jiz6fpj+Mv1TiX6tGGd8h0RYN3NKjeVOp15GoSaWIuoNfGBTgSy5QNuOXzy/yjcxN+Lya
jr2AJs2lV/TWwogsVGkVEONAFJtFzSBmFxFhE7nMbfLzZm1Pq6EPpm3Vskn+fOiP3h8H1R9OvSU7
d+mC/bWlEriIUtG7Y2Gi4bilmYreOV0KwR5hoA2p7+zAcDeG28+HXd6Qt7fVIbJXAiZGdGgttMy/
dHKcLpDVEoh2QG2Qn6xi+CIDSn6R5K0NPN7fz4f76IV1mGNMAarJt96GTkVQly3D1wyH3fAeHdKe
w/+0bULP/MMs85vj+e7KcNFhw4UYxgN9fWUB2qd/Pks59+NL9/vd1GH/Y1K8m0aXWxeUlM299Gfz
KUaadlAjpfjPL/ejl3aJ88KL66CkfffReI6ax8gkFsSLxI3bV1TzI6bYz0f56KbyCJf2lUnj863Q
WUyh6EXB1PN7FoDuQysi0PgTRFr/4fl9dEECip8PrJXw2kWM+tfXJZv6ctAweA4jBpONPVbfpV99
//xy/jTGm0ktcZWNMZx3xIK/PEM+En7xT8IvMuLoZ/VB//LDl4P3z+Lh8Hqg1n59HUGQ+mNrq/ZQ
s3e9iPCjneyqpFE2jMljbDDDNNDQr4BNDJsaoT6qMedPM9r7Tw99B/h9HNNmQOnizYwm3Lp3yIdv
kNS0OTICJdejlTXnuZHCIq+DcvN37+uiJ/GJBrddG3Ob/fqaAV2avkY1SqTTxAZF6htcfN4fthLv
30XiPoAOYPXxof0ueui/viBBZKm5zfIGli5pvF1dwQurh3MvpZfx+eV8MBIX4cMMlpYLR+DNaxJ0
SYJuB8sXU1vJpqU7Q3F3X7fpw+fjfPCYfhuoLZ4VM5dYJu6/zJCyLjInaL2KhDAYofkT+UrrNCux
E4V/SIe336+xkFBRbf97qDdrLDUqGRakARAQEVC4LwUOsRFu6WoKBqRWQzl/0S77MZf+R7tpBNV9
s23Cb6hwja2abQX2y6NB0FFGK1qHAngh5uzk+ml9UoDyjqBk5osw5xwompLg1IhuEecqtc1tsmuR
4+TT5Vj1VLB1L/M1ZTYiLcho+MOFCjgWb1YdVnD6eubiUHAIIHx9T/MFLxsgwzqgx1Zfg6I0L8ET
3Gopk6diXjigOdlRbR5+a6cs2nkZwBWYWUcpi20C/25tNWD+7P5LEXIwUrBNy6q4rUdE2SGFpaIi
arrLyF8CaeWtwhaR4yoaiXdtB9s7GanRrydRiQO97XGjlG8DuM1SzKyGd54JtAxpFoDYZL7eBDDj
SVMDhsgVBtwt2+DcOHfmsxeO5R8WrQ/eNXvBU6BgIbnB/m3o/8u7FhYDmONWc19SozsfrMA58tSn
Q5S2abVwUcfD5y/3+w2PA4hCYBbDM+IEbzc8TSUw+9ZFBaiSdDTqrcW2QUN+Lp1a7QkuU+cxpdd7
kQTR2ecjf/D5spsjh9lGi/P+zNFGejDiXpakSmn9OMjRgoFfY5HHavDz86E+uEgEHsxG1Dr45+3W
kb4o503dE+0+tHRFBosmHp2gbmOkZXuUXZb4644Gu16NNkX7zwf/4DrZVzmSXjgnA3Qmr191L4vQ
DFZleejCCvL/WN5HU4TUI9Xt394GEFzE9wRqj+PVOxwGNaAuqqw0P9i+/1XrctzY/gRogkjjv/2a
st1AMIUwitOH+dbBVXdV1UdDDzzQ6pEgSwqvTnqFOlESoC5//N0biHeLC8N/YtFFfrtsERFQl2h6
uSy3cA4G7pLF5UZPp4O23v3hHr7/ABmMrQ1bA5eG9tvlq0EbEsu+4MoMcR87xlciEX+kk3MfjfIP
e5Bl3Xi9P2UojqWSS2POd9+slIUTJ7o0EGIsYc4OtdKA2LeVl0NPm8sBVhPy3s/v5McjkqaOjG35
6N4uL6LGIb2M2FjDKSPhotKLUTVrVj1cD4Jz7PPPB3z/7mMZMnl6y66DEZe7/ZfpzIUQIBXU4IPR
9yed4/4X2VUizT8M837DuAzD0ZBMVnYfbwsKg29OScJfDZ/PNu4ND/wKsF5j+/nFvJ9FGMUy2Wz4
tinZN76+GDCzU5mmRN61DhUtKj3rPO1/eaUkPBFbbO/Pa0dXf5gl7fcrJaMycXguXgRmyzejEv6h
Ao59GdlGmio4aVysdXU2XyDNNbZzSRO7g0BnrwBEEw0G4QxiRGd6ezU10TGnj7wb2RbN2m1ugz7L
YLrVbA6WbQEJS+4Zsjj5JbBHeYjgof3h13/4YPAh8sZZeCfePhgkCXFOZwOnx0hLNtVBejIm6pyf
P5gP3zJ0lZSUyPp9t+UsRMMyElX5gQSifEUe0MHMrHvfU3/atXzwwbqBZG/LPAQU/M2jcLF1ljUB
jAd7qkmCMcL4OElz2n1+NR/NQLBeKMP5HMrfuUfn1LQnFPsZ4qEOPLO3mE7cXm27Ln8eUvH3d9Gc
GZGJsmQI3ySb4/Vb7asEpk3MJ6qz8Mdy79pE3hRt+PXzq/ro4yF1Q+IdpH7zzvM7dRmoPHJvD3lC
cE2mLVpsoUtcFME6beT6LyMZSEeqhd0flqqP5jwUsYJ9Nfjad4ceSqdm7IghO0SRfaVK4wmKCIiJ
hxoqP9P1H0b76IXn2GPzsi+ey7d3M+caPUmkENamOttjPfNuRjs1Np/fzN8e3rdLBzfRI0CbpELk
S68fWrBwNVxK7mSvjeZDEpsV3h1EdGHqDDm9OW/8AoGXqOtKDVeNLjOgpp6zj2EWbWddA/aI0npj
NVg3IK2hx+j79E+n2/ewLJTcoBGc5ct0MLO++VzasDNdIj5ZbSZBm0A1T5YKqjWqsu6YeP7XHt79
2qtjmhgl3OdsHLojNojvMYqOWdbqVMMJPlJFIspMQ3APYq7j8xv5wbdGT5stqOeROsP+8PV9zD1+
A9m5eKXL+Uc9W2pn4tcCqIF+RT99PtYHL6L1W2NMJh8F4rfbGNv6L/bOpDlu5NrCf8XhPRRIAIlh
4Q0KNbCKLJEURZHaIKopCfM849e/D5TbFks0+dprO174dbRFgYUCMm/ee853Jgy7dktp74tvKg0H
2BnqqZmwJ1lOTv6XNNt3KoxXXjrcv/iDuZq6gP5efry+TqeRmDE+XiwfwggOjoZqhzlGPbu6NlWf
q3qoPNQY/e6vf1bQ8s7SkaJAPF8pDcVBbmg3WALRh1YmSHizTm/oxi+Ak+B+srFmvH3F175JSjba
ACQ0OixlLz8q78rQNkZV7BSVMAG8nKgSCJW5ge+S7TKTg/Tb13tlz+EDUkPpbGwUi2e3NoO7FZKG
W+zIpGZygdnMU6ui8nQUsf/NpRzVgcRIwWifb6KlZURtlnNEE06RX8u0wuBlteYh6oR4Z/l67RnV
eaEWH8LS6dde3sUeSRxurIqzStbddWHxXcrqLiUgwo2C6oZEmvYvH45YwDBdaBjnGZ+cv4BiZNZG
7l2+w06Dxs8abuuu9sh6N9+50CsLMy11FdYknWdsHMv3+UslWs4DCjCfI2AayC8BTGR7ru7eeSR0
/o6zVfnFNc6eCWxGcIQNroGgX7iYoMt9gxnsVoMT6PopNtkoUAdXDjUcdjMOPhdDbSEWYlbb2VCK
BtGhhswjJr1k6JBJJMQa8HW6i/S23s+GEd5oTjCu8qn3H30gWVvy/hhLJ0t8SR/4OLRthhTqOF5L
AbSNHFhE0rOTIbbKRZNsiqypt2pf+Q4HqDH4CAyL6rDAxpYnUf0xHK1wi6FwukglEs1eD7OrnoyH
HW7Ou6hImhV3mFB6ekW1GyIU3CFOJEVjmMu134USsXAyXBYGEQFDRGbz27f3tWeTXdwSPCc6c4qz
Z9PE4EbcNs8mMuFTNbYnXG8fDSIUdcDdJPQW/8VrR81NsUf7noHQ2fUgLeeVHkz5rq3Cped0HLTk
Ymjzd4rX31t+Br1SBlvUJrTpnLPLGGMS6vXo5DtE5DdlGdVoBu2nKvnMEPoKQQqufO1rUOfvHJn0
169Ll5Y7yuH6/FzhlFmVlUQd77Jimh/CEZMhdmflBqOLmq7RzHDGqWTmr9ukr7w0RySodDkLeaX1
FxKVP/hE5UJXO0yppKmtfIShPHDllnknE2wn/kOSFesOI1LAxJph3uNrpPdizV4g/E+Eijcre5aV
m7SxQf7KXAbrmN/Ha9OS7HVLXMd2ijlxHKoNji7+fTbLVQhjdG0ppJRUOjHNbz9hr63pJs5iOBu0
GXSx3LJf1ohIbWSWJ32+U9sT3PiF3K9uEwEh/u3rvLYW/XKd88KoL/ssLYib3dkSPkROv2GVEX31
9kVe2xBNYmKZKzBvM89RpWqllXAr6nzH0IlwRUkYlap9KZIQTX0zvWM6e/Vi9Cs5szi4287LXrNm
McpT3hUlNDNOovO2N8oNClC01G30zu17bSEAWUwHY7Hs/Vb8ptOkmzEqKmDz9Y1GMumKbNcvsMy/
txGahdB8506K156LZebNARYJgXU+pwG2l3J/qdNiuEi4vDSxt+d6uNDoxXuFroQ7wrZbmO2OfhtB
tNpNAaaGoIgIywrsZOOAfvhsYQnCnuEHIPDe/qZf/fVYEGkj0b9lfP3ysR1Gv1HACGS7oSq/605w
H2r9p1RHR/JfXAeSNEYXRBu/FQdNr0xhiR4PIGZa0s1pT/mkDB68m3c20tfKVppTiDY4Pzj838sP
pGN2lj7ay12LZyRskLgO+U1dyH1si49pUd1lqfNOo+K1B/iXS54XrPFM8lIhQW8AedkGXfHdIYAo
8M19XfTvnDn0155fTqQMySgfOQufnYvawTbKebQylhlt+tqG5Y+BqJ0VQUD2ivZtsFLgvK2IR87X
UbV4DRSxKDNrRH9EF33BiU9GbAXfodNwLOBqw2cUtjXJvg7REHmaEmvT2JvRGux7W7JquiD1EEwp
zUgE5NLaLLQf6qBhZyHJayxV0PPdESlOidm8+A5gF+zspEfrLpu0TyWiazZ7Tb7zNL12F5zFqUuL
g+f2fACbpmXT5PgTFtjJxdzOJCWrxhdZygM90y9tBBHx7cf3ta94cWYhlLFotp7f9jIWwQTmO9tF
laOgi+tqYjEXzrhO1qUPFgNN+ttXfNZOnBWEKGYwrmu8Lhwzz75pSK4pU9I025nZ7KzCoTM/GaEA
f6NP8kD6QnpfahnJHAbKyWe7gB226X3Wze2aBDNnq8CPCN+5Da/cd4qNxQINv5rjxNlByTFh8ZHq
lO4SJwB5WU9kX4eUjVNcNHBJxbxDF/nHOzfilSYmqgS6PsuqDctUe/lGB6OcCYrgjW5mHykrLOoN
glR90/j1EqVlEh9jSpSTMl07QR2uJmYyOC8M4b39i+ivrJWLLxw5BlB0Bm1nvwhhwoGZtVGGbxkW
pvvsa4j0dL5BW53LA3fGuoBiLg9YrMhDTGkiCwV+uhuRsHQ96IO6mSZffQgNCm9QF+oDZXFOlA+P
FI6pZIOoT26R5H+fEGOzZPdrw4zDNVphw6vJsdyFZmWtx7CzPDs4aEWif0r0fPzIa4sJbeJF+BLa
HVRF1XpUuyl552D+2udnAoYHHbIj93V5SX4pcWi3xQCldT5/moyfQmRpuxFI9pdIKOHm7Xv92qUQ
XqM1wI3OtrFUQb9ciqFTVWXLtgS9JvTKyl7cfGOZ7J0wDb68fa3n7+38TVu6vzqnV7bB8+N/rphA
JbOIw0EvfdttGRhj9poNsfXLovdyglEPolD963YE2KFpSnCjtURCGXpabktAzT9Lyf/hG97BN/By
LXnL/0IJeKf29Lfvz9nTx1P2/R9/v/6e411M+1Me0T/7+b9cfPvH3//5g3/mVhgfOAkhcOVVZc3m
n/5FcbDVD0BL6C2xsGIQ1ZdH4U8cnvaBf2XSxSY6gw6bpHAAt9eG//i7TtoFlTB5FmjO6KlTDv8F
jMPPdvWL542ROdPrZXJn0fw5r67TTG/mrFSnnbTyZPK6JdoVo8GgHzV/LJw1WZpCX2VZVGcbROGV
45JTUF8Av8akNtN2i1dhqvIAVk2bggpwpKm44Bk7r3bwuLT+x8E0p0M2CdUzImjv7gz9GTqe0jRr
DCoGQ9dUK3E1AYdeW/R0W1cLEYOu6zictwpwlnsO8vV+iivsSnRqOTXN82cfIhmI99QK17VDztg6
LLIKZBOY2p1aOTDPxaha9Mh1MweQXHBaKFhFBlctnQTCKLpkcl13EQai74oQwdMAMO1q5Gce5FTE
nedAjL0Ms9SPwWs3kNFpvDZ4g2SgrQtlkNckEqSHXnfij1ERtlf90Chb4ccz1iwfExEN65F6z082
sYVSF0N/EuDaGTpiBFDYk/sGdxeWter2qdQ/2zW3WSjg+NxuodQCwOvWOcv/TsOdudYc7jxeALEf
2PmvW0U3Mf7O2Y06p8V1TNflI/GbJAD0iLT3HNMxydszDvQhtDbIUdUWh1R2BSgtUNeTZeKxqJOS
yJ9cql/oVbSXXWE8NDJoPzGtyW3Mlj4Rg5oSB2BVOzvZEjuo349pomEmWECFGGoJsZ59/8ooksib
dJW0yiKfITf1za1lYiVbm8/g1wUB2ywwWJR9t1Z/De8AFPgAK8sI1Guj6zB6NQtMFv5W9ygWwGwN
e+1j38Ry5UCgVdDer+QzlHbB07LLpHuCHXy40XF+AyzJuEoM7QvwfLgSC+J2WmC3+YK9nToAuKYi
OVNg7FUL0ZKFHMe3fgcwt1vQuT6mi4vAJLIt1m1cqQMJF51aeP4zeNdZGLyx48tNt3B5nWF4Er6j
bIpndC9FjrjlIQfPs5B9m4XxO6dEfAtbwj9CSAkwTN4UPG0rypgD63boZnZlerioHuYskmQuwhEO
kbO6cmELDwtlOOignYkOYnm6MIgpyYKLcuESS4AZV5MBq9iyG5KPAPJiOh77FW1bmMZ9xXPzDDoe
TZjH5RTCnof77sXPSOSSqNC1vXCSpwFiMtwyA3qyaWQTLGXbT8dog6F3gLIsxWzAXI5/EpgHVPVA
FyaFqIRPGhTv4ZNsqJAMeFhJKO6FwbOwVmUcQfBQrZuWXO7wy2jM0Iw7VBz6JneWPAZCTXE5ij46
kiWrfXFwWagYBQUYPtzEYb0mN0KRD4yD8/hiKDRormkxxwNxwjhS821d0ML71DMgHz61SdQBvg4C
BdR/oqt9/Ij5uyahHOpebs1gQxptxYDImb2+0UZWNuwmwWMmomAJVhQYNhKlyOASD8WkrsdpFkFI
wsbIx7eZMwdeCtXSXoNybpNgh/3ceOyKfGifrMQRifnIPXI6Upi7tthHbU6uh5v7Cdo0dyBoeweR
LooKeIR40u7yBLbfSq1QTVNr1ZrPiyXG9fP287+d+r2d2kDm/tZO/ZH5xYsd+ucP/MmpXbZhWgHq
IuMTyz787x3a+MDOzTCG4Yi5CNkpMv/cocUHhAxs0nQ7f27f/96h7Q/Iz1S2Ir5OfpyDyV/YoX/r
2ViL3oTSk/kjgoBlv39RffqDgjc/l/ICuHTJgxPPyW2Ylv6eA2mPTkM2vEmwHso6mjeCHsrexrP0
6DTq+FnmdvlI2d58UYmRYFqgaj8fuv8oPz7vcPDbLRKSxZPCucg8P4Y4bDy+GBzjIu6N4oTFZryG
kJkvofG88VWUTlvAkSTBlYuL+Zdv8fpnkfI3LEDX9JfahtJnKchezikojWxhMFBEl4M24+wI6Ica
UbJdVIGN9B+yyicvcugi5ypx6sKEqinx46kQDLlNpnUYDSf6TI569HWcmZKiR4AJVM6Tvg9SGnyJ
2WFETOsuWYO2N5EU23Asx47EQH/I2ktR6uXGUEtSjEngJQErc8TK6JvsY6hNJKpYogdbZ1cALQd2
VBacGYsoJygFzwOQDrfHBPcY2Is5m+QKvOQ2UU8ESazrIu1uQ1obmwJSJYmSrU6zLSDQIQSCE8Yr
PTLUL0pdI3FNrLtunOt0ZcwV+Gtm9PkRD3EAx14ZUIViT95NSsbOr8y6G89th0/MGjD90wQidzHM
CQtmPXzI4yXxQ2HFv5RD7MNgndov1CsWwx01HVRXFeEI3gVHws6Gi7Ah8dgEb6xFK8XQGAExp12E
OErMODSiaIyDSiV9VDW9IrfU2rPD0VkPnV5Hm554sMmNeJWI7EKl6/q4DAlJMsL2TnRFuEbvMnQX
ju2khAlqeXs7Rp0droQ+NDA00Z1tyB7jOJT7bbLsT2ZJsWgE85LyWjOJCoJIG4i3dQDt1DOZvyWx
mTvZcz4i0NgkH1XKBzwgNgBEM7/GxzbCr6wg9XZYeF2jBpnoBuooNjj76k3dUt8BVFa2Mx7UbxV9
yE2iRhvgnb3Hm+pcMKPObmfChcjNKbp4P8c2XAD4SqcQ5uluztR57aRlu5sAW82bVmsD0jFwf8Mt
6kn1WfVV3mxBR4sDDqdxz2SWqBfAvDsbqw4bnyXD78ag9h9FIUZsZXiTvyN/XVJl54U+IKOcwETi
7Qk172epu6ZFkrzHu/eJmBg2RcI1lx0yRoY9fCKgPRpLtwKO0K983a8CIE0+dC27bJNveRz6EWfN
Ot5qajF8g0+ZCSJfwPOGbpmXvbpgdero1Ed0u3Zkfxvax6ap/f3czTpkZT3uH5aEKucSGFVxQhLd
dqTZd2PNW1Ep7VPud3HKiYAJ1MpsCyNat12dK+vCt6crEpfwKzSq1Yp11ytz9GnSi2naTX1FBoXi
49p1i7zOAq/ugBF9NZwBlwF8RUYBJM/ky6AJJMsM1JutoM0va8xOpVepenFqoJ9cMEJMedRHtbiY
yFu5FRaLZjCGfP5kjvKPMTrto9YVFfGdmsPV6uWzUT3JT5CexbCuZOM3cEeNhn6eGRtuHfX89qhf
QQoV47yLigGHqC/J9+gXGo0jmY144cCLvObsMCpuB0/mD/QKnUoeeS3Vo+MPcPNLhhunukkd6ZUK
3vLnpdzhk4crI+60dRvbrKOJ0vYElGnzfYpdeuEiDPrMsHX0CUOF1WwYYjrJrqvVcm8Tdsz/SwIw
VzxHkwgMjj5iHvqHPBjTCGCLIvMT4PCMR6eem0NRz+axagS/cV/0hbIZujaKXUOpy21la+nHKYcA
t8S9akj0RDzeUEppH42i4MWKfDv9WDPLz1Y5VTR4nKnvL8bCaqHK9sR7X2bEpKG95zfg2c1K4yJH
jtAfjaoeMUDr0u+8vKmtr0qfE2fMzQHgnQaEeYOMNidcvSH4YjesrOGxEEpxDM3JyTzbREbuo5C+
CLRRW4NuLv5oRPsZnpR5AeIrlltEOsMN4n899RRwqf3WDu0K0KwdZT1YA2Txhoz9jejU5CrUex8I
OYjByxBT0J2WYI11rbCTTxA1TeRrBIRuiiFZx1qh4IimjL7ElV4cgG+EpILONa7piqjkEe03ZfZY
iwPO9vYCIfVsgVL1lbuEfQZJrO5MHunreN9FlVnaigZdY7sdPJkYdqmVT5DWdBDZojfjmip1DlYy
kAb8Whb8hgP7z57T/wrH9wpHi+nPLyXHby2e27D49v1vF016yr+9KCB//uCfLR7xQWgIrOke0B+3
kbb+q4C0SC1l1oYnChftC06n9mFxuS0+OhR97JT0HP/Z4DH46wwJo3PpCMm/UjriQTmvj547pAj4
8Cg6yIrPmsQV6TN1Rhz5ToEAxEw7LD4R4dxG68B2sJ9o8mHI+v4KdGREdGD5gKREuVAHFsOiSznO
z2HilY2R3Th9ll8zT78nsieAFZxWMUdgRg5zp8C1Ehb1yKRYm3iCKWE31rFMsSXjV76Ox6E+gQ66
Mof0SleGrQ+jz2trCaV/oACBc227hN/86NQuOmbcx1VlleQ35UVF8DkRw6Nka4/U+VA46rUJmRhX
+XAqxgHuIMiayUAfQjLUD6gcNHYQOizToKOlj9shwl8Dmv2Hk+RXg+hvfYAddFE6IrmTq26ar414
OqgBf6qOFXcMoxPtp8IrqvlJtkSN9WIBaT5UwIuK1MdFlIU6EytjhybMdAHOO+uiAVON+P0Iw/wh
6dOTpc5UEcFwq9bJ1XIHWtonHmkOP+IyV1ZN0MYbPSX7XM8GgjcD2A390N/BY7m189FcoZaEo5A6
T7SOnK0ALoGT/5B0WnEx01onervhxqgqi1e011C6r8ZkvDPD6XYojYdQT/as8qe6ik/FLI/kh9Wm
C0NrbfCBBiP6gS/42kj5ria93VQOnCFl4XLBN3RHlms318gz1ApulBbWqH0kiGfOAChHEqddkZBW
HNqSg3ygLPcyzE6dYMKlTlAbW47SC69rXRr8AaWar4dGvW61YduF80HYwRJJrh5KCyw+1cUPPeWP
SRFdJcl4oN0odzZ0E7YAPiGT5vvZb7Fnt2bqRUjEvaThQn1EoRU6xnxZy3iP4uO+Niqf4/54l6mg
+DCLIEQA7YNH5ZT35HGl2vhkF/Oh14KIk38dHZPKeohG9Q+70j86QyRWWHY2k9buZtnViDz7u7mS
O1RPLQ+qviMPBOqSilkuaYkKoa4/mNAV18PA98kBUd87Fk/COGNvq7RMd8tGvc8D8eToA2TOEVx/
G+BItvq7qu7ujDH9kUFgWKkm+P4uG+90X4RQldpyk7ItrWdTYfEn7HP1fN9FDrzMMR6KKo83piGP
pTSsTbv8HJ+TSQRE/wEyWmTV027hc7j0Fo6lBuIk9mnMWnE4MbHx+xvd5LFLx8BfTZUhVxPl7K6y
ph79vOwvmsy0L8ZegU9Oiuq6mssMwHo5bQgZ7fcZcYgrTUn1p1Y0X6e+hrdoJyWNqrGIKkZCJKvF
npNVumcl83DyrQJ4UFCCf9wCK8jvk9y/z0aCo7wZotsSBEXQaOgf4dl/rSFFrYgZZJxEn2TWI1IM
pnq90E9JzkLCHrsR+s+9XbQxhW51TJXwOi+MYo3R+b5QRLBqOinXfSdPYF3rpzyHuZUry7zKrFzb
gjlWzo65yaKs87Sp8K9FK1s3QAVPGKP2VIiCRFF0RBR56socNbHRrYLvjZgA4ht5DCufBvbI+ZzY
LKvbjhoP3ZRYD5ZiQrmvhgu/r38oQ40bNXlHrb+Msl606Bk9MTyg10/bn9PF8r//Mn+KYtMgTzMp
dkavgLjpUGj49niMZIVHUJjvnKp/n3Y56NKw0OFlhMV5Pup1jKHLzcnKdwGvupeLZK/BDnRNAJzv
XOm8d0C603J+RwdH8+X3wflgWaMeM9XaaW1yohxOSOGZDrEYppVOoVlc8E/q5pcN/JWewaK4OLuX
ECYQENNMAbx2LiQO9NwJ7cYnSKGV4Vo2/R1hiulK0Y3doMh0tXxePJ2HumF1e/vS+m/diuXz4rqA
xoAW7zdlL2lVoC0ne9Gk1roXF5l9PXEmX5aLQ1zEyQ48ytPQAFdGQd7v477hvXUwt9bh9BSivAzy
+YBbjV0XDJbjZGQmAnDX7OEwmCzftknXn0IXlGB8lZv1JpP97ZgF9yowTM8cjWNnk7NIlIyzJd6o
fAxw3q1IzZq8tz/pK48Q4jMVKSwn898FCloaOSSEGvku1JqNUajXsLOus7l+lxbw2h199g1YcrHx
/yYBGIQ9UnfxrDqpcUEP/noSkbEGdUo6renEoGeSqzYQ2U3aT9dWq2Y3YcAeaszBj6pnXV5KlTih
gBDaeAgUmg3O0N0pjnnU635LylBLcmhEZm8QmtsKAMtDILVpmwVauR6jKTp0hNXc5skIZYptv9Mi
Y99GdrYeOOUeyAb+4UfSRJSaPscrFdtRiX/4xXxvkws4t7SoMeDswknuwjCPSHsCWaSX4yGxQEBr
3XxtTRz2OUGIDdm/X2sJwd8S1Fhvf2GvrDDozZcACHRKmjwXDc2WgsJO0ZGwDAAmKSdGVjaJRMpV
Bv2dwf3Srzx/AyXYFb4tGPK/sQJqbYqs1EBhJ5OeaKhoj8X5nQXzeUh+dg30gpqBlR6R7W/p5mTq
Jm2qqvmucPpy00TQDg1/flpW+mjWYUFxvE80Y+co2nHwnXBt5Sl+Lv9LE8d/2AQ/cFDta0IwY33X
x2ziocPqVE7ZFZPCH7M56AB0IyxAujmTWIpetFPn5jKNzHVvl59tJnOwae3gwpiiheJL3QLAoV0x
lyw3Wq2B53IqbduNDDtVLfohcx5B8GpX/ZjsEwlch+MtBapg9iFFucoZ4qx6tb0tci1cG/r8jmjM
eOWN5btAbYCcAln5uUQ418p2LKYs34mUg0IfZuCa244KXkn4zPQxkI0Avkwn+5jRfFv5Ta2Cn8rg
tPIs+0m+Zr7XbQZ/HtzWFAWzVfVhiEvds1WGMUlvHv0OfWPny2PISNkjTVVZlcVQeHTl7lVteMKH
7oKI/jTqVIdw4uHqKSNJX+r9RCHmln5YbvWUMJRyuA2kuTT6eD4NGFwuxPnBBXkKSt1PgcHK+d4p
6/7qL78kSxYB/3kW+p+3uoegIi12QFQ72LlHiQPufuDXMRgN++V7nnIsGL+/JyjqsC+gcFoUdmeS
q8rQJ+aHaPBrrcnXwmyQxPnx3mencgTfz0wzwp0nDki9xjIFE/qB0Rb4YQrArvBNWmYOIar48NcO
g2I3Qi7jQvL8o0nEpdLbH1OH1J7QWdLL80L39LJ5yuL5dkyZ1lvLZsxjFujJyR+WKnWAqD+rV1WX
ewToaDDH4TPTndq0fKXPx0vCn3QvkvxBZ0ltVlp+ohz6Tel3rZvOLR5De7x+PgT5+Vh4A/C2fd4N
dxFCQnKWgGzMFUc9OQ93dQvObTIc19F7ejHiulIiEkSp1oTVedGiVFj+Qcn4N36/PJBlRyaBUTfr
5TVqRnksrOHODJYDhEwU3icC2tOKakn146uxSmzPKvnTNQPHCpzvKm/96tKR41Pdtt7QcYPjNLqK
dM4sDp7clZEaD3HY3w66wTihkATqZXulp/ObVZULA4DjT5vuORRvsdTkGCR6HkzeDnNor+gWfQ2b
Id8nQh77hpBp0Air5WBEK5+goKouDqj9jmlrPGgEAb+zH5uvvN7UOovtViLXBgr1soJMCYGuNIMh
eGNNT3nT39JsPVJfcPMkr/VSfz0ftYvWEZvWodJ7fufzsN1MQzO4VcyPMQkl0gd/F9lmIHBr3QKO
h0UJMTWO77GbdqloFA5oScawgRYvBtPgqVJS56qEPOjNRIyD9iA3Omcth0SBxERhjYnb6b7XKbfU
WifDQI0gWgQtMQw2lXXAwZD9MNShrzBgGC6suLtre1ZQmDe3NRzRFXi7q77rbg1JLmyRmuOaFqLu
VcN8IKD7jgY4KGShzCTWTU9mM5ebumxvgcrGuyQyjz2bCIfM7k4HWb1U86315/76vw7bOx02JoLL
vPI/i6i+RM1TkTdR/mt77Z8/9ed81vxgLw0yRE+L+u7X9pqjfSAX18SEyOiPr0lS1/w5n7WIyFlA
VUxNUbpbOr/Gnw027YPhwOtAiQSsAM/bX1JQvSydFoeZXOgvGjYzDIK/6RA1oYYJMyTz4ARFvasz
sViW8hrC2gQ4s+UcgXrsXzfolRPMaxcEw6Gi+SS8FITty3c54VMzNACYjboYkROUpy1ChPHaTG34
S+R8vKPyfrl2/PyASH65X5jpULCd7UPkyc0N51PjYBWheYodLqADD7hrZB9t3/5oLw+Ez5fiq+a7
5tyB2PtcaMnYJgQxIowDOZPyFFkxYTbtTK6zqQXi2M6zc28lsTj+PxKWX/mUPElgkdBVC+rg5a7/
csYeqqSfVKU2Do0WM6EA3wKHgPG5l0F+zlZvf86zvf35g/IEovwDmUEL+HymP5IgByYyMg5DQQHr
shOpvTvEQJtXfWvFgZvrcRnus3FscLwg2G0e0MaQEs/8RlmpWu68Y6L6/eOTsGyj616UinCbzjaI
WISkMwa+Ac7U4OPSxom2qpLwX//dtRBt095eZMvYUV7e6iDW1TScJuOgN4M4dobSfLPoZt12sVY+
vn2jl3fh3+eA5T6bKk12A/UEyKvfwCR01AghLzrjQGLgjwYizrrTODW/fZHX7h2LEKUhF2OVOnsh
kR4ZDLtSUPvQ8g+x3aNbei43xJwwu3v7Yme4t58fCc6RAMRjcAvPj7zA20Q/K0I/xBobraf3XFP4
SsMeVjflo10l8mSYEy9p5CD0Clv9gkpE/6kK/o+yj1eeYFOlkAD2wqtqsMW//BJ9eDO+bybGYbRb
ba/DRCAk2Xfsy1JpeELxKoPSTjR6z9PMOQZDJS+vLJtoywpS796+Ka99A6hYHcNZvunfHBhJ6phj
lpS8vL0/3tIbH8Acd5y/qTvWf/1SJs0j+jcL8/H8oDSWdl3UVqUfIsntdZylm6CkpOFQYfJNvH2x
l0s9y/cyOgIGgs2Xy/32+JZhW6RVVZJvSgYSbV0Gso85Ou/HeaCS7vOJ1eHtK4qXS/BySbROFuli
zLL4gpcd9dd1EByLsYianL3qU5iCoyNjvqkb8gkHZbyNGp/vVZckNYR2rN1FAa9UNtLqsJS8HDw7
Mivm8Gx/zytIC4684QHQohmQszILLwLT/s5Nks9S/3+/5TS7TbLoqG5NRlzP3oyXvzOZNTEuY93Y
N6mabdQ5nDdFZCqbAKdw5xZqhkN4laZxTSJTEWPJXgv+shvkNGm2nkiwalyfg2O08pG/Esuatd9G
cjfJNQ5n3iuNEjaEThcTdiTFwAxWBI5xqkJ7vKW7XO/UmB+r4VleWMRF1l4Ta/oFsIzqse0tCvvA
0Pd1zA2kYQx4GQyUUq9N0Eb3VMOkNoSOXwkgKXIZ71ohBvzMCc0E6nZE8l3QRbq5TfOKawBdOJgN
4QhVhXbcNdBhgD+PSnFswmKJ0jZE+Tgxe0c47dPv3g/Azg8NSWm1N9UiD0l/CdtvSZxWjwzZtHKP
HnK6RWo+XhMSrvTEyiRB9FVMDl+ZNevmknKDKOieaTXPXpuYpyTSeNqNWJOniUzOb+gGlh267+Up
mxLtiRwMbddXVnVbk5xEKBRkdysKDEbuuL6kOziSHUZMQtwpesVLOtr2peFzRtNHgzvqR/497o5o
6+t6861uIAMqhSbugAJyfxwESrdNE8z3Wi+bb6Vj8D2hcHHuBZz3bwmdOY1edcsUpSGzeQWg1bkn
qII/pfiTfuH4OX9LFoOLmlvum9GphE0/73I5O/WmbNALuFMW1vEuQKeTkrRs8WQboUmkeJZPs7UP
l8LkOfUmqDLnUo218ZagIg4eCOEV05N5Ko7Eh/HUoEyVJ8tMuJtTHJfIfgqbEOBe9S1zXy7rpdKT
A7ptjL5KtwgZ+GV0aRE4V7fsi2YR8v4VajAF5HTa4hhi4eGrlFlrE/ZhV4NnTQb7TZv4fuqKnEM8
MjPFuW9Un78WZDm+OEUfr0ux6Eha7CTjZsKOpLltjqJvBRF0JgU2RWMgokye+qKSJ+D2juZiakMB
LieBIU+fSV6D/2p5WmAaX/O+z+/sOZqu0opY66oZCbCJFXx/GxGp9Z6gjP6CtD4u08BPJsR8LjpP
bXzzjuZ6xLjQXGRwloynIz439ZCRx4TOPHGcVSTB9Y9SMVZTPk93CWfaNRKxEkmLihUm55lEO6c2
+U1bNuAyY7/Lvheybn/YxlxcSM3qjjThO7Jbx9gfV13CykSAHAvXoCKSdFtlKh/MNKmbTSMn82mc
LeE1bZ5fFo1aBxusZhbtpI54bBEXOZEHXXF0YG0zWATy+DUg8YzkphYltrl0hfPJPwh0G9XWbgbz
kXYxp+a8nL+acBr3OlB5giIGY/6ap1WyRkc5rxrR8zXavmTqlQz517iMrdbL+7DxErW2tksx2rjW
WC2x8nWmrCtqQLeneNlktsY8NqRPnKMmv+2ShgCTpCov4ppgjkl203c/KAYiEiPlZnKK7CFKemOF
pZkeWh5x3K6ayLWS+mS1Bu9HNCuer2XhqutrscnKgr/IVo5M3lSWf90nViOpdcZwJtCoAvV85cDI
cWvTsoNi+ebL4ZJK197hZJmkl0e04owlTQBvhuN7RheEF4RBNqu0begBFJOy1rKi+1wmZlWu+rzZ
dEtTOw/Vp9RqigcnjTQ3cgT6PMXXvS7l93D8NrthV2LEPLO8X5pGNbhloPKNWoEWk3DlEEzdduU1
PS4eagXTL8Z3vxVHRYt5JRqkWaCuy1aLD0xIKbA1fWyrFatt+y2oVRakYnbE3cTsHtkScRL3tdUh
qiQgRapr8vVGZoFFpfZuZqG4WmlSKR59gdqVcENlZU0poO3GYT+2OxKuSJUzCnRV6fK3iREPNe0y
liBWYwqzsmC1HTlHgcWihDP7Wdz1pcGrD3qi2hkjxtgdKSTlY1ny2JLq9X/snceS3Uiybb8IZQEN
DN/RqXVSTGAkkwkRkBFQga+/CySrm8zqS9q1N+1Jd1UxmedABTzc9157bDQ08rokTRkUGnrggYay
2zgNz3ym2+qjXyBWfTXt6G30GILWLsNe7+vCm75W0YTajx6Y/y4OkvhMZbE+kSCE2r2e03zYkGGY
fdZj/6loAf37HjL5LcmLnX4P23SwHohaa9wTaczR9aiKfBuUhNBk09SdCitYDgy02qeFCPBwA81m
ehp9Vd0HafvqlMt7Bqb2jUT9eGJdRSTixGrYe0PrvKR9lr4seT49pEPIleOJL/bdiGxt46XhRFcz
yyWpTKUmHsnP6X7OgLWqrQ5Yx7dy0OlEssEsLkDlmCvMR+49oO+cBO1KDvYm4CoU23Xm8WzV41zv
ifgur2alvJslX8qbzvaG+yqPui3ZW/oLk1USQPvF/YwAgWjRoF0cAvqcPNjoCAqIJOp6MxHOFW/g
0LFc4AjZFVXknZtp/Jy01vQw9am8swf0fSpP/Y9yCvD7qDLDmlfUNlpozKLXMQMBwsJ999yKJ6QO
2ZjqT04+tbRc3Xhf5/5wAQXJSjZez5TwaLPkHSyK2XE3w51BC+sl4XzI4Ew9BrJt6UK60L/If7wU
ZiAlEoDWJibh/QPZV92wF1p7+fmck3FLJKuwgk2UTJEkxkNM7THOBn1il2tdFuHSPIlcOSgg5VAx
/7BCIU8DN8/1xBv+1R47fTW07XiceRFe1IWuyl0bZ8giG5vtRcbidmT2aOfblsrCIhMkHO9SZ4Rc
WxcJQlTNkveBtFYGYagxL1Ezsoy6AhHCtiNKC8Rnhax6W9aNc9WHBrO3iTs72kdl6LEg2tPXxmHK
eYjRlRAEmXpnntc5e0DD5NANYX6vK7t7Qoyin6PSePtxXuQWbh/qSVxUG09kmU2IWBHS6Z7CHNQC
yeui6nkP9QL5QWKhbsWixhBxJObrWJdLSGJtk+Q3OAfmJ6Em68rPezfd5G7nHiLLVaRFtjWxHjr0
iW0jvAn+Dffua1Jm87sWYsSXyU/CF4aBZOcKpOoa1KfNmLloylAhX3SbV4yyXb5T2WKGE9LhVz+b
01tdANXcLDkxme40Z0QbESOyy+YccbkXKkUwFlEcVkm0miOCpIftS82eLgYgvMga9Cr+4PURsiFh
0PeE43uEFc2wDdOluBEhjHpmFnV5U8clGWm1M1t3GcGjW97Z2vZO8FTKeXiesw4g+/cd7H97oX/o
hbJHDlAj/KvV9w+14fXXz4pUTNqBP5lJv/+lH63Q2P/LtYE+gThm1+176+/7EQkO/G2N916xh66/
7ob+3Qkl91tgnYD9E8YhG1e2dH93QsX/RV4IE+WX9grdR3SKeGdWt8s3/sGbzkfpDhZpMoTPuVAB
xuxqkcpxAiQqHgOD+nIMc8+01VlO9+VrNlikBUgCKx/9SAV45frkoayiVT3H179SdhHcOEoHl3MR
w4vtESVuHV1S9ziusg71kg/vPV1V1yoi4GGHzHpAjx/l184cuVvpq5QCZ1ycfcsrcesb371m3+Nv
ude7gxij6lZKUd/20zTcx3WA1jY3qXxWxOCcI3WOyOhTQf1edOx2IC1azqZDjXZfghq8Z9bwTP7n
cqbZKR1DO0xvg85f7oVdqvs5dZMDNtDgBr3avGdi3hPDEy/beXLlGkI274mIWm0Vsisfh7yYP4Vh
BVZeN6QoeQtjBzb5+pbohexdx9sLZRjbVGgOo3OIs9B+CP0uu/fngBAk4ZGPZol6vlTp5FxGnX6q
SgD1zJeJ3WFH6Dpb4bbLY834dkvt8VmSFEc86ij1SbDEXXZ5Xcg16E5/zMlmJPaTa/hUyqK6jqYx
O1h9tpwrYnqdTcYra1eOUbgtahlFlNpWfou8nbiUMr2Z8FEewmKWuyXzyQoO4vgkpma6RFg/XNaW
nV9nNpqyTV9N5sHwOjrIOSalMpDOTaRmol6crr4iH2q69HRtTjRo3U+F5zbnRWz3DwBHyLHF9Sn3
63x6DaF2ojME5MPVYnfi0NmhtauTsr6zeuE+9MbrP8BGLF+NA+fbGYd8RxZrfVNp36IbFh5SnKLv
OVe4erq5jm87HVXvsacwOCTsb1f3jthPtVyOkyDMleV9fukmrW/svm0ui7mfEfuN8KIKbhx2olYc
f3FdFDjbTtkdCsHFrcstYB0JKaHO7pizkZwdxF2/N8BvN5VoxkOksZugGf7E0Da64L1Ok8X122tP
oWEbajyqlrMM0KHS+TDbFgEtZBgVly3MNIBvbXQSY1B+Leq0uMXIzJhRpsuN9IsWp4efWAgd3aja
JKm24003BeWM+I2aos6DkPWLfMVc4p1wK0Kr2K/573O7Eu8Q4s+XQSzFPvP0cIVqFjNj03bjnbLS
5UNXtkBTrJI5XOvn6WPsSf9mVdKrqE2P4xjWt7nQ/b0zZgjxfbc3m2GEz8I9WaN8b7oBO2Y/+7tA
s//cMAe1EPRGQXLGICE5Q42mznxTYK6OKMtoFc0dsO9AJdUzy0h7a3gVn2rcRej7Kn+fW624Iu+h
RlY6tviuujzaI5Hqbqq0Sm9U5jm7oAvcj2VexmxDLDW/00kWpps5GsyDRYYlwZaTyJ/I6rJPPkEF
58My1itYJpyS7Wh1/nioWyNuCrqt0MJIS62uLRmlz6Fddy2mqyZpt17XJawkOUl+S9W8lDYd9g0u
4fnKXUKcX7n0CV0rgMM/p6OmUVbAe6TAsSDwuzlbS6qTunMOOIcZz7dRO985pbDfKeRpwxblpGq7
Q4mlQsxXkJyjOefCrZn3zkGNbVqtmawmiNL9LAYtHhJtcBc9pWHFdJNct2E8NR19/Pp8aR2NZaGP
impud97oyOlBFXMaffFSmWT1NgtLMflPFVIXkB7YFyx5gHPdFy8mbFtbHkmTUOr7HOu/dcAf6gDX
Fw4v0v+9Dnj+qvDJ9z+XAT/+zr8NBx7omTiAJY8DlSnAv8qA0P3LQ8klqGjZJth+wCf9PRH1/+I/
rGSzcB2JfCsR/q4DnL/AbbFJp30eodjzwv9LXfDr0MWHSImNNmbkitIgpIP9pirA4D0seRMh5o5Q
nMCD48WRomL76Zz8hzHom0Y1zgkbjSFYaWjAtFbfShqSYewct0mT01BA9AN7EJM7PifNxxruwi3R
I/jScEiqXUOf7w9jpfV6/TRX8r99OBUYailOW8jJ/rXjDGK+nF0ZxbQI40YeQqWn3TjTRAWEK+8L
mBWfCHZsY3poubvTi8m/znDeiJBVgbsrYRORGFvkx35Ee+p2Vnc+yCa70aTvouksE3+L8Ljd65Tm
3KDD5L4iBXT3+xP4Hw+CUR95PbTQuJHejHCE8lpa3Ut86hYMVISILIfKglOch5N56lxMu4ktQ3dv
VeyObDG3Hybsvju/SQ3fj+nSbcDG4bbRVAZiXPIjdtXlMEYSDxQSkgP0Lfuxyoe1G7ag27aq+k8D
418HP9+vAwikFbe6zv+dN6NE7bnDYMIphitKj1bBwtjMozLHsClef3+23oxivl1xRsOIopFi+UyJ
f73i/mjrqsXofBqJUEI8zHy0D6LuXPVudyd8VEK//7w3D9G3z2P0g3aBW/yfKDzH1nVdIZ05QWlQ
d6woerMM+Ct//yn/4fwRtEGBwdAH2PfbUWxMuR6VkxWhMUNGEHHWWiKsT1JHj7//oG/zwJ9nNDyu
BGwQ2sSDR67g20WhSNFpTtyDJ6Ss5dkSamefxdwzxnDhTOVSlBBXQTOBSM97M/oMEstA7rzCTu6z
Ad1z5fvdHYwvutgBnf9NS6OZlqhNCn26uuGbEt9czr35NKZY6LbuIjz8B6SKUxWnfMjceg5cDic/
aSfQ76ZgyU+/P8jvNOhfjpKpC0JO8CrY0VdlyK93yerGxOmiZjDVLogb+rBnYZroM6tTMGulXkcT
zetcKmvnyxLzsQmLU1lBmB3ttj/IVqnrVuZE9QGU2HVBLd7Zjsyv/dh4H8Opqt75XQDxY3IebCZs
5UZNpb1VQVI+OkLGB9KIwYuO2fyUpbWzq9PcHAkdsosx/chyRo5j7/s36eAgX4P5fMHbJWOzn9BG
SYP8ZBE9TLxoXu0z+nZH7TbRI1qL4qywigorQJdhcEmTLxkvnm0Fz+YM/t9405b2RNbmEnqXsE3K
45isCLTR8fACEdIaDEFTbns7bU5SNfK51zVKvLrc1JWxbvy4NS/GGI3aNuv3KQSNo5+QzbspgoyQ
ctkCSwkX787PXPHYDrp6F6aZfGWX1xDRKAhLRm+Y1clmaoSL6DGb34cMF3ZhRfihH8flWWEob5cu
Dm7o+kc79ox1TAmcTzdDX3ef66L0P4lO7605ZhiXyK+WtKIrqy4tMl1znPWhOq8qMEJlYHd76cSr
S6a+pgZMsLiBBNmkzBI3pHUcARFdrudz15Qg4QHrw0Jq8MrblfsBkRCtcfrqZ6msKkZerXmySpqj
/KlYrkEmM8Ixaw0teL9si2pyj9iBorNh8dxPKgn0bcF5qs96MYBbCrX7KL1DnbXcESMZU0Pnup8a
pIQHmTkWXa6ZnUDj1OqJQTFZucQ9c2nw3DKtSU+TGQ5Z5t45STXsWdvGs56m8MZYcx+tO60XV3HN
VWC3dyTVXuWJn2E9I899TMthNyRyBSfj8lZCnLcOHXVi771NEc/pQ12kV9DpPmazEaes78V9Yi9m
X6jgnUFp6FR1vZuULrZWETADBXN2cJWyL8N5mM5rX8abZiQmtxK02oaiszY987JNSNA4S9Qwbe2q
prVbNPOFFaXxUeqZWY8VJR+sNjN8mTk5ZFB5t5lcE9+V6EZurnEKd7yG5CFPowAN65TnuyENnKPS
2rrwl4Y8bash+Xz2zacC3xomZx1CHDCEqCDSLtqbhYELy5S2uwtjbI+e51yebDcXp7DhcQksA3uI
6GpnkaTcToxmszDDX9RnBHCJov6iRi99XyT28BKE2rx3RzWdV1E0nskx7uHxtMSTCwvTNeO8LU7L
8Wyweb5IOW83A7TY1N2IItT2WZ3H4dIRe0CIWCXSajNby/zkjaI+oNnIzkgXbfde2XjbwqCPjl2U
kTbE6ct8ZpLALhNbA3ayy6IeZLvLg7k7h9Ihd2hlzNEKSGLpNHzspBjN69irqbkWJi13kLrH7cJs
CsyEgzN0RT7mKW8Oe4HN4Iih3YtxcvYcsToPg97ZT8qQO50Jc7H0Qr9b4sm7IWpRXJtcEGguEwLP
IHI141e4HNMuLskmZVCqvmThnB5wnIfP3xz9NbaoR0tQXzCHzm4YmlGdkCzH+2ISm4DwdL4doxjy
f/ClsCMK5H2Zet37onAlMzWy0XKLutDyW3Mspc183uvkgdDt4bnpdXnWMXZ8WaxMnMrCY+1RHGTX
Un4FZQPmAL/hCVpve+0yeTsPNdoIM6Hw2gZAz7HyrLnTauTIGRXdxKKadv7gOvuOofWedl56s4Qt
rXLpMWtkCFKCHyAgajsol28ih1iwjSZ5J7ECO930LpTpbS8Lf+/GmX9jszBsF1SURwZYC3ID8uzi
cEjOqVX8bZsE8YY6Up2PzOQYC2XmlRp4fM5HxbreON15AcaOvaPvOQwUqu6Y1JZ/0YNTujd8QLaz
St68SxIyTvZN5n+cMH2mG6xJ/b0IW/4Jbfa9Ek63g6hpvxeRf4GIvDiGY9ccUTsg+qdedC/8WRz7
jkXBhhUGdb3zDi0t5LNKwj0aywIDvZtk+6YeHpEsOdupB6nsy8nfh7m4VUkdjzA80vGo2tFkR05/
KL8ogpyzS6WrbuRuxrTXzzVMk75SYqdcZ6WAJRXzBW82GuFc5HjZ9Tw5c7V81zz9d8P6hw0rVZv7
UyH0j771/ys/ff5U/dK2/v5X/hbwQlFiawmmB67DN7f7v7arUfQX1EGHBwVr43dU0t/bVZftKkAm
fI94IAIUPtRSP7arrvjLQW9LfYXz0xdubP9/bFfXVjqxpXwLWIsOs/03lX1ht46nXc/CDISDZJMX
ZAYPsaf/UAG/LbXXj1llSnAA2Kz+QzC32FrBaRktwLGe/SibyuzcQUQ31TRa1R/2xm83K3wWXEnq
bIDpbE59Lt/PIi6uRYHUxk1Oxm7iGxFghSE4yT33SFS4bYMq/6O18R+UKmpdGhIokukt2AjIaEn8
/JGz1D79WJWcchyzrBhd0182akiZXFlVw/CRceczClTXOQgsjC6IybIwx6CZnPrY+Xg//HH08FHN
bBJbICDAVleClImV+FzPubrsYh0fu4QXPiV9TiKRcbZ1MtfnCJvw9yECPKKr6p/sPqjP4xEmspVU
+XVi+vzaSwt4/G5aZ0fTCSYSqTYszrq6cyxv+UrGy/KcSU89s9pdAavNERaU9XZoS7AyjiuvUOgF
0TaDtAunfaheF3dpbhZ3Kp4cASqlpjA40KSvVxENAWpw4k6iSdBH4Gg5RiNDWdWZaQ9RCSRL7+qL
0O6ba9VG2KVK6X4SZWqdyoAMm0VZ06kDt8xoYI5hDEeW03yhU11d4uKZifNZsmHDlCJK6b96B6Ed
9SGXjJPlbs5UiKcjNFM66Q9473yjL7O6pU1fI5HYTpiHEGdmjWg3wq3qz4MK2w8F2anvCrgQ93Eq
IE6tWIOXItIt4EvSYmmLYpgmJo58IRqPkaDUi9zss8zKyN/mBBreCGYEODe8tLkMh2m4IKByeo7M
gmE+ydXOwUB87hVLqmEvFP5N7tr3jDIFgfKFuc8ozPfaFupDFdIgb2bR0zoA2YixPKheVFVlR6BV
X4xiJpKizLxI4RC2G3vB1brXnByK//KqK6vlnec61p1b58uloCJB9zHb8iwg/hh4QF6A2rQa68EL
cohebFFP41TrvWtyiYYrHV5SHfSfpY0icL+kC7xKiy7HOadA77Ik+NL15XayJ3Vdl+w857B8EcBm
NqsINrF69iIyfYq1RTJm0pZHq40Y4FrVvNXzRA4KgdewvNAThG1/UaA0d8EtYPRjW1Z8Qruc8MPh
RzcZ3F3WBGaPq7+7T6bSuQwyfevP0wSsKQo9bm2eHpgY45Ur2dGiSvw6VzAkfWX1V9Kpl8+rlW/L
lfU/t7MkpTBmKyiXvr/v/N7C6BTdd10MFN1f3ltUINfOwp7DMYvGx7Use3QJ00Ndx/Sg7Xg8mMq7
qyd2XWiBnFMuGRIxnUODgiUoyKWzGYAd1TuMCl7F/iViM7BZdDHuZFpJfx84sJ+3puyC5TKaiHE6
K2P0bNU2o6HPFNpiwvAsoYEy15qdQU8pJ4L4ocGA/3z0VBGliPCADlHBP4amz/axraEzUqgQNGMl
Eoam3wnEmn1U18dpXILw/Wx5aXQIkSP6Z0gYtNihuTTRQRcaVsEmrfrgkMppSe9H3JZsP9p8TK/R
cg7ZpqlUPd2mgZVGkByCTmcXMdqAJifyYPI/OG02qGIj6sSCAKHgoT0XA9bxQwcvO3wJ54wLlfVZ
b50T9Qt/5UGS7EvRhVZSfqD+lA/AVPIjoiOW4aYK2YoLWOlhYiwFmstJwMcNgXvuzyN4zGkZIcb6
VoZlu3fd88nBpmYj5zg5lSXCzQwe2uwYv9qPTtbg5dPd+p/DJIB9akiLD5x65abZNew6SbXZgPlE
M+rVZicHTNOYz+vzfIaTAadkqbdQ9BIe9mhqLjpv1SSFY2gf7NV+iB613vstgg1iGSOS503GuCpJ
4o+z4p+63qofcHECzEVSMrS7cZyqu9n12q9e4EWXfJE8PWC7bS5aCE7LbgjSEnqvmZqzSJTxTenn
wSdyHvl+LuiVQ6LD6s6aZCi3Mqr4blaA0oWT0VevTqTKZ1f0CLAkDpVdxAjmIa0ypKiaMgKlRwPP
j+e2/N42/W8V+Mcq0KO7+r9PLagC32gXkCTwN34UgbT3AGauaoY12NTD8/J3EWiH+LHWuF/cMHi1
41XU8GNkAT7JRWMoPFgJPj7YVY3+owb0+SMfD1TkAq/2KN3+TyaudWLyU0N//To2aWvME8jCJOvv
LU0+CkdTVYPwvmZiaYtX3iWJK3bT5FgdDJgebt9zUaZ5f9CGLPKt1sb3v8wJeb6XdsNW2jm0lgc4
TnaRxbuyjpOV9BuVklacEpUF7YV2e7AE8NLmdAR/447diu8soRDhmi0G7dwwaWiZ4acCOdlT1g9k
O5PLmiKA9tBjO3QSBlwuR1enecfbkVdprLblNNP6ONRjodt8a3TG5u4Pvei3nhN09TGxp8zb1zRv
pCRrvfmTOarROLp7vfhfWz2NcUljM8zWUHPPpTSKUz/mI2c7r6vXLsC9+ki0XcxXc1gpOZ7antL5
6ad76z9Mf7519v/daUX5gpgFLisUAR83RvzWrwVJca4ardIXuxS+vAI4lH6DGCFuPWZWkONfrsI8
sws2lC3aDlkA7A83Bb0GCTtKG1oF4YDmkHyCUUM3WpJ0AU1TzlyKfY8wn4qQxqo174NFdsH1skis
fvuKnQFRTwQCDWH8h7L9154/UztOMtIedjwM0HA1rlOnn05zkkn0i8g8v4rJMsGDX+dWcw+AvFlu
f3/2eKJ+vtv5ILgrHnElvk3fn8/79YMMa2yM7CR5YYLn2C5xFYn0BA0cnvDZDQvvBpqejwDNBH5p
9dvWTsPxnjdt/aexyq+7ovWQoXY4zDF9XCdYTtZT8tMh29C6gJ4UwcuoEQVd050pgCipynJDqKw6
WIBn/P7Yf90brZ/IYuLZ5AKyGrE9enOSnbwuZZv7zstspzr3vjqU2ll2hn+ceyFF/c5hl/DDhz85
h/5xdTGuoL7y2ewKFNLr2vjzocIoskJUf+6XcqBHa3adaS2M1iOUdvAQvz/IN9ux9SiBFGBuDbCj
saJ+A8P9dF6LhoDaaXSqF11i+w5POb6HJ9LuWDi2PSOJtL2Z4yUR1WWTqzoQe3/M5PJcaOb97gZF
UTIn9BqTKr4DLIC7dpuNtVNeyjFVkTkNE8Xen1xc/zxB3PjI2gIB7oA3xZuNOCMgreJC6i+zYM4I
VyMsI5BtjpVzS/z+/PzjJmDMDe2CnCQwNf807dqxjPBaiPpLbXrFASsrlsXraBtoAE1TBeAQkmps
gAf8/nO/mXN/WrZwIa4WfPaKTO4xdb1dthJrnaMq3/q8+JaNEQDGdI4oNIzaTImt7ZYo3k48JjL8
ZAgXgZLQKaXgOFTW7IyPebVMsAVwHi3957S2i/jgImUzF35lPB3tfv9tuT3fLBR8wRBcEXcrrCSU
AW/uWT+dWlUNqvmcRcACIbNFpl9udTArrs9iqOPHY6xbHVxbbpJzU+va83gZAJAyLJax9FLzhWtZ
Fa+BJtNyff15oDOY23kMG78vwAxCWF38mW78ew21NMElU4WSiz7iGeDq1IrcCewROB+5IhnaJZZo
S5Oua2B5zWV0Bxuknz8sZi0hNt28JJwLh9Yvi7xY8KQVB8frVgpLBxl2bYF4RfU1mCDs26CZE73c
8hTG/nsSK3kK1IKXCoE9wUU14c71YL/H2UnUwH6AhL88LzRox8dRdcF4r0lS42ezuuBB3mRZ0HDN
nIysv26DhBcJ+7ZwW4tFhf1ow8E0AIaz9GCymmQAtFCFw08GNk6vDNBxCITt6I9z1t/1U1jxMjPd
TETcViuvgGxYpDEfbeVTzI/Tf1g/zUpNC68olnn3oYtyfzwluInyq9KrI3OcbMYjF1lnmeF8mIeZ
e2mOknUBysfcNhfRqDNeliLp13dmF+EFUac2ojnibBuPfHZ5+nEAfoEycNrAdo5X0LBILE6oL2pu
P03ONwtmWYXCqvYdPh/+DxmZqdAFthK71I/f0bUd3jeXaVKeQTqMGigqtNR9zsHg5oaPnlsscecA
gDmm9PtZ9Wj3c+b8qB34gWnqM3lew+kGkWRn8fqJrhVStRla4ZyW1oRYAnast+vt0sQgK15dSdOZ
vJEkKKr7uvebEFal6663S+sXDs/UWMfYN3apo0qumTszyXvFCGQnoPagUUQo9j2IT1+6ah45h82M
zarc+qzBZEBGJbb2YreEALYgwdFxkMCclnqt3Qp7JuWPSAqqRQ6iiNtgvurcZKxTckTW4INN6Iys
Anu1uPQC9w3OWr6Jon3Ov7EL7dzxPNYjHPddYxqPR2EokPsWXPk+5BWiHLgd5DNw9PzHaSjW7+LF
hIUHW0TBPIIGWzB3irsE5ImMdCj5egXuh7VuS1Ap5tca5zFqwMHjX5A5mpCvVXjQvUt41czbXgeS
SzidSxSu91xJCeidip7UW3SVYk0x3K6l9fjYRjX/i3C/5AEOi561gdJxocrwwHGO90aZZV08Mkkh
VnSuWh9pVDT8UgWPjivha+pG7Dat7Y6PIR0GzgKS9labEwh8XRDlioGNX9gpjYVzS19pWO9qN8/B
PrYyXmz/BNTNnxXBF49MUPJ43IHrB/mBz6jMgOVjsTgwaExb99BLk3pix72NXy8dRbvc+sbM3P6R
pmvt7eOKtkXN+xqz/nXg++M6+mTL3gEKJKY8v2nsLGe4Q62+XmEcUEbYB1B+5Aye5RpTP/4v1fWN
RhzKsHG6kOxs+Y64trk2nRfljf+pJraNg6mTwqRQWtmGe4yYdRPPET2i3JvKPQsxy80eB0JhOgSC
QxPHzLuCCEx74gR9dkqQo/poUyPJMht8WSZsdOBFbc9wzDFS3YX9s8rmLEsvERwNdnjdz/RVuXny
Yl1Swn4yIKqkSdb7Ugyz5h5K3BzU/EWzNAt/RmrqoOzrxXdZKnVXc5Z2leR61JtZWPbQXeOCc1hy
ETcOXKXahsLB0MdUxLMAdhLrKojna6XMiLxN+vEg+nbiJ9nCdPwZcK51XZJiXNudfbFWhBk+Mpan
1psDzl+fWawOI2eRZ8F2es0NNXbKNc0ZV78jki4yKXd6VOqFL57N1sBHezYDQrrCNJ941xsopC68
KB9JwZ5MzPUl2/dDx+044zeCQRVGyrA+mCizvJtZIMjC+WEq3zu1XV9zSFGDF5w4I2etVgSNCvMF
/QO7kcUb1n0Iq/56cqamcyHuSbq9XbxPs2JyrbOhWBYFJyBCYd0lU53s4Ugl3UPSzRw8gUIlq/1o
MM+2aKwn+N9kHmchD3YxLJTTpygfvnF6vt/WiBnWPzNe43LjLvm8Fs5Bg6Kh3WqL+Nln2+KudPdu
qKDnbqh6U8HzaaU5T66HEzG0N1Nmh+21k7Ps7nQscaBiAbZN8NGqp1I9iGouH6FZx2QXKIW/9TwA
DS+Z0o5D+6UFEGpdqLSyvKuEb+puGYrm3UfarpjEJOD58sUrykXdV7R11acJHdB0s8RWSZMLTjZN
IdefAP+igYvhMXXoHDVEscmHFa66LJmbTVCJyr50S16r+yTqiVvouEYQOmE4dmsoWz0qb96msxzX
ynpRkymxywDyjzeQIEz/IXbswXsISsTiEPA7T0Jmj0vHJM2mjTn+hPs0SfuzPuNNVm5DYhWXZRfn
5SLUIWHQ2VzQcUtQJ/fyakIM1B7GOEwZZ1CgLY9pQROOF1/Qh+ea9luEFaJ3bFLcWeEMc+pex6ub
OSy2QCIdwPV+mZ5Cx+13XSMAFiVxLcTRnuzMOSTtbGPa7DHn5shSXN+6bZkbeU/kVqiiQWsSmha4
V0NM9iPqdLe/srCxWvee5enlua+5qze+CgL1tIRQTJoVpRvCdI9mP13wCY0h2pp4Xkp5TPK+mA9L
40UV/jHZuE62DdWiu+izXRVR/ZLBqR/nnQx60zEv8RHebYewbULcGdrvmfsmdedHu0EKH+JrUlky
uEY7aUl5hM+1Gjm+ZlGNMdveNpGEZryz/d4swT5we9dKr+ECtl1x+6P6FqZMAvt+SqsGwQLB3usL
ta3cqvWfJuO3rbdrk0klI/WUSKlRzBj6VGOJmHhgFMIT7v/aUvR7j8pFE8hrJWYh4eHuorV8VLzA
eRwyL1hXOGSba4WZWyaxEyDW5ZSW64G1U3SxdKlFSepn3cirh5lDwVsG83TqLEe84fzOw+A3a/VH
1OO6cwgLwB+0YjzCkePj0FV58N4n3IOvYrcW6UHkoPb0Gtqh81kmfa2p7CNJc9M5eo5PFTwJajcg
eGZqWcuKKF9fGgSDJ+DyXOwMCOGBAi/uKfackpKoZq7JmlINleBAqUsi+k2+X6l1QSTknHf0xAyU
0mTCbscJautwfXPiH5/5pirNQj57CJewWR5Gzwd4sG2SeAUXi6JJeJa03yi+v46LdZ2UXljyI05h
x3yjOmm1DeNbwZNDBJqMrDYO8Q7BZzyidXPAahPWl2lTjLwW+7Zda6m6DdeSJYv79Rz1TR309itx
XAa0GJK2cYA6gZtd2IxLkplzGwv4g9UVazjhJnsCJGj3BLpa31I/3mAAcjiPshFrxyKIp/Xb225i
cSIxCxZxczR5xaajHCxOLMtMsX6DQVsZt8/fZ2LpeIQ2Q+suVKRhnfEbG4YFlbeTZFREZLNZgM2B
I8JFYc9SzYn/HjkvX+b7ZeSFadtYhUh9eoy6ZOaIXdyfXKMBX67N7CiV45TdLsB+kvjDKLHAyxMS
rrSazjzKUdDTobNWsTY5ozSflMIikp21ol6LCtEzqfwf9s6sN27mWtd/5WDf8wPnATj7XPTcrdma
LN8QsmVzLM6sIvnr91Pyl2xLzpGR+wBBAseymk0Wq9Z61ztgboKHJodi6LcsFgFeZ03rTCEcH/AZ
t6lSEjvW1bysIRR6B7NJehlew8qx6+zcRxDF9cwL+RJMvxz4UZD3CorMu7J39SuCakADXlXe8gMx
uT4UalZJa5y1jOmqFUOqjLFmawcwxjbJz9M1lTLh0BxrxkMY5DkNVaDvdLrehCjLeozLHKfVtckd
wAJ1CfDwW/P/65+mKunwCi/DgOPSSrkue52mgS4NAfETXcw7jb7an69HMTD9uiMms+ahdj0bnzh3
JgeOowwVdNkD5i1oPhllsBbKdTZTE+Q7t3P12i0rO6ouhLISOWySEkHXeOIXCIeiFvtyni0W54LP
qpaOr2A2ktlw3lu6tCYMjpYvCaKse5YdvhyCpMOxGdhcZuU6566yhqLCU89mnQlMLbmziKrp2BBi
6QfSuxHlJY0nz3mYvWU+c5RN/wT9YZ6Q1tpOWzzL1Jq4KfHPyqdPTEmt0ddhx7fNEFBRGPzdEYdL
hYX3bkoSGIFbFDIOf0roWXDFNwxj+ubIERN2ZF/YxTspfjLhRqZd0hsHDIqc8c5ftIYPXp/F/WfG
pJtukix1FdZNlm7yg6jThXyCBFzexYR+89TQc2lkYgoNsoCzTnrMlnAXxdWWu653XORZ9LzHFiGw
6nX/wHLyPT4eaC9e9FbZsCf7hybwsJwn5XBi6R8gjzBTnIuQOurnq1fJUpdWpSEiwm7mFtusFnqr
7PXCqJSGqvAImPWSDMxQVVemO01Vyw0hgYZBUWQM3EjCmPQrTrecNBc+41qK11nlyR7pyzTe+FOw
9EeE/lZ5CBmm9x0Hm+FSH2ARINk6IY3W/JrIHXDl3+dtpStRG5t89hn1s2ucigTi17HFJIJNioJ/
9DEkV+zOpABL3QX+bCzKeNEXXS+TmpM1bxnWpqshXOh4XRnmLHSaJCb6a5VWFY80s0Z96T5bqFPC
HmDPH6CpVm5xETSAI/wggZnLNbYzesMaeIxYx0PGyLJqBVWakGIIok5VPDv1pDt0JEJ654imXhe6
ZCrpVfkxavQvMCMoO3jFMdAJUIe+w4zCqcYvJirV1ykedJ9JgmGZehvDndsSQcTY8X3/8JHvkUNg
KrzEPVfDeTauwvZbaHVuqio0B4b3nq/09Obn0ihDQwOsH3+73z9Kc5Ug5OuBkWbyvP0om/whCJBO
/RUhvt6fat91SESY2KzZuz7+rFc08Fe0kGxY0GIHyxLcBX+fSvWm1ZcKesjXyREjjcxIejkr0Rvc
lNcwxWyQs3DxazaNsXI9qB+jLMmgWcMTpO8GhdCTDVKKNcIDD1nvtX/PPqou0S1CFXg9ZwJcA8Wf
Pr78326VAwJNYWtB4EJ9auq//wWDntDvDYkKvOchI4qVYbnZ6baQw5UW6uOP+m3NOWDQEaMgJkF4
Pr6HjimjMpvk5OYZc3cHI9J4DnP1YC2BfkX8OFF/XHLvRyhwnCwEJ1gVgprav9G5urZ3woRZwXPj
pnqPGiZetusxY2f/lNh4Qc6bOKLep5iY+fP30g7M7koHbHg/aYn/Xyu297eZqSmCK0BaxqRYBb9f
kaoaJqmixPkCJkHrOKcpKFUI34cd8N+7y7bnmHxbB2tGRBzOe/C6oDAMHSu3vpDNEuCr3pS6Nc9Q
7HLIp7auGj/+QC2X+HX92x5jsBBGGZJ2XvH3Kwh34YXNZO6+dBVzIqgCTqy3OTbFmecad21JnHCa
JTMmG0HhpZyMH1/Aq+PkmyvwWcTYiuEqh/eo57zfWdwkLa0mqL60cJiTasssaym2oB5plO9/li2y
S3Vp7Lsw0ufN36C4gW8l7YXwB1geR/Xz5ghIaNwjoP9Zv4iYlNItLCX+KQ51hKrDfhM6A9QLkvKK
gd06UJ4+LOU8EssFl8HkxV857E7UIkMwAh5ZMFBQi8gCiI7MKby5hmPGaDlcNnVh6Pe9h0bDZmF0
dkAXA/1FH+fwKKhtUBDoI75puobLCn4C9D2lPbsm3n26aMrD4bXisy1dLMe5IIdiZeK9wv0Pk7wD
mbTlhGvLWVoVwLIf3/73rzX7HrQoH3VSZCO0fb+0RzqL1DCX+alOW4eaNWkG3QJFy6ArgL8h648/
Uu/fbx44W230OqNBsYQ0+t2om5kT2q4+VE9RAp3V2Y5Z5BcXGNPahXFp9iZXoI2NRpqoCd8THgQm
cvpqPr6M998cHzus/yySNfnaDN7fHaIVXH3Fs0yfihr485SJbhD36Hbt7tzuhz84vL7fQSClwt4E
APXxykUD+m6Rk+GQZGnT919k22BY7eWBXhbYlenK6uPvZb97pfnt6PWwmcdklHPBMd99sURNZllW
0r6v+sEMNzHw5ZDs8ATN6HSzXHE6rBh4C/4nALBhXU6eEz3QrHlduELSQpF+Rsuj5/eNckrqULKK
daGeEUj0GcEFbwVeeKmGtSZDwwC48de8hDL0NUwMG4ufljho8uWMwuMsIkRYT4osKfR+TUNQkOVs
GOyj5Q6TrcT9g5H8u/vNPSDy3UGzxwSSzLD398DDZZBU63G6H0WuT+a4ZlQB50rVdM4f3+/XBNRf
1rN+pmxePoQLn2PxNz9HVTdgqpYb34Vu/fpZowd0WkgCEjia2OrZgn7O3ktIOtyFaqo0Svr3nzo5
aoTAUCY313MDjWfSCzbsdLboYxAFo8hHYznveVWRcmSNKNR+dkYapi2JP7TH2cKmJnd/D/6YFukh
klHmNu/OEpoLfydroR/44uV8ivE6iUeLoD8Y2x+N8RI1pZ8kUdEJ/xjZgX7uQ5dpYPnvERpvJGs3
Z+bBuRfHoBzY+Fk4T9R/OG/fvppBwCHLcet4HAzaWPo9eaKm2Q8gLFcvDMKm68jGUHCLSEQHE3Wm
f//x8wvfrhU+zYWiQFQcbtUcvN77tdJyu6DcNvG3UjrB57zDtG9nM4s9+EXYuNptYtjhUxidzWFW
xpvGJdpG2EX5gG4UlmoVjhUTWoRDEfzHfoWko72PaZZ7jMt6ma7TUELqjPIbwdf5JnEhw8uxI1d8
zeDIv5JeXJ+lZtZfcPylC9BAigTM6HPncWFoLU9xp3KPPLjIdDdAlMWDsRgDnUgJD3LdR921yxFY
7Agccy6CuZOboZnbLQP48iGFm0DWjs1IIm8GsMO6UMwLB6v8AlPCO5unBAL4uLSmhZitC+5sioHn
Jq0tbxV3fgpekvT93kb/facCZ3zIHCeFdGUabrUxAAmfENb0L/jIdLeEkvXUYPF4yKcx3zGTmLXl
P5NsXFoiXMNGV8gT3lPbQUU42IVpnj+OGCYD0cdjsRlUV98t+Qj+5loGzmloBcjvMm/cYTa/2vPQ
f8Gezr0nLxLzjskXJLj02ZYYtOwPdqdvD6ifyy+AKKePeWq49xVJTBA6PXlUveCgLeAITeYd3E67
XwlBfIjrjPR/SS1uGBHCm/x4Nf62GF8XPlwdRjZs4u95YKPXo3Z3O/HSVtheQNJscJMUjgXx7eMP
ev1N/7ttvX5L17YhHhC2wYH8vomcbCRDEl7Oi4VYjBBim+NiVdPwZJDcy+BTZYtYu9EaENlLL8Is
RzYZytPM8zdTOUD7gqznX3V+F50qow3uOW+xPQRXHB6EoHixh4qwL3uw3BsMnKsfYnTC8wp49kba
s/0YYesyrIjeJdc5KZIrB0dWHF4C4YPeFMzikIIDrHXR/JLXycAoYex2FgYzz+Y0OOuF5/eHWugd
CY9bossAyiDuC87P9vuSwCJjY3Ih1b+QCcLNTzMn3Tt1Xh6mZXqurKh8crCL2Yx2wtCj7Qz/AMcX
1cPHT8bTB/SbJxNosqbmg+AXwTH+rkAihVkwPkiDl2RkcACc1hX4qqDj2fRMSYaNdMV0CMSAgwtG
LYJpTy0ONbjVhWx8ckoQNhhXC6G0B2eZAc466MOC0F5v3RXGRTZXwflMQk/lCOcODLS8qg0e2spn
MEZmxDAxdsnJXFwHTRR8omyU9U6nGs5+nl06QZPtMdAkuy+pmyvhDeWwqeN+/DqX6XiPwXJxY1SI
F1b+ZKmdYw9wqzEASu5UGRGznbYmXyCd8M6RQ8IIIMjbnEEIZ+Kt6xnheZbO7iNiZ9TGDB0wyfn4
5r6lJfGIubeEvFH2+nSzwXsn8RFImOcexC9t5nqXRuvkD03mzDC128q8tJRmjH/8idZb4uvrR1Ib
0OKgwoKC95qk9EuTjliy7ARH53csSN0TsBlipHicjTOAynzHIGJg8/WS7qXBtf0hS6bhPMsi88aQ
kbP7+Fpek+XeLi1KTQ7UV4sS33pPBuyIAyUzqaq+JxMDBvr2Ov5CNnEqN62YPXyq7AKEQ9SIcAcP
rHCTpz7BWdBhN+AkUbRm4CnSTVejAMgGJI9Av0DoldGnF4Wf9QcE0tOlP6ZYaHpB4q7wDbXVqsem
NgXhNMW46qywXsM195q9wW3Z5cVgXKB7kvyACozzV/PlGTdXFMRe1uwSxYG6ri0kJIIxLxWlQ2DA
qmxL7ISkypnhMvR88CStKbVIfzsgGD+monS6VRdAl2ElMi5a+6B+11gvVIxcIe/hvjQxVyL5siTZ
EO7DhWqiHneErPHh1YZ2bR21S223N/3EfkTKmX1GczP8cDNc4bFazOHwf/x0ft9/Apc+AcY1hDlt
IfOucndsJqFIyIvvGM2ZeH2qKP8Ky2Nmasgjo6cKXpZ+jJHbGF9nnIQq2KOy+ZO07V8tWBIuKJuJ
8YsQFb4D4GBK9aJfgvI7uebziKUUbtj+MqbleVb6A+7fMrprO7KoMOeNt00UT09piF8S6wSb1T/c
k3/xwmonHYxgPBva4nvG7iJGJeupyL8ngenftr7Vf7JLw9gEALtnnIvj5Vi2w6lxK3HEMca6GKqA
g4wcqek6C9IQQnKl5HlmjM4PmPOthwNWVtz+4Sp/KxkChHkO0jwbzjRN5btbJkU8i6h1x++g3m1y
T2Xh9WuQRGy6elNe2r4smCn1i08KU+fVP9LFDHDaje1G7UnB7B+8qEzOTTKh7u3OHZmQcArsurwr
ud1JHuCExbj353r7j87ibm6+//d/Pb8IrDjw7+yyb8OvVk+EYtBxfKCz6DJeqLdq29d/8g+hhRn9
hYTBc2gctFmkFn/+wyPSQomLDNeEzPGaU23/U2nhEJej/xV8E8AWHbfzT6WFg9LCxvqGX6dJsyQG
/L//+wac7N/9+f9Uo7iuM6rn//4vitQ39YOHDZPGGjDQARvm8t7XkALfin4qfHVuZQ18HNpzxQwY
2ofn1+ZZ3cjQFpRTWNiP+8IWpTAfBypRi26yEf2dLdwBRxcNzdvbkjXYqByJEq5s4W0GHwUJ3xpH
KAYn60ZNbrVzHYW7M3K2GbtipRiP0ELZQh67EeBGonsfxgov76qc82ojiRfuVxF2gOdenE8nDhRp
HvPMny9mXK3voJQ2FJT+Z6Ov5V7VMkjW5hRtIi9vznM9/xY0GNbK8wr7LvUzREsZZs2QTAh7hpfV
yWirABsUYqoFcaxPXNWnpcA732xs9mxuqrzIzJQJnp3q6oQGHO/4CNOhcl9NstzDZSgxYYrq7OiL
pA2IBh4kLMvZRHhoGBhe+M087IeukCNtNgBKKtzi0NCo7fKlI4yPqAZ+ceVqc3QhY3lle3H1BPEL
voUPhWZPLzts0r7nIEua2UbBmMwLCCUhArnXys9D584P8UIyNtSBtpmOjHwmYIzO44u6sTnanxn2
tufKs8o9Zjvd1rUKucUTurUY63fnCnp6s+G8UVusvbCvxxXUO/rwuR4iEsTPqctw0gVYbodd2ndm
uZIs9Y0BtG/etH6xtZGaib0zlDFnvjcBkeZDsMpIbzTQEQsZMBt3u3pjji7NqS/Foa1j0nMSOYY7
Wym1VQP+e4QFSKi49kCEX5c0jbfWA5cfRDuaz4tnIVbzeBt3WsS6NSt3fhYYn+HJ2QlvP9ZTc0vQ
U3oGJ6b8DK3XX+HYgUl8Ay3zUMo0MTd2F1wJMXdU5RxGHSzGdt2AKLNorMmSW2rMdjfLZNoy7Y6u
Jq/F/CPuoNa0bnIiF2IKVrUjChhLmESuvHREdJob9XGIc/s4iAD3cC+Iv/A2dDT78DG+wlvHbHru
B1nsk6G17wi2GI+qE8HOLmmpVlEV97ehK79h+WdsJAGCmxgWFcHf5ZwdqTUcsZ4TSK7rxA+tc5zH
3FOReuGTFm/vYQsTROtxllobj0TtVY8OEYuzuL3zINFdtiA6X8tBxJuxTeYHsinEIV4QQK4Nw4xI
YcYlcysJibma66m6bL08RwJd53m2ggSL60mPQw9pRPW9n7QDzLCoOlZRljwOCHwxsxzi8lPhNvYa
Zl+zlwRMDHXIOgxiF5mkW5j4BLXjeoYOFe3qyqW+Cz1IPWdNE+bQDofmqhNxtOt9s/xO2O98RFde
E0Td5is5zdGqiodvOXzLjYMx7NoLM2iuJbVl7drPTG0fvbLz1mRI0GpF0g66YtNSHyclhvRt2ow+
kedGnPCxBRmVGE2+7vX/ORX/eCp6dC4fnYoFDNnn/u1Jqv/NP0woor8wQvAB1COXmRJH3D+Pxcj9
i2YjYojOAE2buwF7/C1AdPy/YH7pdLNISwx/9Ux0sFW2LG0Fp00dOM7+rXMR0dPbcxGYn/+A8AVE
SHlcKRfx67QUOqXNsh7do1eG4RplGqxHbFz2S5xOpzJpvQOyaGg0tVLzi1f3wblXuC1HimWpT3U9
mhRzjfGMyb55UaDngL8TO3c+L1bCiYDjUdK7wSVJ7v2nOZfZHTSycl9ALjoKJh1f6iYOURsG+QnO
83aY+/Yrg6P8gLiQyAyA+aljdt8s38yGpJYMeycGcFNh3zL7Kk5RVVZnceCU+9HBa3gaqovaI989
KmOxwTssPVmyV9gWCeIMhIEHom0kwUm0Y1Ou8O25qpuw3DdlGJ1j4iJzSCiTfQOxKLqEAG5eWNgF
XQALEFAja6fd0Z+Ue/heyWcryqJLyyiurckfL4ilultMQu4tH45m1bqRgVVC4/ygica/X8zYKVgI
mdYdA5XrCFomyvIAVqzrTf2qY6fce6XZvCjOaDypHB3K23HwjnVx37o5UfJT6eb7Rkz5Iep1UKir
xMYMZgvY0h4f6zCLr4YxVTdDnS3f4JnNn6tudG6SAtWUM+fdpe/k0w0SoWzNgCDbtTHuvObkt1+F
M04bRAHBrpGl3AdWwddI8HN3i6o8YJCPIXXhji9G5OgwXjQKUXNmV3iwaZ7YmMGjLcy62vRefEEY
ljgaoXEsi6DYJG2NNQJ6lX3bSu8HZkk1yaRDdjb4pJX6ZoQHr0jFNfPyhdPNyIsTA9bY2DognmcN
5PGHZM6ip0DbTVELNae48dVtI1V7F8VudrGAhF6o3oSHjp9A9hgPbn+ej2Z569ZusxdgHtFKwXA9
eFMZIMksHedmmYPsIklcEiSCoCxXGCaA65FlxEE2tBhL9Y4896HDXEcdawWUzY+JoHXLb+M0NZex
75eHeRqdM59B9F40fvY0hkH2uW1SC5pd490IeM+HKZ2nSxhQzpmtvPrQjXVyNbh1f5cvTrSeBN5P
whiPTRUrjLIqL7y028Z+qhhIX7SJWxwzxh2HPC9dQT5NX4I2YclUNurMTpXLciQAyjCHLajC8AwV
AL/9eSqsrd3EwXPrqO9eO4ljMjdEh0AeP9YQ+3dA5+FmDir7wXGLbzhJNcnaSFz7Cee6u1o6EOt7
jKoWszJvSF30odansXHyDPgcFIOheZlKphRrZfjtcx93+XWQYC6+QpAbfcviMN1Xkn+ULFl5H2aY
SksH2Y3JmPgsT3iIynEoH8fS38ARFreB0w9fabeJvB4K6w465pETzD/Vqt1DrYGg5wdkQmRlXtww
py0/eXF58Gc1nPx4qY5uIepN3xDlOrJZPg11lB0DT8S7maCEDQ3vtCLwN//U9Aisl6mt104BrLak
M2k0jVd8hms93QegrzcN2TBrHijASJcW9oaWurnGwHmnSNo6aztIUuso2nlDLvZxr8wLeEHlvi1v
ZBzLz4aeDhe+Y93kZuIcKhQp5M4oetzKlN03Z5i5ErQeypyCfW0pzLVLbPcovpzw80DUerNq8BDN
ViqYawiAM75dfV3s8cRbqKlmL1h3cvIjPFlUvUrieYszJbAM4UYYo0aRvCeBAQ+hsgCRLqmN2eZA
RVflKJYzyPjtxVzF5tayjM85QWHhCn9XZ4tLNT4OPnKSCCkm/tDZIyYb5rFk3LylrmxXdl7UX0s/
hR9ep9GNJ0L883tvEqsFEtpNNhjYHQbVGiJe/+znwbTPafWuzd4XiHeFY17KEGu7EBdyaM1h6W+h
O0YPEafG5eKm6SNGMtm5WOQXRuv+gRNxWePHLS97YnxZSio/73P8D4fZiM7F6HbXQx63Fzlk6wcj
zspLeoNmS44KVpNRnWwWO222Xt86j0x0bEwn+ZZdHNa7dMrt70uQjBcK0P7ZdVp9uOBv+BlILLuH
Ko9PGaYiyBrzKNmPqIQg5CdqbVhxem1Z4J+KZhirvHa6NUdufZV6y2aeB8xyJzskRJlOjAkAZrro
mBULjYKcZHAk2405QthOnHFfZdOghSLNfTnG+wyd3xZO/3JdSMfdNhIJ0GoezCWHCVq5Kw8ndr+t
5aUlE/sUMf77olrc7xQqT6Q1HLcZr/hZD1xygDuGTKFou+ip8P1sIyplfi5jbJHYmRAZD/Zmtn3v
ehlz41uDjPfUDKGxQ0yFyzzK5KPnGvEOI53+ppxVeA9xKd5ZZmvepjLDXVwGsbGeZ8PfOTQMl92M
eyXuwt/MZWT7Z2SxIEOa3GQ/OcraLCC+K6y/z7zK1BHhVZdNAKi1QqygZY1mxo6WmTe6e+Dsz/Pk
bvQoRFb52BLQXDnRcNMmbXmoU17p1dQEpMEtfQe0F8Rh+yPqmuIoy9ReuZMyzjObNL2wEteEgxWH
wRufvM7DxajuMccP8QX6Wgz+E8K/ZzMef6BqeArr6VNlLfQGi2Ic57Ti2FXBvEVccme3SXNq0iC4
k01hPxQAit9woJoeYZA+hbLyDZZ6hny3ODWQL83x1LR9K4c9HXW7+BeUWlXirwiNIz8sQyHnbjUN
4HyyvWAzqmkMr9uhnZGc+vGPMZudkJ5N8eBwNbFRCeHVRcKauR9nqp69SJv6IkO8WD81bKDUXlpS
NsXFrkU+Jk6hoXP/EHNuKPKKMyuZq9PYZcGTN3vtFyD9JL+OmVydBalndXeYxKbxvlyKEoBg6tWC
yCEZvPwlTKfeuPdgjnvQPWVcrWojK2qotPhIV6Rt7GEBVzuJgS0mOAqWLraMJr0/jjzu42TY6uBn
TbCesea85CenXVQGlJMlxv+de06sG7ZRplF7q4JMtwcjwJCMWuS+WtJym4L7njhBjFvCw5JzHI6s
NSLj+ZJetr3seJqnZaBbSzP17BbRfOoiH39T1xj3VjXNKxirlFtExY0rTMu7syw7ghPCCZ43so4H
5FjoyHHIQEeArRt6RfdGLESeYfGZHBcX2c0Yx/GpE3Z2Gszk3LewQTUDqznHfmnYzEnQfhkdzA8R
sOD128psh74w2hqJSXNN5txWxW4Ddp6i0BtQJawRFYeHEWiFgbRNFqEZmz/cEYndusEEgGgg3MWt
F7Lo/PCxN0fA2W+jGxCheh+3rp7rQZfKcDX6TxNXDdkw/6GJ85jmftTErZ/L7EfdVdkbdPPnv/oH
ugmEqRO96co095L2659tHMTPv0AwTRPmFDYzlkvz9w/re5teDUdmGIQaoHkNzf2Hl6D9F0wORHLE
DL5in/+Wl+C76YSHvN+HFwzVJnBgvdoayv21i+OgIzZjHKfLShHnJRXCdACcXDsYBUre4Go2n/KJ
/XFrmsVAqeTK+8Lt2Zb7qGoff7l71z8nZ7+CrdZbstXr1cAig6SCQw41ts8d+fVqmP+ihiUIgpK2
si6TgpZwNQa1D0VAUqUxoHLHpwA0Jlt1ImSQ1eYdKGW89IG7DqOgeomGwbzid6Tjxi5L6x7uYmjt
sQWJv2OWQEjfx1f8OuH83xHgzytmpgzfD0oaNonvhkyuHor40TxcOgyZk42POO1e6gyAHeUZu5ac
JyvfZBw/q0UPWUhUNZ29wPPd2nSyHl7YP3trzeTZ2/RDVkt8QlMIBEFHuOoWDVJ6DSnkJPqIfYc0
peihT9uzolTEA6Ky8i8yghbF/uNv9ftjgFRoMkuEMIzZxPuxbjAbiTKasr+shjh6qBOo5TR11EgE
MhLcTmsd3TaxVX7++GP1Wvv1XkJQpt6AF22zFvkvfVm/jHY9c0rcpk+qyypcrEurSMfLCnFDFsbp
w8ef9HbAhEEEnwRAYjI+9glPD9+tswZodCGhsr4MG5NgXEXw4T4ewtleFU26NduRxETHnBmt5mg8
xZ8WzVtKgv54zYzA6QRyl8/u8O7jg8DJsDvH61Hv3M+4qXvPRamvwVtET+QCmPhMolK6V2X72kXX
wfehjPqjwlb9fEKlhDoGVkGxRqgm7p2usTHhC+f5e2PIZmMaiwjWIO4uyiKHWePP4+DNjOTNa/r7
g4ITybbBUBMICqzp7YMy/dGrPMJ7LqwxFs+I2PGxBdIYKD7BLarkpBC8fk3CqDmfljZFcOtO2Zpa
OfgxYNhXr+c0YQiHwO571jnBi0RqE/yBfgJP8/1y0mZA2qRHU3I0YfTtVfodjWSXDs4FsLxOrt0M
xD3ste402g0SOWg3teaNZFI/4oOR0ipZFeg/etNS47VF2YpPTYlkjvGnSh5VLuojMDWhXaDe92gn
YYNCrEBBpsFgcvYAhuO8ry6VRotbjRsnGBKSI/EKJxM2JA4e0PsnzMevqbeciT4raC8HoOjhFZT2
NT5NvrHN3uCOCxptFebniFHCJ4YU7inV+PbyCnUrM3UJ2tQIOIAXYLjSuLilEXIiBL9BohxuR9MA
PldiCHCma0dwF9u+a1MSofdxQNqV9jSIv6KLAYrPqtb4Mmp8vml6+4j7RHO02qh8yWDB8N5rTD97
hfexAUtOncb8qRSbPfSf6KpVgsww1bU763VMUIIaJmupEuIqpZ4kCJjbm7GJrkAFGDNY2HMdOGps
Emr1HCJEM/x5EmZ6ZiN5uyWRiXlFlBs2sLdYnkO/7ragNXgCyCJMdsY0mc8odNWP/nUIsrwORKrX
4cik5ySOnpjMr8MTMrTTDQ6m4lAxL1lFr2MWBiyMXPLX8UsQK+wHX4cyrp7PQGhnVNMxtElcPb5R
epKTvQ518tcBj/M67JmcgAiqYlnK+GZULYK81Zxhu9C9pHFq28tTr4wpEKAfKBqL+puNiH+ARDEO
49iYl0MxiGI6RVm77GWEUcVRdBksqdwu61szMBxCABxHz1WAJFGSYTrF4xJhiHoVn+s1Jqyq3fqF
SnCAh/MSX8EF8gMSC+ZApRtMZqIB8sfgsKJUTKer1iNn4c430jy+om90fPRcoDosOKfoxa4qsy6C
B8LhFW8nmfkYJTKcJ9QyZpK0hsEEEppGo4qBNgJyyHsMQYodPYsgSn7x2DErPOzHNUnUREDLfk76
6z4zBOLXJAt/GCPpeubGrO1hn7nhGF56jB3iU+UEA5rSdYXCa5kPPfO1Lt02ELbENu7l0jK9IpSG
DGhfzAezx/l/7eEGkK0Diupy32VthvLYd+1H2FsktsNU1xm1hTCNqzI3jZ5bXlWPuRCRODpdNJTb
Ih38T8uIPeWO2ZRtnaUq7fGNDVJmmPu4k011y2HsnPKEdgwBEFdA2GqZLNvQmtAQIgNt1IUIZ5a2
wavSbWILWWbneF65SWInGTdBJXmcWUDoxKpacmf5ji4qAr/iAgSzGtwHjhZjm0OSBYW/tgsErZus
zuLNQlYB6WWqa6LrPFa5u8bOgqx0AV/YOMO4191ZTZwQ6ZxGQbO14CfXxzTDtG5bRG7KXIefW2mc
GUPgNnFaGKOZ8ar4MRCmzCQar5Cnh/alteA8mxE14BrOHRpye7z0mwg0uiID7oJEao6kpA8K/kEk
ENjsYgzqqieMEAhmb2dRknmsvCU7s3CcuXtNWPcmkunB+Fm8u7GagKrxRGMgLEaEhpsSuWi/Rm6H
UBDzn1IpKos8yeVt7/nqa9OlzkEGKom3YUEqFWzgmN/jlTVa/6qT6CCnxnFvethUd9Zg8BOKtjoE
y54DsDFb5Nmhm2wb5D5IMCjMjCB6qMxWL86cHOl9UPaY006zSxy52eoJd6oqLqwmi8w64wSLHgAr
Wd2CXZLAayuamF0Snmtf591YFJ/ssIrcI4HHarwYpkEXn+C116QVk6ZeAx6pY10vC3a7NlFFe7MI
9JfXl67Yn7iuRliXrlfxLVDTc6u0rQy2WoXk1WlKgIGbqgt45buRqiDh79hT4X6mOgB41sLRhsTc
Y4qMZrwQBiqIFVBCS/YeIihnO8vW1psGL9Oab8QGMpFMSJ0Me/Qhxn37FMosC6ELewXrAtORZwVz
EZeBDmdjZ5jM/iyhzM0hNlRFfhtyWuz7yiQePkraJ9e0GSmkbprZp5ooi/EsxsNVbuYO+jsF7uzs
G5vbShPczt+KsvCup7E360NLYG3xqCAA9AcRG+LHvER6D6FdTTf0ASGoIszxfofZd/RomDG54apJ
kLS7bHNzp9JPWT30Z5EgZGDj2Z2to4rh95O6bEcPXW7IZFvaFa/JgsI2OrpVbbXfBRvyfAotltRW
6R17m3sGd3QCLNlyyKj2zOpGvP7Rfw6Sk9aRJqV3m3/pImhZBt4/FlkKQ2e9EAJD5IuwrEAeM2Xz
qyZhpcvaVYmfHBseC6BfEfmwy6QcLqY5KG9zicIxDPoDFFPJPEzhLbwuEEkujI6Kur6o/Mk9NwbT
rbdpWwl5luCggM+U14v0jkqkfzEjzZ1l6+x10kBPMkukZNhyCsztLVM2K/ts1eBmcrVQgc33Dd4U
Eb8MjB2U2CiSkxE36iuzfUOuySv3mQ/ArbwBtYmXfadtX7bZoikbqHdy53oC4fEuhd8w4Ggbafo4
GKRYlMxUN/1WpeR7b1VYMaPrlkCwd/Q93OLJwbpIlnjc7heMTbhUd0qCzRzP4NngGn77qP6HvfNa
stvIsuivzA9AAZNwrzDXVd3yhsUXBC28SyDhvn7WVVMTJCVR0/3cDx3RIYm8Dpl58py917ZX46nA
AoqLV+b+C896Pdw1PiPtnTI7v9h5debMwaLe0hXgHMlD1aVxbzZoT2YcKOIskgtfr09Q6XO480TH
iE35Nbk4oMHIrbEE5y27zLozF71yjhBYfD7XsmjpuZQakUo4QNgzGO6r8Vwx6uMaiT19N2RemUU4
ffTjCmJFwr5y3BxlSOb+y0nz33H4P3RSMF/+WiX29GX5cRj+7U98a6P4FnNtroRUHADAwDcybf5D
JKY7v3FHxY7KNfRfc+0/2ihMw4FJ8q8Q/9NQwH/wfyIx0/4NcxEObKHrGCUv4/WfVGG/Uokh8f/T
ONwkjYQWAzlTlCi81o+3DX3Eu923rX6k1y5fJyKsg6HC17qY1Q1Ls48zzRiCpW7LB3f2zozLpnfO
VPSPHYT3XpfDSSEAhWfnbmfRKu24YtZL9tOlA6Aozj8o14V0g+asP4A/ugRm2yYlFobo1boXAuxY
HRABZbjHzZAc7iTA6O3zUHEgcAUpt5a9uYRmcvY6qV94PtO8MaylLzzWAgNSWYjdtqW6OwXdDC7p
GZ/niGKcG2ZlIO1ZHOa5ZuKPsZvpYiDSXZjdaSRwquIMJ24XOPpirisQgLrYjJPbruaLoArs6cG3
QIfDUUBG2RP3uNpHBUIMhDwwcLd4giROeRgAwZjIDAdP/KGAAf45dQo2kc0cOM0uWiSSZEGcUUU+
LpuErT/yFoY9nDjzCoP/NoSKdLCrBHnyFM4UlcNugl04xdARV5SibXEg4Kx7I7BhrAMC6UcEdouH
zduz30hwEwFsq+yQD/ljWlUcrBhvzr3ZtIfCnF+KNrf2xTiTMVD76YHC+3d3UZq90pbleFkRJrje
cubSTTmp1OuQ1tRfFSrpesmoASeffTx1Po1LQhtczW9bgarV7P2wXKwjCKgXelxokH0DSYMnPqY5
lx4rKdXj5inmRqD56e2bL5oFGMl2kboObubuPOIogBc/kGf44lTm15Zw5SuGgDNUpPRmy3o3ZLd7
a+vhBCC0OZRjjpKN5vwCBwwpeeegNILUIuFuZNCLgtIsXzpdI2xKam1c1tMXJ2+cc+1syd3st07A
RYx6UBHTNFhJVK6q3ItJXKLqUeYVloMmcYJpZZABJMhnvk5UJc/eSMySawv96LZ5vmvgfQVKSxmq
XpBNuTInmmJ2/tHL+uW0yHWNu97WHtJuFcjE0i8JMP9bQOqP9pgvjwSxVeCk2L85HfNDw+wqUDlM
fatdbS1obLUbPVsc2ReynZSmvyNYW4BE0nzgTvOX1i5rkFljGyXsHYwWVN6gDsk/tpZoQ/ggYAxT
EoUIRhqiFkEbuZgjhKJNcwBITpx4jEkDkKxPBqMqdBjYyKrkuG3NHNRD1wf2qL3a3JwCq1yKU9bb
fqiBfP5qKVu+Vxv51MYYFOUsLtr33hGY7nUU+VOprhy4eHdKSQ55S2za15Z4ECuYAILb6P9Js4hk
MW0rE5NFOzAsUg+rQVbYYyXK7g7NN3NvFHn5TUd/dWe1RA0nbuIOoVGp4onr9BiOurGlqBVb89So
VKKes0ZejQerJMt4Hj+hAbdCPZmmO9zTRjhNPBapz+iZwNJl/dx3bKpx6or1pMa8OZhIMWegSDxa
SwgIWl+4WRp2GbQDCn8D8WiOGSHpdg5Ij+wrg1qftTb7/Rbg4OzmG5OC522weVqI8BZkZhlTrWPQ
9uv9nBPUAajN3OtmyycrCShcC2fvZi27xDLD/NRTLbYtxKOkiDMr6norTvyNIXuaoNHztncL7aEX
N++Wm6rQPrCkXs0t15EPlm1co3YftV7cFJg1IllR+TZa/hmepYxys8tfallUF4mqnZ9NAnEISVTw
zzejNu76OnnuK7P0AuAi/nVHftnJ8Med5SIEQQbbPeAU0x5pl7sfzNrOo7T0+3CrfeIYVJqxjGfu
KnFymXqt1aqfnYQp/piMQ4Svd7zhrtKSIJ03u/b3Qdpl1ZYicRhCTdzFelrAGvUzl5rprsoEhdw6
HGag35Q48MA5SzaP67vT0MNY39AE2QcQX/4naQ73EGy4KQ6lNR0sb3znrEXNRULXYgxKR1EZHmEL
BPZAaOnGr0krRAwxUyMoxc4IO1FG1OibH3ctI6k1pSWTCIP9wFtv8tkrbzdNn84ocAiaWZUb5c1i
BstAY2ZyTRWPwkz3mS8gus2mF/pFoYLOkHvazpI9eDzjVnfDjVZiQNudJ5EAreMIzSFwZmkHKfox
CBb0ar2WabuoUSFDljz0y7LX1t4/Sn1KsLgslPKOX39aAcHFumahszawOnRD2Uf08rhj4RkbnnxA
kpHllQCu8cnThO+PJKVT32rd16V3n+vcbWNy4BTJNQDrAZJtoSYuFXuzZDul6uWklf3nqdzO1Zio
K2OhdAZk2YcgNJpbk8rk2lwu8gx9xaCUj/pxA9Jx0LCgUWI3UK8wJwInKJEU0cMNVFkgeqhL9rve
eb8hD+Me7BpxVo7vzbYsr+wuSQJjJZAyseYVfGxBFCE6uT14cNJwyvKrcip/t3Tb+7Tjby03BElB
saKzohOUmIiP2fqBiX68JMSGejXKu6Q0E5DZxnAzC2/icDex1erpG97Vr53ffxFjXu0glC6ITsVr
Te5IiLiof6k8/qoNUlXQqWX8KpUwQ/pqBKGyiQbuADqstavi3jfb7sjFcrueypGvwS3pNib0gyZW
F7vU9OqthG6K0XrMkcWHSIxVQIYK+7qTVx9Nsu5xgOCNVqJ2dsXkMu73tYaAlK2+Ng1zjmHzCWRD
60cSBdZgAmeK9IL3MAMkinW/914G3UQzYQ2ADZvNx56duaQ38YV1vP2J+Lo3ln05nse58Z56BEHB
zBDgUV48QtXC9a7y03tF2/HORs785hYg7x1npgub3gizHQ6W8lILaW5xEZMkfNFZnolnn8A4oACO
RKThxWJLUCL2DMP5pacZAAdeMUDKE5zBtDU/Y5Bt7Ij8IpBNndHeTsY2HvRtcQ/0u7z3cznob0pf
PhWASG833dKKeJqy6YAj2bq1a2eKDRrADTtrN04IsAkbNScfh7lt80To9UMPmOhh5mKmh+yaaObQ
gZihLYbq6yAZPF4WaspvyrCJMYQrnT2J6jZLBuQdcrTB32gwmBzzSFMeO8hRoTvq1/gxCpQJPtlX
aX+q5izZoqLN6DGm1mfS+uxHsnfMT0ZaaHW4CYecey1Xy7Fj9tIjp4ehFtHPWz7plVdFXauGx41+
8jFh8zxfiEx7v3HuNgfVZkvDMJo4DpaDoW0Fj7MzuZ+T1KU/aQ7urT/a+avdScF4IrcjCQ03tnOr
C7u226pI9nQW29FqH6QlJNhDvoobhKEe+NiEiZ07dgpFkPTGOpqWYb1tMKrvU0MWu8Sdx52BVyXu
eF9YFhxtX9hA5/e9W+Wv7GblK0ecekfGhf5YFmNC9qGbH3UbtwCwVOfUN5NGZJs2YJ1Ynbl6SU3y
264mjQ6+vxFC6Ws0gINMn0sut5V/MpGQYYggFirAHNJFzpTq8aYP8n7clvFV9zb12e7mCRJY618x
iRhvQcDI59ay8bm6Q4szwuqdqKxtxndUV9uLD5qjJfLGHuYn5hOmD3lRKD/a/M5yYIV06xTnBevh
ipA82rdeUjnPc+Jtzru01PItmogtp/pRwmchymUMVuksaSxKATXNKrM3WnjoLFpXPSIXYdA5ZI12
rghFeyP4sNmhrIJPWG9LdVSq0aPCK1IvEKLUvGCoSW7SgfnfT/ynh6Vme5W1/8gUo6EI69XHpm5A
iGdusUOmlV7JhpIUQAfa+7Ge6ieDXm7AcNPcz15dXmO9xbBQj1nUIgzC6rBVQ2DLzt7NRjPfEzYg
ZWRvSR2gMS7jqTDUdd0wMhPY9A+KUM87s7OS9cFzC9neLmm22JGfLjqujpApGbD/z3WX+evgBUqZ
Ji0bys3cU2kAdWEWj+2YOuXANra2niuHQ+FnNdpSOILbFconLXSGwojTfsCsguuEfRRkCJKQwbEO
I3bRV9PLa3I+YMG5B1myFj9CzkgY8hVJep3j/+kR+umyiFHKzBEdpglmiOYyN8ywWV5Po9Yd1OAb
D0s/chcwem0PSCuLJsRxp54u81HyTEZ0w/PrDo9omJjK/VrLVnzSG/I/A8mAr9gvdfc0lASCvRnG
pcsv/Pk8sh7pAG2bja3R8760XpceHFVTghtjpoVokd2XrZj1GD/SBph6qMrdYA7bB53C+mpeGchU
3I/xcOjIG4U6bWY/3ndd3r3LFlE/0B9GwtPlc4iNqovszLDIUctqJmsltkTibakOaCnvAegSKw1k
9kaInvY67/F5oIqMx2XxiSI1ijjlrKM470kqMyXy18o9al0zRS0X94cxzf2dLHXzgy0WcahLUMck
BvcB6a1e4II33uepNWHVtb1rK68dft4hmz9WvjbtK1PcWkvmf9YbeTvxTgI56mbYAUo89EbVU0op
8NVcaRfa8mKOeW76XecjmerXkvsND6WOrjsHOQaJOPYrjvFk0cr3AzU9QHi3Pmjw9iOIzQzMZqeh
gVuNQ6jp2kquMC3yNkHt2/iudjviUn/o5uwAB6U6L6VCZZk2DJ4Y6VdxBW3rS0ecwDlJ8pyNtk8P
Sauxdgc2ftUVBJ9lEJ8kbT5ZjhOHzrzeZ6Pu30xLWsYY1ZwD1mQ7NiuUvfrQtqdcN+48r57IsSKo
mQzC9APDlCJqWsKTKex676YkTxzpsl7GRpUQulyhuk2B7QbWPOC0Id+xftO64a238HHCD9kjbzf0
AHPdZ33hYGWSux2B7ZOrxsUTLII9qmBp0ipcS4vuA+SPCDTkBxuGWExQeAbucHnXeVwiUnTLW/+Z
zOx3ZLxdnjeltzEjobINFsuK0eCYQcVo81TkA3P4gRyROtWhMFqroYcaOuAqlpemeiqW/rp1ioan
ZXD3Br39EHtpfl2laXlH/0HXIyUQcGEXQsE7jNTbhT6hCb60fxZv6I5+3xPVR+TbIS08/cvccEUr
xmI6YBJU0az15j2+MDoCnfw0Zst4osVKdJtXQmduCQfL1u7odU7PAayVJ9Otp/uN/Nkd+Uofua9R
iq0N6WpiK+pjo2BdhymDuFdiBQboyfPZotX/Qin1lGs9QWlydK8yx5pDEigoHFsEn/PWD0GmNBk1
k3rvG/15ZpYTZIX5gosQwcEkyMhlth7OtuW9ZotRB4him8jXvSk0VWI/bS3jK3srzatmzbAKY9Xr
6IGT9PQoHeMrNnDqv5XqCM1785i15puVGdXRmhrxGY+HjPRUWlGn1S+L61lfu67Wtl2KqhsfcjdT
fC8dqXebUz8Q7kG4IyFyBpQWL3k/6apk8jJNhJtjZXjoDWMDIu0lCW2ncZ5BF4s1p/ivDe44i42d
xPIfcIcS0gvkr3X4eImrcD1m5A6SOhQ7eilPZkMpuYES4KqTRPxUnXtmDNHdTgyTmZ+WWhsQoZ0b
gWNuVRNPXmUMsdIz2ORIr478H/5V2XhfzdR8EPA3uLrk2e8J1ieI7c+zYc2fkhK+8r6kZR/jDBGB
6zKXsqvltDEgZKkbL5IjKayMkWxt89IL7Jo0XH3F9Npw8JnYI1Vebth706YSZvzFlkDwyTQfilYd
YBC9T73ttPDAh1Xe6ccy1c4JqB2IbnYf42A9YWUYd7NVujEjyerU2bT/ep8WfkOpj1h7wUIj+muZ
Tvd+wWyiZqCrktWO/aW570XXRDRm3CO0TxPT5pjhB0DA7m61djub4jU3xHA1gkCJZukQN1FZzT6D
9RvnbW0cSA3RImmr4diMqU7nYmwDvbQ/d8A575XGEIlhKFzxdn1fpgads3G1dm6JHpu5+sfEnozH
2SPb2lnWWYaQb3AyDO70yN7HLMGxZegi7DnJnmaUbhQhgc7iXElPo8+S52YsdcClvtOcUQEwtNgs
gYQsn30Vu6lRX5K4wMX1nI+Gv5FYn6/dh8Fo2zcbw30dldq2fUIihUXVWEvtwwUZf+uC8z0UHHgy
sFx3OXgEi1y7hGCGGLQK7J05SgqSH2OrXteP1FksrbRDUVMY3m07W8kZBLL6pOXO11Qaaxf4mTac
etrQ9xtBFqGduyR1drk+P6MwVXemmYntRi5e2+EIqNs9XdCLAmG0umjbmE0ZbW64zMbzJeoIlkJb
BY11l3fgJATxKDdGLu0ptDkMDnkyPa2p/UyFYD+SYtvu0n4dD6yDFYXSAHzf915mz2GHzxrzEbsv
4P7MuvWMIflQL0CsizrxQsL0zDzCi1JqVzOMT+u6QvMf9OOUXVFDjMsuRe8USlw66iTwtEAlH4ky
2acJSSs0iSoULPTCLhw0xwgQXwPzJ0ams0MXVciL7AQ2i55M+gCzqo+mXKfHt3ZFgie0MN6It/Gt
mzm39aeJv4D5e6+2V1US0ckyxnNl0aCGlcFw72ypTl2TRSv7UO/mcQ82Jb/eOnCDEQeWH4zEA1Mx
YSMJGMkSSS/HSyXELvNWl477XsgMOUWpivFAlmob9BgoKFpB2OFsAcNNbIG1PNqqG2k+6WXnINoB
KdeZmv9CjlL62c7SIo0a0q4WAE7r+rCW01KiRKvzeAMnk1PQX3BJJkc0JWhNYqXVfZ0pr/F19Pcr
fjvk7g4ifSy+kd2peZ/mSX+Pjdh8xRHULBGRgpgwpG3cDT0UkIvgw3sYbMl5yl7W3lWbNr1qIlcn
C4epCgjq9M5y1cbXstP0Gx0myN7smItzeR2s+wF63oOvwWuARJL4V0DoTNg1OOzGwZseIQPRDF1M
lOVB27CtBrXtNSY1IyHuBNgXLMoZ5hT6drqCkG38tLihwz9ynvjSqq4Kw1xtsCKzzS9dF3EyyhS7
RDncEaKCccVZOzO2aEM96bg0ToVgq2wqAuUr5uxviTFQqG0OOGM6HfIm8zHmBmmR96/KseHwaJy6
KRkCHPYYcbjs5DFBefjltNnTA1qjVxJH83Ga8UsxxSyvO6NpBip7Q78mXWR+HgtopuyyeR1l2ixC
R4qE7WTEGFT23Q2Ube9QZ0Yao2Tp9jjOEHPAk08DTc7j2atq6x3dW41DbO6edOq7a9n2806NVP+0
M126NFr2sGbFhLyVQfvCLIMglaE+q9H/pE0GVwejTg5OZgOdWzfj7E8sDaswszjvCU/NDO+uWZwF
kL49nRzycgkAJmNUjNw6FBVjSL9ZngaUPWdNuuU1ataPjbcY8cTwFpzm+oH4kSw0BXC7xCtoKxoJ
UeC9XF+03Ep2rjSQ65iI3TQe9H02oWKf5IqEbGjp2bRlg6rSR5uWWYtB6C4kFtKMqGX1Tb7llVhD
rgrbYZWLg9PfGNQdgT30gQ2/qiLIB1P1sNhZHq0Zh02BkgrU5zaV15rbMxZmfEOP1aDSaLOdUUKB
JG76xi43/rme3A/Wst7OIE3xapcv/mC+s1I2a1tr4lxY20Uq98FvJFm8kNuiec7SaCDfI2pcrd2Z
RikOs6j3hHE/bLDjolbYdugrfbv4oG4Jy7LI0OlfEdsVd06qyMcxDxRW437axPReWxiDmJb2ziJL
FPAIFfLSk7bcTRzUi6c+1H7R38+qv1etWa2B3noc7UbXyCirtFvP8mHQ6yaUbtww12LSPgvNVefW
bEDxsP8z2d4QhAhfvBtnNIxpvVxPHXQDWX0TZv93bP0PY2vaWBfx89/buG9aOWb/E30o2/HD91bu
b3/wj+k1rmwHL7eNmNoGEWt8ZwLQBfQT9OPogb/Nof+YXgu4KJgDfP41UmVUwwhcv5kAhP2bb2HM
uYiYgQvpxMP+G9NrsEg/SGVJynKxijNEd8nzBEn+M6MPvTq72+Ka15tui3Tb5wA0xiRqTR0P6HCG
Sk+vv4YCxBzKxt9HybO90alyjNDMjcMwddp1wnuP116rdyng+5BkjuHcps0hk5Y6EVfhRrTXnatW
Ncy7m4FEsibVrsbcM4KOnu4jiezLc4E8rsHxVWh7o+tb7utFT4dkWFFobmRU9T2ceH9KGMX2fhLy
vpcgsxnH5tnZgbh7AmEKaq5P7rnI3C5kQMN20QPB9n/oBwibeC7K0K2cE4hRYK6kd2AV+qxsYyaj
jK0LZX4RSqtZz4lMEQ2NerRM+qdLQmvQV4MWJ0Vh7FZ92/ak6DLWTc291tjNqw9CKiY6LqecFnG1
yFtZrgKrTzl+kOZo7Sq39sKOvuTBqh1ev0YOwDcliGbxfG5HKn9w06yNkBhtBxxkPheyNQnmrpsO
6VjcytXX6RuXGzMrrhrK9GnW6R2RMLB1ImKRbKS+iv48oQOnMnfPmeEzJrDqB6aYtMcTd+/X6tCJ
C8AVqRST5laGAlBLZCb6XqPoZEC6vtjjtIbTePkQ6AWiUTHkrVaF3srWnLjy1EfMCJG1LPWpa4z8
qpM51m4T9dvm7rS86nb21jfk6tACzG3XDXqGHX7in8b1YuksGSzkW6K9rFZO519XNlER9FgsTNI7
U6R+QJrFejTbrHhyi247DoY3Ra4797thMewd9sA1GhbonaQuMY318A4qBqg9wMSY2fn7bunEVa95
R6yrdWjaOHoVFkDgjwydLG5Lft/1UVVpcVn0T/TZXginvGbE7wYpF7qd1uQ4XvWNuRql+GYX74t+
FHtiZWQ4Y+pjllDQOAORznQWrPXk2xHPBFkkFALzBXAg03u/LdqdumRPmClz8BJn1uSBTaPLTqdn
tI89WTTvV7EZYSmHK3o9HzHioinLvA7HerEeLsLakIGyBxOHZyEn3CRy004cMsK6YoHokMEN/6w0
5DsiYLiBuEsSOc0wwV9bSW/3+AVbSJU7p6iJgrKKZ2k66ZkcsHpneR9Tf9BPiLS413WO9kRAXX0R
UGQiopWdPzCK9khNd3Sm1Nm673JfPunNAurE9csHUKoiGobtDC6q2nkMsmMzydC+lYrTFd9F3CxG
Goympt/ljtxifSvr2Bi8DFAELmlU+QX94cI5GqZMwjz1poNppsfRnsyrQdNVpOE2eVa2xbeIBjQy
BdQuJ/XnyJ7rPtDtNg8Hu9Cf8eTpwagZhKdM/bYbM7yEvtpowW1l81hq1npHUq5+MkaUqshnnIwR
nlZmsdN5c7SMtYNGA3eTtQ7ljrfKBUBj3I5P8Lpp6fsTyn6jifJjPiG6LhqvOk69m+Ibn4CmbXyf
3TbYB9Kl6epb+tclybxomVv71E1MKAtnfNS9/Khwt5+87aIpk/YDIXw9qhOLEaKPkWqbsbULQR8d
McgnhUEgR1GaGOquAvREoFGOgSnXvtRiW3dQmK5o21znM/89bbb9THIpbKSm2cGplGEthw7dHZio
zLW8wBD5h77Fd8nV/3FoTUiXsM/xe7taMHuKDETdW2Mzb81INj2PFLex82q6O1WbH/yebquXF1Y4
Ad94TMiSCGvXj6EtBjpLbb+I/svEPIwr/prc2LKw9nplGKeEHPFdUZkTNmUue7QBufL7tXfILP22
rcz3jgNugYyjI57wF28eaGHkcLCq1XKOuHybJ6zpr9iQZ9wI7hcnA2wzkfgVzmn1ZBrqyhWjvAgc
Tmhk6sBu2+pcuYRD6JJBeNIA9s28MOn7r1IqPcp9AQFoU+1eAIOLEnst4n4eq2skz3IvyIYNbCvx
D1XBbc3K3vur5z+tYj20VWNcbU6hdjBWeyQlFRW4xys22/aEUj6/I0DrujA4hBYtQUs1M8QrjbTa
SWXbgV7bj10J4NEZ+/xq7YdjKnHsT7ANMM8q2o40VqOMsJm3qlzezYmiTbO6n1vUMEGWVkyXkVbs
4Vtr9L8Sbrz15N/CibzTyTMPeiEub3w+4yNOwtE2Cd1NHkiCxVbq5Lulz4mtdUR1NDLtVfldcbmQ
fra47bMXKnX0pk2y14CKIjzRoV+85KdsArCRauxys6fZISqUmlazae3zzbJJ6pmtnUlmZLiIztin
bvE6Q7A9bpr3tKLOZbLO/EJLv1pa5wInrpKdhm06IEje2BFh6sWGqPWT19FyJRGrCTZ21Z2kARDN
gGKtBmYAQptnkdOwLHlmtd5nBjRruSAuE8ZGO7+MtDldlmLP3ASJKk9f7d0mtvTn7qLfLy+LrC0A
c1qHnvQoxgJu55jJs6UQOtOtWFcJs5P5bMvuDS5l62YAlI2Z2A+WqF1HvhEb12wNYv5poBVbtB7U
fTRIVa5lVYDWf5Pyv6rQL/8ffy0lJ1Sjv6+umZy38sPn9vvK+l9/5lthbegYZQWgD+zZGOmI3vhO
Fkr5DJWIyHjqWzzyVM9/uGuN3y702Iv11QcL6pjfsQOd33CLISN1ICtZXOP9f6uw/tnoR0XvufjP
XI+X4yJ2sah952jUceHTVsO1AQasJ/sas6+3qndy8kUjT4Veu0zvSkStWbF3h5G5yrWFLn6O0xpq
hDuyta2iS094crzSOjeaaenOGtBaTfWCvbmS+bBHL4KmcE9L2c7zazudJxpaG/8UeHiCGNsXz7o9
zT3iqFRRIWbXDMbsdSs5ATgGMtggoUbGblOf4O1iGSitmUQoVGQk7b5x2ySGo6VJ0K2PRb9dMiY8
kc7uPdZ/lfm3eT5SJrPFVkHtkf0Q4huBK1spop0o21ctYQpBrex1/3Wl/79WjcHFD/Xx3y+bHasm
//zDffTbn/m2bDz9N/4KrqP4zkmg+93/+k1N7bkXMbVzwZibPP2Wy9r4gy3GstGZT/5+89RhnXMz
/nYfxcluc+XlQdUxQ5uOb/87y+Yn4yaSbRYLWHpWIP+XpfrjqkkRT9BuYWZhmorCGTgN1jNhZv61
YF4zBK4tm+vSQRgX+QwLo+++q78wof9kbsVWhPPcYzNBF24jHv9pzfZ9uvkT2or9zDEcu2vtxEZu
VtCP8vrwH7wUfFEdI/IlYuSnl5IW8WsGw6e9MGTOGJkBtTVAosEx3P8Hn4qv0id3yuBH/5liuhlL
iZRWQBvhmIe2svWRHMcyHBdXHX/9qX5sJti/f4HAe3VB5gTbnvfTp0LFrEqUYuPezxMs+6uJo0k5
X5fJiahigJ+21D9sLmXYYXwJf/3iPIPfe8i/vbglLt0Mtneb8+X7HXcEO5VY3TjuNSLwmKkvpPUZ
zKx+/Sp/fka4xEAnRoftmAwsf3qVgYxzZLuJAm4iHC7Rv9P+bdSCU1x0NRPtX7/cT358PpR9YUDo
wPRNHpOL+eH7DwXC1GREOqp9ujIEBRbyxbXMrx6pCYFR1VfcJ77trX9r8f7z13jJCOPYFPB3MTT8
hDVIMvA1ntWqC5cJeiT2KH4sv41//bkuX9N3hv/fP5eJVQJ0vM55Zl2+5u+OR8AmRlP2pdpbRJAH
lqZdpxfOpmGaIdMN+1/nxd9+pr/6Fr9/tZ9+NCgcaU98sdp702yQYYMoeWKI0xW/ayx8xjll+fHX
H9C8OPl//oQUAQ6zcLzyeOZ//IRrVjrePLPsiEIUt6IVKL6IzT467QbnpU1LqKMPLkzTsMfL8JnR
l8fY1Togy273E4HZsVpAc8rZ7T4tC5G5qyP8wCQt5nGTK9kEXMmMst/+YWMy/uL3t3ThQk6nK3lx
z/z4vr0hdSAQsYzyWaFRF0wmQH4t9hRrmqUDrjXgwlKORxbfHlqQRbxnALPcKcPrbkAhWwwpUv/W
wFHxD2vB/su3xv58WeE2//vprRV+hevarkac/Nml62BHIDAuinNnjIc+HZ6X3MLdMjt+FZFP1JyW
hqkr9mVyYOoFTeSkN/jTBq5DK9p9Cy9tlBDHyB0gXa9SZUoA45t23Ag4i+AzwUx0L/Heo/RfFEba
l3Hy6DziyQ0lDfkdiScIUizpxRB2TyPtnEs8uArHxPahL9pXmSif1ewNN6VASbGSx7ajJcq4QRtv
0fZshz4HcryKygqWpEqu9WzVXzXZT3tcNVrIdfVruVoPo4eahuhuSFWE4tzyNze7Xz+tf14gHrs3
VipbcAb/KZVyGVJb2fPlRx+yG61k0ph7+tHIlye1JV2M1Nn4t5ckr4hLE3qSzSD4Zxy9L5fJ87dy
3MskORoDLUcj/eQ34poOLOQl33n360/45337EuyBWBof2cUS/tO2NmBiINBOjXsSswlT4bJ7TJmz
k5In1+jXL/Xnx9SDmeqYNPCJ46P5+OMKSpVNpACAl73vTTYsvd44tjPdx//gVRgfUKbgv+Y7/PFV
am4X9TjzBWqO1GXQu752wPPt3f36ZYw/72N8GsisHtUiI/ufE9dK/OOGQ6LDflmMNgIngPpyqeHd
DLgYRIIcarF48IlhRNHgvWLP3bdMDP9pW7ogO37cTgEocdMj0Me+aPh++v36vhVbPrkDTZvKjWfY
CDsM8uNOzMwRQuwy4gjYy0fL0X6p2tl9QGtOPwPLzrneNuvE+PCfkn/Mv3xPLs00oD4+NetPx0oq
CC5OMmvYN6lqjmS5xL6uMEPDBL1JgEyGqMy7twqHeFj12nqr0Exf4jPMyPdQsrpN9aUylumm9BZE
GvN7SHvow/Oxe1wbpG7dmNsH8mvmU7NWN4A7/6m4+OsP4HNvw5cCp4pZ0g+ncGKQg77ShNvTVH5I
pdvt1CzS5/9l70yWI0eurP0qbb2HDLMDi95EIGaSQQZnbmDMZBLzDDjgePr+kFUqqbLyV/7qtUwy
WckqMwYE4H793nO+E7OKretGpEHYIYSjNdKzY7XFEd7Au5eIh651/cOAF2FNT0wyhqj8O2YA1YNn
z99mEO1Hy4v9LTZuFYxZqrFX9HTGErQcv7g7l5/9L7fFP32DH54CWnl84Ep1OEjS6BjOfnnEuUji
iaYHfdKyyA+cmtNUP+APoz/OvOkXz6H107uAfCFaDgQNiR8fd49YcCbsQ7dLtXgRaOWe84Wy6lbY
HWdhX/+ocjk9M3+Lv4I06gcZ0Vky4yCzYnJXom5roqUMWhfb6AjKAeuEOWB84g13E8hxVJ6R8U2V
hsFSKe6FlW0cku4DV/Of4YS3e0M6+pXmEAk9Y4wSUr93FW8U2d9zBfzO+cU1/2vp5rmcBm2bCsHV
/zIxdEg1zsKUBaFJ8+cy3AmZ5oE2owmtZsf6RZ34k2WbESgNFOp6XvjHPBBUw27Zsujs6qj8RFwd
smvDXLZBcfzinZazyQ93Eu+00Lxse0mF+eFhRuc0oApyuJPa6CEzrOg5zeels6E4TTgqw9qju5p3
DF3jV8lGP9l9XTzKgNgsNiYK7z8/hiiQcdemOv0coV6BUd1OornodviZi/4LR173FxvU99rzL9/V
oddlEO7IfPqHp8aXWjclCbcsx/DyMljUPXiOA1XGcm3J+RsQhgdGIFMQqZrixvZIN+wi5JlUK//6
Af7pzUSvjp2FDhPD7j9/9WTopRNLnt/Rq/pAr2nl21B0cIhUETPJ9PNfv91Ptma46nQLyQZhrP7j
iu36aRbRB+NHRnWyQxcerufBi39xRvzp9TXoZHAncXlxmv/5W6WdEaFpr7sdZ+R27ckJzX2ZEvoU
wrkeASIhzkVjiGUtR/fNtI9uQA56RzvNs/urNfKvh3JIZ5wKOZTbP8kFHjHuQa5EKW/JXt+A34J6
0M7XShLrHhHLvUZThBpT9HTms0H/xWNl/OwJphriYlO3Q0P84V7rIwl8hPHMThl2/KUW7TKtbqP+
3CFYxWflVi4BwwMvsNKUD95Puk3uBDQ5kZISwRJnTO3UiBPIikJS8PqBYXXkdB//+s74ycf0mAG6
rDGg6JDN/vknizWPVNfSbXbuFLbbwYYSYneNz/DcSX5xSX7yVnA2kGJAg9M9ZAd/fium7fiEwabs
eswnn7alxN1cxkW70lz9//C1lkhoWt1LS+0vq1pd1jP6aLvZgbhv73xkKttKifCUtouq5Y9G4+1v
q8c/o+F+sojxTrRFKBEBw/14bjRnuLHVwDsxDI2CsC/r+yJqzA27GzSzCdAAqa7qF8vHTy8l52sb
/SaYCf+HXy2K9BK0m9PsIN7IdeFM5FHjcAxanZTJf/39mCvwu/ywalJp6PT06epbrFh//t28DDhD
NBvcInarN1umrz0y2tge5wCcT0kKXNuZAZmLfb5uLDlqW06Ow7TBwWcVEN4dHq7Eosd4CDuVP5k1
PGJmr5k3BDBXUJkwKYjfQR5r15mFL3pLoHeUYn1aWNIlX8lahK9wwHzpjAZqbd1SJ0eL/V0ChWfe
wB+ICZPMYuPBHczZQHs7EcGaGsXkbiDwx+aLPxpJ8c1NaZZEq5oTTHyaUOmEQZtkbQwyojLUgdGn
7+zAShWIWPTaOOLXmrRdh8K+u3GKcvAQSg8qvHM7cFBb/r82wuxpu2xaDbafoQWHaRRde6Jc+MVM
8tPt4DT5vdR8F2ZuqVV7o8UUg6i+NVukzXit0QcvNhTIgAdgwVG99oaqyrYKtXW0KWroalcYEATi
cdevR7J6utHPEOhgHAwqid/+VGCt0+k7FLUZ1HjeKK4SsjDeBUAcphFhP61nkoXbewzdGkz1vkvV
7RgKdOKJjS1IMXIUF70qmBEOBN0MxNbF07bxJj/Z2gCaa6aZ0Tyvuy71d2XLFrXJwyXsU9dMTI0N
itjHNMZqNuVFZa07G1Mt0Pja2RfecEefdzuAO3wOazN/yTVPv/SlCzeQFKa9prCaWI1/HgipK5tu
O8WivITYhKUdA/eC1rVDhzkGmZ+hshrk0ZIKaxQM9TRDAuMMJik26WRtgXV92JY2biS6Zj5DK3Yu
8PmNbyfuzka/vqJiJjG79KNTB4H4i+ih7NiDwrAt5PvcuM5eWktMEZRkJ8mf0KltXNj9t45ftKhj
ygQjLV4MhvXGySvy+BrkHpZ7AQmxS8KniXHxztGMu4Sg7hVilfAQ+na2ntJsoKjoxDpnl0BCIua7
LJ8OKGx6ZEGEJiZzds7oLk2j3R6zaTKDWc+wzyA0WaVxKOHSEgowWuiH+WVvQ8++gMGaNsboxfBL
WkDwi6o3JBR18bnplzDK67fS6/SrMhaYgXrckJPet5+u1pRrrQeY6dGw3omqcpBOQgwSZTgdLD0x
D51iZk2T4mhCjk2c2iBgSb0UALdeyiTcC8e+Twb1AvSMgbnuL1yP8KVwFx97lBXeQQ4C9rXWAHVz
tAcGfeGxC60kcKPK2+iprfE7LBSE1Ecfy7nhkrSavG2iFk32AC1/tLqrXoVilU8Lz18rv3XNWO/x
yCdwSgqYhoUnP+0O9bZKRmSxQSaTHjjEUDUlaN8VlWYLTa1K/P4hqzyQJSY3z3OBpHAKRMM5gs2U
RSKNAJLUXPubhtBO2iOAvL3MOOgDOZAaVoyta8zeiX+oNhMPxCZ0TEd1V54ao7F7VXErOnyIZoi6
LJiBaL6SV77V8XUidTb5zDuhmdXXScxZvbcyTFhB4bWgZlRlCO9K09yelA2BdGqVg2LRjrRn9Y4m
bZPs25YrRc5DmRO/XciHmK7+rUke90NYlFlyGFMCuxxIigSOmt6WmT8mAkIbpmOcdPoXVw+pJwkd
qzdi1vNTzSb7FXV6hJhNRRBeR8zBV9PUufe2zMJPn+b+gNnFhS5SMwENZuVNj8yZis+2bjE8qqIz
3kDbtQFHNOfsl2b9CmtvxObaqV1PxfLgEarwij4eRqaWo4zrzeY4V5ynk6mESmJb3TNdOMYgaQft
Ahgpd0Js+c0LdrXma1Pb2TabtOZFNGayTxnAYo8CNrdN8Co/M0tFbi/I1Qnc0Cn6YJg7Ho7cRLCR
6TbxKa7rrFMKrgOIOYIWaCFvOJX67Tbj3FTsixrW7KpPIvnUhOMCNXQSA4gFjI4EnIYNkqZgNEjE
SJwv96A2Holgie8ZZ+eottoBLCeXU3sChcdXFAuz+RTB1NinbiafpDkN43UUhtE58chFqfR6vq56
z7uyY5tXtci8tfUExWePU2lFJdIc3TqOzxDG6jdad+aGxplzjloe1U1ZFfN2xsy4HSssoTvoUNEZ
PI8UiCkJNuEhanio+HVpwjfHjMH5mRzm+ksro/bOnlvjoUu43kmakU8CDm7nxVxUjUg43Apmc1fj
Bv7iLCfMdenOqLyzJk12XNlk72B6ZdkDeWy0doM9KvWvZtnVX3pVty/k7pqbWYjmKxHrWEXnIeay
gnELjxHdiN3g992HP3bO2Z4bDS1O5UfniSE95hyXkLUPqJA2llAoqJadY2oxQnVlsC0vYqk0Wmux
1zQ4U2Ji/jxwO7hmKt14qA3lnBOnCh9rN45uXGeo3lw8xgExPqjzTWizBjJdikhnsMxNBNrlqFo9
DCIYS6eFVb8niXF69LSUdRFGCkYD/jbIn+g8+A0q/NhzqMBL3WNiYTX5oSVCOVz1Pk2cgOC78BgX
PX8glP4SCDISWZzOdTWsZp5z2lhl90zyiPr0hOw+RGQ76zBUqJBwy3CXD2SOMXMxnfuEaPYnu+oH
gdKVD5k7enbx+rZ+t8jJvdf8mYCYuhzjs3KLkiA+NBMveTNPt57bDU96PWWXZPm5kRB6V05qhJfG
lrxRpqmtLwQiI4qM+Gx3XDXsVgrZlKY+9blKdtoEnwK/iRdegEbah0aPyyuckLxiNWcXSvbpEWF2
9zGPwDGPMzqLeENWr/oUNW2+dTiQ+Lai34K1i2QHXFiuVkEQtcFRkDalueHFJlp9hoqB4/hQSOSD
fHfupBkrLEuva3OnsWbF5zxLKwNf9lzdalZKE1eqfLFrIpaUB9eqvHLtd/1n5WmcmaRO4HxTjM0n
Xh/jyY6A2smxM76BEoNozKPX3LFazJ+Vmdbt2jVLlWGucoZvpgf/ld9McO/XNZcFNErb7QANGO0K
Oj05VCTBXvxeZzUTrvw21V5z14cljf/GrG9QBYPOIkXlzui96By6TbLrfVJkks4DVouBBB0ZuvBD
SZrgc5MkJAG1GrguyYFyiRGCO/pJRS2uOROH23oI0dGhJRD0TXtrYCBseW9z5/U3YVFHO5nncm+7
BT8N2+aV1doZcXkiSm7JRa+3ELy7x7aWcDLn+LMH67WtO5xaQShr64vjR87WrqF+1jY0U9OC8uFI
y90ZXK8VE007yPqW5xAssLoYRTvdUoSMyCjT8MnMI5tMm+oeTcs1+SUJs0gd1WAPKGAESnyDtvio
D7E8pkXd8raZe9ZHqJ4Qa1k3rJnxup5o15Or1WcCzcN7NzSrgz8lMAH6pJhJMmHY2BiOfnCS/iiV
ygMCdeW1Ho3tFXla5RE4EH4Q06IE9Bn/0UJ994kJPGQke1+ySlofkpDDBuc1Sxp8+9mCkFa6xqKS
s0/TlNrP1Ns6FPGp+uKPy5ypIpmSzvKhgZ/BtCymIJVppZ69aYwuehmPWzHVe7fCru4juItWSVPt
vXF+p/9XvGaFwIwkKi6SiWGRhZ4TzloohVM9zbLukGk6kKpQA75f2PW2g156KkICwmxyLO74B0FT
PtQehgaEljX60WXoeJPBCcXtAORyRWNagRsJ7XfAte4T6OJ8nyTiaUIltaNdGlMHUsqtikRVxEqP
8TXOgQXzYx5Caza+xHo4bqWn6TtCeebASwYrGCUPY1fHxDLCwNlESrknigv7ObWdXelM1ZbHiQW4
SjmdRm7j73ySEz9lNpjPqMiNG7/wZ1QLhf1QkwS0nqhhtw5rF1+ty58MR4g7JfmVHEkiwlZQF65a
HGobUtDqbzOjJigAUZ/cNCm3AXE5UbLSppIIubom3s0u0m491ZjgGCCA/8AuNQh4Mqjg03diRbNj
NJb7npwsaB22dlUpkthm3XzuwSpveRS34C/RrDJjoyATw01hO+EjVCvKDFuSYyJ08iu9Prl4ejsH
WWF5p04tpDM93sROjpPKap1zUSOgXcdoVxla5PjsVSWvXUdj2ymIieGBc0sia6YUnLK12BpTmNer
ti05luZaymPEDE1e+2GfvhSm7e4cgwY8rTUyYpBX0tIYEm269UOruVI0sznVCVgbq6Elt80fE/2C
Z+bYphhkQ7no5LvsGv1ZdepKNPmdXeUMR/FclmPXI11L1Qrp596YNP/FZ2bKOee9rcoFPO3M66Z2
5ULFj8kekr3xAuq3PVSm+GLM7rcQc90bFWv+lnfA3NOO6BqRQ8WGHhZtejEUd8qlYslVC28Fd+qM
zRJMOeXQtIcuLJOjZlWjHUihdwB5MsNgj7Hd6qyN0cJ5VqI6076p9JUJ06RiDJCzCMFQSt+KIi3v
zMYr7ggBAsqUKBbQNB77j7wzoeZ0afzRhPpcr02NF2xQARxRVFf3Cuzk+NJS8fC7JRxywKTm7BKa
ax3y2mNH8af6ld2S3tmcG5AKIhqShypMzAfqY06mSJDtY5RN3QdQqf6jGzqaCJ0ais/MLukqdHMf
vulgSL5k3/mslY3+vGum8I3MLw7hdpho/rqew+5Dc/DlY3aXvtjMmVPe56AD+JFiNO8I0HtZbW1/
pKOBzJDbIzYHCpyqhGkeuwNYAD+qwjfHcPg7fj3h9RepnzmBXercRqWFUjyQHZ8STi9yqaBEpSU4
xEy8aZrYZXdKZqfn3KiX0oBYgHY32lK88spokKfqYI+0H4PY9pUGC2wpAfCbU7xwmPKvUriVZeC2
BBeu8xCSJmR+trp1Pg2wA1oZ4wMeEkDrwLWLT3MYeNehAQMRjJgM3367mA5uTVzDjCcT2IU6yjRh
zGRocZ6odpbvRGtwO12GFHtpCoBFLe8d9GPlLk9S2j0oCxIOmNlEwrFBF+hsNqAutr0zOyfV9tW9
M6Ko4Cdk3roew4bvlwmHfkhb61l66lAxQEpUCD9wevbyU7r0RjEDkaBw7WpG/JApaZL/CPGc7F9x
lwm/Cdc1KIwH4L2d2k+04cOzPfCl96bU+YxU5XzqpAz58VyFc5v5H8yuNb8Jzy69/1gF9GW4ilLr
+fNzaXYfCaeXZMWHXQIwZfctAfoFo2logWwPPtQK0NcJScy5zvMD7sbR531J/+84klpC8GPVU9E5
sV2nB91taaK0zFaIeWwSvMg8Uxy42YTZv6BX6kvOtDcgqzJn8lXOsbRwQi0lZE4iYb8CRBo/GgD8
Nk1e6Udm0u0eK5R1V0TedIWWKXma53h8hEEgfxuD/ccY+QtjJPctuer/aA0H7/37f/2mXr15L4iL
v6+Gnxojf/+L/zBGInxkhEjMIlWXu2gF/8D6YoxkasJI2mfqR5XxhxB1cT8C4GXebkGg+i5R7Za3
+5//ts2/2Z7DDM1lFM9Ykr/0b/giEU//udmr06FH6EfQLVJCZnLG0u7+J4Ea6AsScMJGOzEHlXcQ
RYvNjIPnUJCEthHU9oE+S/Ni5a7ceWgTNoZU/sEzvBjWYzU+qMwtThaJ02uj6T1cijoEGhyE5Ro8
OUpIt4w3WR+BObX2Nrgdwh5bIHh2+TQO2S33K4s3IRqAxSE0cDSc1mGH/ssvYP/BBgJ+ArPQvO9L
FN91bS7QxKi4sUfZPRCGx8ouejtQQ0sIt0aLyLMe0yr9RB8JWD0c7hTBRZe0cp1dMzo256F0KC5J
Og9HHHnNSYmYEL6pKbIdCZ9wUwAIXKnRFYcimghWTef+aLdkU/fdYFEGVkutxOW8aV3NnFajrUII
alNNnT81Vkw1Wqr9rLf6Rq+hVxCj4lzpLTF2uXmp9YUG1PsGUbDYucOpCNLJx9Ts9SZ5DRly9IZo
QU4nCMx96IteybmliTJ6/WOzjqhk1vxYxWnuaZ4IRyOsN00Bu1egvQYbUcNkRhNmktIynLXTwSuD
dH7fOCU2chU/Ea1rPo6F48L2F/K1NCr4WV3jB7qyqvCmxtGub0hpJCRj3WixoZ8kccXzfdlaWTZs
Ek6wGsD7yWA4WuUDxJqBKoXSp6y6eY1fzZYrze4XSpmTqktjld6NH/kAN0evIQkGtGgz7gpQIXtT
ONOO+NKSAFMGSOepKPuLJnod0BqFH9WsNxM1S4AedgEAKPo6NSbYZTCetWyFH5H8txTV3o2moN5p
gVZME57e6jfnSvW7kYVuoIevhRdaXC71b54XEZb94oBZ3DDtb84YwsaTxSjD3tSmI4fLrNiVDSyz
iMDKWcpx64exTlKlPddtf/E7ZSr3cSTrUr/XpHLpo2t+mhc+TkiGruZWR2g0kTGauRCgp+sxIfSr
2WJhooQjnNJ4hiI23Y1TM5OokpaNucViDDo006BiMC3E9qsRpAlmWkntKc6cJAvMWQBR7N1ius4M
gN+gsJoPZ46aOaiYql9AQmj1mpUE+xXba/wUOmVW3GgpE6M1cwX9PMvRldscbhqBPk0MatYgNeRo
aJOxN0c9eZzpPLQ4JgaAkHDhI+Sq7fScwejLVk7jWm9NbJsBUPvo3MSqOXM+9jY0l+u1S2bGuOMD
6Nez3jkbBmL6ZqLS3ieqBNnbteUTPkB4l6Ix6MoTX9wtoCujPZhpGh5izw2hPglaSE7XA8iKehh0
hmb0jNQM2ES9xF25Sh3iYlcGeQhIcbr+Qt5KeYvrItqJxl7FCETOfiqjhzCvp1Od16aDHyyaX7+v
8v/ZEH+xIaL58Zi5/zEr/cuGeF2V/XvJOPW3XfLw8T///fvf+cPLxIaHiQLxiVh8Fsvk8e97oeFi
c/J13WJPwytgMnT8u5fpOySAf0V469930L9vhvbfkB06PlN/Whoudd2/sxna33Vg/zT5RNmk47Hi
v+gVTFgeP+gZarheJp28+CzqGp9jrhWgLMfYZDkFhqj2osqscjtkUbzEYVn1dURDCdRUFH900COr
lYgKPIqeHjfTIQZ7SlZoJ9yvM8DETVEmoEfx6aurqsna/DmZUe2zduofqRVN/soYMp6QZY9WQaFJ
iSWRc9Kj6HvBnKbxpTxOVtKO1y3Z8Zu4zyY69QtWI1Nudl3ja1mTVoajSmlX+qBqoh8IP1obaTlD
aFPtm0T5u4GglB9sOenwtVOPtpqDQR3NbmRvGd7waIVj6cRrGxvxdS6r8TAQ4UUzeWgPsiqQ4bew
ju8kjEUzHUwACv7zWE4WT3+OcA/8/PKp1Jw+Tw4EBGsAzDSQXRH7kJf2UPNbg8NGZoQ09as8JeJd
cEIHN4Q2eWVWedutiTfJsDfzy3OVidE1bhMzcY40HrvbrmYWchoN4XzliqhT1vlp2D6gJpkPfWt3
mn0SLaT5Tdou0IXRnepd69UkqZqozK+r1M4TO9+LXDEBL7fuMm4hs5vA5d7ap8kUV1iEu6xmrHWi
JV+2oJCNjkPwRDII3KNYcsBrJ1MeDHZxX55yGtkJloXJwDuUHTB0ClEHLD32q7RM49J1nDTzxseX
6peiTj99ZBGfzHFpid9gqnAK414UobF1eyjM3Qptlnhh8AserSl8ecWpOzu6kO64UHSpY5htQ3pI
bL8kvznP7sgZI0V8OcZwChjPDNzlSk+SlNtyIq2etEna7CaOZSzsFch3nVFDkmS7jP6okdTTpYfE
Ru+PRg4u4jYGv9b0EXj+XtigE7jaazP1oLyWuuw3uaUoDSe93c7+3L1XZp1/NfuGQZifda6zArEf
r3oPdzRLeNpaqxIs57EjT4wmRpTTT0QVsrfL4S1ObTohM7yZWzbPBPA7Q+e3qLX1U5TaZONMjkZN
xmlW8HbXuWsRxDYb011Z9cYuHjMvPXPME0hnvHEA6a9nJ9OIGlqJZicDj2nHAjVybjDaAtCdoD1c
ucB9jmU467hydRUg/37nMxLLohfGdgBx7MYM/yEculeIZ7qXeMrCt7hF4cmERu5qhhkbzBzECBui
fqSjduOQTXG33NlnQEx6IHSr3LiNcT2nQoFGrvu1ZwFi9XAkt1yBWv9EeIBBnOTLl4hh5Klt7PGq
klm+73IG7ypxox2BDsTXJV24ChtgqyZA5B08Qv8eIS6AcMszr8AlPs2mfi4t4CFCC90riEHOVZ00
0NjSbnx2mgpIbJpN4xVmAfMVNyRg60HNkPnGXLcuUGGGjVF21qcmvLhY91yNbTanBP72+VcETv66
TYBFB9oAcHyVYbO+r61xgpMkZPXV9lT04KR2BMIya50v8HZJJfe7jteotQOEY3NtUZqtmoF5xai7
FZPupiBWLAVxJQm7ssrI20+Ou/A/Sgla1p1SmgRw71YC5v7JICX1oY/bbJ1zfR7oPjJpT6uLZ6or
fwS96mQY2on/g6zhWaD9PJQKHBzs3PuYOHXc+rmX7CXo+Q+R6H6Q68qE5FYsc35VgVRQunEI3fTS
Fy0kDUtOKFWVc29oFeW8MSpz7wMGIWZjfoT8bBA450Q0iEWT3KS5ZGUfdOsNMDbIVWiSIBEMG24X
AqVXB6gbgNZ6voBmS9a2aMdnko3oAFtpdY27POtWUkxfaZTKjTSt/pMiX1tnToO4JY+RoNum9WKW
c3GejcQ/y8mbb1UJzsvIo/7WbNv6FGqjfi8MGBDrrmmzZltVHQyuqtHfvXoAtDsN1YXJYdWv1Rhb
a+jT2somxexzIgFlX8pSvFoMxglT5NbaUAnn67hXkqRClNiQTVn5vRHKpPCke21irQXwrVlbO+IU
ETV+ffJGJz5WBI7fNsRiB31DeMlG+bH6hkyHFAsC4RnkYF+hl6VyMrWMroD52uBZM6R5wNwDWNs2
ibAqEouApcqn52RW11MKo1WzmvZqLiv4xUJDppL51400HRpLKonDg+Vq2XWs4yE0TKKs8k6aD5SU
9bWoPXWvjwakEs2N/YvtT/1eev10qCA62ysosoAWAG2dicDLngu/ap4jr2xvyyEPn+osTE4DhSqZ
ad78yEhULaLvFK2sVJsQYQXa2LKLYYs1esUkwtT7A2WupEEshkfb1iHZJ+ihAy1xGJg5nOKYu+m3
DTB0ayO8sDqWI4ckyPIjmqZUFdk6aRkHc7S2uI79+GJPnFkcGbs7NRVywQCE89FIDPeryetr6ypE
mRL1ZHG5qe4/q9np9ro9s9F7pT5waI66ZOsmUBvIg6gf0P2gONAQ11JVh15iB944XQ1N1W4RiTPn
+09x/P/j8zc49FMt/r+L4923qo3+nKL9+9/5h2OZpCaKNFq2+Pmx/P9RHHvO31zcgzSC6fos7lb+
1d8dyygFfy+GLf1vC3oLZzKGNvwj5r9TC3tgAP6kAmRA7rv8hyY0EnhsaIsk8Z8bQ2SRcLt6OeEZ
0euYxdOq76ggkJS/gMm9b0mp535rXrzCeFFQrLeDUNsOIVG/KIqYAZsHawRz1C16o9IAD+8vGqRW
6YTzLLokjvEthRCe2SpGtVQt+iVtUTItZfpF+65uWnROVo4Kq/aI1AlBFW+GSFwAmXu3cDqDzKMf
Uo7Qs1GYLAKDptl0mmkGatFWIYFaN7I4q46TYL3or1KEWO2iyCK8wAkqMQpYpuPwYCY+Fv5Fw0We
Afo3ZF3jou/q+ujZtQvgeov2SywqsH7Rg6WLMkxfNGIGh9sN2KjmlsHvxkZINiAoGxZlmVo0ZgVi
s2owUvxzcgzaRYmWLJo0gnHmlbXo1Oq8YaC0aNfaRcU2Lnq2EXYvxZb10ado3exF9cYTTYaVGN5N
iSIOUdeRuQJ1UoKsLV10c3NfRht+VQ4sorwUiOt6RHZocs7horobtGba1xYKrklUxsVf1Hn9otPD
xbUt/PFuNvriktG6uEpyryWaAv9Dhgwg57xhReCPPElPumyylwF9wR22DvtgdVrPPl8yNK0j2d43
lhbekx/mnOxMMQHRCqcF7eU29Kjr5Kat8vEl9GmuY2v2n6bCythHqwGZT4VGKqaxs+nGjIk47pI7
McLxKnNrofmY0tn3lle/iiRlnpEKmT+VWemcnBxdqG7mRE6W3+dDRo6cMtJrMLSNCXo0sQwunm8O
BuoE1CadWUM+IbsCkGill0dSjJlpNl4pCGkgchawe0VutY4O7EQ7ESLbKNI3YTKNCqYwKjcojMOn
7yG2nhUWm6lIqnsjq4wby52qk73MCxiOQumqQ+YHIMAZcCQcaLYFWVybHlnaLaDK5GYgWhMQXAQT
qyORazePBeC0fsSL4WAWDtrGI7hbt/InhSjqSzsI66BZ1gAdEybVHvssfyaW0y0XUFsjYyThkFO0
8YCyCEtoz0visFFDoJeRujUJMXtyQBlne6eTfPlGReoicmKwVkWlM3N3B+aRlQMB21L8DrWX84IG
dvNmA4Sj3CigZQtOqn6F1ZnsErB+i2EWfQSxUuD/RdznT7VRJjcg3xifwOXYGRz/vjkT6oNwqKBJ
L58sxcvtbQnY4eVzku3uoplqjqGI464t4FJ39rQIqbS++MyXsR7oueGhS9m3K1ehoU+WL/5d1oDi
v38UBCh8knSYmgdHsogEmLoVBLMOc+lop2/f77TU6Xm3GXPksDIU0+1kGn0gH351HmufqRijPBRx
yHGeGO6ZnGgX1SupceKudSL7UGXhdDGYAAZtywzbjAZh7+FfseoNdnnUisVBY4ZjvQXW03/0Ik5u
Sr1yYQW76tSEhnkJ9dS7jMADNzF3JIFxvhO++SaqqtEpYsRI4cQLSY93FIrY4TyKtftqxiMLnqm6
b6i5dlXe00dYfi0yJKr7JCKTgdMqLc21gWd3XaVcOSVs58poOohQrpdTmbkRLw9+NoIKOHHXz/wP
iuFXj/JmbTYLZyydb7oyvpGNuh207kE2THalU73RsgC66ZKw4l2b/YAKJLqNpZ6t8j7eF2n76Yz+
ybeYX/fMT0tTXKbOYtYc73p3forazg3ogHpXLnJQpIbOJuu0lVmrau2ROnfp2ceGlWnhwl8qnAuz
MjINUuPGlazhmeFFgStgMRkCr2xSEL00+cE4pUFHIWWVIrw1em06G5PJIa6K0PaCa453bpWlK8+X
9objL615XAh7KaE3917WxIFG1mkZTWvZmN9IK6lODSe1EzOBblOacNMxZX9tjX5fes4d2yRsOzlY
TDGj8FWLzJdO876qATDBXBIqnUuQkYWikNcKSwUcChEdmK0p17XrVveDZRPZE6fzRyEdhnuotReX
yrbuiXhLh/roi2yHazAmoWTmB07ASE0NwXPpqDIIIMajqxjxMuI8ZJMqlnwhaz+yCAe6N9T0WLMQ
UNmAeGGutxqs7kanczCVlX6lMl0caa0sWldXDxwZvupG0aw16HKDoT4tVV/qxBPfEhPFFCG0+ptA
4hUYWfbQY399V0oDvZgCWkushjDhAS4wyaRMRPzQblZynlkPLJnvo3S2GHV6oH9ntEh+eN8U3UcM
X3OjlwRmIb0fQX5ECHfXoPmXtKe5HTbMlcqrynBJARuzO24rGhluaJAzAFVyNJkrMBnV0n1WAlej
tUP8gmHW3zrHzDYk+5GWACnXquv3IQfu1ngwG1NDvugh4Yh6xW7vM3nGNjx8BeTx2sSg21QTPo5G
DYnBAqPvoIZb04HQrlvbeQzxyq//l73z2o4bybLoF6EWIuBf02cyaUUj6gWLlIF3ARMAvn42qOoZ
ieqWpuZ5XnqxS4vMBBAIc+85+7i8hvThy+gjAdhQ4Vtr02FuOVMVB+IeZP4X23OGO4+O/EM2Ncse
wiO/q7Xd6aS7UKNfk4Rg4HtKH1KvR2LR2sXXNvTSr6ir8lOg4KyXUQt5dDAQsLi23mUtvxuR+DHN
nXnlhWl1a9mIl6O4YWdlLT6iWvlX9VDrTyRs5Z+0FNaV20EWcdhhrSDNzxsIZuAeii5BaxiXRHOF
qLMDuM1pdB4Q1lKFkaHgYNPO7pUMmn7nR01h8kpEj507GteuIPEgg3JJfhshn2vgoMZ2yFJwgY4i
vU+UIQznxqnlyp6hpzkcMK8qgodPNq6QLVltS5p5Ez4GOHvvUCMl6ZbkQ1o8XVAaV13kO0d2Ctle
mFWzTUZy6HNN02gbq/FbWUh5LYqoe9Aq0Yc69pontwGPnzMXbhARoITwdLsxbPLJcOcds4JdGJpD
42RWTGA1x8BDhatxTYcmRRk8haikBcGATY5pxs5fvTYnekeF+hpqp3mpwlLtcqtS+0ZiBux1Fq7Z
M1yOeDiwO+8jGaGa8OfnVKmqJhlqwO6gifiYRSZWSdzmu8I2oUapzN7P1Xw5JvG0VwigVyRELIHe
7XAzL9ky2VC1rFyDfz1pvCEN1ZmDb2XGM63AKwEp/qv2QGQ17tTtgtqNKESF9YrzL/lsKlkyKmde
cRAMi+L1jhW0ui496sR10E8EVWrn0arH/ahHwM506ybX8q7GRArKcD4H11LsXQQJhCqobTVU0Vcg
63urY8kjyzUnSSTtt6M5jic4ctAx0zY86iY8J1FzZ4eOs/EgYh+n2R1JHcXrjBDWiDOxRQR4F2TM
ruLC6yHHLlSYOBf1Pit0Gt1aLtxOXuFWk8rWansgaNKgFfMY0RlCGxGY0YSsROfTeBzZ/85nh60K
2RtRkTnbqU0XCmEtEYVxOKHZ1wXOgFaLYy2BntEQT5/jzEe3SjUsrORhSVRCeXFrmMGwK8pgEQj1
+kPozfSrp7m9ilKKJ2Sj2JfIUD42swVtvnbvkqAC4j933V2Mxh0EvpNeN17tvJLyMq1TKjCvFH+7
S114xi4Rw1cVTUi3HTlc+tTnN56PrMseOf0g9GhvkAXJM/Kc5i5iq7KVIQK9yYCa75MD2xR9+qK7
aEI7q2wqo2F4Ksg9ANZumuusaUmEG0iXDFGjsFTWOfQPO9mbgBoDAwK7k9kXs8VGGxHJF0/qYWU3
hbpyxVIgsz/H4PVRcCbBaYrILNqmYtn0kzPdvZo2Eiwvc9Kz1mXLPp7sAwsQ21GlwQcTBItJSN9A
JSgjEYuEz9Bv2STY09nGq3FLHPb8lCszv2zj4jMH0IhsMdn0SF66RdFThhXph/HnpihY9Y2m+OIN
7jJnhV2368tk2Clhqme2Ly69B4uCM9GVa/ZAd1aSOtdWCuaesIHcOpl2AAB2mnnT+lI/ur3uL5ra
Ks9zDjl5TTZDfp2Vjefgb7LiV+xDqANCivY7YspZCsxAoU/maEhGgM4D/4sfmUwcQ+SIO5Sp/lOH
8/95torydY6R7CPmtJZ0qtILiLE1dXlfLuYPZ7GBhIshBFzduIVpe0wWs0i92EaqxUCSRFhJ6E0C
e3/zlzglyFWVppqQFD78uonYlEBVxItSLrYUuleLRaX727HC7nkxsJCpu9hZrMXagqZo+BYvdhdv
Mb6oxQIz4oXJFlNMu9hj0GCeM9UXnLOwzriFOdxEi53GWow12WKxmRezjRNhu1GLASddrDh8sQcO
fuHGC+JqZ6QYdvI3787/V33+N1Uf+iaLFfM/V30uk89xEr2UP/dE337pX2Uf9DzQGD08H/Qx0QDR
+Py7JxqYf9kmORNQAah4oB2iRPOvnqj/l1iA6hRoaJha2Fn/uwxki7+Wqo0FnxhQsYvC4Z/Ugd70
Pz+0RIGu0A1FgYROyaS++J6q1owGVNK8RbBS07BpeJuKZDwoDrB7RBFYiFa4XYvqnGbC0A9v5p8R
5W+tVm1QOy9eMpSS2rmZWgNzWOrOE3YCO7dT7DQNq2UQlpzvoaWj1P/hTv8bo+7iif3pm5OHDucu
AKYgnYXd93MBy297DV93Vhfwvzm8xeS1fBfzIW29wmrNie33H0ij5ZePpIInOF/BNnB5mu/6x6DB
aXnAvCLhODhXnWek6xz+nbtPbZuFb5U1RnMQCv9BoJuATmNvDxwkA7cfwh0EFFEdQy/hRD4P3iK2
dUNUJ5JZ6MYvE8/aogEeb2K4gveQ9DoEKWFZXaStCNU2SsqZfPEsJOqhUU0xr9mgcYyMNJL/C8Md
xrt8RviLctx5wbRMqzFt/KVAgeMw2iq2ncVGO5xUse4YHCupa5GIVCB86nchRPLLiXTLeyUsBoG2
cudFWZgBJtvAFYH3WlwpsmqTNf4FjKw6CQgMF8s3N2MbEWwTR/JeCLIVV4nXcm2tSptnA9vkTeQi
xl+NMvHHLQ2A+lkO7B7XLotMfD3GBd8omByLTYiIxwfVODFzYkNP816m9BQuZIW47gqWFWu0601u
/VFafRmfOkXYmRe1yJMNBEfD3axKeW9YuRyfah9x9Sf6H9y5pB35PlNXIa6lYY7cdUCpOa9DxKYA
jIkYw0Lcw67ZynRAoTnOdDpWBrnr8U3IpsldVaoEgWwTK5WgESudl1RH4SNh98Hj0Ct+HTuyKjZN
4t6iEeZPmzhmOE5MNk/BtbuOVqMuh/pgz6ht6QVkyHex7HFbEiOnvjc6XcPWbqYNiQEGkt4FW+I8
Ps3LIyFr3iJ2Lcl4frVVXQQgeMQmyTsDsRzqpcs40vMtPlxKuOnIy0urX/gbcgYEODGCbzDWBYJv
qVzqoZxLZL61Qy/akJlF3VLqcbp3O9ldGU4wEq+YEgy6mvFkvURp51xOU+Q+GoMnrvRQ5zccrKIX
qe3kwF6Y2Bl0wd5LGWXDU22ZtP0ETR3S483xZtBD59OX0tzxIg+z6SRHF5k/FOXgkYJq293KhDhy
Tq4ew2YgugWweVK46tpEHmTtWicycKMXCJjFQhdjvbU2KSNSftbFyLNDoWFrwrgn6ET8WKTfavbJ
OKookqVunmMFjBgjrSyRlMdVIO5pEfJ4csL83JURap5tpmdC0mD+1M/cGV4uLy15KbO60uGuNYn0
+0gpebwjgIIXwYDNPB4SWUt3n+VmdeFw5CdncUT0xpGQyiSmxfHGtpzmgJcNXYRVIifBdtIvUWxj
llJy420LtlQQF+F1QJwdFhJVXZRxJtV9Ns+G8Wj03tycO6kMdTONAd8ErjjT70x2UfCQ2GaR3dFk
VYexMIh6CgfLOs4DrIfVPBXcSwUXczH9aCTpQRBxI2qT4mNI23bc2cwq8aluIJngHGUg49PkwVVG
wHvsDstLgdKCvzIS3wUu2q4I2+sxw64XVaj7cSRAQV6nYcBE4UdURj97GP+uYrrvJAfkBZ9JAhxm
cC+MVPpJCYUNfuXAQf1ihX6XPSlmCKTvYzg76rpCJej6qzEywmDr5QDgtzIT/CWT4XRqG49n3uVK
XKUg+cYnnwza7KuDaFo2yMyo2WzZKnG4LFh/5obDWRq5x7CUS6hzVbmmeYylhewN1Q24YFxB5idC
Zyh5QOy/Ki0z+OgMPSacGZnGEBGRLIqqf8DpRbhCRyeQgdGiconio5UHBCMROpnh4Bn0SljYGDex
VzgHo9UubX47JRznKYrtvsW75bglCQH1srXM6+q4CNgfW47Xa6swPxnlACeB/HbEPRDyk1iP/kFk
MnrNKSZ8HSMrpKmiSljp7rnXiszPLFfjLXX06JND0OC2YJHaVBQw7vwmLD8BJSl2sjSjcE1aHeT2
zlM3QcSZC3NrY2F4IEszqaP8QabA6tEFd7t5OXcY6FvXpcJDOxSaEm5OGrVjD/22115+y7Ref0qD
Pv4w2PmN9swx3bOZtXfNRBcVflO5J6wy+RC1bv6gC7uNdgrV4TlgAdvkYB1PuRFkOzTSAFEwZrec
+MGbJ4NV3bPo1B9Lh+xZGhxtiYrCrJ5ibFnc2oJWv48xlCar149XtTtaqygZik0Ueu23RGFdRkJj
H+ScRjuOZfLKiVrP3sSmg+9snNgObFqqdBcNNpm9nzdTvk6pBxw9LK87Tgy3aVjVe3OM+43iGj+m
mcJYh/DHPZZTKIbtVGBHwtQffoA44e6NFuihA/hhbaTG7O8wYhGrEHfNBRP2hHymnI7aEMFx7oiS
AFwFIgsJxrqBSHCIiaG4H5Jh/mKSeHERQAy8UGiP8s3vdyjv2CVI2jwPBBpwQJDdKMvpI/7Y02sq
/FFpXod0BwhpgUyRr01tsQjZhvI3JHlWF3BQ1eH3n7rsen7eiHkeDETgOOx0Pfs9AtEO59iLtROc
8C7gvAR9D1mzk+wxfv857yApb1fnLijPgN3e937sj1c3xJXbt0EUnoh6XeZUUzFnlziHgBcwYfzz
D1tEjNxOARjvPctK8A4bEZvAk48CbFtVNMNaXEtrIr//ROz6dSNLd5ZeBHtxU7Cff7eRbaLAqw2E
JSfLncRV2bP1puyer3GS0rHxqj/hof/N52ErQLopAuwJlG1/HiWCIyx+psI5zaCGH78vQWWM2QVk
AHCGTYu760+3cxl5P48RLs6HRy1Bg1m/bNanIrJx73eY5FyEZkRrLn0pJlRWYDI5WQNtl9+idj3w
M8HQLB+/f56/DlKfHjf3mSY7YALz3UVXpd2YIxS2E+G7eGu0YR1HoauL/8On0NQIXBfbBSeTn29t
HkpdouxyTwg41AGjIj06ABN/GJv/7lo4UKKWhczJi/fuU9zOovBtcC1Bg4DLTWhhyLH+PwwTbAjA
dzCF0Nt+P0yyhpCmOiEHRoagvSHUMihoTXsjYRuduOrqcZj/cKT7df5iTmcO47Lge/OxP98+iknh
RJSMfTKq0P0oej86zebAVoQOQLCl1UCrxG1nhsjvH9uvM8vCywPHydUGpJi9GxwYlElnrh15IuY6
2IbUUS86KrqE67n+H5hq/+YSGRzoPNiDL2KO5Yj5g+zCI6+FjyrkaVSo8qZCVBdz20HXtBkw2XKC
G5dR88+vD0kfIGy0FUAk3n3oQB6NFZMlccpdWmVlgcc9N/14z0Hnj2/6G2Hs51cdfhbcGBsyGJy2
X9602Fc+bmwT5EALXgFsk4PsnyDZO4qQ6gr3Bk2ycGKbPGr2dZq9VktnchhDKvOtzeGicl7yCBGB
iFuLXSeW3vgGwScl09/fll8nQgAIlge0F9I6BZrlPfvhWZSJoxPCHRjh0IasdRIm9XM6GqyXQwrj
bwUc8k9r5XssNYsYbXPeKpZn3F+/cNcjlIUyZI07GdAQFCQai/MDEe/dF1+RLrWO63AZ7yQmXSGS
aJ6HwaEOaeHpvGta2QAoivoZaBdF/303CXyq//yeMFMyVgD/meZ7kKHZgHMZfN76YvbZdJv4fkVk
WKeWqONkpRvzT2WcX949jG7L20AphyGKCOrnh9Ak7bLpn+bTYOOcbwHupChr8D+ysv8RQ//vPgwV
FhEjqLVZDt59mD9LOhPoyokNG8cb4NTBGUoFpxzHrDkl/f5W/jJNc2U+IDlh0r1hOnv31pEXLGpQ
XtMJEgsHyyjpGFm8iJwSf/9B7xnt0neZLpfNg8PFQYF/N5BzcjxHt/Y0OwhFn8LkDNevIVd02UNo
kGJ4UZMKrrZ2ZCPC0XExciJBlk8c4LIMIom/i5OMOoGBF4Jmp5gpo3tKHUzDpZRF1QsQEjodjueg
7ue9lghOuhIiw58gtL8+Hxo+gUPBNHAsUIvvtkIYqXAJFW17kkAhNrpEslLoONlH5vSPd13E6jAG
bLwolPSs93M+Ad2yA2ipTsrEa+7LlOtvKkiJGP+Q+ZSAzP+wyiyr1w8To82ytqTomPyvcGhJv3tK
yH0t0SjHPrnNaH91XTmcyNoNHt8KIq7XUtVpCDJ/qECG/WGmk++HCMRMibbQxRqIQ4edENacH+c6
O6d3ZOskPQlBJWmGS+m76M4ndwaxs9Zj6L/SasoAA1StaDH2VbyBFpLHg+zoAa2kxPNn9gVVxDlb
6jWNWuwMNrnItCY8xpEqsAvue/7+jdcB+uIvEVp9CMiPTClcItu5dZBPPKpleOUGi8Ee8KCoT2Tt
4n6QbjveOHqkNNaGGXW/jMJRCMNjiLyNH2mZXTqmkQFvFVlxq6k2YNLsDLTUiXtTTcLAH4grfUUV
u8RVhjgMiYSZmuW69Zw+WMW2qs9dZnvEaeX1rDdEDOKtK+fkpP1ErOHuOEgMexGT2IVpPnE6at/m
oKuXBVFR8c4ISLrrvha5+KKVn1EUN1LeF+AFSzF0glh4M0zASLboH+eKhARKlPtA4S48uEPGqahs
Zv51pqn0ffMJrIvKS5Av+xqwDyivyhzsENVyFI+ksCkO7lAogjffyXhXj3MR31gFmVPnLGqG7ra1
Wh6IxFRC91cUdXZXzSbrheo70eyE6aL7AhZ8hqdVZXdeLdovY2tyFdpKnfmrhfHEvlSNWEpROucx
w33hF7l058VBhjJ/WGxHwTaTqX0euJugcGpIiAjesCft3Hri46mDULnq5phCuF/QoN4OCOeKNVGM
oXidtVUemzHtjQ8jLF74FtnMqhWYOOQRjed4i69LPTjdnSCerN1kDJf4hvMq0Z5i8nS9NghPOw4D
uk68G91grGdwoEgKJVM4DklGUFkOHCSkpxOPlOFQ6GM8GhA+ulEgxAMVRk0L1Xw770dSIuUKOShV
xqg3R3UvSkfle5KnGGAwN1x5ZSTo2b7vA6jZM/rmyKXUELsVdTPhetAqQwohPrysqRq/wdgIb/wZ
od73Ehz5HHwZKx7FvZ1K5yUJ4zjctvTK68P314owNyDMyzujPSv1X0r4hJB5nEnci1HEyYFqL7V5
2dlM48p1GEVkQ3Ayi3OH+yrbpWZupW3/OiVwS3ZjQh3+e2tGoCkMHWvZSEQ2ezu/8uyXQqRLJVZR
nodbxfFnFCYV+Lflz3N7iowxtSvv7OCoRtBgJjg1Kj8z24uCxO55X9TGIlibbG6sHQ62tUsD9Ia3
bdnwRYRJ7WRX05++K6GKjp8g5ViIeXLPyaBhVcHYXzpjDswT17i97lWYTF+hsjBkU7+R9u0kaqrA
8cTe2OL908hw8aM6MaCWmHIFY8Wmm5PxBneW98TGHL/5CsZCVRNenRDcm67CcC6ozRu5k56wmFGt
n3KKkjsqaLNPSSK1acab5kipjQp551Mgm3vSDf5fHf+/y/Nid8NS/Z/7pIcX/ZIkP3ZJsWEuv/J3
l1Q49l+czDk3gB0BnvJDlxQIwl8gd9ggMnY5Jiymzr+7pFL+RZ4Q+3cQ2DYxRot99W+xvPD/CsyA
kxzrrSf4l3/kHHV+XroJj14OwXRppQvo2AbQ8PPqSUJGPqdOJD+0bb3A3+aCPOdB8D3XtA+Cc21D
6ot5iz/XHvDEOM6MO0RY075k6NY4SH1nTbou6EUzzPXGcMW6C4wakdVQP7emyd+hbY9D0hiq5CZV
Y02tGn7OscKjBsVZyu0buo80WhqEC6nxDQZYyYkk29SamVg88lKF0X8tZ4NyNzRf+9pAtHSNTRur
etx2+iWI6unFs+IpQXvGbWOOGJgSVKbmHUrh5oSztH7tZZy+dJGeboyMLQkYoOl5os+6Duoo8xAP
z91XPCcCnWduH6EliNsodmGqGQm5laCAHhZ1fPaHc8nbGfV/dk9vj2ChWvNUTao4wn+X8VDMtp0a
1ItIDbKCo2ORulzLkX11UJE9vKIk0nmrRBbBTeXV8lxqucx2LkeZdZKZqGzjdNpSyIRjxqt/OYdO
fCXh9H5hP2Q8lY3T3sUTAm4nSdNLhMfQ8f1F8Yz02N9HsSJTorWqa99XD11uEWhR6zOEX3kvY7n3
4uBL2rjN6w8vyc33q/uRRR38XC3gom3TWwYwyVk0u38piNRAt6PQrMsPdlWEz2J5+lFViY+cZccb
gwrosU8tdSxS3RGoXNLzKIxu3rWobi7HfjRfa9r29IDZV11HpZ2ddGU5H8KJnxpSdL7KuqLXaEh9
HfeuOFtRw5Lqh4+I1iXhZ0jKM9bmtUuv65CUGry6oYx9BohuM5Erv6WfyZi2OnO4MGfrS+n2Z62k
OHR96BwmX7WweQDyJ+OUbUdHy62JGhvc0XNeB+nJtiv9OYkrpvHO0p9rdC1Hb6I+rToBSCRGuIdR
d9eRFHzHS5ldeQMMhLwllSWzvph4TeH+0RBn05AiVSLTseAQ74/9JmH9XNKZsQ7gzV7LBBW7V0Ke
G0ueEo2XJL0s4oXmhZHxaaJf/pUeASbbUqNpXjlO0BygQoldGbftgQ1ecpF3nXkZLg1tvxTDpYOi
i7hja+nrNfGcHiag1cF6tiN5ZyTdeN12ghsqF3PA7M8H7SzvJoCL2wLa4ZMNmeM1gLh1tm14HCbH
0avfj513cxZnW7QR7nL2FFbAswze7fglwPowGjzjLu7M+RbQYbk3RIvbYNT+Rnl9sCatgrGjqvmz
lj486K6tpzUhIPGXtK6WposMT01nNk9eY9ebPM5N9iH1xxEM8qbp3eKhaPgr2aAccB2DBSCKZ3+u
QlBwZkdDiQYuxcKikndYfDMbbx+XOvVoDchGSNZMV9NusFEGMqFWGVrmuhNbpzPkNsF5xN8ch/FK
AWW5fRu2dQrWNUnciR2rI86irsJvVe6bH32jaJ8W3/VTaczNFWYLla5oK7ENQJGavJZmtscQZ7Al
BcgSk6XSw5CeOMdsMz/2r32zwVLw+9v/Vrf4n/lquf1L1B0lYA5yi2NrebV/KC7pRtBAmFV4J7Hz
G6iMPcFevjE+pHPAFYhUokZuWuM+nZIhXjljHdSXoyrjce+bCcuLxTuIeD5vwpOfDfVLNrjwvwOk
YxF6WBU+I+/nYhZvzLGhQfunosJSC3l3AZTq+VquZF2G5fvzBZRz1irB9vcud+duO6ZivGrqKNo1
bgi8DVLNvAsbzXwhXaaYMnaMLQms9YsZms6F0G4Ip1RZTMwTJ6jRE2dXwwOMJdzMXZP74X3uNRzw
4jJCufv7m/+2Hr//7h5HOYG/JJDk8v383XHaJGq2tXNX9Q6UVN224TdGc+gfFKDhRzEn8yVsgvE6
94Zy3wEJxAJGIxpISTKcQKdT6gikOuaOhr3nNcY9ZBbYitruUAI2fXk9+21yRqY53uiCZifmOd1+
G1gmeESJ/dqGuj+a8+xD+154rz1U6XLvDZ5a15y8aDRiDOlA4j5JYNAHioH+qU2IGQgpGe7y1orY
UcfjM+2Sea/0EKJRjBHilF7p01iU41cRtcxXsrCNJQ5Iiu1s1cHOqrJXQau/ja2yWVlZXR9zTkTP
JeUe0HKsGm+vXsip/IsKjXjYuhn/ESVRSDtIyTu28ViKCuRca+T18RezbuddasbhMyNv+GrnxTKD
LLcm9cITAabzpW0uRDi7YOarE6KKJllk92Yt5wgJq5t89Ir0s1VBK2yieDxmWrZrtRgoDMBPZ7B7
7cbBuHKVwjcs/zAQ2CS+H8WBRcX1rVnyth18t21gri76NhuaO9TLnbcG4IRM5m1uzgH07CeiCtZe
vDi5QA9HO7Zi9YuLbxq7HHMSKcbtMTYaj6NXmoMrxcoAPdtMsvUAN7IAHlzuugaFP5w8z3ydtJk/
MP13rxJR9Nc+8WxjE7hO4YHW9hcLPduxy6HsYOh45sQ4sEsLfY6Vh/kuFyFAv2Au+oOPwnQzzbV3
BBj9gC8J9YUHm5v+o0z2QeMat9QcJ3p1vdl/AZHNFJmVpDBUIE9HMZOExVsLBiNZtpzLc4Uz2D2h
hDrQOMJ8hhxr3gbW9CTqutyA6LXop05xsUKaXe6DyGawprK11wDPvM9E3hQbNQzZCeaXeUCbNBlI
s+dmPyOvry7lGMITQEQVP7IOJI+tkRIzhOfc8gGdFulTS1kcN1jWuNEhZt8CEw/WQAZ1sY6/GIEn
7oxBLxsckJsn0x9ZqtrC3SgEtGCK4r7b4lMrTC4XjMEqrxY+ZasVP4ddz2swxeR2rH23te1NPovy
Poq69hiCErdXs0it19ji1LmOSIDLLgzUMWx/guk26pLK2AJZMl8LetfRumsK+PrM7Oba4DB7jhyd
ndBlZdikNIZBw55iXBlIKj+KaiawbYIbdUsIQYjvzEtHkFP9cOgMHKCrtp3nb9LN/KPfz8Y274sM
8z0GGLQtatZbexiCtd+6SUzgBgpgzPiMwqRhl4kcRm26gMC1lVOH5gZIav7N8/QdEmPK1A7bVrAK
oHSxWACB8jzKQrLw9JrFALV3G0zz7duM+v9QpPuphvX38qUgajlpO5V87n48pnIcXVSe//lk+5hQ
Ay1/Nn7//Ut/n209Zzm/8ndgwpDT4Qv53wpg3/rLJWMGzQQCiiUXkHPn32dbK/hrkZkKc0Em0axf
/Nv/MoK7f/HXqFh7LlVdKd1/hAj0xLIY/rBY4kUHsIRwBOeIs+xb3tWl4T9UVTVF4uD7U5kvlHd/
rThcr+dyas4J4ZJjGX6asMtRHoUe8WD2vCp0WaqLJI76K6si8yVQA64YLxQhWlPHv4mnqL5g9crv
q3KpH9P/Adzc3YdDOPLa9M2LadWZSjas1NFDq4zy8U0IWxeLQXaQhvpC/l51UcURodmwOV5Ks6F6
OEoUfVbNHoSKsR08dm5lIKOHBp+xxoxfF2WMl56S1tZXcQWyuWhRqY3pBVWq2t+7Q1jeA6uHXrOC
Jm/j0qU9sGESM+4Nmw3oCgvfsCWQDoEJ3I1ViwHb3iBrGK+EGvONbnrj1QWFNFy0WDK5LZWUB6yj
0TmtSarrMxeSIWWJiqVca2cnGhNfd5u92sVcXkSLJM/xZ3uD6Sr7qNIWp5UI7Y2Bdhykq6Uf3yrt
ReWI6Gi3PZaEuqhv8FSYJFSGyFDMcTCeuzbHOtSOxDqYqNSyJM0BCs1D4z3WbQJ5x8PzBfZDLfJE
mOfk/IRvQkBvtjt53TCjNDvDccX9mw25r23MDG6u6+e3JtEbTf27/u+7Gu9NPQnnlkL1JLW4/97M
yskvWBDkOXVhVSEKaFmViFPgINHi3ENkQjDDsBRfqVkUa7SK1BHfujpCYWhbv/34vaweQsBB2Qz1
la74myjYsabMO9eLwEeyKAJN7AqM2ZwDlxmQxnwH1x4RSUyW0SYaneDxu7AW3mXwKHqDIqHyhwqg
k0JQLSEYR6tiEddo1JhUgjvyIay4c16g+IJ8tTtfUQsZ2/kiKCe+81tvXiJwpFIKGRBszYKYl41C
b90tNWxauBNfQFPzpOQfQSVcF0NIb+OtcRGFA4pdZwJAtPFHLwfM4VVUl8MhX5SlXWhGx65exA1R
lXZf0rTCJI2rDnreuPzZuGqoS+dpSt+gQi7YDiuMbfyD7ZPPsBrd5eL9uUNROr+pWpUe+S9vzQXb
hTo/jjGP5U1c4EY4yG2g+Rg8e2ne+Mngnt8+EXUddfxhITHrHF7UCgoL9/dNF6pVRtkYuiklcFtL
CsFKCfvFnCbKy3ZEl8xdJFgNkvNhBQMYCSyOH/sWqzUdAwsE4TGBZ9ZuQ7envU4QCH8/snIuayow
Msdh7j7ZXToZj2/f0s/nPjpQZobvTR+LL+vULj0mg1PKVaBymjt51lrlqnU1XaKsGOhPdDqjn0pH
ZFHSm8v9oV5ltlfdFCCVdltM/qri/wdTQmPZDyKO97REEwBZJG3CIYVh/b314aVoI2y0w9OOgM/8
24w81V2lrsFnlRiYqlXkGH6xr3p6QhceaVSIiutsXI9e1mmWazkfMF/qO1ODtAbyjSiZkWbhVe3J
JkH1QPgwzRS6UH6/rmrHJ5hIGg22VwkLsi/KyFpPdDmuyJAj2SyYgseGWXs5xLJBIv0BWiLF7fq5
Q5wW7tifjQSQBBY+eL/YYdGVaxMz1G2fdO3n1KAusCLDM3jMg3z84Lscfz0Ji2YllVZcDDfgTJyj
wdWBq7agJSD/Wnda5dbGCVCCrbllw3wYA8c7aCSHpLqkmBSoevoWCnLCVVeyBeYQRcRPcM5eGveL
okx5sB5cEDQDH1joa031l90O5c2tQZ1nJfHLB6sCVsbRAl6F692P47VixbgtRV3eQaVj1wozC5iy
l8XyISCTdWdoNX21vcI6hQoLVTr44kvuePOjH9Fw2CFfS88NVtmvVjPqe45903HJsd9ik0PemxgP
KjXUYyztdoO9erGeBj7+BkH3ADh3fhZjifcuGMudSRNrW0JSA3QUZbwBOm8vfAdMBLoQb7JX0ACs
5ylL2wtoDl7DQckTx35W2WXhSGfjaHIB0YR3EphBONNXiRp6lar4Sl0ptrczWbM5GtVmOpXd6F/l
2iDBgbbz1mRnqdaZP7TinEP8am5n24qPgxnsu8EddzOQkU3bZPWlxj29yow+vCkHSD8wWbCiGXV/
J8ryIzQPwV42aGdSKHqigeqsNOVDiHvgUce5+kB01k3scChCDw8vLGrFXUiT/EPpdeyuexok1w1+
oQPKsnprUiv+GHHSvbBD/36OpPvUg0jdV6ODvZYuYQUZQIDjPAy0Knnx9YFaBrWWWt60LVwAl1KM
s83hJJ11hfuPM1dn3rbxEsQkPZi0C8uvpY6Je3no4nqba2h0G+Iz9aewHot8jRrTSUk66PviQNYk
0eSGsDG3Wg2gAZKw7iXpc88J4g5KgeT2Xfep3a8K1PvHwbUY1bQ7P40s7xeA9/qrTpqfaOA2l5xt
J9CEeqzdNZFZ3bl153QzINX8QISjfTFR9bjNhNt9G+xRfZpo3zUvY2fmw23Cnj266OBzHaM8K9d1
oz7KaQ5v4xgeSebi22crOJ6HjqNbDg118Fx1ooRsXIOYcLettKIlLaL4mncAm5rFTk1OurxNk254
9hOXtBsw+TdBHTjXpBGBJuOAh7WfGHLy6UEoXpphI8tN3JvGrZ1VWHnxxIIryTET2u54qonD/JT0
nb12qvoh7GvzlJnqsWNJxPXPOG1T81nI6JjqtD0bk2N/1Dqy4ClkE61XIpO3FAjiizayAeX6VX/Z
e+rg9+QYZB7McvBccAzQx4/2WcedzRX6Yi1j28o3US37jsXPuHJthoqZxOeCZNQDtaqnMLW9VZTj
LFNYe9alhpjvjnm+EfXAOJA1lvHRDVgpgnDeRJQQMEqxhO/+i70z624aW7f2LxJDzVKzbt03sWM7
DYQbjRBA7VLf//rzKBu+Q1FnV311Xxe7NmNACI5lab3znfOZs1lxwIhQWFcvEM7Fw1D6kFeCUpIK
zAOvJ2yWyTRsIA13J5LbQIHa4MnRS9JtlRatDGuAS0+hyUY2Sj1Am+sy/GlxinHeiJiJ07heF/qg
LdrGsSkDq8PwoobKonVKHx/1quqOY23N1fZ8YQfz4sQdqNtFA4CXVaPkdVbCt0XWssfG/V0cLTWh
PNgq7ZZjVvfrNp/bCkLm+UMr4hbiHeSGykd3amLvLk+C8UmvAfsvbNU+UzT0Kaa3CHSEQWFwMHTB
U1fIcuHWA6BtBsWDU6hhN+gBmX0ZehunhRpAeiPunYWiAGuip6J1KtoHQ5tPgmqSZTHY5UZgYs6P
kHVI5rFt3Ra98J4LyQvviqF6gFDgbgDy+THhCoM4e1xHq3LGBMeBthzqTN1CH07aoopDQblYUB8p
XCDzrIdjexwqkW96JCoLmU8OJ1cNoYd6YXesSFrnO8ySfg3tyJ525M1TNmZuuZtdEmBoOFoVqq4W
aTeyXRdkMZapip11pJXFmpB+RJ2i1556eAArGplg32EcXFETYh6TWHXnqfYK64nnW3IiXGGxQFBy
UJe4ibA1JXZ+a9UQOLdUahYBOqJti66JORZkvfiSGKYebKSTwSPudM6C0DmS+4CHbNClwx09FPV6
bBM5LGMsY9eaY8DM+iu480JXReXq6EKfWMuDQJcvQWvkt4lq92KhgnCDb2q8s2vbPpdZWNIVWZYa
gFS7PQBXaY6Dwa6QDCA1XXZTP4a9OpR9eSy8aViV6HD3qs7rN6qG9C0hzepgdLa/rQLvmYMatTd1
tUJZFNeY4iV2512SEESi3D494OZjDR5JWB4LkFmQ9/I0Iz+tTGe6tZZefBkSlSLUSROwKIY7IFtZ
yw/E8qe7pEUzfxu7oYbhOU73WkiL1Bqupd1+8ZrisWgB2bgAY1vhm1t6Ky1t7w/OFhSHe8uNlEhY
OoTHLC1dnyCU/tr0s8Ztc5CLPK4FtMDI532O2Q55uD7c26zl6h8jxa+qnsVk5l/I32BIYYVZUT7H
0u3jFALGEFblBe6F5EZ54em3bxRP0H73yyT/f6zfZrfZr4Px3DjrgeG3jHn9DNuf3/9Fwg9k344g
16udW1Vi31tMonYUmo/T6EK4qoy/ten+Zn9DqBQWJj4TU6rO3uN3xyAwnxHTYp3vMlXJu4b89wsh
Gfs1AZYUrsy8BQPAnvAcdF6L4aqCjjBi19NCdYpt2Geb93SCU2aiuldVZ5yV5kzFga0MScUQtlAH
x2rme2Q+xzb8Wl/1QLckA71opgd0fDwZ5ZBUu6glUtegVL/mdtc3DzUp5nozsdLqgaZgMxOfJ+YJ
8GFodWoZYDnhrA8nhqYWwnfKtYoX4A+0rYRT9h1zTPZgsX2uFw0cBLVk41C86EoMwx39Fi7bEcWj
e+Eamn+dtJr4FMhYXC/e7EIb+YPVvcgL7EUVHiNwWkQYXt5nYQWM9W/2ZrPa8cc3Hdsh20SPjT9Z
gd896AknZN+p9Xxnj3NwjnUw6kUL1j3Y//XV9UdPAXaC2d8oHbpv0D4szK9/vLq8igmuJEO4Y7HG
WzwnU9fNu6OGzx5OWIpy5l6iecX9Hk/8p9/dw9kvCZCL2Yv8u9OyIEOK4DvkuyouzEenZycYldHI
+ZH9Kxt1vqvTuAwBWj8n+v76mxu/qfK8dtLmpo7r3nAt+afXTpmKRq1Ble9qo+Bv7/oAH5qblOZj
FteMzcJwePEd1WfHJgBxjGJKIQxLp8AFRySwVr3/g/6VN/9G3kT10JEj/7u8eYpqzi41JNE/uHd+
fN1PxgG0An026OAs/c29I6EVYFxg9uRe91Pa5Jc/pUz9AxADgkjc2LkMEAb/CczA8f50x2aCQoXx
0DItSdiB1/brHTuCtGMn9NnhiIDZ4wbJtNHMGklqUuRj7CbUdw27Y0jkRsO4ylOXBUGXz5wqkY9P
k99CECQ0jBMnTxy6MKWBz2GZzKHeKmLt7eKQeZkQLidANXHUTkc/csd2nbGCW1tk9k/SBb/LvxL7
4RiKITl3CIrf3NhDRqBTcNpU1KQSzsfRfSPJ7QIW8Vn59mwSJ5d/b4E/h0UhhrXcngUdh5URrK+5
7BFyO82SMpsgWlManbU4CEfyhcbCCYWWFWgnVDtWD4Y/tdrBG8KelbNGKOtrF1iBs+klFbbPeucH
0Vq1PNgorA01+yXU5QhcSvayCY95Y+HVXfSqLPpLabrsWNzA64PzJKnz3OR4goJbH+gOlvBElWIR
BUr3NkC5G32lhTxS94aY/2RghNL9NFRJkW2dUscAryVwwB32mDw3DIi5KxqPJ8tbGpy0wBculOOj
eQOLCL4oTpX3nTvm61yfUhgp7kjxBfxv79PEfKqtIY6CbIcWs22die16T0mX3lVvdlx2Z9eL9Zom
2cDaARY3rlNk5qve9ztKyK6kL9OtqpR+Im+B81Nuiqrz4mVHOIZy0X5TihLmMXFsLpjC1VnTRvlS
G6V/7ZwRnbmwk0+cdJOFm2bh0iIpv2yixP4GvTS+YbofFiVlGKtManITMljsG7qDXmK7TkB3htB0
3CrbU7cLaM1Pd8jPKcvJOLmC8YKm5WqBy1BUYtbonUOdZ/tBjo9uVnXVQpOy/mLn1ISqJHSBs1nR
PgkctdZ7OKlEbOp1TQ5+CUEhfco7VJSSQq0tUp18cwJa+BaVX8UX5L7yNegM21jC8tDRxrwZ6x4b
GkAZh69iS6pfUZrGbV+W07Nlpo+xVpgvjhOg/JsieYtMx3h2PD5UAjV946fzgQJFboG3Xe0rq//m
Axd/nQZYUrLIQcJ1YdC8VlO9jiccqEbYi0VS9MdO0ICLrJdCFQTds3ACn2cS3tU9eX3nRNWj8YIP
wjvDCOyZqftmL+Mk3WdilOA18vqxBshxb/V2jilIWccei86ZoPu0U0FhX4siNM5tV8SfOHjHL7yj
gJeG1jq2SBE75Gb6XifBFALF1J+haO4hqqzpUtpNd6ca8lg8/mY3UuG5tzFuOCBrDA8bDenq5KHu
XlHmHYBEfCR26cBOfTGzbA+ZE1j3zCr1XVdZ0Udc10O3sNgPnwoKrk9NmJSPLDP7B0bA4gBUIVtj
15MvDFLxc9U5zbGxc6mth5Zthj65k7kxVKguRBz9fTEN/baZ9AAbv/Q2VdnZ3+2uKrdkEMaPQ2zS
oCy1PVw9tW9s/8QpI1tR+KovegmBwciCvQnhe7QpifCltSgS0X6FyYSrmI7q3exGWmR2ASvQqLst
cFB3Y4b6sJoGLG5gHtujXvbRJhUjNfaZ6K9xbpfnMPHGXV611pUU3/iphaX0BnCku/ID8e8HjOMf
J3c0lp3o1YrPSbNiYRPvemAx20LE+LJUmydPeAhSrPzUF/ZaX24AKBZfLdq1t3Q5UCcx+DoLKWeY
+xOq5uIaBKqWoEuBxpr4aDzwgd8nM5TaAtggjVE69akcQx7p2u1Ooa8uBZrp2czN4JPp8fmf8Hpt
BmvEsayPkX6CQaafZJPIs5Yr8zoOXcuDoh4BvjDSUK+JaQQ6FvU2fFBJkwZMwEKynvB7KOQRrv0D
bZxA7TwHq0hrZaeWyiQ2cNxqsjQD1YJH2SyF8eCMyIVLvdF8EO/O+AYqY6CfR5v3EG0dx7t6xCSW
OO56YHkFhywhm1jm5ueYLcY+rW3CYCKKHg22SLfAbdwzUQ0C/S0pkgW0tfKpzlp5HhBJT11daK80
HOMv4Ax/S6Mc/hyfHhejZD9+HeniHZdkCuxdltn9QQtUt0UB6s5dU1kHMzXneH5ZPve2XV8Gm1qs
UbAQsGjUuPJkK14c2eYMhZn7fSQbkHJ4rFHXZfC1T4YYbvIkWdUXNGB7LbJajVplgNfT8pkKJ7Va
o3IsiWm2rdPutVCekQJCAUOzdCYNS3coyme/zZo13s5879kqQhVx4uR7Jogr1LIrP3oBc8la5IH6
YgWBt81ofzy1hu8dOy+jpX6Yqn0oPaD/iUkdp8nzjdq9Jj03HJDvY0/VFC+Nzbr16vxQ5lpz8hts
6bFI7HOPTQhrbtZ+xKJM0KCQXQ0TUhtADlp9ey2C2rubmJG/6RgC24VswcNjTC0D+kMaDT+w7byU
Uc6tJ9FyKPUYJLL5pl1wtp980GG6l9+7SWadI93PuC1h0Ug8SkwWsW97W5fmqvma6JExTKmB7QGI
thxgKr8mpEk3emS9shPIT1qQ2Q9eMBPX9MG66ykA5jY4mheyLjpjWnaa30CC+haNuw1ty2MWrWRc
mqcWBQozL3sAOkLySx6Y1pPrNd2a8SzdlGU+kzbjDJ4I+Q6iQ9D0EkQvLbcKyD16fXXh6L41YQUu
1WiKadX2nXxg6VZssrKmM4v4waPtIxgtlVaIS+KX2ATNbpDXNMjcLSmvfNnr1p3nV1QVsMDST6Vu
nJpZypSN6a2Jh5TfwjZCetTGXu78pqTAVKOMtU7rcZn5Y30pprS4JGNR7uKQtexgQemf7Ehb9j2F
JlvfqNyPnAXMx8GStLCSZHG/e0prX1Tu2Rs/KT7ZZequtRgpz6zqmNenN5w7eq/emdzyoB02cXjo
i0rbO5RIwkMSCME8tMvpLSoq9Nk68vuDSW0wqmt/HBMv4NIUNXToxL74nE03RsTDusV3FW96r3Lj
lVVOnD8GbsJnK2hLFP7qOdMrdQ9CRxRLCk0ERvIxwyxJfQngn5FB33B3JpuTe9dw8eDpbvTCAc2p
wVN4HEBGf9cWsb8MwkSClzVog93baWAsubLheOQFzQOVGGJ74bKeWrNeBDCiJf3NqapwARu93zv6
CH4kwW+IP8mpuDik+5WDb7gWIjG30GenE3l/DtMDJ1UwoKbeP3R6GjzpSZ4+CZMzoAjqCf3ZL8v7
ImnkcUocTiuB7e91twB2F8ANm6s0eYItvNnk1nbU/EI/iQ9xI5E6o86IWo6YMt+p0gzqb5aK3Rol
MiH86hULwLV3fmcngKu96gAsvLxCt7JOuGrHsywrYyWTiF0IxuZDmPXTOuDg/2lyvGMsnMfAifpV
a8JyjmyDVykOKnGNz7i2zEWFlLYsfYcwmKsIo0Oz3QN7RPelbgP7q4ZUbE2vrK2+RK529QpYoDKE
do//iNpCmq2XNIT2W93SBNUfQA8ZEY5RaigWHsETb4u1aUdPUI0u3yH4/kJLo/tORNappl3ImAHP
Qwc8kIagdJUkHtZBlfKDUb1cpGosqEWxClzOAKpByVqbrPU2IfL2gfXufTgK89mqIMywIcnVkl6L
akOWwqR+aQB+lcCunHK2H7lQMArgTrKBYKvFGmobR3T4KultpW9T3ueEyMZORjyKy+9Vq901uC3/
EXSYsys0fzzYZq2fQoUjoQt6GMFexWOuDqN9VLiQUmpKiAnC2suRBcWiyJvgTK80T/YkHu9tnRcX
e+k6mhrFnADfdUmUtf4bxeFPYgvZDduy8LpYLpa132FxoS/GFBN4tI+RlznCDZgXq8njLm3j2HgQ
ela+FZylMh7ZerL6ZWT+P3TEP8l678ERExuth3HnnQ7461Q6RVnlYOaL9pSgVG9TXGU0+aThvZfI
5PbX3+pP6pXNPOPxv3n6/TNLBAkndnDK8a0Ks4TpbngjCKcxyL/99feZTUt/lMn4RrNxiaEfhiHJ
jD9O2klOcXqVuMG+LfxxE8Ia3zvtYK7TLGouGGdIVncy1CPedPVauHO2pZ+C8J6e8Hm49kP+dX/9
T/rzW+xicheGS1yCmdb9bfZv9Ya8BlMGYUNMqfCu4ODGM3pOpFRjrlhjVm9D2/E+Y54+vH/vf/Wj
v9GPUC5nxsl/14/2UNayPKp/9dT9+KKf4pH7Af+ZaXlQU96Blvx9PwGZxgcbYIWHTolSaLM+/H8a
kjD5LRoIPJRANFpdYK//qSk5HySuOg84zxwJ08mS/YMGXdLzv13pGPbQKDHGUd3CeeA9o/PLFiBy
iA+mRh0ehpKuh0Vf5PT3gFw/FqWr1VgeDLESLahdOFtM2I1vczjVO8+G8F1j2NxVhvIxp+apc5gm
V7Dn6vKpXzTkEa/w45XYGtgKtGsi4+oj2j1GsI5GjphF+dwZ1iGt3OEpIm+aMnqZi1bpE5ayvHXu
ZOy4+eyEnfb4ldn9ZTGglCnF7b3ujJg2L6vP/QP29wKesKeROYlH9+29NgBVIlgHE5Vmi7BIm3o5
spmglZNbuHknzYZeJ6mcU49KvlBde6tTU2PVZFjAFNNOxyTiGNFDEcfjFadRcwajpW6KDoxs7Q65
RrORNwQ2c6QeeAsnLm6pXdAYEfTlGmv1uAt66EpmUUVHI/S2IK0powrzKN/YGU0RZh1SMd8Q+zbA
I/rsLBvX/MgOcsb+VemDYQ7OGjfF56Abi3s7H+Uqmyzr0prxXGQ4ggIzzEvoTPXKzhihaJJ1FkPB
4cfiQHu2sv5m6ywz7BQ/0qIY3PDN8c2CCTq3lnCGkyOh6HRFsra8McG7/NghwZ7YTYhzH86m7aad
2ju9X5dmnp99zn7f486Rmy4R9OTYeIODyq1vgEcYgmEoG1gjCfmF5cKp+U9oTx/JtRqLip7cZZHa
B1xFOHTQhR7iCqqbNcjhaAF1uES1Xl6LJPxC2Dx8tXOnJ5E8HFPdHld2i4hHskEsKqfQrl0+qIe0
StQyS9L6bFpJSFogrpjyk2uVxkAeh6RdQmyrn2APg12qzeE8RrVasRg214bNv1TDzLiaVcLHyXMp
kE9J6bakhXNMHVkcQ/EvCuNohaV+wP78NeXPk6UW6ZUsBWldWnbkzY3s4uqZVAYTgYl9qMbTdBaa
1SzjoiNBpg/5dtLa7KabXNGEkJs7MxE4LohSFBWKksFlf8oHa3oBDGlHOIeakIrI0FgVIqFtzLI6
sSqTpN+2sR9stLI9guOoD3ronLoObuCCNMFMdOBk7RHm3llZ2mHn5BqkxG2kUdmn2saZmmeN+Sas
p5tHC8vGd4+ikyQEygw2fxtDY63uNWKABtmllUzFDT9nCoqoeKtZXM868/NoAbQhN/FZuVW6oTO+
GZcqMo+2YJChiOKYjl+1AOh7zmBE7lj/KFq2yPRs+7ui77RTz55mjUEjANEmXrgZ1vcmi/2NVlfs
v5PA3o9lLZ6Fo/XLgePvSvnELDSQ8U6sHVw/pJE7Ml861y/XrauqLckacx/Xh6mJ7hqFp6fEOsao
d878much5goQ5WqF+qLWfV9Em6SnmFvgaLp5vpUi2NjBvov5MROSAj4qneGqhnTaZg2DX1EU1XZK
Buckqu6ABNbvq1H4yYpatv5KROa5NUZtp5Ujk7OAxMcHLMePq9OIQeZDrkqjMuPL6PeWwhFkn1Xl
fSG4YK8dZ5KPMcUVG4GjZxGiG11Gy4vuoa+/ZqIQexsqFSdV49UpOlpFw0pvPtcVL1lXYbGqSKEf
gzRTG920uaT1ABlB4RRKxzC9jNx2F+HA/S7NqzzH8TN+nloJmNDn/ty1XIPROIyf5Tgw6KlILx/K
ihoPHWUqwHQJqzKkuryTaVtcmGFoEil62vwKU7jMSHaH836KIT0mtBIuoqxJV3mRyVsTu9+RQPsl
XgJj04ceCoHtGZQCoGp5ZFQzlftLEal2CJYElmLycJGjgVINUfrNRm3GEDGDmzslfgO+EBarhtiN
xEgOKtPDlmeLVr4lWpxTSomthG7msDed+wSIAj1POWjJpKUb824QlXOFL5U/WJXPRyRh7Sf3FTVR
n2pKLg/hpEZ2tDRjfWm4+iP6ZsnsLFnLugJscOHeIMZ4WC8gvh9yDoYHBk1t08g4C3a4uvYjS+D7
MG3TB0+LLawBneZuw4Qyw6Wc+vCl8ES97kyhdgaluq8sYXWcgB5sddq5GnEXWGzVF64oWANMfevv
u8Lj82F1HeLpMGnXglv79ywRek8+jsLXpqtrEKlmSTkn4nxF2iMrmNLtlkZyMUztR923ytey0qMX
nskUMvWqPVGkoO4ZG+X3GQA5Ee7xLRIoQGw1+LBnpbt7YnHpN6Us56udSXoJI9KiLYJBB3Rfimhv
591ecbeF0meY44rUqqcW0uenuAAc7D233WjfpU6dftViPYY+0JomMOAiooC8FM4zzxG5BuhBH8Q4
mtT+USvrswkhcbevomF4S6JICm5GAFplknWXwS3B4asx1C6c8etiYVqqeokBI5ytlFweV3EjXOQh
NdHEViZf6TBMiP1kD609efpsVe0OCewUCmBCPqzMYeX9VFol6mNf40VFzaDuasREdyJ61r/Y/YiK
74XlZxLx3SayTOwyvlSBXAzlqB2IMHaXzOZ+s7Dw778JfazvxyoLfIrF0UtadyywTmh98VnSW4/p
n/XavjCwgK7iKC4JypEM+1jSWSjgVFgNdZa0kTGbWSXtJ0W65zMXQZTBLECXsRhKKDKhXFtupb9A
n/XFOov0ZFgZnWZv21REN18WRFQtlmpZ20JfpWGLigwrjD34r51aWonp3o19Ux6MsHFWTiH01di1
Ne0qXHAzFmY5MMmsS52CFSc2m7UdZlIg/xZXo62bFQYeeZdqHdKFS4XAanDjYl+7osoWKs2ql6SK
5xR60NYGWdM6/5SM1JGtGyHxM5Ffnb45HKBOvt4XKywBX0QQyic3zNQrS8d8Y4XUDa24xfsUx+PV
QLeSCXdEexj1feTq7klOwv3cQSyhQ6Wg8ckM7Il9jTVaX9y+Co+Nb1jPrPFohPKUNYvkFf0+ZBTy
HU4LfplMoK53MUvGm4cG1xGoCI3XTnbmskDy/xwIv7nakk6XZTyY+ks7cYBcB3rfci3p9WwNco2v
sqSWc+0rJ2DPmMf+J2oQsifIAE69sUjYHdu6HbddrGnhanrnjLtWso+D5ELfc8Qqxj0HY0cxoOqW
naete68Nl9nYyKtopH5uaaFgg6HcCCdyYd47KWdDzwjcLXlCmwBF1Ykvkp2Ig4ZdBM+IY/TxIozQ
kGBgfB6XRh3paPVBcK4bc1r3xMOook/BAAi7WU0Ykzatrrd3eGfWTos1F0dkWy2j1nG/OXhPqE+h
MAsfZ1M9BcRavjhErjZdrlvJgndzmotoRHsKzQH/J8csTF++TeUEYZZYoNiI+GtBWUm2qOb/FFqY
cmuxKKgmb/gx9Yf0MbL1EGOkrTEf+O1dVQxyxiShTCWVkstA54yoepqaJ4xVm6wqSQVGkmwJRdrJ
p9pD0wOP0rPyCEEV+esCJvWaLtHpmMAdO/RYmu54hemdyY7gzZ+ihi7Bptmpouw2gZyhPGlgrcxk
+lgQCW+XhmlUr4FVuhcLc9o3Q4+q/zhe/p2S/35KnqsE/mJKzr5Gr9nrb0Py/DU/h2TxwSW+arlg
By0kLBSmHzOy533ARsMJjBDA+7DLb/3wWdAU4dI5oeNigqoG0g+x6OeM7H5w+Y35y36M1v9kRobs
+KcZGdWJv03ClnTIpP2mBrVMa9EEc2nvWzgWLSzar3YMfmDRRrpZEK3tzA477QhkoCXpyaYJUIAT
Vuo0Ob4YloaRJWtfj7qvbmvQikxX3mepxyMxBZkErP9bTa2G3Ocazqbss7IhReiOYd5XUe9Q+8mE
dpoM+pyW2EApsKll6tBg6D24oP5vFbLPvd69qrziM8NgiQmayhrqDGaYVJcSsU70YnitiXUNiwjL
3cTpOqCUc6CGfYBvgZNkXThl8iXkU0witVJz2MGs/DUIFnbwQ8lm0k9le5pLRhF2KSmbI17gINdp
7rmMlCwc2OZ4sbUtJVHjBUmJ8M6i6NJb88CK6NLM8CosEeHztwLKzEsOtuGM015fthYBhEDW/ZuH
yfSFDDpyMoeZ8Rj1SXkdixgkP/uORRSb+QIoA+2Lqlg6PDmXQ+T158ke8gt5KiqYe2/Afjqq3t2m
Q5ScPUsNV5Gy0S7GZjXWELLdHkc1htUlCy8AGwIXgBm5F6OsWSXElnob6tTgOKa8C4y9Yu83cfPA
arsmYIlHVvSjtfMnMGkLeBfZwW7ID8Xj1B5RmSN/P9VGeejIT9HoE9hYkCO7dO/oaDcRX7UxfbZU
0T60IuEk1Ro9MMykMz5FbuJ/arRi2Be9Xa4z3BV3/USDFCwPGhqolJshdtMdPLD2YzqvgJa2VNVd
71flMfS87jsW44nQ39hoyaoGt4rUnqXrAtpbvMp6WWYLw3C7E+MscQQqO5LX8r1iCSO0vQ0iBezQ
jPv6c0y2OV327DQKCj+s4JJ5MjN2eAyjG4cs66NJhQquAJvvBtsFOw5FV5u2DMXRoGFCp6Y0D3eM
wmzpRrrHwBCWu340uluAhs7mKx5etCyoDpau5Le+6t1q4+gAlMGiQ6pbY8mQN4SfqYfYEeTapziw
nEtIaipZdB4duguCH8mbKHJLIlpQpkeURa2k3bD9UWSjeR8TWvLq8OIOcX2qjTE8uJXZybWR9yWx
rIw4ojMGCl0+zh89q9TvA3BbbPswJd8ZeSAo6xZtvg5zVZzjzEVO4FzNp/zTkBmxiBdpAOGXH89g
ejodiF2k8395ZgQNAC7ZjbFzqwGD6eldhgoGlcukaBbHRs+CwO8m3b+NfWeNh9AO413ZOxfDizmy
Cnda4nlBgAKa8jCAIOjW9dCmL74vx4WRkq1bua2QeH8KMyfXVNsPbWvTZTVShrFsKAxYhhwaz4Lx
+q6x6ZIUJTswzNW0QCZ0dkhSe2sW2lyKfF5ufj2gfkWUSz4N7+MqQoUeX9yIGki5EgXD/IOYangT
KSJGZp9No9R2fVs9C47QVy3x8GkRIOj3FqNyx4r6lM/TM058FqjzRM0WbLyiUpiQfJi3WUMGe2+s
02tfWdUt/TGX041syXTtAp5aWYzvap7jjTI8Kyy37Tzh64z6XXwg5s/fZGnltp3VAIks4Mz6gI1Q
EMeIWCXJeeBKNX/NrCbMugKJDbH3Z63BmFUHd9YfIoQIOSsSrALBn88qRTwZ/i6Y79YjEkY2axn+
rGok49eq7o7NxM/Qb/Rj/C6AGDLRN0RTn4Z3dQSZxHNH9BKEE4pr0jV6302fNRUfcYWx797p4/jS
ILtQS0fKYzy6sx6j9Pyhi/AFqcFt2A8j3Oh90q3MdzWnhXq9c0Mq0sZZ7Gn/o/ugANF9Uh8qi4DW
LA6N0uu25iwY4eNI6I3AR79yZRIesPuIiJdXTC/hUNcnOfRi42Cbw/cmjs4sS+lBZS70d6lqKPOt
ZmfazI7hahrz6Ty+q1t1jkPImyWvchzlzSIKFq6IyKbXZBbHHFl9dXOIyKwijeOkZLnWajJ7y8Ie
iAx3Ga2xC4/L79GlSGwFHy1flbMcN83CXOAE4xn7An7CzqiepiQg/mQL1D0ZXe0KNwCdLGxzUb1Q
UpD+KpWqhy71/as9C4NilghtLFhUkXVHyeyxSmYhMR3813CWFsFH9hdzlhvxXFs3Z5Yg21mMbCwM
aLM8ObRcOrGmf7Rn6dKeRcwwHvwlZAv6QBP3rWe0uHmAHJa488aNNU5y09If8d2p/ewM7KCexdK+
IRu0qGYJlXuMdkcsA121JNV0Y3ObrspZdiUzabExRoqVQx2+iXd9VuZ1vXST9sZFmJ5lrqeX2PYx
E87SbjSLvIahX1xRC3I3CMBqloJTz5IrrZ3l4d74jD+K87GhJQ9qFpHtWU5ucoF75F1j5nY4682d
7pA2c7PN+K5Hs87bGrNErSHtHuy6H2mNjYa90/CIHJLJ2Wup4Rj/2Rf+e07+m3OyJRwTR+9/Pyc/
Na/hr4fkH1/w45AMI+GDbgPo8zj62ZyTOe/+OCUbhvigO/Sp2RiV6QCYD7A/T8nmB50H+1y88Ovx
GO4CmGhaYea1E+blf7BCegco/BIpYEklLUu3QDOjSXHknl3Lv2yQkDaBnI3eeMK6q00s5PtiHDfK
6eWzUrDYk4FLieY1iAls/uGej2PEQgSo5zsIuyrJG0NqA0rakqymGRVe8zjaF1UYtW7B3BugnoHA
6/WWvK5SDuHcm+aOwM6Wrexot3gK/UGqYtcqTkxO0HczoyD1tXupRKcOecXKQS6xoubed3YOY9Tu
epIoQ7cPOJBzaPNdSoIoM/bK7oGYni4etCx3oRKK0BTrIGYDdeRnKSyW2v5Al7BkMA2K2fWrzAD9
VJC0vFUKcyq1bdEZPiz4edecZgiA4z9mygwfpya3mE+NHA8FlAVA1dGjFwsajgoVxldsJudmqMo9
jp5gE+Z++yqZUhdVreg7j4BJLB38JEuZE4NywfJOrkkdObXEthssKBBjPd33elceTSpyMoOVhjec
Q7qrtD2InR7LVaIF4wPRiHbSWRgndMv4FPmY7tbE6NZuO19HNdsZtOwYs18ZrlAy3JyUUflUIPdk
vAt4+kzV/Ts5//+BRfmw8lH973eEfd7/Nja/f8GPOwINi4aNH+Dd9vG/M7N0CCVgUCYvR2zdfAeR
/rwbWPNeea5mYOk8j8z/OzML/YPlzFO4joEEIy2RmX9wUxCW/OPMTOrG4vPgcJ+SOhtm6zdG2aia
psvcyDvopRqOWlwXqz4xkxumteSryrppT8Uqiq6b2qi7ybvQ+y75vqu/1CBpFxQxNGGEwO4irIYm
r4kH/rGc5ePwf9g7s+W4jS1dv0rHuYcDmYnxRPRNzVUci6QoyjcISrQwz0BiePrzoWh3S7Jbbp9r
x44tx/YWWQUgkbnWv/6hi5PwWF7w3aCgIlzXF7BZBIyaxsx9nuxuOPdNpZBxTuSznUBJsze9wNa6
7r3naCyxV5wvuHZ3wbjxwF5qAsyVFwBcL1B4ckHFnQtCXixgOVSR7LcC/DzMANITf9QfOwxUHhgB
gLP3ugq+dgv4Hhr6Js16BmeMpZJPCOrrVwu7wo9jWONwjPL2qwG7CQppaCPJaEb3vnK0DwgwqZaz
PxxvcKgXw2LuMX11c8M4l0VCaK6r8/BWGzI4OpcpAsxMJgpDqaxrfE3TZG1SQoBgD330OldhgUAg
aLeEp0efBDLOca283Nu3CxMAcwgneyRKKrqjhwDxh2h+iIcs3JPO58F6svTeLMcKIhV77mOOEUm8
n4sIAfY0gQwy75P4KUcpfc+GGDX/bYKVWTFnb1zw+EwzskTCvJZBWp/6IE22SSucecU8mWzqevSv
Fv+rC9cAEy+/8m7RQ/m0AtrtH7Sb14cQN6pDapgtuATRams/xsZqbc1O9VhDPD0J12OygL3BufQz
iJkGlix3wsW9euWFc3KHl2JJljIa5pesh6Pv9LigMI4vXVBF0utGKnzXpxF1gg45+pBss7Zo7opo
gUrHGAhfOVWNBGDEqxnTwu7UJbmKkKOM4T0K0a/IT6f+YHZzHW8MHOC/DmGKUY0idG9YxdbcfSka
GpEDznwZBN8xOWIjWW9nf0rUsSocuMCY+N87QwNYDD69Q7jbuIAQ0N1E6QPFjLEY7mbIxslzbXL0
aASEHkxbOAaMjPfQw+OHYXLRcUtYQNkbT1fCUYtwCOTeYr8WGe01RoUIYG5Nx82D27Ct/U0uSpyt
rU5/GuwBefYk5IfQ4zOIQN9gA/9otZi+DAU+JetOwEE/BHgg7MityeFgJM5aYwpxYqSV7to8zXm9
MXZYpER46A4rl2g3JLdWuW3NKl/XnQh2SZROK5TrmF9iUrlqUOJDsRVXsvPFTWkKF5ql9UB1c8Ae
wb6eKyvAfaxh1mcW0wGaAve9H8cqX2RzwabwGlagVdQmuY7l5GzaFisSxn7+Lk7m7iRRwGxjyCB4
cPjDda/mGG+jHKNMm0HoiiTK+spp6/4kkz5/mERhFau4dOw9JODuwfDb8xzxYqZl8nX21Aech7EP
8lJSTEprkzhOhPFb0j4ZvcwwuCBXErPwaBWPtnjE+Ihdy8vp2HymYCvkE8RipzJaoWb24H1b3Ur3
6b2yimffarJ1OPNiwzQ+JF34gD4l2ub40K0DwufXSWxqewUi5R2a2SG9M3WWu10OT6ZS0cZkyn50
S2veyszRe2Ie5INTLROfbE63wAj2kaqFaEYbYQRVSotXOZ0rKthkvIafP39UmWW9uLmdbKKULn+s
ItCSvnOfQF37q2pwspFNqmVPoXFhBhjbgfHFnJE78OaH852ZIqiJizDBHp69MQ1pWcsZP/ne8Ens
FoY/bsM2HHeBnPt1V5j5esA4dR3GaX178Stym3wZCshX0wHl6InB241BPq8QLnTbvNUmpR835TwA
qW2DGaLD2gkz7rZUCS8qbZn/JcbKhHuuNFNnDNDHNZaHxXXMXP0ONfvwpk3sO3WRYvYOj3drergC
4tPQ75rWy1/AJ3D0QomJhR6P/yWBLC3t3ri107G4E3iMMAANzSeSdrKv7WR1n1wRWo8uTLxzXUch
PMTa3GUVExM9d94RmgNiKGI40y2xchmbbhT3j7GlypMXtepVtSxpperhmsluceORo3IYDVvcta2d
rgks7nmrhukxFDnZkbkh4ttO+/TqwDfX6CKCgxnZKLrQkm5Ky2PLzMI74bfJIcbp8d5Ie9dbpdpz
mTqrcKOSDvA06KL5ZGZVtMsBkW9jmQUfooKpNVaydvsrDWGcrmZDx9dSp+2hlUFNTqoYP+ddn65n
Vc1PSpOlUQWJi4NBFmNA5dbthxqT6OuZUc01ozQdrjKKVNZbHT3YTi8e8emVu7lMqs001DBHnKmL
PlZ11d6rmQ4gaktgdDam+sCJPr5GqLieVGTBkO0dgQRuUOnalBYmVazKk910566f2gTETomuezFr
Z2l3J0CN1HyZDNgRh3J0m/gjAvSgAMYgVY+TKDW95G4uIy2JqOnzbS+cejMpPebbyhznNw8Dmi0h
rgBjOLa5qyWlGNOvBk1WiOvDfjDzp2HEUTNOibhgkQZHHmW2QWGVndWCLdsFcpnQqDa1Q6V+Kfr+
7Zj/pmMGW5CQIv/n+vjqtWhfv2dfvv/IHxWy9Yvt+WxVJnJ3JLiCKvWPntmkM7ZRaSMRR6KOiPe/
e2Y4kn9MkmBbQsOEciuVQ3WHAes/qIoZS/2pKvYBxXHYxDGRyBrnh4QmLAI96PGjc5XLarGTcVxB
1IeAi0Av2xpVV6/oGgNw4jRXZXCLuyBHcEM0DFji3LEqH7OyNo0c0qODpRCRvRiSBAcvYEUzSdE2
PgMYCSL7i3B8cHf4JOTWcNthIBWNzHRcqgOrhZkT7jDZy51rbdXtlzQczp0Vu1A0JLnLVuS4yN98
H6pfHW7wuqVt9GYcQ+cuiqt17QvsClfshwm2ZKJpzetiFJmNdYjJKNttEF0fstrr63tM7dPHpg78
TyRZK3A8Dl3BS6aT6grOPtEhcBtfDGwqSz6CvJ7tiN9wvId9ZmK9PmFxpcrYu0vrAo2R65Iu4JfD
r7G2OHFAuXZIrLDAb6JmmZPJkbNdRYa36kqj2qdznh2TPot+dVq7fpGtYoAkytj/Uvrel2ycbj2z
SWBIpfl05I/gRveOuovt2Dzgsyi2XaL89cikgr+j/PrcJ0WEDek0mZtuoPNeUYT75Oj0JVuiFTi4
kAhbH/Dpzu97KBXPkNWZzDfTsIcbO539Vk4nDsZlRhVTuDJWN+JDlCXxG+vBPiep1uTLlNK4i/IC
2qjtYHZcjoJBT1c8ReQzoxPsETBBlFjrMUQnZXmdvLFsLT8axBNYSFSluiutsN/4FeVy7sLj07GY
sXi3ISXgZtJvhSz6LfbIpKUbwbhTAxkL6BTHcnGvmn81prxCEJcZ+zqu5yMgyPyFAZZ7jFpRPc7m
FNz2Rl1el0bY53trNiY8nGZHC7EbtdXhCou04/2fTAIsHd0YtiRZYh2bkB7qVa19q2hOSdWS734C
7R+ycuN2QZ34O3iyQK3CG8yVxpkMTQvuzML88u+OWnRxN/3NjioB6kAK/ucd9fY3/fr2Hebw+4/8
gUIuUCPYo2JXxCYT0O+/d1TJbvYH0MDmai62qw6WNgv+yMb7x5Zq839BezcBDhml2yQs/pMtVbJP
fyvVAM5gBTsScQRJexLTke/hR6y5Rl3Q6N+4QUvfP1jwSRVWyyt7zuA/Ab/Xm7EqTyhXakHTWuut
OYftdnCQxzLar6/twOzlix3N6W3pZtCM6lEra435zmhvejrwZ4Yr+qVLc2yLQ6bnQBJyXAM9Uu9U
jIc3iIgKve8Zcz70qi0/FTrQdzOmTyP1aTH08JIal1AxxH+7OLfSg9skQIVNqvuVS/WwdwhhKFcV
Y4d0HYbEFW2MSY331jThlx6NGBQc0KrM/YaMdfMzWxqW3NmUpm+Q9Ou7OLR1jkY7H+/gYqNMJTic
a8+rHBl/whzcPZZTY827WTBT2mNvx/+rIAvLE463E24Adj0diaOnDcjzaYT1xBckJi6YGd2UNUTB
s/Sq8uxbSUgiS6rvaMBhfLlZtwHH9MJ10JYap8bGPeAXDzCbWOUMnEAtft94fVpsDKshtvkGjtqH
rqo6dwYPescbA2HH/T4PZKjcPZqlNNxRwJlglBB4m8JcpwuQqd5BzW4CzrRaUfYprOs6QhcNzlXA
r4i9zMjGjy2xLYx5dMq8mOZboCNDsUDSQspQFxcudFyNj0wrbPJdhcIfEgeUFCfELytKgrsAbu8O
gitc37XdEkXLzey1i3eeaWimXjVddHkw20EEV7KBWbmprVYvC8edD/OY2Gjnx2RAwQcAnulThwt+
Zd6KKU861QDmtnqYc6ipcmjFS4hcSM6fxjibiuato0LO8xV253MWnP/d8P5XG56FTuNnG95d81tY
Ft+OXdixlh/5rw3P+QXKOOIdBKDKUQv5548SUlJe4lS9eCktUxeHTe6P/c/5RToMQ6gSltyniz/M
7/sfvCUITcQAK2+JZ3Swvv4H+x8EpB/2P1BWG2sZidUNfl5/ijRNmT2mAzzv+yT1FRktChQOSDFM
nTs/qCzrbJGK22JDaiKRhEmA19Vq0LGD7QsRhqReXF4S3ImQD2D00akHKNzLm2R72khJ8YCwt6po
ng/hXJjDfZfV5ltuQpcE6WkLlCDkaHjmSmIJF4KLQMlgHl36VrjNozo55UkhvqqwAEPz29r7bCwO
vKND+LGbWvWqLENoqZ2bPdjeEIA9lvMGMoB5l6YxFquFcvp+VcsmpzvNqoZkM2UZH1zT+Oyx625y
G4fTQvnYykbYBsTznFwjNY6Prrb7X4ekl1vLrHwHD0Unemhcj9E1BdV0r/s58CltITdsVcUVr7ye
5n3b1lm18c2IUyBId9R4i7x2cD7Hg+4+tNqJklubyo0Y8cq9Iw/CIjGB6Um8zhwK0c6NIlz7fVgg
qxbSwvTo2l1XbHgS00swlcXKgDeJb8MYhI+g9IEPOwPsmwl/pI/YYkZXM33mC6RGARhljeYxLJTe
+k7aFmtTJLnYuZ0T0XvHqvo4NWPDeVEnuIADDZ+MtjDLlWGTBrjOg5nsl3Rw+xUgD0sCZxLGY+6I
GmSDXQuuek7mTp/op2vnniuBTiVTnY/oQKJxE5u9Ar9rsFo0kugr2g+MK0FtDm1s9bsBUs7GJpcF
l7/IPdezNYaEpKThRk5deQalak5TicTXzGtxNmx/QISdO6fAQgpGX207b0Plo33ipbl1sVgGTpoQ
IKQwmIjH2tWFUV1b6KenG7PoUVOf0M8MXrX2cfH1UMsnOdLxHPOh6t5KFy/muYiFtTIVSBCKLxxG
G5gjLd6dAQA1ftMFKVQcGQI2yCanjlbnvg15VrPQ7mNeFUilXWP0q+es0S4sgLJdigffCVaNCRFo
rcYRaYqDSLs8JZh7+ddOFUZveQ0PfJ1kLk6BmTflxrVmfNcuznHlbQtWe42OIbpygmJ4lTieQihp
h3474UU4HUcQbnvdYtCE+Q3ASXSAkgWX2TctKGgdfg1ijazU6A5mk7u7IoxjghAnMa+jWkfJqmyC
nDebUBVI6dUUdxtO7X4Ao6m0vp7nGLW9NCy1hp2BILrSuRZrszCaGboDIQ73TgGsDaOiz92bcc6H
W2w3zD3C134T4ak0seKWAJbExQknM9wY05Ay05yPQUamjzCdZpNn3vAi47bcd9gChSfLbB/mEd/u
s98bX4zZL3inDKekEkJWyIizVESudNAiul3YT+XLSCwIDHnCfp4IlJHl3kJtVuz5l4uBtVFA6mUn
mh4tbIfKo7QdHMPjLJPOHs9dORzdBLakKqvm62BYH+ze8a5VbLfzo06lrg5DGony2ATTuPEqA2FX
i5p7DhJ5toqB9xE3S2RCCRTwld3TcqZTneznUXmnhH403XiDgY/fKBZTbIA7MlWrJt17HmOVTIQB
ruY8q3IXVljrytlSZwPPIb1TPYwPx0/kVcn8aKu8BL96I2bSu7GW7MxqtuKNqTLJc06tMPnc1G7y
mmCX8gH9n/60GOo0W9Bmi3eNCndjJLPa5sIxumMThtY6Uz12rk7Uhs0VfwFDYGGg/1uRVwRzfuV4
hKme6PRtieO85dqVuUomwnI2Y+9Ea9k6gNR0l6FaFbrSyJmaxdO/g5NNC40/q3VTFlXvQYgPsifS
X9UzhctHiyXcwSEdMa3zcV0+ON7gnh07xqO+CyboKVF9dP0C3+NiBuzPDDtA9TMScYY4y7rNctnr
VY4qUNxg013ezN3sJHuvLtVL3Y0v4Thqf9U5Mab3DOYz8HJtdoCBOhn7GwpacTtPokWIyfhuXXJ+
hWcxkv4MgcfKpnk65AqrGNBRy4C+dYIANjBY8lKx+7ee+l/VU1QDP62nbgnGi/5j/dqUSKNfv6ur
3n/097qK3BAg2EXd7Nj4Mlym1L/XVZ71i5JgbSa7yzKk/jY3hHAQzxPKo9JRkh+jGvqjr1S/8Ffh
actFzkwVo/5JXeWatMXf9pUWza2kpaShxMLSVO7Sd35Da3FhPcN7BFQfUd5jkgKhjqzcNiSoVuqG
sUanKw5bckwi5xjIKbSOhSx8D9VlC8FSDsx9dvDF83Rb2mVYH4ysFEOzlFK5iZewakltsb3raUm9
QK4kbkubxMnO6vEwnWRSkyJIbgHQDWEgQ0JJtkozjCxyprPXfhTQZWIH/KkyZ2xNmQVgNDlwyF0L
KCuv+Klhj+rnRrEui9BxVn1JA7eXmUvMVpsuTqjvKcZpEk/3su78514JPniolpCBrvXGh0voxIWO
0yDNPQbpElit0BKTLYx+scTBrym9E7Hg7Vvr4YuKMpFtAUWkscaDC3fRyiJPcMpGvAHT3ucyKgZe
GAzJkPB1ocQTtov2q7skHZel0R+UjtSHGQ73faGwRm2VST6Ck7fiNpQ114/RAhEZDsOHdV3H+K26
ftKiUESw8pY0MXeAObR8ituMcIKgNvVqVA1/DUdNktZL236dQn6OIRNfwBbD4g6f8WkmbPinJFiO
+Z5EAqJC/HF8YJDHZ3opZq9ZYnLtfmYTBdFj44Pvd5xfFZEb3arUSK4xd0HqPMTjTRLEmtOITOsi
ZtyKdc5yP50xWOI5Rgxr2fQl/+b9gWK7SuQ30wT/WfbLE9ZTP97zSNv2heH1NF4P+E9QJpFQnW9w
j0rjs5FLLqGcEn4LPjf86bWM+5B699yXITH4jtElH3qYLMNeu4Ybxns6S4DJKs0j8yORkoQcZ/ls
lGBs89co6BcPUl34z1NGCtPc2rsJqzwOmSAOnmfZJoifGehiM1Ub60rkGJlaLMDFgpFVC6V7l3IC
BTsMGvlNc7D47v8eOzba/nNngmVEzuJWgXc5q0E2cJJXPsoDtfUnm4B6S3DiZK7L4Y7dFIvPkIit
Ay159dyh6t4w62Dygl2RuI3giFOtQbBe8rppiX4PvkiTCnuYIsETZ53CCMhBUm3WG2gn9mY0Adbh
UiwYAMVkUeCaP5Je2ZNJkjNaf1BmiBduMeSsmADw9m0cLT4SUhvPTi/rZAKl+dQvj8hTnTrmNs5g
kI35ZV1tElxmS3+LX028nzR088oS1Sc8qYPnyxKODZf7mxLZUS4ve7Is0sDR48Ogem7JIAFiRs6/
+3yWQC8R+dU76ZABhDKRG9eRB61Q0nssmB5Xo6uscJYVsLwSfVbFeyeeuHkTFlJ7QAoMi5HgfoJF
0hxqeyk7HAZqTxZyt2ckmxofPwzly1VSkyqaNS4vpwMSv50lsRFZZDOSHuKcyzFJJ38/72twX94H
02SBGYqXnOA57k+Aef2Tlh1XTTY79svSVEc3Kn3Ez5l/PdeL1y2dEEsCk2MI3WhsG2/du4T43WNn
iXzCaNqJ/RTeyYYJpXtw7AZ2dZZgSF3TaqmBXFb4ASnXq8YGS/CZFL9oy/iBN4zWkC80K3asXJZD
9DC1Y3VzSWmJJ+JPFESPh9Rne/aKlCIsFxm/55IhkzIk3SQdW4ZpBuKps6ueO4hx80PFQiczkXHk
p5QggoMv2nDPCFU+uYo1T2IsKTdelDTzY+v7tnUYe7ZIcsx8us+UFWX4kgeFp4R4CghKrE5h6eJN
qIqcZB0IffE+MeHT9BYKtbUeeEpZHCy2yJKtWQQTayrA2xhZkTPzWJsWE2Vz8HnD0SCIp7qfBMJJ
jAg3tOdovmGSs15Eiwt2uWQKDXi40bo5GEjHWE0+5bng+yR5FQZb7S8rxxVZOZ2spOHXyzBo34hM
ifdxZLO6lyggRjL+c4NzVHJlVX1z6IVLzNJlzVtwGGqs/bjmtcT+TPE0HXwoY+0/25BOuU5z2fb0
IOrurDGtHTFxa9nfmrajk4jUsh79JWinqj3/GcdJHuT7lgZJKEbb7g4sJTvwmv6YeG1tMDOwhoaY
aEPcWw5vV5ZhKALbktuLDfvu8sbl2rOeB1JHcP6s7SbaXXbWsozw1kaYXj+LWBXF8xCGU/rRZrRM
124t4YhCD/HeWtKS/Gzwt0lf52cR9XKNpPoNwScq8moprr3aXA5nHGZxisMJ63aYaRRXGfXDIlP3
KoHwiVYzupNTNB3YflQ+4DnSU0Jgdl2UYu2Us3+VFy2iBukGdM0My/zsPCfZb4kZZ663xgENzWeO
TzlBijmPqIDUtUr7kb2Wd7LZRGwxdPmDpMxVdeO8lUX+XIaiOQE49zQykzeQQsZ88EmSS1YiRA5W
LRKCJ5rj6oozxrsXlOgB7y6xZk2t4lUtRHdrm4SetX0WLvKr6EPs1mSiEW/2a00pb8iyBgX1GUd2
7tp0sSkdaLEvxvQdHvVt1FdXZBI3eXBvLib2vt8RPN3vqgqLewPu4X2FYUaC+30ABGd+nJysMjgn
Soxxj3Bzc3ZVhnGwop3NrIDkcTio8g0421ys3baz6WpqK1lXpURgL5Duw7GqPII2UyIsChQ+gCLz
zuzH4WTDN0rXhjtMeiWLKpp2kwNrls7aiEFM2n4RYRBrfcVIdb7zwJ9ObeJzzMVjDWrNIHaVD+ID
JABcBzEXu4vn1Du5MmD1CouihLjLLYypCqJxNdJ80DJfNaM2b1wVQlqm7xpfM6tMPkxu/sFKmMle
E8Nlnes0wgq1Qx8Bka3xd55WGk5J43+OPHwlW3JZVzOLbFvbyIO9ZiLeAr++A7xevZnGLt+iMcH4
hrjwFOS6TW48kpmnG+6X85Z0XrGb+yHgHI/NbRgPH3wfi8IUT969Gwy/kk63WL67n8N6nB4ieyo2
IqvlTqWk/8jObs4tRlKUP4Wztcd8/AJ+9mQg2MYjsG1vvDgi4HkG5yrdPt+Vk2HtA1+71xWhsNuw
bp9qmv5k1ThURts2r8ubbqYrTNOc+mQg+4aUbmJV80acJKJ6jKTL9pj6vXVdKhwcuWkFJv61/TgS
2ocOv/a2hj8zw2DHYnCbp/cImjYuVSdEc3HHITBR8uliF3qGc8waRegl+gpVqOIg8RfZe8sJgeMG
bW/o9wc75YG18WR8agM8jJOq8W9Ivj/3cS432BObD2mzJJVMWfdBjtKAI1UhWzI8l58bqF0/dzrz
qUtA7U8dBHTM5LryhTxp2DCgKEyEk1ymT0gnUe4MyoB0V6NwZIaF4aW161172iVlmh8HZK2vRpq/
jEaNMkO4Wb7WTdOS7sKyITmH+ScynH5vBqhfbC8lhymLw82MzeE+CKPuqAv7rYpCays7MaxFZWbL
biWOU9KoVxxUYC4yCwJKLOWW6rqhEozNYjOlZrrtauwBg5odhZ1/YcqVQGRGLF0mG6Pa53hwbBhV
Tzy0TAzXUW+4YlWBOEDdax2v4d51tvmghzQT+B1mDb4aLkHAyUMciBEoAnguO7hzq8M3Nn/o7Ims
NzNMp02A0SgxNVEwN1iRq2APmmmwMTWxc/DSfng20lZ6HHuBdFZxL0h9raDWJ1G9dZ2mxNGd9yJW
3fBcMcA7zhhuw5Kd0t0MlLDFBJj/mbjxzmHG9WEIR48lrvLSMk6I0Sn82EhzCAA+7MpryLi3ke7a
j0bk91f4tNw4KXFKHF7BI44W5os/tAuOSO/SnbC/muKPLfQ680jWqd+djFrMEt06qPtO+aqvh20i
DCqnkMaNUVLnw+rA0oM2xI5L71NQZ2zqQZIMFVzIYYLPBYjWzIowWgzd7bXMLMNcha1hDjDkbDC7
T16Uc+rKHkeutRd7BCe7Q2DnVzXcyHqXYh+O95udk2SnGxwstnZPDRo1ILFUsi2FiKMtzqaYyLfp
ZIp5fLgEHFKLZuu8HijL8T3/uwCERQ/9jSJkaZ1tGntJAw0HnQiI71vnnui7uILPdQgg5gIRlqUa
P87W3LcvaMuIZrQQKTWbsrAzQmMHclL234xw7t8/6j+KPr8v8Zlp//P//Nm/D1K8EssXgWzDt4Dn
/m3zPkQOAbayCw/26DPiC4o2JFDSF4G8FXg3hhSbQbUnvy8i5aoK5gL9cws5tujEk2f24tYqCShb
/fxb/cVt8ZWnGNQ44Bp/svCDeBaUUWKFCz+EIn3k9EcoWFKTappjXNYllU+fA9xtDB1Wn37+6czV
//RU+Hhn+S8lOKP77+9JMaEwg3fPPZkyWqFE1BM+z4xk8oQHEk22QRU9eOopdQPjKJbyu7BghVxB
EarkneXg2TGvzLQLo0O3dNBVHRbJV6wv6WEKxUb7N18YQ4AfltGibrCxp5Om6TKA+/4Laz+MDWV4
2aEINDYsGBf17TpyUnjzDYTWel0Qgbd1xrZ+ZaY+PUA0Hh/gY4IAlGPzkDOG/ptv9APXgPWELGgZ
B2MOyRztsuy+wYQMuzbmnrrh0CRLmrFjOONDByT13ALxtCvPWNrfQcr2zSIZ5AgK7yG+LnH8Fhiu
xuu2rZYejDv78y92UVN8/8YBoFm2j1OlcNB1Lc/+my/marPCJqqODpUTUqGGJb0XRs0DA/lxGRW1
xWMVZZ51nErK1s2oyjY9aUvqh97S5DVEGrWWiWIVy5FLXSwQnu8veTtomyjfmWlQcwfY666aBesp
fJM328gD0JLUxYLgBvp39/belMY5eG8/LyhAMVXIuYIlPVEnJMUvddwrWm7W1tx6Kfx/t6ID+vnt
kD8aNvCcXMlsVYAbWI7/Y8pNJAzCXrRr7FVkswfKEt3CyeuXVqcY+fZs/P71JD1tPBZyXnJ384iv
hTBsfhx9h7sVKuIT1vZMKlMCoYDt1ZL8SdIpMuoLPKTkktwyNAkoTY+nQHwoF2+udexWGudBXTeH
ecr5dFtCuN046YQ/DQ6q+dvlYv8lh/4NlYlhN2zMn1CZPr5iy1GE3ffT/d9/7Jvpvi8YoDvwRJVt
L8rJb6b77wP/y/T+j8E+IkxTwiWFR/Ue/fJfALRl/2JDduKkF6w9Ft4/4op+Dz9bHu+yJzi/TIcx
muQ4+/6NZgy+mDD3zjnXIHVrwtN6LA7bDpvHoW5//ebG/MV5+f3JdPkwGA6LmYrPSyN/DJYJ7dEC
Ge6sc2RM1acLiDpBOX9O444dgeOk+hSarvXq66Q5/H98NBUVwlbHdbip319nbKRi7EphnecFXCv8
ZjkOpwEMgWw/UAhvZD9jDg3I0EJHiv/mkPn+UFyu3KVMEebiwcqD+/HjJXYLhZ9k6pzl5LfA1tLv
yAaITVwuHzcuWb4/v+SFw/zNwfb7h7JUOASgOLvqh4OtqIqgDytfomAvgFKpGY4yd6iL4KD4z1XH
VACfbD4cDinUjajruzeH4Ot9ZiC4W9cOQA3AXzIeWqMB0JlnErUwriHPKsCnT1whRAM1judlu+bI
oaAYswL48OfX8f0u+34Zl1R1RzLrRQD8/aPzqBX60Y3kWSD2eE7xKDuOWc9h4bVMOLN4Kq/G1G7f
97sv4/8Nf4O4yv5ZFt/WdpBq/nTzcOLBBBepouSf33+qYwA9jHYjzonQnEOXUsotoq9mMmIWs1S4
tgVIbLv40JBRBBz686v+84vJ0Y9prwtzh3Xz47uifb+AKzMKnNg5/ePlhZl8IGF2fPE3YW3iLxaK
EiSpYQHMBzL5+v5ag8lFMUM5erZif3wwqgiM730gFCjmRxBdrFc0/cvbaZLR8Y6a0a+jpU4j428e
919duDItdkukzszDfli10jJKvzYD89x3NS+JBWZcXuPfCEh5OdB/fpv/6iWhd1jeS/4Dv+mHEl5U
wGGG0vJ8wQwLLC7n91juC/qdNwmpzBo0nUkQq/yCxuXax2OSxChjoAWdyytjwdfD2qbQTk3pXXfp
YgPTLcKTSDNDKC5TFNsrgIyw8+6z3c8v4oea+/KKuJLnxyTTZpbo/fCKJFkY9N7ki3MQJPRrFzj+
sm5AchgONLmxhj/BvjdREeUe2GMYEwi1JpClPlTTMk+LYUmR44KmsMFl12zRoJnjw8+/51/sgi6k
XgBl7I7B3n74mgYRRBqnKnG2Z5dt55J+Lqqm+iQWXLzOmr9b2fLHxUSRyqrmzDXJaGO++sMn5l0o
EzOd2vNQgTnaTKdeYU0tfyimLf0yMIK9CYTNBApE3NQJYtphmPzHuE9BXxV2em+q1Kz0BUc3DV6C
GIP8a2tZE5dbBNGDw0vEkX/dapekdMbK15Tt1lGirYVH0JdXP7+NXMEPmxOHNYmSEJ/pehFRX7wS
vqnDZzzvXUrP8AxPZlr71TQDupPicVerbOoOhabQhk6j4QxLG8rPOtaU0DsfZhW2Qvxucz0RL71G
yAdNOUffQMMG/ydyWmQTKG0ntTICm+RgU82YS5nRYHyojDzsNqZbokIYLpQiLMnJ6IXRxZuRLHwj
joCFepQQ824hfjv3CynJa/PkWuZeeasTgr43XtmYmLPKzHgRNIt3Ahzsi5m2YoPaC89ASe+OvnfU
0du0iC5P3RQVm7jj/D6BC+dqVaukuq8vfKnxwp0ig8fc2C7Y+0q7rlE990WWDBsVuO4jARhENtXY
JsLOk+CbmAuEUJNgVZLQ7BCK8pmhL6MijI66FHIthBLIuL3VHCVQDG5s6HquZdiDX1Q6OKEf9B8x
VsJzxsVYtDkbA10wZqldYa+ZUoCjIWKuqns3zLNmPfpWFGy8hMYnjHqO3ZQ1Qtgdr9xlElbnEdMt
SgOGYKIDDLgMkFvfokwoPLB/SkDmYbriFABS5Mcmt11mlstozGsDhMAj4ct4f6U03pzMIhIQ2OZ3
OhsoMaito8DUYZ3BeAvf6W9VPHpHK4yjW5363RdGVg4uccRTYaaYNBtfof9upNXsGpx9sd5g0sNA
7oVmJT5J7UFyog74DAevBOit273ry2AnZ1X+mvut/VIqw17VThW9sVDG38I+SLrVTKzGxux5POgm
u4Lk3cpGIuzqNQsrZzgOfjISBjQZxoSVafdmMWD8f9yd23LbRhKGX8WVe6hwPlwkVSuSEiVZtC0r
yvqKBYs0zmeAAPj0+QYUbVGyFCdgbVyLi1QsUcOZRk9PT/fff0+IaXn5LVjDILrapHYV6ZcUwznJ
rQV8WqZshiBiZk0TK7ElWCXBINFX55Q7LIG9iJws6Yt8AlKTFm6nRGR7k65ZkeLk/6UuxdSYbhSm
5bQv+sQ+owYc5weet5uM5r/cKqVNdgXxOs4QFlx3C1BIoBVjEVhLwL7/3kkVb6xfkmhN+p4A2Aao
AJClDFsR9GglEEFI+c70lGqZCeDf/JNTVrxZU9nyUumdLU1kubSnrUPY+jT1KsMl3YnJDnTvA/WV
MCRte1N3l0bbnnqBjL9aixQxLJ2GC1ObczeEASra+dI5AkyapGOHLAJfs6T0Ka0s2KH2BGQ9w/eF
weS4cWRXu3yuSdwg6pPsChS7egtfq/iQyKZCqoB9xpwtlxQcwVY7JW/DTzwqcqvTTYDjQyyFH9Bs
MYvObAPhlOSZ4P6JufPT/UgJF01aYGJommqLCKjz1rGy7uYBWCdhUQcbiQ9H7xmDQ9SiXIlInl2t
CkeIEk4C5VbUWzc4HGSfE7qEwQVX6KA4cDth4TLAlBRDBi8i0kRFvUhmeR6QFCC2ymIjGp8OYciN
snVmqhr2N0PuUItDgcOgG6Vfd3lLrBrvsVeRvZL0LIotyTdF/qZaBRnKEIr/25Q9CXuPW/qFHG0M
1xYZPIpFqlUei+S34xWfQqrpNMgCq/5mcBS2lJP1l10Ym67a4d8PyfiyYDJQuoUreJwsQIawWkAx
IckLWUBazGwpL+iuEmVvUSPeHf3Ucd6zgoOnEmgVEQeTQxknPMsKZ2YoEQn+RoBV+kiVytlSdfDS
K5Hq3GSgOy6KSoBTNvwNOAYIWrq3hVQSQRgcHGgBnVm0DevV7vIDeQNCI0dF3bzR6zEAt6gAzpvD
anDdGr391k8M3fUt4IPnHDtMMFc7EoeiACWcgZxbfo5ppQzCYdhCytIA/rDpoN+Zppw8YEfbD7be
VqvYAXDDDcLGueOfjqdwAKc6HFZTSsC1i8hPgnOlF1logTMwedOLtNKsC5aTXWkbybwJemifT6GF
ZbaUT5dzAlHKohbqaaSxspC9kJOJjlCMHG5wV3U77JvrvPUkf55QvI2XZgI8hOCP8vsZCHwmsxQh
NigHkNkQc+s2gXUbRnYRk88AfrHDSQzthqGWRaawBbD+wQhEsUbkOwAxBeN8AHZXgE4Khx2Wm+Lr
k5YIOkF43LEa1EaoZNmVI9oz4+4X82Kp8VYDAkDTmIMcObQAMJwUcIxEP8b3Xe+ZbmnX7Fc5ps+x
GmwB+ngGO56UDjMZNFHvQqW6GlAVJNUxGEoZY3x0r/Cq9063BMtqQxm8BJOhY5pUyHTnZMqcu6De
doAiuY5Wsy2d50BQ2Q0+kNp6ycdepo21FobKrSrZ3AEoLuRo6mzlttVKhKypcC/SDiB0SOUGDq3s
vBzvvVCI/Q8r5CTCR65MLFBJH7bz4cK7bSUawQqIFqx+xFMx3XRX5Ep72xT8MINFT5sNsJ4tqP14
5zEOx2a/ldGoPJaAQ9g+a98aOcE+1Zbgu1STadk03GSE1Mqc9mjTsFXi7RSuEza9ySoiAYPIm5r9
mvq0JI+jlG217bXl1NK2cI/CzgnfdeVhjoKIzUWKG+voV6WhUZilkn1KBZrHD5a0cmvBcs97CEWT
meE0sXHTlW1a0oBUJ+golbLh6p2wLHzauRtCg3Hc6BcRfcSymePYbXyZwGtAUyuoJouPiqy2qIiA
wk224nAJwsH2dWoonZOBx8jjinjiSk7vPWDaCToxCGBni8TFfROq2AVhWEvP4sQZdHfpCUQtBVLl
vIMZ8HPJMfRh0E9dbZbnMIVCz5QWenRtNTYqQo6inOsGnOe+15f2g0IktFH5klswvU+o+y3ntOEj
aNvnhgsEkMCz0AqTCjJCtuoSFIuAKilFChjJENGGqJLoUmemqUK7MyPFEtEfQZrQbYEgRGnQN+s0
EAva9cwOSmhaS0AZ1XmPI1TSH0FVForOElA55dbwzQzsQ+yxsyBr5IShTY52Boype9/Qx+UOqkvl
HdhQkOL+FqWWJQhlJrXAwgwWUI+ouJtmSwth10sBwnLqEClpVsu2EQcQ9DoezKzk2GqMAiVdm+VZ
IdmkwdJGzDaEyAIsStHzvR400DcJlBjmac5V7c7pehw/w2PdTb+hfqUF1CLBClF2omuJlAMgVyDD
m9fNJvXfKVUoZxckHJRFKW+YhWHXfIMXZGi7TEviEvhQgxNCG2Ai6XSdOE/zTqzXctr3OkmDj43d
Je+o4bn3paUEQC2s5ga1NKdEz7MrsIjhF4/awVNLLUhZm1ypJ5sMQkGt43gMqTYBmhS020lNyNPB
Q+nNOzqMIecg54VmRrvtzqUm1M7k1Ab14BUZDSQgOLgI8jy81qiZU+iMYiQX3Oy7OXQuaT+J8zyl
CS3MNU4X4y+YAooJ3RsaVlYq1TBdV9XyZSGM/yVckwQiHd/Hp2p06OHVOI0vpEwV2QCLV1fEy1b6
6IUqr6dMcv5LoThC0gwC/0QAWxg62nKukTyhdYnIjSTCpSt8oFuRB4BsgBeSRmXPCNxaRGPXq1Zz
2KoODbUoJimZ3nILji5SaT84hQiOmXbDYbL0sdtb8qzROsPH5HRxcpA84gxXJDB4S1tAMIeLoQfQ
L7+M41AkkmpsWmbSMO2KeBqE/gK4Fgi0mKhPWQwYWAW8xooaeHtqahGNgFEn2tGZKucn1eNoa+Jh
rbZmoN4OibzBbtLGl5bXIh84G2ju1Fj4m/kS8C6JZhJ91Ghgozs9/zTAejMY/92yYAvVAs0Hk0d0
KWXGmekJy7zdZpxA3O38uWr4wVrfmHJ1BV6NHVdLICCNqHDeSjsPo8iuGomTOYlSMj4UJkJYxYWt
q+cV9xvqnJryPKurhhJ/VbW5q5CSkaMtmU8bnCyATawScR5EYlG1EFOkDsjrfMCSmZvevPWJWE+3
hUhwwfC5KLcCDrVzmQ05+WLSCITeqKCcz+iZbNkzOD/UM77Zv/XLpvu9o23RW5/mur/njQdZMTsE
68xth+bhsdpYUM0mskrRQi69L4fKEdxpqki0UuvmdASQ7ptcM1ZgEbZrKPA3X2AIrHC3oa46xa9S
r5QcQgJFlKTEojhFZ7pgJoealaJIw2JWZF1xaWhdsCBZY0+90Az+SPLa+2ji43eTJgH+EIlKGHpG
9QtHy6FKkazoPit6RjKGoplgKKDZDsU0wHhbZWLVkAkIRnxzl7n9v8nwPCxk6tbubKgh+NCsy/5m
DVKsrva1jeK3Q7r+NvtnH3p9oDfrH6teoBb9UUzn66SGGb82RuxSXd+s1r/+AlEeOR7iGSSAh4c4
aAyI/uHXkqWfEJo2VEoQdg+BS+rtHwnpJTG8vsKdPF//zMEK7jOiOOI9cAg9KXDdTWkXcn9FBk9G
+CYDzTkhD25QNEEk8fHiHdJjBMfZUsZu8Ttp/+8X71I8Qeypqsvgvj6sQpFFj7sDBoThhfwdFdBO
TNuAMAAsx/CAE3gsBYvOfoKTAC35qiL/igq8IgUST2OloJ44QDN0TSOkIJ6nUjBOyAyiIuBwhgdd
+cmkAAEQkx6nC+oJyBRaV1giicmDWJ/oArFuWSN/87Mt3+KWNnb1QtMNxYDs8/urV0+oc6eASiUB
8JO9fNBpZB3GvXz5RFcMA45TUufiebIFbJYPEyosb/vD4GeTAuCHsULQ7BMKkuGR1jhWDlTf4jAQ
LAiQzQ7Pv3USvmwGKe4bbQDkE5tkNMfegz/wRAcs64RssWAhoyGNeHZ77mc6Ei3T/EGP4Ikkv3kE
sFpQJwkD+cOrFqs80AUMBRX2sgCpDc9O7D+RFLBgKq7cOHsAOZKg4lAFm9zB8tUT01Rp2Qsp//D8
DXP4AzL66mVP/CBeDf51sK6+54a/9IG9X/n89w8+5cXq11/APX2tqR0+KCBau+/+5n7/dqAjg9/7
6Jd7P/jxnz8s8PlXf3dS+x/Og3Xplvd+Pyy3f5jmwk3w0f8Tu5/dxH3s97E5eSffZvLrLwfzfPTi
/2LgKnoyrsC9jB63BIxzWC6tODpKMn7g6DlHIn0Cxo88cePgS1amwYE4DLb3EcbO6FHqrrL9SEL5
AIfhQI6VB+XO6fq+Du6bg1vBzhUaO/h0HbutW6730xTTtsGh7//9XUTjV4Pzmt7tbzJvsi9vJkB3
k8+HYt8d42Pnf4bUg0P2NxqLCKDP2JHP11npHU5Z4W7AqTN25DkSD4L9OELiijaQCYwd+GLl+gcK
SC2BcgQT8lrP+JdjGD+kJRcvN9obO/ILjQhGDvsyf+vYgXn7zX3UH+gFXBJHMNVvsyaonvUzdFT7
CLpxDfT9wHpA/36M4+XapbzATVePxaHKuriSjt0m125Vufd+U63rutoPNzgLu8v16PGDezrPu4cB
LEURsM/xQ3MWVFl9cIABtRZlHePHriC5hXQjP7BNKmi3I42eNeXToY8y8SytnzTrVBV6b44XyWL9
uQQkcyhtlYKkYwz9EmvpSDuyWLdv5i6MD35weKwTOxBhxLFqIsa/XJfVut+PNWwdqFaONPj1ugvu
D44xVVOOcaKLmX/KyujJvAfmxLFC/0sKoaN8wdSNnu59+tUcwSV55weHEt9FmsbqyrsoxiM5vNVQ
u+Ac4dx5mQRzpKTfr9O06uON++SaAJpMBF7GiuTGz1brNxfVs7NtF9EYO/zHrHmBywrgqHIEX2L3
Bc8VUQxPAGXs/G+R/rqq1gcuhabJIhg7fmw6Bu+HEUZLY9JHGPelJngjFfFuXSacbAcT3gV8xgri
LuBm80S9NQN2lP13/fNb3+sVbCMl8se6qt98d/JkbY6gfH8E1X2WVsGB56ZRoHoMwQCGprRvL+FB
/UxHlIG+/ja/F2n6mpp9Hn/ap1y/92eHwTXxift47Za//QkAAP//</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spPr>
        <a:ln>
          <a:solidFill>
            <a:schemeClr val="accent2">
              <a:lumMod val="75000"/>
            </a:schemeClr>
          </a:solidFill>
        </a:ln>
      </cx:spPr>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13" Type="http://schemas.microsoft.com/office/2014/relationships/chartEx" Target="../charts/chartEx3.xml"/><Relationship Id="rId3" Type="http://schemas.openxmlformats.org/officeDocument/2006/relationships/image" Target="../media/image3.emf"/><Relationship Id="rId7" Type="http://schemas.openxmlformats.org/officeDocument/2006/relationships/chart" Target="../charts/chart9.xml"/><Relationship Id="rId12" Type="http://schemas.openxmlformats.org/officeDocument/2006/relationships/chart" Target="../charts/chart14.xml"/><Relationship Id="rId2" Type="http://schemas.openxmlformats.org/officeDocument/2006/relationships/image" Target="../media/image2.emf"/><Relationship Id="rId16" Type="http://schemas.openxmlformats.org/officeDocument/2006/relationships/chart" Target="../charts/chart16.xml"/><Relationship Id="rId1" Type="http://schemas.openxmlformats.org/officeDocument/2006/relationships/image" Target="../media/image1.jpg"/><Relationship Id="rId6" Type="http://schemas.openxmlformats.org/officeDocument/2006/relationships/image" Target="../media/image6.emf"/><Relationship Id="rId11" Type="http://schemas.openxmlformats.org/officeDocument/2006/relationships/chart" Target="../charts/chart13.xml"/><Relationship Id="rId5" Type="http://schemas.openxmlformats.org/officeDocument/2006/relationships/image" Target="../media/image5.emf"/><Relationship Id="rId15" Type="http://schemas.microsoft.com/office/2014/relationships/chartEx" Target="../charts/chartEx4.xml"/><Relationship Id="rId10" Type="http://schemas.openxmlformats.org/officeDocument/2006/relationships/chart" Target="../charts/chart12.xml"/><Relationship Id="rId4" Type="http://schemas.openxmlformats.org/officeDocument/2006/relationships/image" Target="../media/image4.emf"/><Relationship Id="rId9" Type="http://schemas.openxmlformats.org/officeDocument/2006/relationships/chart" Target="../charts/chart11.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160026</xdr:colOff>
      <xdr:row>2</xdr:row>
      <xdr:rowOff>57150</xdr:rowOff>
    </xdr:from>
    <xdr:to>
      <xdr:col>10</xdr:col>
      <xdr:colOff>464826</xdr:colOff>
      <xdr:row>17</xdr:row>
      <xdr:rowOff>57150</xdr:rowOff>
    </xdr:to>
    <xdr:graphicFrame macro="">
      <xdr:nvGraphicFramePr>
        <xdr:cNvPr id="2" name="Chart 1">
          <a:extLst>
            <a:ext uri="{FF2B5EF4-FFF2-40B4-BE49-F238E27FC236}">
              <a16:creationId xmlns:a16="http://schemas.microsoft.com/office/drawing/2014/main" id="{3DC0502A-C263-ED9F-D8DD-D973EB05E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457200</xdr:colOff>
      <xdr:row>1</xdr:row>
      <xdr:rowOff>171450</xdr:rowOff>
    </xdr:from>
    <xdr:to>
      <xdr:col>13</xdr:col>
      <xdr:colOff>152400</xdr:colOff>
      <xdr:row>16</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08EE0FE-B19B-08D5-2B5A-F686152C86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9680" y="3543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762000</xdr:colOff>
      <xdr:row>4</xdr:row>
      <xdr:rowOff>76200</xdr:rowOff>
    </xdr:from>
    <xdr:to>
      <xdr:col>7</xdr:col>
      <xdr:colOff>472440</xdr:colOff>
      <xdr:row>17</xdr:row>
      <xdr:rowOff>165735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C5FA0D52-9E27-86A0-1A7F-6AFE43EF34A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46532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342900</xdr:colOff>
      <xdr:row>7</xdr:row>
      <xdr:rowOff>7620</xdr:rowOff>
    </xdr:from>
    <xdr:to>
      <xdr:col>8</xdr:col>
      <xdr:colOff>342900</xdr:colOff>
      <xdr:row>20</xdr:row>
      <xdr:rowOff>97155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0EE72367-39A3-6A8A-0E21-442568DABDA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94538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213360</xdr:colOff>
      <xdr:row>9</xdr:row>
      <xdr:rowOff>121920</xdr:rowOff>
    </xdr:from>
    <xdr:to>
      <xdr:col>9</xdr:col>
      <xdr:colOff>213360</xdr:colOff>
      <xdr:row>23</xdr:row>
      <xdr:rowOff>28575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614EE02-0693-BB73-9819-FF1F55B82E3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2544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76200</xdr:colOff>
      <xdr:row>0</xdr:row>
      <xdr:rowOff>160020</xdr:rowOff>
    </xdr:from>
    <xdr:to>
      <xdr:col>9</xdr:col>
      <xdr:colOff>381000</xdr:colOff>
      <xdr:row>15</xdr:row>
      <xdr:rowOff>160020</xdr:rowOff>
    </xdr:to>
    <xdr:graphicFrame macro="">
      <xdr:nvGraphicFramePr>
        <xdr:cNvPr id="2" name="Chart 1">
          <a:extLst>
            <a:ext uri="{FF2B5EF4-FFF2-40B4-BE49-F238E27FC236}">
              <a16:creationId xmlns:a16="http://schemas.microsoft.com/office/drawing/2014/main" id="{EBCBD1E3-AE68-D650-323F-0031415FDC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594360</xdr:colOff>
      <xdr:row>2</xdr:row>
      <xdr:rowOff>34290</xdr:rowOff>
    </xdr:from>
    <xdr:to>
      <xdr:col>14</xdr:col>
      <xdr:colOff>571500</xdr:colOff>
      <xdr:row>22</xdr:row>
      <xdr:rowOff>60960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D8887BE-B1E3-9C62-010A-A95147CF93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5880" y="400050"/>
              <a:ext cx="5463540" cy="36842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15240</xdr:colOff>
      <xdr:row>2</xdr:row>
      <xdr:rowOff>30480</xdr:rowOff>
    </xdr:from>
    <xdr:to>
      <xdr:col>18</xdr:col>
      <xdr:colOff>15240</xdr:colOff>
      <xdr:row>15</xdr:row>
      <xdr:rowOff>120015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6D7B030-37D2-12BA-444F-F2BEF09A6AF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52760" y="39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7620</xdr:colOff>
      <xdr:row>2</xdr:row>
      <xdr:rowOff>7620</xdr:rowOff>
    </xdr:from>
    <xdr:to>
      <xdr:col>10</xdr:col>
      <xdr:colOff>312420</xdr:colOff>
      <xdr:row>17</xdr:row>
      <xdr:rowOff>7620</xdr:rowOff>
    </xdr:to>
    <xdr:graphicFrame macro="">
      <xdr:nvGraphicFramePr>
        <xdr:cNvPr id="2" name="Chart 1">
          <a:extLst>
            <a:ext uri="{FF2B5EF4-FFF2-40B4-BE49-F238E27FC236}">
              <a16:creationId xmlns:a16="http://schemas.microsoft.com/office/drawing/2014/main" id="{5D561563-6BC9-8F71-9DBE-7CA78D72EB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15240</xdr:rowOff>
    </xdr:from>
    <xdr:to>
      <xdr:col>2</xdr:col>
      <xdr:colOff>15240</xdr:colOff>
      <xdr:row>20</xdr:row>
      <xdr:rowOff>167640</xdr:rowOff>
    </xdr:to>
    <xdr:graphicFrame macro="">
      <xdr:nvGraphicFramePr>
        <xdr:cNvPr id="2" name="Chart 1">
          <a:extLst>
            <a:ext uri="{FF2B5EF4-FFF2-40B4-BE49-F238E27FC236}">
              <a16:creationId xmlns:a16="http://schemas.microsoft.com/office/drawing/2014/main" id="{78830888-118B-58F1-A777-2CCB353CC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15240</xdr:rowOff>
    </xdr:from>
    <xdr:to>
      <xdr:col>5</xdr:col>
      <xdr:colOff>7620</xdr:colOff>
      <xdr:row>20</xdr:row>
      <xdr:rowOff>167640</xdr:rowOff>
    </xdr:to>
    <xdr:graphicFrame macro="">
      <xdr:nvGraphicFramePr>
        <xdr:cNvPr id="3" name="Chart 2">
          <a:extLst>
            <a:ext uri="{FF2B5EF4-FFF2-40B4-BE49-F238E27FC236}">
              <a16:creationId xmlns:a16="http://schemas.microsoft.com/office/drawing/2014/main" id="{FB733782-3BE6-613D-D333-1698C93BA6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xdr:colOff>
      <xdr:row>17</xdr:row>
      <xdr:rowOff>7620</xdr:rowOff>
    </xdr:from>
    <xdr:to>
      <xdr:col>8</xdr:col>
      <xdr:colOff>7620</xdr:colOff>
      <xdr:row>21</xdr:row>
      <xdr:rowOff>0</xdr:rowOff>
    </xdr:to>
    <xdr:graphicFrame macro="">
      <xdr:nvGraphicFramePr>
        <xdr:cNvPr id="4" name="Chart 3">
          <a:extLst>
            <a:ext uri="{FF2B5EF4-FFF2-40B4-BE49-F238E27FC236}">
              <a16:creationId xmlns:a16="http://schemas.microsoft.com/office/drawing/2014/main" id="{0D208162-C03A-5C3A-1C87-0BB205B14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xdr:colOff>
      <xdr:row>17</xdr:row>
      <xdr:rowOff>22860</xdr:rowOff>
    </xdr:from>
    <xdr:to>
      <xdr:col>11</xdr:col>
      <xdr:colOff>7620</xdr:colOff>
      <xdr:row>20</xdr:row>
      <xdr:rowOff>167640</xdr:rowOff>
    </xdr:to>
    <xdr:graphicFrame macro="">
      <xdr:nvGraphicFramePr>
        <xdr:cNvPr id="5" name="Chart 4">
          <a:extLst>
            <a:ext uri="{FF2B5EF4-FFF2-40B4-BE49-F238E27FC236}">
              <a16:creationId xmlns:a16="http://schemas.microsoft.com/office/drawing/2014/main" id="{052369B7-A59B-97D2-0D31-4D339112A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xdr:colOff>
      <xdr:row>17</xdr:row>
      <xdr:rowOff>15240</xdr:rowOff>
    </xdr:from>
    <xdr:to>
      <xdr:col>13</xdr:col>
      <xdr:colOff>1280160</xdr:colOff>
      <xdr:row>21</xdr:row>
      <xdr:rowOff>7620</xdr:rowOff>
    </xdr:to>
    <xdr:graphicFrame macro="">
      <xdr:nvGraphicFramePr>
        <xdr:cNvPr id="6" name="Chart 5">
          <a:extLst>
            <a:ext uri="{FF2B5EF4-FFF2-40B4-BE49-F238E27FC236}">
              <a16:creationId xmlns:a16="http://schemas.microsoft.com/office/drawing/2014/main" id="{5FC5C674-4BC9-EE8E-A787-7CEBAE1296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xdr:colOff>
      <xdr:row>0</xdr:row>
      <xdr:rowOff>0</xdr:rowOff>
    </xdr:from>
    <xdr:to>
      <xdr:col>20</xdr:col>
      <xdr:colOff>93579</xdr:colOff>
      <xdr:row>37</xdr:row>
      <xdr:rowOff>16565</xdr:rowOff>
    </xdr:to>
    <xdr:pic>
      <xdr:nvPicPr>
        <xdr:cNvPr id="3" name="Picture 2">
          <a:extLst>
            <a:ext uri="{FF2B5EF4-FFF2-40B4-BE49-F238E27FC236}">
              <a16:creationId xmlns:a16="http://schemas.microsoft.com/office/drawing/2014/main" id="{F70853E5-68E3-62F5-0D8E-0691603EA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 y="0"/>
          <a:ext cx="12392524" cy="7048354"/>
        </a:xfrm>
        <a:prstGeom prst="rect">
          <a:avLst/>
        </a:prstGeom>
      </xdr:spPr>
    </xdr:pic>
    <xdr:clientData/>
  </xdr:twoCellAnchor>
  <xdr:twoCellAnchor>
    <xdr:from>
      <xdr:col>0</xdr:col>
      <xdr:colOff>1</xdr:colOff>
      <xdr:row>0</xdr:row>
      <xdr:rowOff>45720</xdr:rowOff>
    </xdr:from>
    <xdr:to>
      <xdr:col>18</xdr:col>
      <xdr:colOff>447262</xdr:colOff>
      <xdr:row>2</xdr:row>
      <xdr:rowOff>129540</xdr:rowOff>
    </xdr:to>
    <xdr:sp macro="" textlink="">
      <xdr:nvSpPr>
        <xdr:cNvPr id="4" name="Rectangle: Rounded Corners 3">
          <a:extLst>
            <a:ext uri="{FF2B5EF4-FFF2-40B4-BE49-F238E27FC236}">
              <a16:creationId xmlns:a16="http://schemas.microsoft.com/office/drawing/2014/main" id="{B1921A40-7C9B-F197-1CDE-598EA157E0A1}"/>
            </a:ext>
          </a:extLst>
        </xdr:cNvPr>
        <xdr:cNvSpPr/>
      </xdr:nvSpPr>
      <xdr:spPr>
        <a:xfrm>
          <a:off x="1" y="45720"/>
          <a:ext cx="11479696" cy="54764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Lato Black" panose="020F0502020204030204" pitchFamily="34" charset="0"/>
              <a:ea typeface="Lato Black" panose="020F0502020204030204" pitchFamily="34" charset="0"/>
              <a:cs typeface="Lato Black" panose="020F0502020204030204" pitchFamily="34" charset="0"/>
            </a:rPr>
            <a:t>ECOMMERCE SALES  ANALYSIS</a:t>
          </a:r>
          <a:r>
            <a:rPr lang="en-IN" sz="1800" baseline="0">
              <a:latin typeface="Lato Black" panose="020F0502020204030204" pitchFamily="34" charset="0"/>
              <a:ea typeface="Lato Black" panose="020F0502020204030204" pitchFamily="34" charset="0"/>
              <a:cs typeface="Lato Black" panose="020F0502020204030204" pitchFamily="34" charset="0"/>
            </a:rPr>
            <a:t> </a:t>
          </a:r>
          <a:r>
            <a:rPr lang="en-IN" sz="1800">
              <a:latin typeface="Lato Black" panose="020F0502020204030204" pitchFamily="34" charset="0"/>
              <a:ea typeface="Lato Black" panose="020F0502020204030204" pitchFamily="34" charset="0"/>
              <a:cs typeface="Lato Black" panose="020F0502020204030204" pitchFamily="34" charset="0"/>
            </a:rPr>
            <a:t>DASHBOARD</a:t>
          </a:r>
        </a:p>
      </xdr:txBody>
    </xdr:sp>
    <xdr:clientData/>
  </xdr:twoCellAnchor>
  <xdr:twoCellAnchor>
    <xdr:from>
      <xdr:col>0</xdr:col>
      <xdr:colOff>274320</xdr:colOff>
      <xdr:row>2</xdr:row>
      <xdr:rowOff>175260</xdr:rowOff>
    </xdr:from>
    <xdr:to>
      <xdr:col>4</xdr:col>
      <xdr:colOff>7620</xdr:colOff>
      <xdr:row>6</xdr:row>
      <xdr:rowOff>0</xdr:rowOff>
    </xdr:to>
    <xdr:sp macro="" textlink="">
      <xdr:nvSpPr>
        <xdr:cNvPr id="39" name="Rectangle: Rounded Corners 38">
          <a:extLst>
            <a:ext uri="{FF2B5EF4-FFF2-40B4-BE49-F238E27FC236}">
              <a16:creationId xmlns:a16="http://schemas.microsoft.com/office/drawing/2014/main" id="{0367EB6D-B605-1E86-8EA3-4D20101640D8}"/>
            </a:ext>
          </a:extLst>
        </xdr:cNvPr>
        <xdr:cNvSpPr/>
      </xdr:nvSpPr>
      <xdr:spPr>
        <a:xfrm>
          <a:off x="274320" y="647700"/>
          <a:ext cx="2171700" cy="5562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SALES</a:t>
          </a:r>
        </a:p>
      </xdr:txBody>
    </xdr:sp>
    <xdr:clientData/>
  </xdr:twoCellAnchor>
  <xdr:twoCellAnchor>
    <xdr:from>
      <xdr:col>0</xdr:col>
      <xdr:colOff>274320</xdr:colOff>
      <xdr:row>6</xdr:row>
      <xdr:rowOff>30480</xdr:rowOff>
    </xdr:from>
    <xdr:to>
      <xdr:col>3</xdr:col>
      <xdr:colOff>464820</xdr:colOff>
      <xdr:row>11</xdr:row>
      <xdr:rowOff>106680</xdr:rowOff>
    </xdr:to>
    <xdr:sp macro="" textlink="">
      <xdr:nvSpPr>
        <xdr:cNvPr id="40" name="Rectangle: Rounded Corners 39">
          <a:extLst>
            <a:ext uri="{FF2B5EF4-FFF2-40B4-BE49-F238E27FC236}">
              <a16:creationId xmlns:a16="http://schemas.microsoft.com/office/drawing/2014/main" id="{FC604184-B795-82AA-0EBF-E198FE8CDC24}"/>
            </a:ext>
          </a:extLst>
        </xdr:cNvPr>
        <xdr:cNvSpPr/>
      </xdr:nvSpPr>
      <xdr:spPr>
        <a:xfrm>
          <a:off x="274320" y="1234440"/>
          <a:ext cx="2019300" cy="990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449580</xdr:colOff>
      <xdr:row>2</xdr:row>
      <xdr:rowOff>175260</xdr:rowOff>
    </xdr:from>
    <xdr:to>
      <xdr:col>11</xdr:col>
      <xdr:colOff>182880</xdr:colOff>
      <xdr:row>6</xdr:row>
      <xdr:rowOff>0</xdr:rowOff>
    </xdr:to>
    <xdr:sp macro="" textlink="">
      <xdr:nvSpPr>
        <xdr:cNvPr id="41" name="Rectangle: Rounded Corners 40">
          <a:extLst>
            <a:ext uri="{FF2B5EF4-FFF2-40B4-BE49-F238E27FC236}">
              <a16:creationId xmlns:a16="http://schemas.microsoft.com/office/drawing/2014/main" id="{DEAD93DA-F764-4D5A-B7E5-DC82E19E5AE4}"/>
            </a:ext>
          </a:extLst>
        </xdr:cNvPr>
        <xdr:cNvSpPr/>
      </xdr:nvSpPr>
      <xdr:spPr>
        <a:xfrm>
          <a:off x="4716780" y="647700"/>
          <a:ext cx="2171700" cy="5562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QUANTITY</a:t>
          </a:r>
        </a:p>
      </xdr:txBody>
    </xdr:sp>
    <xdr:clientData/>
  </xdr:twoCellAnchor>
  <xdr:twoCellAnchor>
    <xdr:from>
      <xdr:col>4</xdr:col>
      <xdr:colOff>68580</xdr:colOff>
      <xdr:row>3</xdr:row>
      <xdr:rowOff>0</xdr:rowOff>
    </xdr:from>
    <xdr:to>
      <xdr:col>7</xdr:col>
      <xdr:colOff>411480</xdr:colOff>
      <xdr:row>6</xdr:row>
      <xdr:rowOff>7620</xdr:rowOff>
    </xdr:to>
    <xdr:sp macro="" textlink="">
      <xdr:nvSpPr>
        <xdr:cNvPr id="42" name="Rectangle: Rounded Corners 41">
          <a:extLst>
            <a:ext uri="{FF2B5EF4-FFF2-40B4-BE49-F238E27FC236}">
              <a16:creationId xmlns:a16="http://schemas.microsoft.com/office/drawing/2014/main" id="{CB92DAE1-9DE5-4C01-B93D-1C7D56387A98}"/>
            </a:ext>
          </a:extLst>
        </xdr:cNvPr>
        <xdr:cNvSpPr/>
      </xdr:nvSpPr>
      <xdr:spPr>
        <a:xfrm>
          <a:off x="2506980" y="655320"/>
          <a:ext cx="2171700" cy="5562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PROFIT</a:t>
          </a:r>
        </a:p>
      </xdr:txBody>
    </xdr:sp>
    <xdr:clientData/>
  </xdr:twoCellAnchor>
  <xdr:twoCellAnchor>
    <xdr:from>
      <xdr:col>15</xdr:col>
      <xdr:colOff>119600</xdr:colOff>
      <xdr:row>2</xdr:row>
      <xdr:rowOff>158696</xdr:rowOff>
    </xdr:from>
    <xdr:to>
      <xdr:col>18</xdr:col>
      <xdr:colOff>381000</xdr:colOff>
      <xdr:row>5</xdr:row>
      <xdr:rowOff>165654</xdr:rowOff>
    </xdr:to>
    <xdr:sp macro="" textlink="">
      <xdr:nvSpPr>
        <xdr:cNvPr id="43" name="Rectangle: Rounded Corners 42">
          <a:extLst>
            <a:ext uri="{FF2B5EF4-FFF2-40B4-BE49-F238E27FC236}">
              <a16:creationId xmlns:a16="http://schemas.microsoft.com/office/drawing/2014/main" id="{310C1292-0C4B-40AD-ADA7-7A1AC660F3A4}"/>
            </a:ext>
          </a:extLst>
        </xdr:cNvPr>
        <xdr:cNvSpPr/>
      </xdr:nvSpPr>
      <xdr:spPr>
        <a:xfrm>
          <a:off x="9313296" y="622522"/>
          <a:ext cx="2100139" cy="55361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PROFIT MARGIN</a:t>
          </a:r>
        </a:p>
      </xdr:txBody>
    </xdr:sp>
    <xdr:clientData/>
  </xdr:twoCellAnchor>
  <xdr:twoCellAnchor>
    <xdr:from>
      <xdr:col>11</xdr:col>
      <xdr:colOff>251460</xdr:colOff>
      <xdr:row>3</xdr:row>
      <xdr:rowOff>0</xdr:rowOff>
    </xdr:from>
    <xdr:to>
      <xdr:col>14</xdr:col>
      <xdr:colOff>594360</xdr:colOff>
      <xdr:row>6</xdr:row>
      <xdr:rowOff>7620</xdr:rowOff>
    </xdr:to>
    <xdr:sp macro="" textlink="">
      <xdr:nvSpPr>
        <xdr:cNvPr id="44" name="Rectangle: Rounded Corners 43">
          <a:extLst>
            <a:ext uri="{FF2B5EF4-FFF2-40B4-BE49-F238E27FC236}">
              <a16:creationId xmlns:a16="http://schemas.microsoft.com/office/drawing/2014/main" id="{7065462A-C64C-4BBF-AF52-73C08A12233A}"/>
            </a:ext>
          </a:extLst>
        </xdr:cNvPr>
        <xdr:cNvSpPr/>
      </xdr:nvSpPr>
      <xdr:spPr>
        <a:xfrm>
          <a:off x="6957060" y="655320"/>
          <a:ext cx="2171700" cy="5562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NO OF ORDERS</a:t>
          </a:r>
        </a:p>
      </xdr:txBody>
    </xdr:sp>
    <xdr:clientData/>
  </xdr:twoCellAnchor>
  <xdr:twoCellAnchor>
    <xdr:from>
      <xdr:col>4</xdr:col>
      <xdr:colOff>7620</xdr:colOff>
      <xdr:row>6</xdr:row>
      <xdr:rowOff>45720</xdr:rowOff>
    </xdr:from>
    <xdr:to>
      <xdr:col>7</xdr:col>
      <xdr:colOff>419100</xdr:colOff>
      <xdr:row>11</xdr:row>
      <xdr:rowOff>91440</xdr:rowOff>
    </xdr:to>
    <xdr:sp macro="" textlink="">
      <xdr:nvSpPr>
        <xdr:cNvPr id="45" name="Rectangle: Rounded Corners 44">
          <a:extLst>
            <a:ext uri="{FF2B5EF4-FFF2-40B4-BE49-F238E27FC236}">
              <a16:creationId xmlns:a16="http://schemas.microsoft.com/office/drawing/2014/main" id="{D54E741F-5EE4-4A5C-B8CA-04DD43F9AC33}"/>
            </a:ext>
          </a:extLst>
        </xdr:cNvPr>
        <xdr:cNvSpPr/>
      </xdr:nvSpPr>
      <xdr:spPr>
        <a:xfrm>
          <a:off x="2446020" y="1249680"/>
          <a:ext cx="2240280" cy="9601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510540</xdr:colOff>
      <xdr:row>6</xdr:row>
      <xdr:rowOff>30480</xdr:rowOff>
    </xdr:from>
    <xdr:to>
      <xdr:col>11</xdr:col>
      <xdr:colOff>167640</xdr:colOff>
      <xdr:row>11</xdr:row>
      <xdr:rowOff>83820</xdr:rowOff>
    </xdr:to>
    <xdr:sp macro="" textlink="">
      <xdr:nvSpPr>
        <xdr:cNvPr id="46" name="Rectangle: Rounded Corners 45">
          <a:extLst>
            <a:ext uri="{FF2B5EF4-FFF2-40B4-BE49-F238E27FC236}">
              <a16:creationId xmlns:a16="http://schemas.microsoft.com/office/drawing/2014/main" id="{6F3F9F5E-F5D0-49F3-82A1-6C12302B88FB}"/>
            </a:ext>
          </a:extLst>
        </xdr:cNvPr>
        <xdr:cNvSpPr/>
      </xdr:nvSpPr>
      <xdr:spPr>
        <a:xfrm>
          <a:off x="4777740" y="1234440"/>
          <a:ext cx="2095500" cy="9677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304800</xdr:colOff>
      <xdr:row>6</xdr:row>
      <xdr:rowOff>38100</xdr:rowOff>
    </xdr:from>
    <xdr:to>
      <xdr:col>15</xdr:col>
      <xdr:colOff>0</xdr:colOff>
      <xdr:row>11</xdr:row>
      <xdr:rowOff>91440</xdr:rowOff>
    </xdr:to>
    <xdr:sp macro="" textlink="">
      <xdr:nvSpPr>
        <xdr:cNvPr id="47" name="Rectangle: Rounded Corners 46">
          <a:extLst>
            <a:ext uri="{FF2B5EF4-FFF2-40B4-BE49-F238E27FC236}">
              <a16:creationId xmlns:a16="http://schemas.microsoft.com/office/drawing/2014/main" id="{AD6B110B-B081-4C01-AD98-336F297BBF39}"/>
            </a:ext>
          </a:extLst>
        </xdr:cNvPr>
        <xdr:cNvSpPr/>
      </xdr:nvSpPr>
      <xdr:spPr>
        <a:xfrm>
          <a:off x="7010400" y="1242060"/>
          <a:ext cx="2133600" cy="9677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114300</xdr:colOff>
      <xdr:row>6</xdr:row>
      <xdr:rowOff>38100</xdr:rowOff>
    </xdr:from>
    <xdr:to>
      <xdr:col>18</xdr:col>
      <xdr:colOff>365760</xdr:colOff>
      <xdr:row>11</xdr:row>
      <xdr:rowOff>106680</xdr:rowOff>
    </xdr:to>
    <xdr:sp macro="" textlink="">
      <xdr:nvSpPr>
        <xdr:cNvPr id="48" name="Rectangle: Rounded Corners 47">
          <a:extLst>
            <a:ext uri="{FF2B5EF4-FFF2-40B4-BE49-F238E27FC236}">
              <a16:creationId xmlns:a16="http://schemas.microsoft.com/office/drawing/2014/main" id="{9CB22726-E407-49DE-B1C6-208EDC7EA272}"/>
            </a:ext>
          </a:extLst>
        </xdr:cNvPr>
        <xdr:cNvSpPr/>
      </xdr:nvSpPr>
      <xdr:spPr>
        <a:xfrm>
          <a:off x="9258300" y="1242060"/>
          <a:ext cx="2080260" cy="9829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0</xdr:colOff>
      <xdr:row>6</xdr:row>
      <xdr:rowOff>83820</xdr:rowOff>
    </xdr:from>
    <xdr:to>
      <xdr:col>3</xdr:col>
      <xdr:colOff>217018</xdr:colOff>
      <xdr:row>8</xdr:row>
      <xdr:rowOff>7620</xdr:rowOff>
    </xdr:to>
    <xdr:pic>
      <xdr:nvPicPr>
        <xdr:cNvPr id="49" name="Picture 48">
          <a:extLst>
            <a:ext uri="{FF2B5EF4-FFF2-40B4-BE49-F238E27FC236}">
              <a16:creationId xmlns:a16="http://schemas.microsoft.com/office/drawing/2014/main" id="{7CEDE226-EA16-5BD8-D653-B3A692FF94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287780"/>
          <a:ext cx="1436218"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419100</xdr:colOff>
      <xdr:row>6</xdr:row>
      <xdr:rowOff>114300</xdr:rowOff>
    </xdr:from>
    <xdr:to>
      <xdr:col>7</xdr:col>
      <xdr:colOff>7620</xdr:colOff>
      <xdr:row>8</xdr:row>
      <xdr:rowOff>38974</xdr:rowOff>
    </xdr:to>
    <xdr:pic>
      <xdr:nvPicPr>
        <xdr:cNvPr id="50" name="Picture 49">
          <a:extLst>
            <a:ext uri="{FF2B5EF4-FFF2-40B4-BE49-F238E27FC236}">
              <a16:creationId xmlns:a16="http://schemas.microsoft.com/office/drawing/2014/main" id="{6F157979-9A46-19D6-58C4-9F8B0C7412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57500" y="1318260"/>
          <a:ext cx="1417320" cy="290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68580</xdr:colOff>
      <xdr:row>6</xdr:row>
      <xdr:rowOff>106680</xdr:rowOff>
    </xdr:from>
    <xdr:to>
      <xdr:col>10</xdr:col>
      <xdr:colOff>579120</xdr:colOff>
      <xdr:row>7</xdr:row>
      <xdr:rowOff>175260</xdr:rowOff>
    </xdr:to>
    <xdr:pic>
      <xdr:nvPicPr>
        <xdr:cNvPr id="51" name="Picture 50">
          <a:extLst>
            <a:ext uri="{FF2B5EF4-FFF2-40B4-BE49-F238E27FC236}">
              <a16:creationId xmlns:a16="http://schemas.microsoft.com/office/drawing/2014/main" id="{4FC6BF81-151B-C0DC-6457-76C529DF8E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45380" y="1310640"/>
          <a:ext cx="1729740" cy="251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487680</xdr:colOff>
      <xdr:row>6</xdr:row>
      <xdr:rowOff>76200</xdr:rowOff>
    </xdr:from>
    <xdr:to>
      <xdr:col>14</xdr:col>
      <xdr:colOff>350520</xdr:colOff>
      <xdr:row>8</xdr:row>
      <xdr:rowOff>4128</xdr:rowOff>
    </xdr:to>
    <xdr:pic>
      <xdr:nvPicPr>
        <xdr:cNvPr id="52" name="Picture 51">
          <a:extLst>
            <a:ext uri="{FF2B5EF4-FFF2-40B4-BE49-F238E27FC236}">
              <a16:creationId xmlns:a16="http://schemas.microsoft.com/office/drawing/2014/main" id="{3AC41718-E07D-8A0E-227F-69D4FC2427D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93280" y="1280160"/>
          <a:ext cx="1691640" cy="293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293205</xdr:colOff>
      <xdr:row>6</xdr:row>
      <xdr:rowOff>105355</xdr:rowOff>
    </xdr:from>
    <xdr:to>
      <xdr:col>18</xdr:col>
      <xdr:colOff>226149</xdr:colOff>
      <xdr:row>7</xdr:row>
      <xdr:rowOff>180892</xdr:rowOff>
    </xdr:to>
    <xdr:pic>
      <xdr:nvPicPr>
        <xdr:cNvPr id="53" name="Picture 52">
          <a:extLst>
            <a:ext uri="{FF2B5EF4-FFF2-40B4-BE49-F238E27FC236}">
              <a16:creationId xmlns:a16="http://schemas.microsoft.com/office/drawing/2014/main" id="{73CA1DD3-0741-A90C-CE22-1612B821E5B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86901" y="1298051"/>
          <a:ext cx="1771683" cy="257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495300</xdr:colOff>
      <xdr:row>8</xdr:row>
      <xdr:rowOff>15240</xdr:rowOff>
    </xdr:from>
    <xdr:to>
      <xdr:col>3</xdr:col>
      <xdr:colOff>281940</xdr:colOff>
      <xdr:row>10</xdr:row>
      <xdr:rowOff>45720</xdr:rowOff>
    </xdr:to>
    <xdr:graphicFrame macro="">
      <xdr:nvGraphicFramePr>
        <xdr:cNvPr id="54" name="Chart 53">
          <a:extLst>
            <a:ext uri="{FF2B5EF4-FFF2-40B4-BE49-F238E27FC236}">
              <a16:creationId xmlns:a16="http://schemas.microsoft.com/office/drawing/2014/main" id="{E1898289-57DA-43B7-8B97-A4755A7A4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304800</xdr:colOff>
      <xdr:row>8</xdr:row>
      <xdr:rowOff>30480</xdr:rowOff>
    </xdr:from>
    <xdr:to>
      <xdr:col>7</xdr:col>
      <xdr:colOff>213360</xdr:colOff>
      <xdr:row>10</xdr:row>
      <xdr:rowOff>30480</xdr:rowOff>
    </xdr:to>
    <xdr:graphicFrame macro="">
      <xdr:nvGraphicFramePr>
        <xdr:cNvPr id="56" name="Chart 55">
          <a:extLst>
            <a:ext uri="{FF2B5EF4-FFF2-40B4-BE49-F238E27FC236}">
              <a16:creationId xmlns:a16="http://schemas.microsoft.com/office/drawing/2014/main" id="{5823DD5A-9915-45CF-AED6-CE4756B9C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68580</xdr:colOff>
      <xdr:row>8</xdr:row>
      <xdr:rowOff>30480</xdr:rowOff>
    </xdr:from>
    <xdr:to>
      <xdr:col>11</xdr:col>
      <xdr:colOff>53340</xdr:colOff>
      <xdr:row>10</xdr:row>
      <xdr:rowOff>76200</xdr:rowOff>
    </xdr:to>
    <xdr:graphicFrame macro="">
      <xdr:nvGraphicFramePr>
        <xdr:cNvPr id="2" name="Chart 1">
          <a:extLst>
            <a:ext uri="{FF2B5EF4-FFF2-40B4-BE49-F238E27FC236}">
              <a16:creationId xmlns:a16="http://schemas.microsoft.com/office/drawing/2014/main" id="{0B325392-875B-438F-895D-FFB3E5A29A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403860</xdr:colOff>
      <xdr:row>8</xdr:row>
      <xdr:rowOff>60960</xdr:rowOff>
    </xdr:from>
    <xdr:to>
      <xdr:col>14</xdr:col>
      <xdr:colOff>457200</xdr:colOff>
      <xdr:row>10</xdr:row>
      <xdr:rowOff>76200</xdr:rowOff>
    </xdr:to>
    <xdr:graphicFrame macro="">
      <xdr:nvGraphicFramePr>
        <xdr:cNvPr id="5" name="Chart 4">
          <a:extLst>
            <a:ext uri="{FF2B5EF4-FFF2-40B4-BE49-F238E27FC236}">
              <a16:creationId xmlns:a16="http://schemas.microsoft.com/office/drawing/2014/main" id="{8C921192-123D-4CC4-88E3-06EDD3864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228600</xdr:colOff>
      <xdr:row>8</xdr:row>
      <xdr:rowOff>45720</xdr:rowOff>
    </xdr:from>
    <xdr:to>
      <xdr:col>18</xdr:col>
      <xdr:colOff>297180</xdr:colOff>
      <xdr:row>10</xdr:row>
      <xdr:rowOff>45720</xdr:rowOff>
    </xdr:to>
    <xdr:graphicFrame macro="">
      <xdr:nvGraphicFramePr>
        <xdr:cNvPr id="6" name="Chart 5">
          <a:extLst>
            <a:ext uri="{FF2B5EF4-FFF2-40B4-BE49-F238E27FC236}">
              <a16:creationId xmlns:a16="http://schemas.microsoft.com/office/drawing/2014/main" id="{1B8A1930-7BAF-40C8-A82A-6B1B1A8CE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167640</xdr:colOff>
      <xdr:row>11</xdr:row>
      <xdr:rowOff>167640</xdr:rowOff>
    </xdr:from>
    <xdr:to>
      <xdr:col>7</xdr:col>
      <xdr:colOff>464820</xdr:colOff>
      <xdr:row>23</xdr:row>
      <xdr:rowOff>53340</xdr:rowOff>
    </xdr:to>
    <xdr:sp macro="" textlink="">
      <xdr:nvSpPr>
        <xdr:cNvPr id="7" name="Rectangle: Rounded Corners 6">
          <a:extLst>
            <a:ext uri="{FF2B5EF4-FFF2-40B4-BE49-F238E27FC236}">
              <a16:creationId xmlns:a16="http://schemas.microsoft.com/office/drawing/2014/main" id="{1365615E-31B6-FE38-AA3F-B34261A60CD2}"/>
            </a:ext>
          </a:extLst>
        </xdr:cNvPr>
        <xdr:cNvSpPr/>
      </xdr:nvSpPr>
      <xdr:spPr>
        <a:xfrm>
          <a:off x="167640" y="2286000"/>
          <a:ext cx="4564380" cy="20802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23</xdr:row>
      <xdr:rowOff>152400</xdr:rowOff>
    </xdr:from>
    <xdr:to>
      <xdr:col>7</xdr:col>
      <xdr:colOff>465667</xdr:colOff>
      <xdr:row>36</xdr:row>
      <xdr:rowOff>148167</xdr:rowOff>
    </xdr:to>
    <xdr:sp macro="" textlink="">
      <xdr:nvSpPr>
        <xdr:cNvPr id="8" name="Rectangle: Rounded Corners 7">
          <a:extLst>
            <a:ext uri="{FF2B5EF4-FFF2-40B4-BE49-F238E27FC236}">
              <a16:creationId xmlns:a16="http://schemas.microsoft.com/office/drawing/2014/main" id="{607F777B-EC56-4D66-BB71-E939682F5ECA}"/>
            </a:ext>
          </a:extLst>
        </xdr:cNvPr>
        <xdr:cNvSpPr/>
      </xdr:nvSpPr>
      <xdr:spPr>
        <a:xfrm>
          <a:off x="152400" y="4396317"/>
          <a:ext cx="4610100" cy="23346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7620</xdr:colOff>
      <xdr:row>12</xdr:row>
      <xdr:rowOff>15240</xdr:rowOff>
    </xdr:from>
    <xdr:to>
      <xdr:col>13</xdr:col>
      <xdr:colOff>312420</xdr:colOff>
      <xdr:row>23</xdr:row>
      <xdr:rowOff>45720</xdr:rowOff>
    </xdr:to>
    <xdr:sp macro="" textlink="">
      <xdr:nvSpPr>
        <xdr:cNvPr id="9" name="Rectangle: Rounded Corners 8">
          <a:extLst>
            <a:ext uri="{FF2B5EF4-FFF2-40B4-BE49-F238E27FC236}">
              <a16:creationId xmlns:a16="http://schemas.microsoft.com/office/drawing/2014/main" id="{E110F968-A8A6-4C21-BAE1-ECA9590EAAC6}"/>
            </a:ext>
          </a:extLst>
        </xdr:cNvPr>
        <xdr:cNvSpPr/>
      </xdr:nvSpPr>
      <xdr:spPr>
        <a:xfrm>
          <a:off x="4884420" y="2316480"/>
          <a:ext cx="3352800" cy="20421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533401</xdr:colOff>
      <xdr:row>12</xdr:row>
      <xdr:rowOff>30480</xdr:rowOff>
    </xdr:from>
    <xdr:to>
      <xdr:col>18</xdr:col>
      <xdr:colOff>347870</xdr:colOff>
      <xdr:row>23</xdr:row>
      <xdr:rowOff>15240</xdr:rowOff>
    </xdr:to>
    <xdr:sp macro="" textlink="">
      <xdr:nvSpPr>
        <xdr:cNvPr id="10" name="Rectangle: Rounded Corners 9">
          <a:extLst>
            <a:ext uri="{FF2B5EF4-FFF2-40B4-BE49-F238E27FC236}">
              <a16:creationId xmlns:a16="http://schemas.microsoft.com/office/drawing/2014/main" id="{A524FDDF-847A-40EA-A5A0-D1F5DE95F18B}"/>
            </a:ext>
          </a:extLst>
        </xdr:cNvPr>
        <xdr:cNvSpPr/>
      </xdr:nvSpPr>
      <xdr:spPr>
        <a:xfrm>
          <a:off x="8501271" y="2316480"/>
          <a:ext cx="2879034" cy="198915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586740</xdr:colOff>
      <xdr:row>24</xdr:row>
      <xdr:rowOff>7620</xdr:rowOff>
    </xdr:from>
    <xdr:to>
      <xdr:col>13</xdr:col>
      <xdr:colOff>281940</xdr:colOff>
      <xdr:row>35</xdr:row>
      <xdr:rowOff>38100</xdr:rowOff>
    </xdr:to>
    <xdr:sp macro="" textlink="">
      <xdr:nvSpPr>
        <xdr:cNvPr id="11" name="Rectangle: Rounded Corners 10">
          <a:extLst>
            <a:ext uri="{FF2B5EF4-FFF2-40B4-BE49-F238E27FC236}">
              <a16:creationId xmlns:a16="http://schemas.microsoft.com/office/drawing/2014/main" id="{11ED3759-06DB-4A28-B159-B472E1C9B6CA}"/>
            </a:ext>
          </a:extLst>
        </xdr:cNvPr>
        <xdr:cNvSpPr/>
      </xdr:nvSpPr>
      <xdr:spPr>
        <a:xfrm>
          <a:off x="4853940" y="4503420"/>
          <a:ext cx="3352800" cy="20421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426720</xdr:colOff>
      <xdr:row>24</xdr:row>
      <xdr:rowOff>45720</xdr:rowOff>
    </xdr:from>
    <xdr:to>
      <xdr:col>18</xdr:col>
      <xdr:colOff>449580</xdr:colOff>
      <xdr:row>35</xdr:row>
      <xdr:rowOff>30480</xdr:rowOff>
    </xdr:to>
    <xdr:sp macro="" textlink="">
      <xdr:nvSpPr>
        <xdr:cNvPr id="12" name="Rectangle: Rounded Corners 11">
          <a:extLst>
            <a:ext uri="{FF2B5EF4-FFF2-40B4-BE49-F238E27FC236}">
              <a16:creationId xmlns:a16="http://schemas.microsoft.com/office/drawing/2014/main" id="{CBF4ABD2-8AA4-4CC7-B23F-F3682534F9FA}"/>
            </a:ext>
          </a:extLst>
        </xdr:cNvPr>
        <xdr:cNvSpPr/>
      </xdr:nvSpPr>
      <xdr:spPr>
        <a:xfrm>
          <a:off x="8351520" y="4541520"/>
          <a:ext cx="3070860" cy="19964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533400</xdr:colOff>
      <xdr:row>12</xdr:row>
      <xdr:rowOff>106680</xdr:rowOff>
    </xdr:from>
    <xdr:to>
      <xdr:col>6</xdr:col>
      <xdr:colOff>571500</xdr:colOff>
      <xdr:row>14</xdr:row>
      <xdr:rowOff>114300</xdr:rowOff>
    </xdr:to>
    <xdr:sp macro="" textlink="">
      <xdr:nvSpPr>
        <xdr:cNvPr id="15" name="Rectangle: Rounded Corners 14">
          <a:extLst>
            <a:ext uri="{FF2B5EF4-FFF2-40B4-BE49-F238E27FC236}">
              <a16:creationId xmlns:a16="http://schemas.microsoft.com/office/drawing/2014/main" id="{29ADF7DF-6DF4-ACA1-62FE-26EB65E54521}"/>
            </a:ext>
          </a:extLst>
        </xdr:cNvPr>
        <xdr:cNvSpPr/>
      </xdr:nvSpPr>
      <xdr:spPr>
        <a:xfrm>
          <a:off x="533400" y="2407920"/>
          <a:ext cx="3695700" cy="3733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SALES</a:t>
          </a:r>
          <a:r>
            <a:rPr lang="en-IN" sz="1100" baseline="0">
              <a:latin typeface="Arial Black" panose="020B0A04020102020204" pitchFamily="34" charset="0"/>
            </a:rPr>
            <a:t> AND PROFIT ANALYSIS</a:t>
          </a:r>
          <a:endParaRPr lang="en-IN" sz="1100">
            <a:latin typeface="Arial Black" panose="020B0A04020102020204" pitchFamily="34" charset="0"/>
          </a:endParaRPr>
        </a:p>
      </xdr:txBody>
    </xdr:sp>
    <xdr:clientData/>
  </xdr:twoCellAnchor>
  <xdr:twoCellAnchor>
    <xdr:from>
      <xdr:col>1</xdr:col>
      <xdr:colOff>6351</xdr:colOff>
      <xdr:row>24</xdr:row>
      <xdr:rowOff>85936</xdr:rowOff>
    </xdr:from>
    <xdr:to>
      <xdr:col>5</xdr:col>
      <xdr:colOff>490643</xdr:colOff>
      <xdr:row>26</xdr:row>
      <xdr:rowOff>93556</xdr:rowOff>
    </xdr:to>
    <xdr:sp macro="" textlink="">
      <xdr:nvSpPr>
        <xdr:cNvPr id="16" name="Rectangle: Rounded Corners 15">
          <a:extLst>
            <a:ext uri="{FF2B5EF4-FFF2-40B4-BE49-F238E27FC236}">
              <a16:creationId xmlns:a16="http://schemas.microsoft.com/office/drawing/2014/main" id="{8A5BE73E-C15F-0E2E-9BD6-FA7C2317E956}"/>
            </a:ext>
          </a:extLst>
        </xdr:cNvPr>
        <xdr:cNvSpPr/>
      </xdr:nvSpPr>
      <xdr:spPr>
        <a:xfrm>
          <a:off x="620184" y="4509769"/>
          <a:ext cx="2939626" cy="36745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CATEGORY WISE PROFIT</a:t>
          </a:r>
        </a:p>
      </xdr:txBody>
    </xdr:sp>
    <xdr:clientData/>
  </xdr:twoCellAnchor>
  <xdr:twoCellAnchor>
    <xdr:from>
      <xdr:col>8</xdr:col>
      <xdr:colOff>321989</xdr:colOff>
      <xdr:row>12</xdr:row>
      <xdr:rowOff>53163</xdr:rowOff>
    </xdr:from>
    <xdr:to>
      <xdr:col>12</xdr:col>
      <xdr:colOff>520110</xdr:colOff>
      <xdr:row>14</xdr:row>
      <xdr:rowOff>76023</xdr:rowOff>
    </xdr:to>
    <xdr:sp macro="" textlink="">
      <xdr:nvSpPr>
        <xdr:cNvPr id="17" name="Rectangle: Rounded Corners 16">
          <a:extLst>
            <a:ext uri="{FF2B5EF4-FFF2-40B4-BE49-F238E27FC236}">
              <a16:creationId xmlns:a16="http://schemas.microsoft.com/office/drawing/2014/main" id="{C0FFC4AE-7413-C3EF-AB79-A8CE0455E2F4}"/>
            </a:ext>
          </a:extLst>
        </xdr:cNvPr>
        <xdr:cNvSpPr/>
      </xdr:nvSpPr>
      <xdr:spPr>
        <a:xfrm>
          <a:off x="5212966" y="2392326"/>
          <a:ext cx="2643609" cy="39499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CATEGORY WISE</a:t>
          </a:r>
          <a:r>
            <a:rPr lang="en-IN" sz="1100" baseline="0">
              <a:latin typeface="Arial Black" panose="020B0A04020102020204" pitchFamily="34" charset="0"/>
            </a:rPr>
            <a:t> SALES SHARE %</a:t>
          </a:r>
          <a:endParaRPr lang="en-IN" sz="1100">
            <a:latin typeface="Arial Black" panose="020B0A04020102020204" pitchFamily="34" charset="0"/>
          </a:endParaRPr>
        </a:p>
      </xdr:txBody>
    </xdr:sp>
    <xdr:clientData/>
  </xdr:twoCellAnchor>
  <xdr:twoCellAnchor>
    <xdr:from>
      <xdr:col>13</xdr:col>
      <xdr:colOff>588483</xdr:colOff>
      <xdr:row>12</xdr:row>
      <xdr:rowOff>132907</xdr:rowOff>
    </xdr:from>
    <xdr:to>
      <xdr:col>18</xdr:col>
      <xdr:colOff>256954</xdr:colOff>
      <xdr:row>14</xdr:row>
      <xdr:rowOff>120374</xdr:rowOff>
    </xdr:to>
    <xdr:sp macro="" textlink="">
      <xdr:nvSpPr>
        <xdr:cNvPr id="18" name="Rectangle: Rounded Corners 17">
          <a:extLst>
            <a:ext uri="{FF2B5EF4-FFF2-40B4-BE49-F238E27FC236}">
              <a16:creationId xmlns:a16="http://schemas.microsoft.com/office/drawing/2014/main" id="{52749990-9CAE-E77A-ECBC-742F536F3C99}"/>
            </a:ext>
          </a:extLst>
        </xdr:cNvPr>
        <xdr:cNvSpPr/>
      </xdr:nvSpPr>
      <xdr:spPr>
        <a:xfrm>
          <a:off x="8536320" y="2472070"/>
          <a:ext cx="2725332" cy="35960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SALES BY STATE</a:t>
          </a:r>
        </a:p>
      </xdr:txBody>
    </xdr:sp>
    <xdr:clientData/>
  </xdr:twoCellAnchor>
  <xdr:twoCellAnchor>
    <xdr:from>
      <xdr:col>8</xdr:col>
      <xdr:colOff>236220</xdr:colOff>
      <xdr:row>25</xdr:row>
      <xdr:rowOff>7620</xdr:rowOff>
    </xdr:from>
    <xdr:to>
      <xdr:col>12</xdr:col>
      <xdr:colOff>601980</xdr:colOff>
      <xdr:row>26</xdr:row>
      <xdr:rowOff>175260</xdr:rowOff>
    </xdr:to>
    <xdr:sp macro="" textlink="">
      <xdr:nvSpPr>
        <xdr:cNvPr id="19" name="Rectangle: Rounded Corners 18">
          <a:extLst>
            <a:ext uri="{FF2B5EF4-FFF2-40B4-BE49-F238E27FC236}">
              <a16:creationId xmlns:a16="http://schemas.microsoft.com/office/drawing/2014/main" id="{EB77C3C2-5BC6-505F-9B9C-3E2456EF5AB8}"/>
            </a:ext>
          </a:extLst>
        </xdr:cNvPr>
        <xdr:cNvSpPr/>
      </xdr:nvSpPr>
      <xdr:spPr>
        <a:xfrm>
          <a:off x="5113020" y="4686300"/>
          <a:ext cx="2804160" cy="3505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TOP  5 SUBCATEGORies</a:t>
          </a:r>
          <a:r>
            <a:rPr lang="en-IN" sz="1100" baseline="0">
              <a:latin typeface="Arial Black" panose="020B0A04020102020204" pitchFamily="34" charset="0"/>
            </a:rPr>
            <a:t> BY SALES</a:t>
          </a:r>
          <a:endParaRPr lang="en-IN" sz="1100">
            <a:latin typeface="Arial Black" panose="020B0A04020102020204" pitchFamily="34" charset="0"/>
          </a:endParaRPr>
        </a:p>
      </xdr:txBody>
    </xdr:sp>
    <xdr:clientData/>
  </xdr:twoCellAnchor>
  <xdr:twoCellAnchor>
    <xdr:from>
      <xdr:col>14</xdr:col>
      <xdr:colOff>0</xdr:colOff>
      <xdr:row>24</xdr:row>
      <xdr:rowOff>152400</xdr:rowOff>
    </xdr:from>
    <xdr:to>
      <xdr:col>18</xdr:col>
      <xdr:colOff>297180</xdr:colOff>
      <xdr:row>26</xdr:row>
      <xdr:rowOff>175260</xdr:rowOff>
    </xdr:to>
    <xdr:sp macro="" textlink="">
      <xdr:nvSpPr>
        <xdr:cNvPr id="20" name="Rectangle: Rounded Corners 19">
          <a:extLst>
            <a:ext uri="{FF2B5EF4-FFF2-40B4-BE49-F238E27FC236}">
              <a16:creationId xmlns:a16="http://schemas.microsoft.com/office/drawing/2014/main" id="{7C653E59-4398-2BA1-E700-FB2CDBC5F305}"/>
            </a:ext>
          </a:extLst>
        </xdr:cNvPr>
        <xdr:cNvSpPr/>
      </xdr:nvSpPr>
      <xdr:spPr>
        <a:xfrm>
          <a:off x="8534400" y="4648200"/>
          <a:ext cx="2735580" cy="3886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FILTERS</a:t>
          </a:r>
        </a:p>
      </xdr:txBody>
    </xdr:sp>
    <xdr:clientData/>
  </xdr:twoCellAnchor>
  <xdr:twoCellAnchor>
    <xdr:from>
      <xdr:col>0</xdr:col>
      <xdr:colOff>328083</xdr:colOff>
      <xdr:row>14</xdr:row>
      <xdr:rowOff>169333</xdr:rowOff>
    </xdr:from>
    <xdr:to>
      <xdr:col>7</xdr:col>
      <xdr:colOff>296334</xdr:colOff>
      <xdr:row>22</xdr:row>
      <xdr:rowOff>137583</xdr:rowOff>
    </xdr:to>
    <xdr:graphicFrame macro="">
      <xdr:nvGraphicFramePr>
        <xdr:cNvPr id="21" name="Chart 20">
          <a:extLst>
            <a:ext uri="{FF2B5EF4-FFF2-40B4-BE49-F238E27FC236}">
              <a16:creationId xmlns:a16="http://schemas.microsoft.com/office/drawing/2014/main" id="{D05B8D9E-E3D2-4D46-A0C5-1C96AA97B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285750</xdr:colOff>
      <xdr:row>27</xdr:row>
      <xdr:rowOff>21167</xdr:rowOff>
    </xdr:from>
    <xdr:to>
      <xdr:col>7</xdr:col>
      <xdr:colOff>95250</xdr:colOff>
      <xdr:row>36</xdr:row>
      <xdr:rowOff>52916</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BB4A6F21-3C12-4A93-AA99-DBB6D6DCB4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85750" y="4984750"/>
              <a:ext cx="4106333" cy="16509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141767</xdr:colOff>
      <xdr:row>13</xdr:row>
      <xdr:rowOff>115185</xdr:rowOff>
    </xdr:from>
    <xdr:to>
      <xdr:col>13</xdr:col>
      <xdr:colOff>177210</xdr:colOff>
      <xdr:row>22</xdr:row>
      <xdr:rowOff>124048</xdr:rowOff>
    </xdr:to>
    <xdr:graphicFrame macro="">
      <xdr:nvGraphicFramePr>
        <xdr:cNvPr id="23" name="Chart 22">
          <a:extLst>
            <a:ext uri="{FF2B5EF4-FFF2-40B4-BE49-F238E27FC236}">
              <a16:creationId xmlns:a16="http://schemas.microsoft.com/office/drawing/2014/main" id="{A3721D8D-0F70-41D1-8FC4-D1F8E6FDD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26582</xdr:colOff>
      <xdr:row>14</xdr:row>
      <xdr:rowOff>97465</xdr:rowOff>
    </xdr:from>
    <xdr:to>
      <xdr:col>18</xdr:col>
      <xdr:colOff>283535</xdr:colOff>
      <xdr:row>22</xdr:row>
      <xdr:rowOff>44303</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7DAB18E8-78FB-43A2-8766-FCE29D008F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585791" y="2808767"/>
              <a:ext cx="2702442" cy="14353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95870</xdr:colOff>
      <xdr:row>27</xdr:row>
      <xdr:rowOff>0</xdr:rowOff>
    </xdr:from>
    <xdr:to>
      <xdr:col>13</xdr:col>
      <xdr:colOff>141768</xdr:colOff>
      <xdr:row>34</xdr:row>
      <xdr:rowOff>132907</xdr:rowOff>
    </xdr:to>
    <xdr:graphicFrame macro="">
      <xdr:nvGraphicFramePr>
        <xdr:cNvPr id="25" name="Chart 24">
          <a:extLst>
            <a:ext uri="{FF2B5EF4-FFF2-40B4-BE49-F238E27FC236}">
              <a16:creationId xmlns:a16="http://schemas.microsoft.com/office/drawing/2014/main" id="{48302666-8024-4865-ABA9-5FF795575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13</xdr:col>
      <xdr:colOff>593650</xdr:colOff>
      <xdr:row>27</xdr:row>
      <xdr:rowOff>26581</xdr:rowOff>
    </xdr:from>
    <xdr:to>
      <xdr:col>15</xdr:col>
      <xdr:colOff>256953</xdr:colOff>
      <xdr:row>34</xdr:row>
      <xdr:rowOff>97465</xdr:rowOff>
    </xdr:to>
    <mc:AlternateContent xmlns:mc="http://schemas.openxmlformats.org/markup-compatibility/2006">
      <mc:Choice xmlns:a14="http://schemas.microsoft.com/office/drawing/2010/main" Requires="a14">
        <xdr:graphicFrame macro="">
          <xdr:nvGraphicFramePr>
            <xdr:cNvPr id="26" name="Year 2">
              <a:extLst>
                <a:ext uri="{FF2B5EF4-FFF2-40B4-BE49-F238E27FC236}">
                  <a16:creationId xmlns:a16="http://schemas.microsoft.com/office/drawing/2014/main" id="{E580C7F6-0037-4B78-A2B7-559902843AE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8435900" y="5265331"/>
              <a:ext cx="869803" cy="14043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279637</xdr:colOff>
      <xdr:row>27</xdr:row>
      <xdr:rowOff>26583</xdr:rowOff>
    </xdr:from>
    <xdr:to>
      <xdr:col>17</xdr:col>
      <xdr:colOff>132907</xdr:colOff>
      <xdr:row>34</xdr:row>
      <xdr:rowOff>88606</xdr:rowOff>
    </xdr:to>
    <mc:AlternateContent xmlns:mc="http://schemas.openxmlformats.org/markup-compatibility/2006">
      <mc:Choice xmlns:a14="http://schemas.microsoft.com/office/drawing/2010/main" Requires="a14">
        <xdr:graphicFrame macro="">
          <xdr:nvGraphicFramePr>
            <xdr:cNvPr id="29" name="Segment 1">
              <a:extLst>
                <a:ext uri="{FF2B5EF4-FFF2-40B4-BE49-F238E27FC236}">
                  <a16:creationId xmlns:a16="http://schemas.microsoft.com/office/drawing/2014/main" id="{FC7F1913-2E79-4099-AB34-F7D35DF773D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328387" y="5265333"/>
              <a:ext cx="1059770" cy="13955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124046</xdr:colOff>
      <xdr:row>27</xdr:row>
      <xdr:rowOff>31544</xdr:rowOff>
    </xdr:from>
    <xdr:to>
      <xdr:col>18</xdr:col>
      <xdr:colOff>389859</xdr:colOff>
      <xdr:row>34</xdr:row>
      <xdr:rowOff>97465</xdr:rowOff>
    </xdr:to>
    <mc:AlternateContent xmlns:mc="http://schemas.openxmlformats.org/markup-compatibility/2006">
      <mc:Choice xmlns:a14="http://schemas.microsoft.com/office/drawing/2010/main" Requires="a14">
        <xdr:graphicFrame macro="">
          <xdr:nvGraphicFramePr>
            <xdr:cNvPr id="30" name="Region 1">
              <a:extLst>
                <a:ext uri="{FF2B5EF4-FFF2-40B4-BE49-F238E27FC236}">
                  <a16:creationId xmlns:a16="http://schemas.microsoft.com/office/drawing/2014/main" id="{959806B2-3A30-42F9-AB48-A26A10515BD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379296" y="5270294"/>
              <a:ext cx="869063" cy="1399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u Singh" refreshedDate="45425.98434664352" createdVersion="8" refreshedVersion="8" minRefreshableVersion="3" recordCount="9994" xr:uid="{45788233-EC1D-403D-97AB-46DE63D88795}">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79463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97D678-5ADF-4BE8-88DC-6366ECB4C5A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5" firstHeaderRow="0"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5">
    <format dxfId="58">
      <pivotArea collapsedLevelsAreSubtotals="1" fieldPosition="0">
        <references count="1">
          <reference field="22" count="1">
            <x v="1"/>
          </reference>
        </references>
      </pivotArea>
    </format>
    <format dxfId="57">
      <pivotArea collapsedLevelsAreSubtotals="1" fieldPosition="0">
        <references count="1">
          <reference field="22" count="1">
            <x v="2"/>
          </reference>
        </references>
      </pivotArea>
    </format>
    <format dxfId="56">
      <pivotArea collapsedLevelsAreSubtotals="1" fieldPosition="0">
        <references count="1">
          <reference field="22" count="1">
            <x v="3"/>
          </reference>
        </references>
      </pivotArea>
    </format>
    <format dxfId="55">
      <pivotArea collapsedLevelsAreSubtotals="1" fieldPosition="0">
        <references count="1">
          <reference field="22" count="1">
            <x v="4"/>
          </reference>
        </references>
      </pivotArea>
    </format>
    <format dxfId="54">
      <pivotArea collapsedLevelsAreSubtotals="1" fieldPosition="0">
        <references count="1">
          <reference field="22" count="1">
            <x v="5"/>
          </reference>
        </references>
      </pivotArea>
    </format>
    <format dxfId="53">
      <pivotArea collapsedLevelsAreSubtotals="1" fieldPosition="0">
        <references count="1">
          <reference field="22" count="1">
            <x v="6"/>
          </reference>
        </references>
      </pivotArea>
    </format>
    <format dxfId="52">
      <pivotArea collapsedLevelsAreSubtotals="1" fieldPosition="0">
        <references count="1">
          <reference field="22" count="1">
            <x v="7"/>
          </reference>
        </references>
      </pivotArea>
    </format>
    <format dxfId="51">
      <pivotArea collapsedLevelsAreSubtotals="1" fieldPosition="0">
        <references count="1">
          <reference field="22" count="1">
            <x v="8"/>
          </reference>
        </references>
      </pivotArea>
    </format>
    <format dxfId="50">
      <pivotArea collapsedLevelsAreSubtotals="1" fieldPosition="0">
        <references count="1">
          <reference field="22" count="1">
            <x v="9"/>
          </reference>
        </references>
      </pivotArea>
    </format>
    <format dxfId="49">
      <pivotArea collapsedLevelsAreSubtotals="1" fieldPosition="0">
        <references count="1">
          <reference field="22" count="1">
            <x v="10"/>
          </reference>
        </references>
      </pivotArea>
    </format>
    <format dxfId="48">
      <pivotArea collapsedLevelsAreSubtotals="1" fieldPosition="0">
        <references count="1">
          <reference field="22" count="1">
            <x v="11"/>
          </reference>
        </references>
      </pivotArea>
    </format>
    <format dxfId="47">
      <pivotArea collapsedLevelsAreSubtotals="1" fieldPosition="0">
        <references count="1">
          <reference field="22" count="1">
            <x v="12"/>
          </reference>
        </references>
      </pivotArea>
    </format>
    <format dxfId="46">
      <pivotArea field="22" type="button" dataOnly="0" labelOnly="1" outline="0" axis="axisRow" fieldPosition="0"/>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89041C-4EE6-4280-B812-95D3DC62290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2">
    <format dxfId="8">
      <pivotArea field="15" type="button" dataOnly="0" labelOnly="1" outline="0" axis="axisRow"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F3DD5B-C328-469F-9B65-8C6228D6505A}"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5">
    <format dxfId="43">
      <pivotArea field="15" type="button" dataOnly="0" labelOnly="1" outline="0" axis="axisRow" fieldPosition="0"/>
    </format>
    <format dxfId="42">
      <pivotArea dataOnly="0" labelOnly="1" outline="0" axis="axisValues" fieldPosition="0"/>
    </format>
    <format dxfId="41">
      <pivotArea dataOnly="0" labelOnly="1" grandRow="1" outline="0" fieldPosition="0"/>
    </format>
    <format dxfId="40">
      <pivotArea grandRow="1" outline="0" collapsedLevelsAreSubtotals="1" fieldPosition="0"/>
    </format>
    <format dxfId="39">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26EBB5-768A-4103-8CA3-4B558431282C}"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v="5"/>
    </i>
    <i>
      <x v="7"/>
    </i>
    <i>
      <x v="19"/>
    </i>
    <i>
      <x v="27"/>
    </i>
    <i>
      <x v="28"/>
    </i>
    <i>
      <x v="30"/>
    </i>
    <i>
      <x v="33"/>
    </i>
    <i>
      <x v="36"/>
    </i>
    <i>
      <x v="37"/>
    </i>
    <i>
      <x v="43"/>
    </i>
    <i t="grand">
      <x/>
    </i>
  </rowItems>
  <colItems count="1">
    <i/>
  </colItems>
  <dataFields count="1">
    <dataField name="Sum of Sales" fld="18" baseField="0" baseItem="0"/>
  </dataFields>
  <formats count="4">
    <format dxfId="0">
      <pivotArea field="11" type="button" dataOnly="0" labelOnly="1" outline="0" axis="axisRow" fieldPosition="0"/>
    </format>
    <format dxfId="1">
      <pivotArea dataOnly="0" labelOnly="1" outline="0" axis="axisValues" fieldPosition="0"/>
    </format>
    <format dxfId="2">
      <pivotArea grandRow="1" outline="0" collapsedLevelsAreSubtotals="1" fieldPosition="0"/>
    </format>
    <format dxfId="3">
      <pivotArea dataOnly="0" labelOnly="1" grandRow="1" outline="0" fieldPosition="0"/>
    </format>
  </format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B1792B-7CAC-4040-8FEF-2BF8C9C188C5}"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5"/>
    </i>
    <i>
      <x v="14"/>
    </i>
    <i>
      <x v="6"/>
    </i>
    <i>
      <x v="3"/>
    </i>
    <i>
      <x v="13"/>
    </i>
    <i t="grand">
      <x/>
    </i>
  </rowItems>
  <colItems count="1">
    <i/>
  </colItems>
  <dataFields count="1">
    <dataField name="Sum of Sales" fld="18" baseField="0" baseItem="0"/>
  </dataFields>
  <formats count="4">
    <format dxfId="38">
      <pivotArea field="16" type="button" dataOnly="0" labelOnly="1" outline="0" axis="axisRow" fieldPosition="0"/>
    </format>
    <format dxfId="37">
      <pivotArea dataOnly="0" labelOnly="1" grandRow="1" outline="0" fieldPosition="0"/>
    </format>
    <format dxfId="36">
      <pivotArea dataOnly="0" labelOnly="1" outline="0" axis="axisValues" fieldPosition="0"/>
    </format>
    <format dxfId="35">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6A70BC-BCB2-4B2C-B7D6-5D02FF13C760}"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Sum of Profit Margin" fld="25" baseField="0" baseItem="0"/>
  </dataFields>
  <formats count="4">
    <format dxfId="18">
      <pivotArea field="22" type="button" dataOnly="0" labelOnly="1" outline="0" axis="axisRow" fieldPosition="0"/>
    </format>
    <format dxfId="17">
      <pivotArea dataOnly="0" labelOnly="1" grandRow="1" outline="0" fieldPosition="0"/>
    </format>
    <format dxfId="16">
      <pivotArea dataOnly="0" labelOnly="1" outline="0" axis="axisValues" fieldPosition="0"/>
    </format>
    <format dxfId="15">
      <pivotArea grandRow="1"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2667B3-F61B-4D73-AD20-B5DC3AB5E109}"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5"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Count of Order ID" fld="1" subtotal="count" baseField="0" baseItem="0"/>
  </dataFields>
  <formats count="4">
    <format dxfId="22">
      <pivotArea field="22" type="button" dataOnly="0" labelOnly="1" outline="0" axis="axisRow" fieldPosition="0"/>
    </format>
    <format dxfId="21">
      <pivotArea dataOnly="0" labelOnly="1" grandRow="1" outline="0" fieldPosition="0"/>
    </format>
    <format dxfId="20">
      <pivotArea dataOnly="0" labelOnly="1" outline="0" axis="axisValues" fieldPosition="0"/>
    </format>
    <format dxfId="19">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D8C2F5-ED6F-4177-AB7C-32A6917DB7EE}"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Sum of Quantity" fld="19" baseField="0" baseItem="0"/>
  </dataFields>
  <formats count="4">
    <format dxfId="26">
      <pivotArea field="22" type="button" dataOnly="0" labelOnly="1" outline="0" axis="axisRow" fieldPosition="0"/>
    </format>
    <format dxfId="25">
      <pivotArea dataOnly="0" labelOnly="1" grandRow="1" outline="0" fieldPosition="0"/>
    </format>
    <format dxfId="24">
      <pivotArea dataOnly="0" labelOnly="1" outline="0" axis="axisValues" fieldPosition="0"/>
    </format>
    <format dxfId="23">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BFC81E-2112-424C-A10E-D09688366757}"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Sum of Profit" fld="21" baseField="0" baseItem="0"/>
  </dataFields>
  <formats count="4">
    <format dxfId="30">
      <pivotArea field="22" type="button" dataOnly="0" labelOnly="1" outline="0" axis="axisRow" fieldPosition="0"/>
    </format>
    <format dxfId="29">
      <pivotArea dataOnly="0" labelOnly="1" grandRow="1" outline="0" fieldPosition="0"/>
    </format>
    <format dxfId="28">
      <pivotArea dataOnly="0" labelOnly="1" outline="0" axis="axisValues" fieldPosition="0"/>
    </format>
    <format dxfId="27">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95A203-89E6-4D30-94C9-3D3D5F0F0A7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Sum of Sales" fld="18" baseField="0" baseItem="0"/>
  </dataFields>
  <formats count="4">
    <format dxfId="34">
      <pivotArea field="22" type="button" dataOnly="0" labelOnly="1" outline="0" axis="axisRow" fieldPosition="0"/>
    </format>
    <format dxfId="33">
      <pivotArea dataOnly="0" labelOnly="1" grandRow="1" outline="0" fieldPosition="0"/>
    </format>
    <format dxfId="32">
      <pivotArea dataOnly="0" labelOnly="1" outline="0" axis="axisValues" fieldPosition="0"/>
    </format>
    <format dxfId="31">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AC3ABD-A55B-4815-A909-D26C96E1BC03}"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5">
    <format dxfId="14">
      <pivotArea grandRow="1" outline="0" collapsedLevelsAreSubtotals="1" fieldPosition="0"/>
    </format>
    <format dxfId="13">
      <pivotArea dataOnly="0" labelOnly="1" grandRow="1" outline="0" fieldPosition="0"/>
    </format>
    <format dxfId="12">
      <pivotArea field="24" type="button" dataOnly="0" labelOnly="1" outline="0" axis="axisRow" fieldPosition="0"/>
    </format>
    <format dxfId="11">
      <pivotArea dataOnly="0" labelOnly="1" outline="0" fieldPosition="0">
        <references count="1">
          <reference field="4294967294" count="4">
            <x v="0"/>
            <x v="1"/>
            <x v="2"/>
            <x v="3"/>
          </reference>
        </references>
      </pivotArea>
    </format>
    <format dxfId="10">
      <pivotArea dataOnly="0" labelOnly="1" outline="0" fieldPosition="0">
        <references count="1">
          <reference field="4294967294" count="1">
            <x v="4"/>
          </reference>
        </references>
      </pivotArea>
    </format>
  </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B797EB9-B0D2-48BE-9407-B101ABD72AB7}" sourceName="Year">
  <pivotTables>
    <pivotTable tabId="5" name="PivotTable3"/>
    <pivotTable tabId="4" name="PivotTable2"/>
    <pivotTable tabId="10" name="PivotTable1"/>
    <pivotTable tabId="10" name="PivotTable10"/>
    <pivotTable tabId="10" name="PivotTable4"/>
    <pivotTable tabId="10" name="PivotTable6"/>
    <pivotTable tabId="10" name="PivotTable8"/>
    <pivotTable tabId="7" name="PivotTable5"/>
    <pivotTable tabId="6" name="PivotTable4"/>
    <pivotTable tabId="9" name="PivotTable7"/>
  </pivotTables>
  <data>
    <tabular pivotCacheId="279463643">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DF5B508-FB00-4397-93B4-E40077936EE9}" sourceName="Segment">
  <pivotTables>
    <pivotTable tabId="5" name="PivotTable3"/>
    <pivotTable tabId="4" name="PivotTable2"/>
    <pivotTable tabId="10" name="PivotTable1"/>
    <pivotTable tabId="10" name="PivotTable10"/>
    <pivotTable tabId="10" name="PivotTable4"/>
    <pivotTable tabId="10" name="PivotTable6"/>
    <pivotTable tabId="10" name="PivotTable8"/>
    <pivotTable tabId="11" name="PivotTable11"/>
    <pivotTable tabId="7" name="PivotTable5"/>
    <pivotTable tabId="6" name="PivotTable4"/>
    <pivotTable tabId="9" name="PivotTable7"/>
  </pivotTables>
  <data>
    <tabular pivotCacheId="279463643">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D57641-8DFB-44F3-9F74-9ABF56E2E783}" sourceName="Region">
  <pivotTables>
    <pivotTable tabId="5" name="PivotTable3"/>
    <pivotTable tabId="4" name="PivotTable2"/>
    <pivotTable tabId="10" name="PivotTable1"/>
    <pivotTable tabId="10" name="PivotTable10"/>
    <pivotTable tabId="10" name="PivotTable4"/>
    <pivotTable tabId="10" name="PivotTable6"/>
    <pivotTable tabId="10" name="PivotTable8"/>
    <pivotTable tabId="11" name="PivotTable11"/>
    <pivotTable tabId="7" name="PivotTable5"/>
    <pivotTable tabId="6" name="PivotTable4"/>
    <pivotTable tabId="9" name="PivotTable7"/>
  </pivotTables>
  <data>
    <tabular pivotCacheId="279463643">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EC45472-38FF-42D7-8D9F-DD9934331753}" cache="Slicer_Year1" caption="Year" rowHeight="234950"/>
  <slicer name="Segment" xr10:uid="{FCFB998A-9F43-4BCE-8A45-F1E79D7A976E}" cache="Slicer_Segment" caption="Segment" rowHeight="234950"/>
  <slicer name="Region" xr10:uid="{C5A66E22-5DC9-470E-99C2-309DE3AE90B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70ADCD-0E3C-445E-96E9-B10E97FD6C64}"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2A671161-F05E-4AD1-8309-74001D54D672}" cache="Slicer_Year1" caption="Year" rowHeight="234950"/>
  <slicer name="Segment 1" xr10:uid="{28C44E74-EF95-4F9B-B16B-34F092FC427F}" cache="Slicer_Segment" caption="Segment" rowHeight="234950"/>
  <slicer name="Region 1" xr10:uid="{3F6BD92B-D63C-4863-9CC3-834A6E1E0F50}"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FEA82C5-6744-4DBE-9106-E75EB27EB53E}" name="Table4" displayName="Table4" ref="D3:E7" totalsRowShown="0" headerRowDxfId="6">
  <autoFilter ref="D3:E7" xr:uid="{DFEA82C5-6744-4DBE-9106-E75EB27EB53E}"/>
  <tableColumns count="2">
    <tableColumn id="1" xr3:uid="{19A3BF9A-59BF-47A2-B0DC-B384CE161A66}" name="category">
      <calculatedColumnFormula>A4</calculatedColumnFormula>
    </tableColumn>
    <tableColumn id="2" xr3:uid="{84819C7C-4D81-4A75-B25F-2573EBAD707D}" name="profit" dataDxfId="7"/>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E067FC1-6EC2-4341-B8CF-0BB7ED376ECE}" name="Table5" displayName="Table5" ref="D3:E53" totalsRowShown="0" headerRowDxfId="4">
  <autoFilter ref="D3:E53" xr:uid="{EE067FC1-6EC2-4341-B8CF-0BB7ED376ECE}"/>
  <tableColumns count="2">
    <tableColumn id="1" xr3:uid="{910DD88F-3224-43D4-A89C-30C02B141F2F}" name="State">
      <calculatedColumnFormula>A4</calculatedColumnFormula>
    </tableColumn>
    <tableColumn id="2" xr3:uid="{E90D736B-A530-45D5-A20B-69F6EF9E0C60}" name="Sales" dataDxfId="5"/>
  </tableColumns>
  <tableStyleInfo name="Data-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21CFB-C44F-4E78-9486-6016E56153D5}">
  <sheetPr>
    <tabColor rgb="FF00B0F0"/>
  </sheetPr>
  <dimension ref="A3:C15"/>
  <sheetViews>
    <sheetView workbookViewId="0">
      <selection activeCell="H21" sqref="H21"/>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8" t="s">
        <v>10932</v>
      </c>
      <c r="B3" s="8" t="s">
        <v>10945</v>
      </c>
      <c r="C3" s="8" t="s">
        <v>10946</v>
      </c>
    </row>
    <row r="4" spans="1:3" x14ac:dyDescent="0.3">
      <c r="A4" s="16" t="s">
        <v>10934</v>
      </c>
      <c r="B4" s="9">
        <v>1433.4960000000001</v>
      </c>
      <c r="C4" s="9">
        <v>323.28970000000004</v>
      </c>
    </row>
    <row r="5" spans="1:3" x14ac:dyDescent="0.3">
      <c r="A5" s="16" t="s">
        <v>10935</v>
      </c>
      <c r="B5" s="9">
        <v>816.28300000000002</v>
      </c>
      <c r="C5" s="9">
        <v>-2.2746000000000031</v>
      </c>
    </row>
    <row r="6" spans="1:3" x14ac:dyDescent="0.3">
      <c r="A6" s="16" t="s">
        <v>10936</v>
      </c>
      <c r="B6" s="9">
        <v>2687.578</v>
      </c>
      <c r="C6" s="9">
        <v>443.66030000000001</v>
      </c>
    </row>
    <row r="7" spans="1:3" x14ac:dyDescent="0.3">
      <c r="A7" s="16" t="s">
        <v>10937</v>
      </c>
      <c r="B7" s="9">
        <v>880.13999999999987</v>
      </c>
      <c r="C7" s="9">
        <v>-88.396700000000109</v>
      </c>
    </row>
    <row r="8" spans="1:3" x14ac:dyDescent="0.3">
      <c r="A8" s="16" t="s">
        <v>10938</v>
      </c>
      <c r="B8" s="9">
        <v>712.23800000000006</v>
      </c>
      <c r="C8" s="9">
        <v>30.764999999999965</v>
      </c>
    </row>
    <row r="9" spans="1:3" x14ac:dyDescent="0.3">
      <c r="A9" s="16" t="s">
        <v>10939</v>
      </c>
      <c r="B9" s="9">
        <v>535.47900000000016</v>
      </c>
      <c r="C9" s="9">
        <v>64.482600000000005</v>
      </c>
    </row>
    <row r="10" spans="1:3" x14ac:dyDescent="0.3">
      <c r="A10" s="16" t="s">
        <v>10940</v>
      </c>
      <c r="B10" s="9">
        <v>1048.298</v>
      </c>
      <c r="C10" s="9">
        <v>-331.40490000000011</v>
      </c>
    </row>
    <row r="11" spans="1:3" x14ac:dyDescent="0.3">
      <c r="A11" s="16" t="s">
        <v>10941</v>
      </c>
      <c r="B11" s="9">
        <v>9278.8670000000038</v>
      </c>
      <c r="C11" s="9">
        <v>1577.0238999999992</v>
      </c>
    </row>
    <row r="12" spans="1:3" x14ac:dyDescent="0.3">
      <c r="A12" s="16" t="s">
        <v>10942</v>
      </c>
      <c r="B12" s="9">
        <v>5933.7379999999994</v>
      </c>
      <c r="C12" s="9">
        <v>2820.5226000000002</v>
      </c>
    </row>
    <row r="13" spans="1:3" x14ac:dyDescent="0.3">
      <c r="A13" s="16" t="s">
        <v>10943</v>
      </c>
      <c r="B13" s="9">
        <v>4875.5370000000003</v>
      </c>
      <c r="C13" s="9">
        <v>803.17619999999999</v>
      </c>
    </row>
    <row r="14" spans="1:3" x14ac:dyDescent="0.3">
      <c r="A14" s="16" t="s">
        <v>10944</v>
      </c>
      <c r="B14" s="9">
        <v>5270.9130000000005</v>
      </c>
      <c r="C14" s="9">
        <v>543.73009999999999</v>
      </c>
    </row>
    <row r="15" spans="1:3" x14ac:dyDescent="0.3">
      <c r="A15" s="16" t="s">
        <v>10933</v>
      </c>
      <c r="B15" s="17">
        <v>33472.56700000001</v>
      </c>
      <c r="C15" s="17">
        <v>6184.5741999999991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DE8BE-5A3B-46BB-8F30-773D305FC575}">
  <sheetPr>
    <tabColor theme="9" tint="0.39997558519241921"/>
  </sheetPr>
  <dimension ref="A3:E7"/>
  <sheetViews>
    <sheetView workbookViewId="0">
      <selection activeCell="B6" sqref="B6"/>
    </sheetView>
  </sheetViews>
  <sheetFormatPr defaultRowHeight="14.4" x14ac:dyDescent="0.3"/>
  <cols>
    <col min="1" max="1" width="13.109375" bestFit="1" customWidth="1"/>
    <col min="2" max="2" width="12.109375" bestFit="1" customWidth="1"/>
    <col min="4" max="4" width="19.88671875" customWidth="1"/>
    <col min="5" max="5" width="13.109375" customWidth="1"/>
  </cols>
  <sheetData>
    <row r="3" spans="1:5" s="8" customFormat="1" x14ac:dyDescent="0.3">
      <c r="A3" s="18" t="s">
        <v>10932</v>
      </c>
      <c r="B3" s="8" t="s">
        <v>10946</v>
      </c>
      <c r="D3" s="8" t="s">
        <v>10947</v>
      </c>
      <c r="E3" s="8" t="s">
        <v>10948</v>
      </c>
    </row>
    <row r="4" spans="1:5" x14ac:dyDescent="0.3">
      <c r="A4" s="16" t="s">
        <v>32</v>
      </c>
      <c r="B4" s="17">
        <v>32.750099999999819</v>
      </c>
      <c r="D4" t="str">
        <f>A4</f>
        <v>Furniture</v>
      </c>
      <c r="E4" s="9">
        <f>GETPIVOTDATA("Profit",$A$3,"Category",A4)</f>
        <v>32.750099999999819</v>
      </c>
    </row>
    <row r="5" spans="1:5" x14ac:dyDescent="0.3">
      <c r="A5" s="16" t="s">
        <v>46</v>
      </c>
      <c r="B5" s="17">
        <v>2791.4598999999989</v>
      </c>
      <c r="D5" t="str">
        <f t="shared" ref="D5:D7" si="0">A5</f>
        <v>Office Supplies</v>
      </c>
      <c r="E5" s="9">
        <f t="shared" ref="E5:E6" si="1">GETPIVOTDATA("Profit",$A$3,"Category",A5)</f>
        <v>2791.4598999999989</v>
      </c>
    </row>
    <row r="6" spans="1:5" x14ac:dyDescent="0.3">
      <c r="A6" s="16" t="s">
        <v>71</v>
      </c>
      <c r="B6" s="17">
        <v>3360.3641999999995</v>
      </c>
      <c r="D6" t="str">
        <f t="shared" si="0"/>
        <v>Technology</v>
      </c>
      <c r="E6" s="9">
        <f t="shared" si="1"/>
        <v>3360.3641999999995</v>
      </c>
    </row>
    <row r="7" spans="1:5" x14ac:dyDescent="0.3">
      <c r="A7" s="16" t="s">
        <v>10933</v>
      </c>
      <c r="B7" s="17">
        <v>6184.5741999999982</v>
      </c>
      <c r="D7" t="str">
        <f t="shared" si="0"/>
        <v>Grand Total</v>
      </c>
      <c r="E7" s="9">
        <f>GETPIVOTDATA("Profit",$A$3)</f>
        <v>6184.5741999999982</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F5325-2167-4BCA-9AD4-9C89EF4E54FE}">
  <sheetPr>
    <tabColor theme="5" tint="0.39997558519241921"/>
  </sheetPr>
  <dimension ref="A3:B7"/>
  <sheetViews>
    <sheetView workbookViewId="0">
      <selection activeCell="G22" sqref="G22"/>
    </sheetView>
  </sheetViews>
  <sheetFormatPr defaultRowHeight="14.4" x14ac:dyDescent="0.3"/>
  <cols>
    <col min="1" max="1" width="13.109375" bestFit="1" customWidth="1"/>
    <col min="2" max="2" width="11.6640625" bestFit="1" customWidth="1"/>
  </cols>
  <sheetData>
    <row r="3" spans="1:2" x14ac:dyDescent="0.3">
      <c r="A3" s="18" t="s">
        <v>10932</v>
      </c>
      <c r="B3" s="8" t="s">
        <v>10945</v>
      </c>
    </row>
    <row r="4" spans="1:2" x14ac:dyDescent="0.3">
      <c r="A4" s="16" t="s">
        <v>32</v>
      </c>
      <c r="B4" s="19">
        <v>0.12360692264802998</v>
      </c>
    </row>
    <row r="5" spans="1:2" x14ac:dyDescent="0.3">
      <c r="A5" s="16" t="s">
        <v>46</v>
      </c>
      <c r="B5" s="19">
        <v>0.43693858316871842</v>
      </c>
    </row>
    <row r="6" spans="1:2" x14ac:dyDescent="0.3">
      <c r="A6" s="16" t="s">
        <v>71</v>
      </c>
      <c r="B6" s="19">
        <v>0.43945449418325161</v>
      </c>
    </row>
    <row r="7" spans="1:2" x14ac:dyDescent="0.3">
      <c r="A7" s="20" t="s">
        <v>10933</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12602-A6DD-4EF4-8175-302125434C2C}">
  <sheetPr>
    <tabColor rgb="FF002060"/>
  </sheetPr>
  <dimension ref="A3:E53"/>
  <sheetViews>
    <sheetView topLeftCell="A2" workbookViewId="0">
      <selection activeCell="R21" sqref="R21"/>
    </sheetView>
  </sheetViews>
  <sheetFormatPr defaultRowHeight="14.4" x14ac:dyDescent="0.3"/>
  <cols>
    <col min="1" max="1" width="17.6640625" bestFit="1" customWidth="1"/>
    <col min="2" max="2" width="11.6640625" bestFit="1" customWidth="1"/>
    <col min="4" max="4" width="18.5546875" customWidth="1"/>
    <col min="5" max="5" width="9.44140625" bestFit="1" customWidth="1"/>
  </cols>
  <sheetData>
    <row r="3" spans="1:5" x14ac:dyDescent="0.3">
      <c r="A3" s="18" t="s">
        <v>10932</v>
      </c>
      <c r="B3" s="8" t="s">
        <v>10945</v>
      </c>
      <c r="D3" s="8" t="s">
        <v>11</v>
      </c>
      <c r="E3" s="8" t="s">
        <v>18</v>
      </c>
    </row>
    <row r="4" spans="1:5" x14ac:dyDescent="0.3">
      <c r="A4" s="16" t="s">
        <v>747</v>
      </c>
      <c r="B4" s="17">
        <v>273.08</v>
      </c>
      <c r="D4" t="str">
        <f>A4</f>
        <v>Connecticut</v>
      </c>
      <c r="E4" s="11">
        <f>GETPIVOTDATA("Sales",$A$3,"State",A4)</f>
        <v>273.08</v>
      </c>
    </row>
    <row r="5" spans="1:5" x14ac:dyDescent="0.3">
      <c r="A5" s="16" t="s">
        <v>3034</v>
      </c>
      <c r="B5" s="17">
        <v>33.92</v>
      </c>
      <c r="D5" t="str">
        <f t="shared" ref="D5:D53" si="0">A5</f>
        <v>District of Columbia</v>
      </c>
      <c r="E5" s="11">
        <f t="shared" ref="E5:E52" si="1">GETPIVOTDATA("Sales",$A$3,"State",A5)</f>
        <v>33.92</v>
      </c>
    </row>
    <row r="6" spans="1:5" x14ac:dyDescent="0.3">
      <c r="A6" s="16" t="s">
        <v>1245</v>
      </c>
      <c r="B6" s="17">
        <v>188.7</v>
      </c>
      <c r="D6" t="str">
        <f t="shared" si="0"/>
        <v>Massachusetts</v>
      </c>
      <c r="E6" s="11">
        <f t="shared" si="1"/>
        <v>188.7</v>
      </c>
    </row>
    <row r="7" spans="1:5" x14ac:dyDescent="0.3">
      <c r="A7" s="16" t="s">
        <v>2694</v>
      </c>
      <c r="B7" s="17">
        <v>752.48</v>
      </c>
      <c r="D7" t="str">
        <f t="shared" si="0"/>
        <v>New Hampshire</v>
      </c>
      <c r="E7" s="11">
        <f t="shared" si="1"/>
        <v>752.48</v>
      </c>
    </row>
    <row r="8" spans="1:5" x14ac:dyDescent="0.3">
      <c r="A8" s="16" t="s">
        <v>788</v>
      </c>
      <c r="B8" s="17">
        <v>365.34000000000003</v>
      </c>
      <c r="D8" t="str">
        <f t="shared" si="0"/>
        <v>New Jersey</v>
      </c>
      <c r="E8" s="11">
        <f t="shared" si="1"/>
        <v>365.34000000000003</v>
      </c>
    </row>
    <row r="9" spans="1:5" x14ac:dyDescent="0.3">
      <c r="A9" s="16" t="s">
        <v>267</v>
      </c>
      <c r="B9" s="17">
        <v>9779.746000000001</v>
      </c>
      <c r="D9" t="str">
        <f t="shared" si="0"/>
        <v>New York</v>
      </c>
      <c r="E9" s="11">
        <f t="shared" si="1"/>
        <v>9779.746000000001</v>
      </c>
    </row>
    <row r="10" spans="1:5" x14ac:dyDescent="0.3">
      <c r="A10" s="16" t="s">
        <v>498</v>
      </c>
      <c r="B10" s="17">
        <v>2858.6860000000001</v>
      </c>
      <c r="D10" t="str">
        <f t="shared" si="0"/>
        <v>Ohio</v>
      </c>
      <c r="E10" s="11">
        <f t="shared" si="1"/>
        <v>2858.6860000000001</v>
      </c>
    </row>
    <row r="11" spans="1:5" x14ac:dyDescent="0.3">
      <c r="A11" s="16" t="s">
        <v>147</v>
      </c>
      <c r="B11" s="17">
        <v>7049.5649999999987</v>
      </c>
      <c r="D11" t="str">
        <f t="shared" si="0"/>
        <v>Pennsylvania</v>
      </c>
      <c r="E11" s="11">
        <f t="shared" si="1"/>
        <v>7049.5649999999987</v>
      </c>
    </row>
    <row r="12" spans="1:5" x14ac:dyDescent="0.3">
      <c r="A12" s="16" t="s">
        <v>1399</v>
      </c>
      <c r="B12" s="17">
        <v>10876.300000000001</v>
      </c>
      <c r="D12" t="str">
        <f t="shared" si="0"/>
        <v>Rhode Island</v>
      </c>
      <c r="E12" s="11">
        <f t="shared" si="1"/>
        <v>10876.300000000001</v>
      </c>
    </row>
    <row r="13" spans="1:5" x14ac:dyDescent="0.3">
      <c r="A13" s="16" t="s">
        <v>5203</v>
      </c>
      <c r="B13" s="17">
        <v>1294.75</v>
      </c>
      <c r="D13" t="str">
        <f t="shared" si="0"/>
        <v>Vermont</v>
      </c>
      <c r="E13" s="11">
        <f t="shared" si="1"/>
        <v>1294.75</v>
      </c>
    </row>
    <row r="14" spans="1:5" x14ac:dyDescent="0.3">
      <c r="A14" s="20" t="s">
        <v>10933</v>
      </c>
      <c r="B14" s="22">
        <v>33472.567000000003</v>
      </c>
      <c r="D14" t="str">
        <f t="shared" si="0"/>
        <v>Grand Total</v>
      </c>
      <c r="E14" s="11"/>
    </row>
    <row r="15" spans="1:5" x14ac:dyDescent="0.3">
      <c r="D15" s="28"/>
      <c r="E15" s="29"/>
    </row>
    <row r="16" spans="1:5" x14ac:dyDescent="0.3">
      <c r="D16" s="28"/>
      <c r="E16" s="29"/>
    </row>
    <row r="17" spans="4:5" x14ac:dyDescent="0.3">
      <c r="D17" s="28"/>
      <c r="E17" s="29"/>
    </row>
    <row r="18" spans="4:5" x14ac:dyDescent="0.3">
      <c r="D18" s="28"/>
      <c r="E18" s="29"/>
    </row>
    <row r="19" spans="4:5" x14ac:dyDescent="0.3">
      <c r="D19" s="28"/>
      <c r="E19" s="29"/>
    </row>
    <row r="20" spans="4:5" x14ac:dyDescent="0.3">
      <c r="D20" s="28"/>
      <c r="E20" s="29"/>
    </row>
    <row r="21" spans="4:5" x14ac:dyDescent="0.3">
      <c r="D21" s="28"/>
      <c r="E21" s="29"/>
    </row>
    <row r="22" spans="4:5" x14ac:dyDescent="0.3">
      <c r="D22" s="28"/>
      <c r="E22" s="29"/>
    </row>
    <row r="23" spans="4:5" x14ac:dyDescent="0.3">
      <c r="D23" s="28"/>
      <c r="E23" s="29"/>
    </row>
    <row r="24" spans="4:5" x14ac:dyDescent="0.3">
      <c r="D24" s="28"/>
      <c r="E24" s="29"/>
    </row>
    <row r="25" spans="4:5" x14ac:dyDescent="0.3">
      <c r="D25" s="28"/>
      <c r="E25" s="29"/>
    </row>
    <row r="26" spans="4:5" x14ac:dyDescent="0.3">
      <c r="D26" s="28"/>
      <c r="E26" s="29"/>
    </row>
    <row r="27" spans="4:5" x14ac:dyDescent="0.3">
      <c r="D27" s="28"/>
      <c r="E27" s="29"/>
    </row>
    <row r="28" spans="4:5" x14ac:dyDescent="0.3">
      <c r="D28" s="28"/>
      <c r="E28" s="29"/>
    </row>
    <row r="29" spans="4:5" x14ac:dyDescent="0.3">
      <c r="D29" s="28"/>
      <c r="E29" s="29"/>
    </row>
    <row r="30" spans="4:5" x14ac:dyDescent="0.3">
      <c r="D30" s="28"/>
      <c r="E30" s="29"/>
    </row>
    <row r="31" spans="4:5" x14ac:dyDescent="0.3">
      <c r="D31" s="28"/>
      <c r="E31" s="29"/>
    </row>
    <row r="32" spans="4:5" x14ac:dyDescent="0.3">
      <c r="D32" s="28"/>
      <c r="E32" s="29"/>
    </row>
    <row r="33" spans="4:5" x14ac:dyDescent="0.3">
      <c r="D33" s="28"/>
      <c r="E33" s="29"/>
    </row>
    <row r="34" spans="4:5" x14ac:dyDescent="0.3">
      <c r="D34" s="28"/>
      <c r="E34" s="29"/>
    </row>
    <row r="35" spans="4:5" x14ac:dyDescent="0.3">
      <c r="D35" s="28"/>
      <c r="E35" s="29"/>
    </row>
    <row r="36" spans="4:5" x14ac:dyDescent="0.3">
      <c r="D36" s="28"/>
      <c r="E36" s="29"/>
    </row>
    <row r="37" spans="4:5" x14ac:dyDescent="0.3">
      <c r="D37" s="28"/>
      <c r="E37" s="29"/>
    </row>
    <row r="38" spans="4:5" x14ac:dyDescent="0.3">
      <c r="D38" s="28"/>
      <c r="E38" s="29"/>
    </row>
    <row r="39" spans="4:5" x14ac:dyDescent="0.3">
      <c r="D39" s="28"/>
      <c r="E39" s="29"/>
    </row>
    <row r="40" spans="4:5" x14ac:dyDescent="0.3">
      <c r="D40" s="28"/>
      <c r="E40" s="29"/>
    </row>
    <row r="41" spans="4:5" x14ac:dyDescent="0.3">
      <c r="D41" s="28"/>
      <c r="E41" s="29"/>
    </row>
    <row r="42" spans="4:5" x14ac:dyDescent="0.3">
      <c r="D42" s="28"/>
      <c r="E42" s="29"/>
    </row>
    <row r="43" spans="4:5" x14ac:dyDescent="0.3">
      <c r="D43" s="28"/>
      <c r="E43" s="29"/>
    </row>
    <row r="44" spans="4:5" x14ac:dyDescent="0.3">
      <c r="D44" s="28"/>
      <c r="E44" s="29"/>
    </row>
    <row r="45" spans="4:5" x14ac:dyDescent="0.3">
      <c r="D45" s="28"/>
      <c r="E45" s="29"/>
    </row>
    <row r="46" spans="4:5" x14ac:dyDescent="0.3">
      <c r="D46" s="28"/>
      <c r="E46" s="29"/>
    </row>
    <row r="47" spans="4:5" x14ac:dyDescent="0.3">
      <c r="D47" s="28"/>
      <c r="E47" s="29"/>
    </row>
    <row r="48" spans="4:5" x14ac:dyDescent="0.3">
      <c r="D48" s="28"/>
      <c r="E48" s="29"/>
    </row>
    <row r="49" spans="1:5" x14ac:dyDescent="0.3">
      <c r="D49" s="28"/>
      <c r="E49" s="29"/>
    </row>
    <row r="50" spans="1:5" x14ac:dyDescent="0.3">
      <c r="D50" s="28"/>
      <c r="E50" s="29"/>
    </row>
    <row r="51" spans="1:5" x14ac:dyDescent="0.3">
      <c r="D51" s="28"/>
      <c r="E51" s="29"/>
    </row>
    <row r="52" spans="1:5" x14ac:dyDescent="0.3">
      <c r="D52" s="28"/>
      <c r="E52" s="29"/>
    </row>
    <row r="53" spans="1:5" s="8" customFormat="1" x14ac:dyDescent="0.3">
      <c r="A53"/>
      <c r="B53"/>
      <c r="D53" s="30"/>
      <c r="E53" s="30"/>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26F15-658C-4991-8BF4-2C464B0C20A3}">
  <sheetPr>
    <tabColor theme="4" tint="-0.249977111117893"/>
  </sheetPr>
  <dimension ref="A3:B9"/>
  <sheetViews>
    <sheetView workbookViewId="0">
      <selection activeCell="M18" sqref="M18"/>
    </sheetView>
  </sheetViews>
  <sheetFormatPr defaultRowHeight="14.4" x14ac:dyDescent="0.3"/>
  <cols>
    <col min="1" max="1" width="12.5546875" bestFit="1" customWidth="1"/>
    <col min="2" max="2" width="11.6640625" bestFit="1" customWidth="1"/>
  </cols>
  <sheetData>
    <row r="3" spans="1:2" x14ac:dyDescent="0.3">
      <c r="A3" s="5" t="s">
        <v>10932</v>
      </c>
      <c r="B3" s="7" t="s">
        <v>10945</v>
      </c>
    </row>
    <row r="4" spans="1:2" x14ac:dyDescent="0.3">
      <c r="A4" s="4" t="s">
        <v>36</v>
      </c>
      <c r="B4" s="25">
        <v>1922.8850000000002</v>
      </c>
    </row>
    <row r="5" spans="1:2" x14ac:dyDescent="0.3">
      <c r="A5" s="6" t="s">
        <v>59</v>
      </c>
      <c r="B5" s="26">
        <v>5369.8580000000002</v>
      </c>
    </row>
    <row r="6" spans="1:2" x14ac:dyDescent="0.3">
      <c r="A6" s="6" t="s">
        <v>1216</v>
      </c>
      <c r="B6" s="26">
        <v>5399.91</v>
      </c>
    </row>
    <row r="7" spans="1:2" x14ac:dyDescent="0.3">
      <c r="A7" s="6" t="s">
        <v>75</v>
      </c>
      <c r="B7" s="26">
        <v>6053.0420000000004</v>
      </c>
    </row>
    <row r="8" spans="1:2" x14ac:dyDescent="0.3">
      <c r="A8" s="6" t="s">
        <v>72</v>
      </c>
      <c r="B8" s="26">
        <v>7479.4939999999988</v>
      </c>
    </row>
    <row r="9" spans="1:2" x14ac:dyDescent="0.3">
      <c r="A9" s="10" t="s">
        <v>10933</v>
      </c>
      <c r="B9" s="27">
        <v>26225.188999999998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33F93-4789-418F-A0D1-8FE0E5A9EBED}">
  <sheetPr>
    <tabColor theme="9" tint="-0.249977111117893"/>
  </sheetPr>
  <dimension ref="A3:N17"/>
  <sheetViews>
    <sheetView workbookViewId="0">
      <selection activeCell="N25" sqref="N25"/>
    </sheetView>
  </sheetViews>
  <sheetFormatPr defaultRowHeight="14.4" x14ac:dyDescent="0.3"/>
  <cols>
    <col min="1" max="1" width="12.5546875" bestFit="1" customWidth="1"/>
    <col min="2" max="2" width="11.6640625" bestFit="1" customWidth="1"/>
    <col min="3" max="3" width="0.5546875" customWidth="1"/>
    <col min="4" max="4" width="12.5546875" bestFit="1" customWidth="1"/>
    <col min="5" max="5" width="12.109375" bestFit="1" customWidth="1"/>
    <col min="6" max="6" width="0.6640625" customWidth="1"/>
    <col min="7" max="7" width="12.5546875" bestFit="1" customWidth="1"/>
    <col min="8" max="8" width="14.88671875" bestFit="1" customWidth="1"/>
    <col min="9" max="9" width="0.33203125" customWidth="1"/>
    <col min="10" max="10" width="12.5546875" bestFit="1" customWidth="1"/>
    <col min="11" max="11" width="15.88671875" bestFit="1" customWidth="1"/>
    <col min="12" max="12" width="0.5546875" customWidth="1"/>
    <col min="13" max="13" width="12.5546875" bestFit="1" customWidth="1"/>
    <col min="14" max="14" width="18.77734375" bestFit="1" customWidth="1"/>
  </cols>
  <sheetData>
    <row r="3" spans="1:14" x14ac:dyDescent="0.3">
      <c r="A3" s="5" t="s">
        <v>10932</v>
      </c>
      <c r="B3" s="7" t="s">
        <v>10945</v>
      </c>
      <c r="D3" s="5" t="s">
        <v>10932</v>
      </c>
      <c r="E3" s="7" t="s">
        <v>10946</v>
      </c>
      <c r="G3" s="5" t="s">
        <v>10932</v>
      </c>
      <c r="H3" s="7" t="s">
        <v>10953</v>
      </c>
      <c r="J3" s="5" t="s">
        <v>10932</v>
      </c>
      <c r="K3" s="7" t="s">
        <v>10954</v>
      </c>
      <c r="M3" s="5" t="s">
        <v>10932</v>
      </c>
      <c r="N3" s="7" t="s">
        <v>10955</v>
      </c>
    </row>
    <row r="4" spans="1:14" x14ac:dyDescent="0.3">
      <c r="A4" s="4" t="s">
        <v>10934</v>
      </c>
      <c r="B4" s="25">
        <v>1433.4960000000001</v>
      </c>
      <c r="D4" s="4" t="s">
        <v>10934</v>
      </c>
      <c r="E4" s="25">
        <v>323.28970000000004</v>
      </c>
      <c r="G4" s="4" t="s">
        <v>10934</v>
      </c>
      <c r="H4" s="25">
        <v>45</v>
      </c>
      <c r="J4" s="4" t="s">
        <v>10934</v>
      </c>
      <c r="K4" s="25">
        <v>13</v>
      </c>
      <c r="M4" s="4" t="s">
        <v>10934</v>
      </c>
      <c r="N4" s="25">
        <v>0.22552535898251549</v>
      </c>
    </row>
    <row r="5" spans="1:14" x14ac:dyDescent="0.3">
      <c r="A5" s="6" t="s">
        <v>10935</v>
      </c>
      <c r="B5" s="26">
        <v>816.28300000000002</v>
      </c>
      <c r="D5" s="6" t="s">
        <v>10935</v>
      </c>
      <c r="E5" s="26">
        <v>-2.2746000000000031</v>
      </c>
      <c r="G5" s="6" t="s">
        <v>10935</v>
      </c>
      <c r="H5" s="26">
        <v>18</v>
      </c>
      <c r="J5" s="6" t="s">
        <v>10935</v>
      </c>
      <c r="K5" s="26">
        <v>6</v>
      </c>
      <c r="M5" s="6" t="s">
        <v>10935</v>
      </c>
      <c r="N5" s="26">
        <v>-2.7865335919037919E-3</v>
      </c>
    </row>
    <row r="6" spans="1:14" x14ac:dyDescent="0.3">
      <c r="A6" s="6" t="s">
        <v>10936</v>
      </c>
      <c r="B6" s="26">
        <v>2687.578</v>
      </c>
      <c r="D6" s="6" t="s">
        <v>10936</v>
      </c>
      <c r="E6" s="26">
        <v>443.66030000000001</v>
      </c>
      <c r="G6" s="6" t="s">
        <v>10936</v>
      </c>
      <c r="H6" s="26">
        <v>29</v>
      </c>
      <c r="J6" s="6" t="s">
        <v>10936</v>
      </c>
      <c r="K6" s="26">
        <v>9</v>
      </c>
      <c r="M6" s="6" t="s">
        <v>10936</v>
      </c>
      <c r="N6" s="26">
        <v>0.16507811122133015</v>
      </c>
    </row>
    <row r="7" spans="1:14" x14ac:dyDescent="0.3">
      <c r="A7" s="6" t="s">
        <v>10937</v>
      </c>
      <c r="B7" s="26">
        <v>880.13999999999987</v>
      </c>
      <c r="D7" s="6" t="s">
        <v>10937</v>
      </c>
      <c r="E7" s="26">
        <v>-88.396700000000109</v>
      </c>
      <c r="G7" s="6" t="s">
        <v>10937</v>
      </c>
      <c r="H7" s="26">
        <v>21</v>
      </c>
      <c r="J7" s="6" t="s">
        <v>10937</v>
      </c>
      <c r="K7" s="26">
        <v>6</v>
      </c>
      <c r="M7" s="6" t="s">
        <v>10937</v>
      </c>
      <c r="N7" s="26">
        <v>-0.10043481718817475</v>
      </c>
    </row>
    <row r="8" spans="1:14" x14ac:dyDescent="0.3">
      <c r="A8" s="6" t="s">
        <v>10938</v>
      </c>
      <c r="B8" s="26">
        <v>712.23800000000006</v>
      </c>
      <c r="D8" s="6" t="s">
        <v>10938</v>
      </c>
      <c r="E8" s="26">
        <v>30.764999999999965</v>
      </c>
      <c r="G8" s="6" t="s">
        <v>10938</v>
      </c>
      <c r="H8" s="26">
        <v>37</v>
      </c>
      <c r="J8" s="6" t="s">
        <v>10938</v>
      </c>
      <c r="K8" s="26">
        <v>8</v>
      </c>
      <c r="M8" s="6" t="s">
        <v>10938</v>
      </c>
      <c r="N8" s="26">
        <v>4.3194830941342591E-2</v>
      </c>
    </row>
    <row r="9" spans="1:14" x14ac:dyDescent="0.3">
      <c r="A9" s="6" t="s">
        <v>10939</v>
      </c>
      <c r="B9" s="26">
        <v>535.47900000000016</v>
      </c>
      <c r="D9" s="6" t="s">
        <v>10939</v>
      </c>
      <c r="E9" s="26">
        <v>64.482600000000005</v>
      </c>
      <c r="G9" s="6" t="s">
        <v>10939</v>
      </c>
      <c r="H9" s="26">
        <v>48</v>
      </c>
      <c r="J9" s="6" t="s">
        <v>10939</v>
      </c>
      <c r="K9" s="26">
        <v>10</v>
      </c>
      <c r="M9" s="6" t="s">
        <v>10939</v>
      </c>
      <c r="N9" s="26">
        <v>0.1204204086434762</v>
      </c>
    </row>
    <row r="10" spans="1:14" x14ac:dyDescent="0.3">
      <c r="A10" s="6" t="s">
        <v>10940</v>
      </c>
      <c r="B10" s="26">
        <v>1048.298</v>
      </c>
      <c r="D10" s="6" t="s">
        <v>10940</v>
      </c>
      <c r="E10" s="26">
        <v>-331.40490000000011</v>
      </c>
      <c r="G10" s="6" t="s">
        <v>10940</v>
      </c>
      <c r="H10" s="26">
        <v>22</v>
      </c>
      <c r="J10" s="6" t="s">
        <v>10940</v>
      </c>
      <c r="K10" s="26">
        <v>5</v>
      </c>
      <c r="M10" s="6" t="s">
        <v>10940</v>
      </c>
      <c r="N10" s="26">
        <v>-0.31613615594039113</v>
      </c>
    </row>
    <row r="11" spans="1:14" x14ac:dyDescent="0.3">
      <c r="A11" s="6" t="s">
        <v>10941</v>
      </c>
      <c r="B11" s="26">
        <v>9278.8670000000038</v>
      </c>
      <c r="D11" s="6" t="s">
        <v>10941</v>
      </c>
      <c r="E11" s="26">
        <v>1577.0238999999992</v>
      </c>
      <c r="G11" s="6" t="s">
        <v>10941</v>
      </c>
      <c r="H11" s="26">
        <v>104</v>
      </c>
      <c r="J11" s="6" t="s">
        <v>10941</v>
      </c>
      <c r="K11" s="26">
        <v>28</v>
      </c>
      <c r="M11" s="6" t="s">
        <v>10941</v>
      </c>
      <c r="N11" s="26">
        <v>0.16995867060062383</v>
      </c>
    </row>
    <row r="12" spans="1:14" x14ac:dyDescent="0.3">
      <c r="A12" s="6" t="s">
        <v>10942</v>
      </c>
      <c r="B12" s="26">
        <v>5933.7379999999994</v>
      </c>
      <c r="D12" s="6" t="s">
        <v>10942</v>
      </c>
      <c r="E12" s="26">
        <v>2820.5226000000002</v>
      </c>
      <c r="G12" s="6" t="s">
        <v>10942</v>
      </c>
      <c r="H12" s="26">
        <v>25</v>
      </c>
      <c r="J12" s="6" t="s">
        <v>10942</v>
      </c>
      <c r="K12" s="26">
        <v>5</v>
      </c>
      <c r="M12" s="6" t="s">
        <v>10942</v>
      </c>
      <c r="N12" s="26">
        <v>0.47533655850662776</v>
      </c>
    </row>
    <row r="13" spans="1:14" x14ac:dyDescent="0.3">
      <c r="A13" s="6" t="s">
        <v>10943</v>
      </c>
      <c r="B13" s="26">
        <v>4875.5370000000003</v>
      </c>
      <c r="D13" s="6" t="s">
        <v>10943</v>
      </c>
      <c r="E13" s="26">
        <v>803.17619999999999</v>
      </c>
      <c r="G13" s="6" t="s">
        <v>10943</v>
      </c>
      <c r="H13" s="26">
        <v>119</v>
      </c>
      <c r="J13" s="6" t="s">
        <v>10943</v>
      </c>
      <c r="K13" s="26">
        <v>27</v>
      </c>
      <c r="M13" s="6" t="s">
        <v>10943</v>
      </c>
      <c r="N13" s="26">
        <v>0.16473594600963953</v>
      </c>
    </row>
    <row r="14" spans="1:14" x14ac:dyDescent="0.3">
      <c r="A14" s="6" t="s">
        <v>10944</v>
      </c>
      <c r="B14" s="26">
        <v>5270.9130000000005</v>
      </c>
      <c r="D14" s="6" t="s">
        <v>10944</v>
      </c>
      <c r="E14" s="26">
        <v>543.73009999999999</v>
      </c>
      <c r="G14" s="6" t="s">
        <v>10944</v>
      </c>
      <c r="H14" s="26">
        <v>52</v>
      </c>
      <c r="J14" s="6" t="s">
        <v>10944</v>
      </c>
      <c r="K14" s="26">
        <v>11</v>
      </c>
      <c r="M14" s="6" t="s">
        <v>10944</v>
      </c>
      <c r="N14" s="26">
        <v>0.10315672066679908</v>
      </c>
    </row>
    <row r="15" spans="1:14" x14ac:dyDescent="0.3">
      <c r="A15" s="10" t="s">
        <v>10933</v>
      </c>
      <c r="B15" s="27">
        <v>33472.56700000001</v>
      </c>
      <c r="D15" s="10" t="s">
        <v>10933</v>
      </c>
      <c r="E15" s="27">
        <v>6184.5741999999991</v>
      </c>
      <c r="G15" s="10" t="s">
        <v>10933</v>
      </c>
      <c r="H15" s="27">
        <v>520</v>
      </c>
      <c r="J15" s="10" t="s">
        <v>10933</v>
      </c>
      <c r="K15" s="27">
        <v>128</v>
      </c>
      <c r="M15" s="10" t="s">
        <v>10933</v>
      </c>
      <c r="N15" s="27">
        <v>0.18476545883080911</v>
      </c>
    </row>
    <row r="17" spans="2:14" x14ac:dyDescent="0.3">
      <c r="B17" s="12">
        <v>2297200.8603000008</v>
      </c>
      <c r="E17" s="12" t="s">
        <v>10956</v>
      </c>
      <c r="H17" s="13">
        <f>GETPIVOTDATA("Quantity",$G$3)</f>
        <v>520</v>
      </c>
      <c r="K17" s="13">
        <f>GETPIVOTDATA("Order ID",$J$3)</f>
        <v>128</v>
      </c>
      <c r="N17" s="14">
        <f>GETPIVOTDATA("Profit Margin",$M$3)</f>
        <v>0.18476545883080911</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8F542-04D3-440A-A4E9-F3E08181AF49}">
  <sheetPr>
    <tabColor rgb="FF7030A0"/>
  </sheetPr>
  <dimension ref="A3:F8"/>
  <sheetViews>
    <sheetView workbookViewId="0">
      <selection activeCell="K17" sqref="K17"/>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 min="5" max="5" width="15.88671875" bestFit="1" customWidth="1"/>
    <col min="6" max="6" width="18.77734375" bestFit="1" customWidth="1"/>
  </cols>
  <sheetData>
    <row r="3" spans="1:6" s="8" customFormat="1" x14ac:dyDescent="0.3">
      <c r="A3" s="23" t="s">
        <v>10932</v>
      </c>
      <c r="B3" s="24" t="s">
        <v>10945</v>
      </c>
      <c r="C3" s="24" t="s">
        <v>10946</v>
      </c>
      <c r="D3" s="24" t="s">
        <v>10953</v>
      </c>
      <c r="E3" s="24" t="s">
        <v>10954</v>
      </c>
      <c r="F3" s="8" t="s">
        <v>10955</v>
      </c>
    </row>
    <row r="4" spans="1:6" x14ac:dyDescent="0.3">
      <c r="A4" s="16" t="s">
        <v>10949</v>
      </c>
      <c r="B4" s="17">
        <v>14536.821999999993</v>
      </c>
      <c r="C4" s="17">
        <v>4463.8227000000015</v>
      </c>
      <c r="D4" s="17">
        <v>270</v>
      </c>
      <c r="E4" s="17">
        <v>70</v>
      </c>
      <c r="F4" s="17">
        <v>0.30707005286299877</v>
      </c>
    </row>
    <row r="5" spans="1:6" x14ac:dyDescent="0.3">
      <c r="A5" s="16" t="s">
        <v>10950</v>
      </c>
      <c r="B5" s="17">
        <v>26581.752000000004</v>
      </c>
      <c r="C5" s="17">
        <v>5034.7178999999969</v>
      </c>
      <c r="D5" s="17">
        <v>483</v>
      </c>
      <c r="E5" s="17">
        <v>135</v>
      </c>
      <c r="F5" s="17">
        <v>0.18940504373075168</v>
      </c>
    </row>
    <row r="6" spans="1:6" x14ac:dyDescent="0.3">
      <c r="A6" s="16" t="s">
        <v>10951</v>
      </c>
      <c r="B6" s="17">
        <v>33472.567000000003</v>
      </c>
      <c r="C6" s="17">
        <v>6184.5741999999973</v>
      </c>
      <c r="D6" s="17">
        <v>520</v>
      </c>
      <c r="E6" s="17">
        <v>128</v>
      </c>
      <c r="F6" s="17">
        <v>0.18476545883080903</v>
      </c>
    </row>
    <row r="7" spans="1:6" x14ac:dyDescent="0.3">
      <c r="A7" s="16" t="s">
        <v>10952</v>
      </c>
      <c r="B7" s="17">
        <v>52872.585000000043</v>
      </c>
      <c r="C7" s="17">
        <v>11026.101999999999</v>
      </c>
      <c r="D7" s="17">
        <v>640</v>
      </c>
      <c r="E7" s="17">
        <v>169</v>
      </c>
      <c r="F7" s="17">
        <v>0.20854100475700196</v>
      </c>
    </row>
    <row r="8" spans="1:6" s="8" customFormat="1" x14ac:dyDescent="0.3">
      <c r="A8"/>
      <c r="B8"/>
      <c r="C8"/>
      <c r="D8"/>
      <c r="E8"/>
      <c r="F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5863D-3174-45B5-8609-79B23949693B}">
  <sheetPr>
    <tabColor theme="7"/>
  </sheetPr>
  <dimension ref="A1"/>
  <sheetViews>
    <sheetView showGridLines="0" zoomScale="48" zoomScaleNormal="46" workbookViewId="0">
      <selection activeCell="Y49" sqref="Y49"/>
    </sheetView>
  </sheetViews>
  <sheetFormatPr defaultRowHeight="14.4" x14ac:dyDescent="0.3"/>
  <sheetData>
    <row r="1" spans="1:1" ht="22.8" x14ac:dyDescent="0.45">
      <c r="A1"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C66FF"/>
  </sheetPr>
  <dimension ref="A1:V9995"/>
  <sheetViews>
    <sheetView tabSelected="1" workbookViewId="0">
      <selection activeCell="L7" sqref="L7"/>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109375" customWidth="1"/>
    <col min="6" max="6" width="15" customWidth="1"/>
    <col min="7" max="7" width="18.6640625" customWidth="1"/>
    <col min="8" max="8" width="18.21875" customWidth="1"/>
    <col min="9" max="10" width="12.5546875" customWidth="1"/>
    <col min="11" max="11" width="19.77734375" customWidth="1"/>
    <col min="12" max="12" width="14.5546875" customWidth="1"/>
    <col min="13" max="13" width="12.5546875" customWidth="1"/>
    <col min="14" max="14" width="13.5546875" customWidth="1"/>
    <col min="15" max="15" width="18.777343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Final 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Ritu Singh</cp:lastModifiedBy>
  <dcterms:created xsi:type="dcterms:W3CDTF">2015-06-05T18:17:20Z</dcterms:created>
  <dcterms:modified xsi:type="dcterms:W3CDTF">2024-05-16T14:33:14Z</dcterms:modified>
</cp:coreProperties>
</file>