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puter world\Downloads\"/>
    </mc:Choice>
  </mc:AlternateContent>
  <bookViews>
    <workbookView xWindow="0" yWindow="0" windowWidth="18108" windowHeight="7884"/>
  </bookViews>
  <sheets>
    <sheet name="Question 4" sheetId="13" r:id="rId1"/>
    <sheet name="Question 3" sheetId="12" r:id="rId2"/>
    <sheet name="Question 2" sheetId="11" r:id="rId3"/>
    <sheet name="Q-1(E)" sheetId="10" r:id="rId4"/>
    <sheet name="Q-1(D)" sheetId="8" r:id="rId5"/>
    <sheet name="Q-1(C)" sheetId="4" r:id="rId6"/>
    <sheet name="Q-1(B)" sheetId="3" r:id="rId7"/>
    <sheet name="Q-1(A)" sheetId="6" r:id="rId8"/>
    <sheet name="Raw Data" sheetId="1" r:id="rId9"/>
  </sheets>
  <definedNames>
    <definedName name="_xlcn.WorksheetConnection_Sheet1A3G791" hidden="1">'Raw Data'!$A$3:$G$79</definedName>
  </definedNames>
  <calcPr calcId="152511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3:$G$7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2" l="1"/>
  <c r="H5" i="12"/>
  <c r="I18" i="13" l="1"/>
  <c r="I17" i="13"/>
  <c r="I16" i="13"/>
  <c r="I15" i="13"/>
  <c r="I14" i="13"/>
  <c r="I13" i="13"/>
  <c r="I12" i="13"/>
  <c r="I11" i="13"/>
  <c r="I10" i="13"/>
  <c r="I9" i="13"/>
  <c r="I8" i="13"/>
  <c r="I7" i="13"/>
  <c r="I21" i="12" l="1"/>
  <c r="H21" i="12"/>
  <c r="G21" i="12"/>
  <c r="H6" i="12" l="1"/>
  <c r="H4" i="12"/>
  <c r="G5" i="12"/>
  <c r="G4" i="12"/>
  <c r="T13" i="11"/>
  <c r="U13" i="11" s="1"/>
  <c r="X13" i="11" s="1"/>
  <c r="T12" i="11"/>
  <c r="U12" i="11" s="1"/>
  <c r="X12" i="11" s="1"/>
  <c r="T11" i="11"/>
  <c r="U11" i="11" s="1"/>
  <c r="X11" i="11" s="1"/>
  <c r="T10" i="11"/>
  <c r="U10" i="11" s="1"/>
  <c r="X10" i="11" s="1"/>
  <c r="T9" i="11"/>
  <c r="U9" i="11" s="1"/>
  <c r="X9" i="11" s="1"/>
  <c r="T8" i="11"/>
  <c r="U8" i="11" s="1"/>
  <c r="X8" i="11" s="1"/>
  <c r="G10" i="11"/>
  <c r="H10" i="11" s="1"/>
  <c r="G11" i="11"/>
  <c r="H11" i="11" s="1"/>
  <c r="G12" i="11"/>
  <c r="H12" i="11" s="1"/>
  <c r="G13" i="11"/>
  <c r="H13" i="11" s="1"/>
  <c r="G14" i="11"/>
  <c r="H14" i="11" s="1"/>
  <c r="G9" i="11"/>
  <c r="H9" i="11" s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3:$G$7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3G791"/>
        </x15:connection>
      </ext>
    </extLst>
  </connection>
</connections>
</file>

<file path=xl/sharedStrings.xml><?xml version="1.0" encoding="utf-8"?>
<sst xmlns="http://schemas.openxmlformats.org/spreadsheetml/2006/main" count="629" uniqueCount="93">
  <si>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</si>
  <si>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</si>
  <si>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</si>
  <si>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</si>
  <si>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</si>
  <si>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</si>
  <si>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</si>
  <si>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</si>
  <si>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</si>
  <si>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</si>
  <si>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</si>
  <si>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</si>
  <si>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</si>
  <si>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</si>
  <si>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</si>
  <si>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</si>
  <si>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</si>
  <si>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</si>
  <si>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</si>
  <si>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</si>
  <si>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</si>
  <si>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</si>
  <si>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</si>
  <si>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</si>
  <si>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</si>
  <si>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</si>
  <si>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</si>
  <si>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Feb</t>
  </si>
  <si>
    <t>Mar</t>
  </si>
  <si>
    <t>Sum of Quantity</t>
  </si>
  <si>
    <t>Sum of Unit Price (BDT)</t>
  </si>
  <si>
    <t>Sum of Total Sales (BDT)</t>
  </si>
  <si>
    <t>sum</t>
  </si>
  <si>
    <t>Column Labels</t>
  </si>
  <si>
    <t>Name</t>
  </si>
  <si>
    <t>Salary</t>
  </si>
  <si>
    <t>ID</t>
  </si>
  <si>
    <t>Sales</t>
  </si>
  <si>
    <t>Bonous</t>
  </si>
  <si>
    <t>Total</t>
  </si>
  <si>
    <t>Average</t>
  </si>
  <si>
    <t>Statistic sales representative</t>
  </si>
  <si>
    <t>January</t>
  </si>
  <si>
    <t>January Total</t>
  </si>
  <si>
    <t>February Total</t>
  </si>
  <si>
    <t>March Total</t>
  </si>
  <si>
    <t>2)a</t>
  </si>
  <si>
    <t>2)d</t>
  </si>
  <si>
    <t>2)B,C</t>
  </si>
  <si>
    <t>Month</t>
  </si>
  <si>
    <t>Expences</t>
  </si>
  <si>
    <t>Retail Profit</t>
  </si>
  <si>
    <t>Profit/Loss</t>
  </si>
  <si>
    <t>February</t>
  </si>
  <si>
    <t>March</t>
  </si>
  <si>
    <t>Item</t>
  </si>
  <si>
    <t>Category</t>
  </si>
  <si>
    <t>Unit price</t>
  </si>
  <si>
    <t>Office rent</t>
  </si>
  <si>
    <t>Rent expences</t>
  </si>
  <si>
    <t>Advertisement</t>
  </si>
  <si>
    <t xml:space="preserve"> Marketing expences</t>
  </si>
  <si>
    <t>Warehouse rent</t>
  </si>
  <si>
    <t>Internet</t>
  </si>
  <si>
    <t>Office expences</t>
  </si>
  <si>
    <t>Staff salary</t>
  </si>
  <si>
    <t>Operation expences</t>
  </si>
  <si>
    <t>Administration</t>
  </si>
  <si>
    <t>Computer bill</t>
  </si>
  <si>
    <t>Voucher</t>
  </si>
  <si>
    <t>Printing materails</t>
  </si>
  <si>
    <t>Additional cost</t>
  </si>
  <si>
    <t xml:space="preserve">                                                                                                                                                                                 </t>
  </si>
  <si>
    <t>Total product count
 for January</t>
  </si>
  <si>
    <t>Total product count
 for February</t>
  </si>
  <si>
    <t>Total product count 
for March</t>
  </si>
  <si>
    <t>3)A</t>
  </si>
  <si>
    <t>3)B</t>
  </si>
  <si>
    <t xml:space="preserve">Month </t>
  </si>
  <si>
    <t xml:space="preserve">January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</si>
  <si>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</si>
  <si>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</si>
  <si>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</si>
  <si>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</si>
  <si>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</si>
  <si>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</si>
  <si>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</si>
  <si>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</si>
  <si>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</si>
  <si>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Expenses </t>
  </si>
  <si>
    <t xml:space="preserve">Sales </t>
  </si>
  <si>
    <t xml:space="preserve">Profit </t>
  </si>
  <si>
    <t>Yearly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</si>
</sst>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Font="1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0" fillId="9" borderId="2" xfId="0" applyFill="1" applyBorder="1" applyAlignment="1">
      <alignment horizontal="center"/>
    </xf>
    <xf numFmtId="14" fontId="0" fillId="9" borderId="2" xfId="0" applyNumberForma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9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3" tint="0.599993896298104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2B2B2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Yearly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4'!$G$6</c:f>
              <c:strCache>
                <c:ptCount val="1"/>
                <c:pt idx="0">
                  <c:v>Expenses </c:v>
                </c:pt>
              </c:strCache>
            </c:strRef>
          </c:tx>
          <c:spPr>
            <a:pattFill prst="narHorz">
              <a:fgClr>
                <a:schemeClr val="accent2">
                  <a:tint val="65000"/>
                </a:schemeClr>
              </a:fgClr>
              <a:bgClr>
                <a:schemeClr val="accent2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tint val="65000"/>
                </a:schemeClr>
              </a:innerShdw>
            </a:effectLst>
          </c:spPr>
          <c:invertIfNegative val="0"/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4'!$G$7:$G$18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'Question 4'!$H$6</c:f>
              <c:strCache>
                <c:ptCount val="1"/>
                <c:pt idx="0">
                  <c:v>Sales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4'!$H$7:$H$18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'Question 4'!$I$6</c:f>
              <c:strCache>
                <c:ptCount val="1"/>
                <c:pt idx="0">
                  <c:v>Profit </c:v>
                </c:pt>
              </c:strCache>
            </c:strRef>
          </c:tx>
          <c:spPr>
            <a:pattFill prst="narHorz">
              <a:fgClr>
                <a:schemeClr val="accent2">
                  <a:shade val="65000"/>
                </a:schemeClr>
              </a:fgClr>
              <a:bgClr>
                <a:schemeClr val="accent2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shade val="65000"/>
                </a:schemeClr>
              </a:innerShdw>
            </a:effectLst>
          </c:spPr>
          <c:invertIfNegative val="0"/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4'!$I$7:$I$18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1065728"/>
        <c:axId val="231062984"/>
      </c:barChart>
      <c:catAx>
        <c:axId val="2310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62984"/>
        <c:crosses val="autoZero"/>
        <c:auto val="1"/>
        <c:lblAlgn val="ctr"/>
        <c:lblOffset val="100"/>
        <c:noMultiLvlLbl val="0"/>
      </c:catAx>
      <c:valAx>
        <c:axId val="2310629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 Report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4'!$G$6</c:f>
              <c:strCache>
                <c:ptCount val="1"/>
                <c:pt idx="0">
                  <c:v>Expenses </c:v>
                </c:pt>
              </c:strCache>
            </c:strRef>
          </c:tx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4'!$G$7:$G$18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4'!$H$6</c:f>
              <c:strCache>
                <c:ptCount val="1"/>
                <c:pt idx="0">
                  <c:v>Sales </c:v>
                </c:pt>
              </c:strCache>
            </c:strRef>
          </c:tx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4'!$H$7:$H$18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4'!$I$6</c:f>
              <c:strCache>
                <c:ptCount val="1"/>
                <c:pt idx="0">
                  <c:v>Profit </c:v>
                </c:pt>
              </c:strCache>
            </c:strRef>
          </c:tx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4'!$I$7:$I$18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1060240"/>
        <c:axId val="231066512"/>
      </c:lineChart>
      <c:catAx>
        <c:axId val="2310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231066512"/>
        <c:crosses val="autoZero"/>
        <c:auto val="1"/>
        <c:lblAlgn val="ctr"/>
        <c:lblOffset val="100"/>
        <c:noMultiLvlLbl val="0"/>
      </c:catAx>
      <c:valAx>
        <c:axId val="23106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0602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accent6">
              <a:lumMod val="7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4'!$G$3:$G$6</c:f>
              <c:strCache>
                <c:ptCount val="4"/>
                <c:pt idx="0">
                  <c:v>Yearly report</c:v>
                </c:pt>
                <c:pt idx="3">
                  <c:v>Expenses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4'!$G$7:$G$18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'Question 4'!$H$3:$H$6</c:f>
              <c:strCache>
                <c:ptCount val="4"/>
                <c:pt idx="0">
                  <c:v>Yearly report</c:v>
                </c:pt>
                <c:pt idx="3">
                  <c:v>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4'!$H$7:$H$18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'Question 4'!$I$3:$I$6</c:f>
              <c:strCache>
                <c:ptCount val="4"/>
                <c:pt idx="0">
                  <c:v>Yearly report</c:v>
                </c:pt>
                <c:pt idx="3">
                  <c:v>Profit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4'!$F$7:$F$18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4'!$I$7:$I$18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chart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350714936724"/>
          <c:y val="0.19486111111111112"/>
          <c:w val="0.768403507010933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2'!$D$9:$D$14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'Question 2'!$H$9:$H$14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18-4149-AEE7-BB95A644E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1061416"/>
        <c:axId val="300464384"/>
      </c:barChart>
      <c:catAx>
        <c:axId val="23106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4384"/>
        <c:crosses val="autoZero"/>
        <c:auto val="1"/>
        <c:lblAlgn val="ctr"/>
        <c:lblOffset val="100"/>
        <c:noMultiLvlLbl val="0"/>
      </c:catAx>
      <c:valAx>
        <c:axId val="3004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6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[Lima (01-022-23) (1).xlsx]Q-1(D)!PivotTable7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'Q-1(D)'!$B$3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'Q-1(D)'!$B$4:$B$8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D1-41C1-96A2-924C4686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0465560"/>
        <c:axId val="300465952"/>
      </c:barChart>
      <c:catAx>
        <c:axId val="30046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5952"/>
        <c:crosses val="autoZero"/>
        <c:auto val="1"/>
        <c:lblAlgn val="ctr"/>
        <c:lblOffset val="100"/>
        <c:noMultiLvlLbl val="0"/>
      </c:catAx>
      <c:valAx>
        <c:axId val="3004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[Lima (01-022-23) (1).xlsx]Q-1(C)!PivotTable3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>
        <c:manualLayout>
          <c:xMode val="edge"/>
          <c:yMode val="edge"/>
          <c:x val="0.3201575658788372"/>
          <c:y val="6.15584179145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AC-47B1-AF1E-0AD66D9D3EB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AC-47B1-AF1E-0AD66D9D3EB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AC-47B1-AF1E-0AD66D9D3EB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0AC-47B1-AF1E-0AD66D9D3EB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0AC-47B1-AF1E-0AD66D9D3EB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0AC-47B1-AF1E-0AD66D9D3EB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'Q-1(C)'!$A$4:$A$10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'Q-1(C)'!$B$4:$B$10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93-4224-A205-511D98E0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47625</xdr:rowOff>
    </xdr:from>
    <xdr:to>
      <xdr:col>8</xdr:col>
      <xdr:colOff>581025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542924</xdr:colOff>
      <xdr:row>18</xdr:row>
      <xdr:rowOff>152399</xdr:rowOff>
    </xdr:from>
    <xdr:to>
      <xdr:col>19</xdr:col>
      <xdr:colOff>495299</xdr:colOff>
      <xdr:row>35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58270</xdr:colOff>
      <xdr:row>1</xdr:row>
      <xdr:rowOff>129989</xdr:rowOff>
    </xdr:from>
    <xdr:to>
      <xdr:col>18</xdr:col>
      <xdr:colOff>237564</xdr:colOff>
      <xdr:row>17</xdr:row>
      <xdr:rowOff>4483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15</xdr:row>
      <xdr:rowOff>80962</xdr:rowOff>
    </xdr:from>
    <xdr:to>
      <xdr:col>9</xdr:col>
      <xdr:colOff>8965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EA652D6-2339-F00C-8372-8BD0C60F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61912</xdr:rowOff>
    </xdr:from>
    <xdr:to>
      <xdr:col>3</xdr:col>
      <xdr:colOff>666750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35631D-282B-5CE9-049C-B42626447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2</xdr:row>
      <xdr:rowOff>140016</xdr:rowOff>
    </xdr:from>
    <xdr:to>
      <xdr:col>7</xdr:col>
      <xdr:colOff>1028700</xdr:colOff>
      <xdr:row>19</xdr:row>
      <xdr:rowOff>106679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495BBDA-344B-793C-A35D-7FF45C872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ian" refreshedDate="45560.847065972222" createdVersion="8" refreshedVersion="8" minRefreshableVersion="3" recordCount="76">
  <cacheSource type="worksheet">
    <worksheetSource ref="A3:G79" sheet="Raw Data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SEian" refreshedDate="45563.391090740741" backgroundQuery="1" createdVersion="8" refreshedVersion="8" minRefreshableVersion="3" recordCount="0" supportSubquery="1" supportAdvancedDrill="1">
  <cacheSource type="external" connectionId="1"/>
  <cacheFields count="2">
    <cacheField name="[Measures].[Sum of Total Sales (BDT)]" caption="Sum of Total Sales (BDT)" numFmtId="0" hierarchy="13" level="32767"/>
    <cacheField name="[Range].[Product].[Product]" caption="Product" numFmtId="0" hierarchy="3" level="1">
      <sharedItems count="4">
        <s v="Desktop"/>
        <s v="Laptop"/>
        <s v="Smartphone"/>
        <s v="Tablet"/>
      </sharedItems>
    </cacheField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 Rep]" caption="Sales Rep" attribute="1" defaultMemberUniqueName="[Range].[Sales Rep].[All]" allUniqueName="[Range].[Sales Rep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BDT)]" caption="Unit Price (BDT)" attribute="1" defaultMemberUniqueName="[Range].[Unit Price (BDT)].[All]" allUniqueName="[Range].[Unit Price (BDT)].[All]" dimensionUniqueName="[Range]" displayFolder="" count="0" memberValueDatatype="20" unbalanced="0"/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]" caption="Sum of Unit Price (BDT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]" caption="Sum of Total Sales (BDT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SEian" refreshedDate="45563.391091550926" backgroundQuery="1" createdVersion="8" refreshedVersion="8" minRefreshableVersion="3" recordCount="0" supportSubquery="1" supportAdvancedDrill="1">
  <cacheSource type="external" connectionId="1"/>
  <cacheFields count="2">
    <cacheField name="[Measures].[Sum of Total Sales (BDT)]" caption="Sum of Total Sales (BDT)" numFmtId="0" hierarchy="13" level="32767"/>
    <cacheField name="[Range].[Region].[Region]" caption="Region" numFmtId="0" hierarchy="1" level="1">
      <sharedItems count="6">
        <s v="Barishal"/>
        <s v="Chittagong"/>
        <s v="Dhaka"/>
        <s v="Khulna"/>
        <s v="Rajshahi"/>
        <s v="Sylhet"/>
      </sharedItems>
    </cacheField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ales Rep]" caption="Sales Rep" attribute="1" defaultMemberUniqueName="[Range].[Sales Rep].[All]" allUniqueName="[Range].[Sales Rep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BDT)]" caption="Unit Price (BDT)" attribute="1" defaultMemberUniqueName="[Range].[Unit Price (BDT)].[All]" allUniqueName="[Range].[Unit Price (BDT)].[All]" dimensionUniqueName="[Range]" displayFolder="" count="0" memberValueDatatype="20" unbalanced="0"/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]" caption="Sum of Unit Price (BDT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]" caption="Sum of Total Sales (BDT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SEian" refreshedDate="45563.473720254631" backgroundQuery="1" createdVersion="8" refreshedVersion="8" minRefreshableVersion="3" recordCount="0" supportSubquery="1" supportAdvancedDrill="1">
  <cacheSource type="external" connectionId="1"/>
  <cacheFields count="5">
    <cacheField name="[Range].[Sales Rep].[Sales Rep]" caption="Sales Rep" numFmtId="0" hierarchy="2" level="1">
      <sharedItems count="1">
        <s v="Arif Hossain"/>
      </sharedItems>
    </cacheField>
    <cacheField name="[Range].[Date (Month)].[Date (Month)]" caption="Date (Month)" numFmtId="0" hierarchy="7" level="1">
      <sharedItems count="1">
        <s v="Jan"/>
      </sharedItems>
    </cacheField>
    <cacheField name="[Range].[Date].[Date]" caption="Date" numFmtId="0" level="1">
      <sharedItems containsSemiMixedTypes="0" containsNonDate="0" containsDate="1" containsString="0" minDate="2024-01-05T00:00:00" maxDate="2024-01-30T00:00:00" count="25">
        <d v="2024-01-05T00:00:00"/>
        <d v="2024-01-13T00:00:00"/>
        <d v="2024-01-14T00:00:00"/>
        <d v="2024-01-26T00:00:00"/>
        <d v="2024-01-09T00:00:00"/>
        <d v="2024-01-18T00:00:00"/>
        <d v="2024-01-22T00:00:00"/>
        <d v="2024-01-10T00:00:00"/>
        <d v="2024-01-19T00:00:00"/>
        <d v="2024-01-23T00:00:00"/>
        <d v="2024-01-08T00:00:00"/>
        <d v="2024-01-12T00:00:00"/>
        <d v="2024-01-17T00:00:00"/>
        <d v="2024-01-21T00:00:00"/>
        <d v="2024-01-25T00:00:00"/>
        <d v="2024-01-29T00:00:00"/>
        <d v="2024-01-06T00:00:00"/>
        <d v="2024-01-15T00:00:00"/>
        <d v="2024-01-27T00:00:00"/>
        <d v="2024-01-07T00:00:00"/>
        <d v="2024-01-11T00:00:00"/>
        <d v="2024-01-16T00:00:00"/>
        <d v="2024-01-20T00:00:00"/>
        <d v="2024-01-24T00:00:00"/>
        <d v="2024-01-28T00:00:00"/>
      </sharedItems>
    </cacheField>
    <cacheField name="[Range].[Product].[Product]" caption="Product" numFmtId="0" hierarchy="3" level="1">
      <sharedItems count="1">
        <s v="Smartphone"/>
      </sharedItems>
    </cacheField>
    <cacheField name="[Measures].[Sum of Quantity]" caption="Sum of Quantity" numFmtId="0" hierarchy="11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2"/>
      </fieldsUsage>
    </cacheHierarchy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Sales Rep]" caption="Sales Rep" attribute="1" defaultMemberUniqueName="[Range].[Sales Rep].[All]" allUniqueName="[Range].[Sales Re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3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BDT)]" caption="Unit Price (BDT)" attribute="1" defaultMemberUniqueName="[Range].[Unit Price (BDT)].[All]" allUniqueName="[Range].[Unit Price (BDT)].[All]" dimensionUniqueName="[Range]" displayFolder="" count="0" memberValueDatatype="20" unbalanced="0"/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]" caption="Sum of Unit Price (BDT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]" caption="Sum of Total Sales (BDT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CSEian" refreshedDate="45563.477993865738" backgroundQuery="1" createdVersion="8" refreshedVersion="8" minRefreshableVersion="3" recordCount="0" supportSubquery="1" supportAdvancedDrill="1">
  <cacheSource type="external" connectionId="1"/>
  <cacheFields count="8">
    <cacheField name="[Measures].[Sum of Quantity]" caption="Sum of Quantity" numFmtId="0" hierarchy="11" level="32767"/>
    <cacheField name="[Measures].[Sum of Unit Price (BDT)]" caption="Sum of Unit Price (BDT)" numFmtId="0" hierarchy="12" level="32767"/>
    <cacheField name="[Measures].[Sum of Total Sales (BDT)]" caption="Sum of Total Sales (BDT)" numFmtId="0" hierarchy="13" level="32767"/>
    <cacheField name="[Range].[Sales Rep].[Sales Rep]" caption="Sales Rep" numFmtId="0" hierarchy="2" level="1">
      <sharedItems count="6">
        <s v="Arif Hossain"/>
        <s v="Eva Karim"/>
        <s v="Farhan Islam"/>
        <s v="Nabila Sultana"/>
        <s v="Oishi Das"/>
        <s v="Parvez Hasan"/>
      </sharedItems>
    </cacheField>
    <cacheField name="[Range].[Date (Month)].[Date (Month)]" caption="Date (Month)" numFmtId="0" hierarchy="7" level="1">
      <sharedItems count="3">
        <s v="Jan"/>
        <s v="Feb"/>
        <s v="Mar"/>
      </sharedItems>
    </cacheField>
    <cacheField name="[Range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13T00:00:00"/>
        <d v="2024-02-24T00:00:00"/>
        <d v="2024-01-26T00:00:00"/>
        <d v="2024-02-12T00:00:00"/>
        <d v="2024-03-02T00:00:00"/>
        <d v="2024-02-11T00:00:00"/>
        <d v="2024-03-01T00:00:00"/>
        <d v="2024-02-04T00:00:00"/>
        <d v="2024-03-09T00:00:00"/>
        <d v="2024-01-14T00:00:00"/>
        <d v="2024-02-05T00:00:00"/>
        <d v="2024-02-16T00:00:00"/>
        <d v="2024-02-07T00:00:00"/>
        <d v="2024-02-01T00:00:00"/>
        <d v="2024-03-21T00:00:00"/>
        <d v="2024-01-22T00:00:00"/>
        <d v="2024-03-03T00:00:00"/>
        <d v="2024-01-18T00:00:00"/>
        <d v="2024-03-14T00:00:00"/>
        <d v="2024-01-09T00:00:00"/>
        <d v="2024-02-20T00:00:00"/>
        <d v="2024-03-05T00:00:00"/>
        <d v="2024-02-08T00:00:00"/>
        <d v="2024-03-06T00:00:00"/>
        <d v="2024-03-15T00:00:00"/>
        <d v="2024-03-22T00:00:00"/>
        <d v="2024-02-02T00:00:00"/>
        <d v="2024-02-17T00:00:00"/>
        <d v="2024-01-10T00:00:00"/>
        <d v="2024-02-06T00:00:00"/>
        <d v="2024-02-21T00:00:00"/>
        <d v="2024-01-23T00:00:00"/>
        <d v="2024-03-04T00:00:00"/>
        <d v="2024-01-19T00:00:00"/>
        <d v="2024-03-25T00:00:00"/>
        <d v="2024-01-21T00:00:00"/>
        <d v="2024-03-08T00:00:00"/>
        <d v="2024-03-30T00:00:00"/>
        <d v="2024-03-17T00:00:00"/>
        <d v="2024-01-25T00:00:00"/>
        <d v="2024-01-12T00:00:00"/>
        <d v="2024-01-17T00:00:00"/>
        <d v="2024-02-23T00:00:00"/>
        <d v="2024-03-13T00:00:00"/>
        <d v="2024-01-08T00:00:00"/>
        <d v="2024-02-19T00:00:00"/>
        <d v="2024-03-24T00:00:00"/>
        <d v="2024-01-29T00:00:00"/>
        <d v="2024-02-10T00:00:00"/>
        <d v="2024-02-15T00:00:00"/>
        <d v="2024-03-20T00:00:00"/>
        <d v="2024-01-27T00:00:00"/>
        <d v="2024-03-18T00:00:00"/>
        <d v="2024-01-06T00:00:00"/>
        <d v="2024-01-15T00:00:00"/>
        <d v="2024-03-11T00:00:00"/>
        <d v="2024-02-13T00:00:00"/>
        <d v="2024-02-25T00:00:00"/>
        <d v="2024-01-11T00:00:00"/>
        <d v="2024-01-16T00:00:00"/>
        <d v="2024-02-22T00:00:00"/>
        <d v="2024-03-07T00:00:00"/>
        <d v="2024-03-12T00:00:00"/>
        <d v="2024-01-20T00:00:00"/>
        <d v="2024-03-16T00:00:00"/>
        <d v="2024-01-07T00:00:00"/>
        <d v="2024-02-03T00:00:00"/>
        <d v="2024-02-18T00:00:00"/>
        <d v="2024-03-23T00:00:00"/>
        <d v="2024-01-28T00:00:00"/>
        <d v="2024-02-09T00:00:00"/>
        <d v="2024-02-14T00:00:00"/>
        <d v="2024-03-19T00:00:00"/>
        <d v="2024-01-24T00:00:00"/>
        <d v="2024-03-10T00:00:00"/>
      </sharedItems>
    </cacheField>
    <cacheField name="[Range].[Region].[Region]" caption="Region" numFmtId="0" hierarchy="1" level="1">
      <sharedItems count="6">
        <s v="Barishal"/>
        <s v="Chittagong"/>
        <s v="Dhaka"/>
        <s v="Rajshahi"/>
        <s v="Sylhet"/>
        <s v="Khulna"/>
      </sharedItems>
    </cacheField>
    <cacheField name="[Range].[Product].[Product]" caption="Product" numFmtId="0" hierarchy="3" level="1">
      <sharedItems count="4">
        <s v="Laptop"/>
        <s v="Smartphone"/>
        <s v="Desktop"/>
        <s v="Tablet"/>
      </sharedItems>
    </cacheField>
  </cacheFields>
  <cacheHierarchies count="14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5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ales Rep]" caption="Sales Rep" attribute="1" defaultMemberUniqueName="[Range].[Sales Rep].[All]" allUniqueName="[Range].[Sales Rep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BDT)]" caption="Unit Price (BDT)" attribute="1" defaultMemberUniqueName="[Range].[Unit Price (BDT)].[All]" allUniqueName="[Range].[Unit Price (BDT)].[All]" dimensionUniqueName="[Range]" displayFolder="" count="0" memberValueDatatype="20" unbalanced="0"/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]" caption="Sum of Unit Price (BDT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]" caption="Sum of Total Sales (BDT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6" firstHeaderRow="1" firstDataRow="1" firstDataCol="1"/>
  <pivotFields count="5">
    <pivotField axis="axisRow" allDrilled="1" showAll="0" dataSourceSort="1" defaultAttributeDrillState="1">
      <items count="2">
        <item s="1" x="0"/>
        <item t="default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2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0"/>
    <field x="3"/>
  </rowFields>
  <rowItems count="3">
    <i>
      <x/>
    </i>
    <i r="1">
      <x/>
    </i>
    <i t="grand">
      <x/>
    </i>
  </rowItems>
  <colItems count="1">
    <i/>
  </colItems>
  <dataFields count="1">
    <dataField name="Sum of Quantity" fld="4" baseField="0" baseItem="0"/>
  </dataFields>
  <formats count="6"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field="0" type="button" dataOnly="0" labelOnly="1" outline="0" axis="axisRow" fieldPosition="0"/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0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0" baseField="0" baseItem="0"/>
  </dataField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>
  <location ref="A3:H8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formats count="21">
    <format dxfId="90">
      <pivotArea type="all" dataOnly="0" outline="0" fieldPosition="0"/>
    </format>
    <format dxfId="89">
      <pivotArea dataOnly="0" labelOnly="1" fieldPosition="0">
        <references count="1">
          <reference field="2" count="1">
            <x v="2"/>
          </reference>
        </references>
      </pivotArea>
    </format>
    <format dxfId="88">
      <pivotArea dataOnly="0" labelOnly="1" fieldPosition="0">
        <references count="1">
          <reference field="2" count="1">
            <x v="3"/>
          </reference>
        </references>
      </pivotArea>
    </format>
    <format dxfId="87">
      <pivotArea dataOnly="0" labelOnly="1" fieldPosition="0">
        <references count="1">
          <reference field="2" count="1">
            <x v="4"/>
          </reference>
        </references>
      </pivotArea>
    </format>
    <format dxfId="86">
      <pivotArea dataOnly="0" labelOnly="1" fieldPosition="0">
        <references count="1">
          <reference field="2" count="1">
            <x v="5"/>
          </reference>
        </references>
      </pivotArea>
    </format>
    <format dxfId="85">
      <pivotArea dataOnly="0" labelOnly="1" grandCol="1" outline="0" fieldPosition="0"/>
    </format>
    <format dxfId="84">
      <pivotArea field="8" type="button" dataOnly="0" labelOnly="1" outline="0" axis="axisRow" fieldPosition="0"/>
    </format>
    <format dxfId="83">
      <pivotArea type="origin" dataOnly="0" labelOnly="1" outline="0" fieldPosition="0"/>
    </format>
    <format dxfId="8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81">
      <pivotArea dataOnly="0" labelOnly="1" fieldPosition="0">
        <references count="1">
          <reference field="2" count="1">
            <x v="0"/>
          </reference>
        </references>
      </pivotArea>
    </format>
    <format dxfId="80">
      <pivotArea field="2" type="button" dataOnly="0" labelOnly="1" outline="0" axis="axisCol" fieldPosition="0"/>
    </format>
    <format dxfId="79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78">
      <pivotArea type="topRight" dataOnly="0" labelOnly="1" outline="0" fieldPosition="0"/>
    </format>
    <format dxfId="77">
      <pivotArea dataOnly="0" labelOnly="1" fieldPosition="0">
        <references count="1">
          <reference field="2" count="1">
            <x v="1"/>
          </reference>
        </references>
      </pivotArea>
    </format>
    <format dxfId="76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75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74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73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72">
      <pivotArea grandCol="1" outline="0" collapsedLevelsAreSubtotals="1" fieldPosition="0"/>
    </format>
    <format dxfId="71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7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70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5">
    <field x="3"/>
    <field x="6"/>
    <field x="5"/>
    <field x="4"/>
    <field x="7"/>
  </rowFields>
  <rowItems count="267">
    <i>
      <x/>
    </i>
    <i r="1">
      <x/>
    </i>
    <i r="2">
      <x/>
    </i>
    <i r="3">
      <x/>
    </i>
    <i r="4">
      <x/>
    </i>
    <i r="2">
      <x v="1"/>
    </i>
    <i r="3">
      <x/>
    </i>
    <i r="4">
      <x/>
    </i>
    <i r="2">
      <x v="2"/>
    </i>
    <i r="3">
      <x v="1"/>
    </i>
    <i r="4">
      <x v="1"/>
    </i>
    <i r="1">
      <x v="1"/>
    </i>
    <i r="2">
      <x v="3"/>
    </i>
    <i r="3">
      <x/>
    </i>
    <i r="4">
      <x v="2"/>
    </i>
    <i r="2">
      <x v="4"/>
    </i>
    <i r="3">
      <x v="1"/>
    </i>
    <i r="4">
      <x v="1"/>
    </i>
    <i r="2">
      <x v="5"/>
    </i>
    <i r="3">
      <x v="2"/>
    </i>
    <i r="4">
      <x v="2"/>
    </i>
    <i r="1">
      <x v="2"/>
    </i>
    <i r="2">
      <x v="6"/>
    </i>
    <i r="3">
      <x v="1"/>
    </i>
    <i r="4">
      <x v="3"/>
    </i>
    <i r="2">
      <x v="7"/>
    </i>
    <i r="3">
      <x v="2"/>
    </i>
    <i r="4">
      <x/>
    </i>
    <i r="1">
      <x v="3"/>
    </i>
    <i r="2">
      <x v="8"/>
    </i>
    <i r="3">
      <x v="1"/>
    </i>
    <i r="4">
      <x v="1"/>
    </i>
    <i r="2">
      <x v="9"/>
    </i>
    <i r="3">
      <x v="2"/>
    </i>
    <i r="4">
      <x/>
    </i>
    <i r="1">
      <x v="4"/>
    </i>
    <i r="2">
      <x v="10"/>
    </i>
    <i r="3">
      <x/>
    </i>
    <i r="4">
      <x v="2"/>
    </i>
    <i>
      <x v="1"/>
    </i>
    <i r="1">
      <x/>
    </i>
    <i r="2">
      <x v="11"/>
    </i>
    <i r="3">
      <x v="1"/>
    </i>
    <i r="4">
      <x/>
    </i>
    <i r="2">
      <x v="12"/>
    </i>
    <i r="3">
      <x v="1"/>
    </i>
    <i r="4">
      <x v="1"/>
    </i>
    <i r="1">
      <x v="1"/>
    </i>
    <i r="2">
      <x v="13"/>
    </i>
    <i r="3">
      <x v="1"/>
    </i>
    <i r="4">
      <x v="3"/>
    </i>
    <i r="1">
      <x v="2"/>
    </i>
    <i r="2">
      <x v="14"/>
    </i>
    <i r="3">
      <x v="1"/>
    </i>
    <i r="4">
      <x/>
    </i>
    <i r="2">
      <x v="15"/>
    </i>
    <i r="3">
      <x v="2"/>
    </i>
    <i r="4">
      <x/>
    </i>
    <i r="1">
      <x v="5"/>
    </i>
    <i r="2">
      <x v="16"/>
    </i>
    <i r="3">
      <x/>
    </i>
    <i r="4">
      <x v="2"/>
    </i>
    <i r="2">
      <x v="17"/>
    </i>
    <i r="3">
      <x v="2"/>
    </i>
    <i r="4">
      <x v="3"/>
    </i>
    <i r="1">
      <x v="3"/>
    </i>
    <i r="2">
      <x v="18"/>
    </i>
    <i r="3">
      <x/>
    </i>
    <i r="4">
      <x v="2"/>
    </i>
    <i r="2">
      <x v="19"/>
    </i>
    <i r="3">
      <x v="2"/>
    </i>
    <i r="4">
      <x v="2"/>
    </i>
    <i r="1">
      <x v="4"/>
    </i>
    <i r="2">
      <x v="20"/>
    </i>
    <i r="3">
      <x/>
    </i>
    <i r="4">
      <x/>
    </i>
    <i r="2">
      <x v="21"/>
    </i>
    <i r="3">
      <x v="1"/>
    </i>
    <i r="4">
      <x v="1"/>
    </i>
    <i r="2">
      <x v="22"/>
    </i>
    <i r="3">
      <x v="2"/>
    </i>
    <i r="4">
      <x/>
    </i>
    <i>
      <x v="2"/>
    </i>
    <i r="1">
      <x/>
    </i>
    <i r="2">
      <x v="23"/>
    </i>
    <i r="3">
      <x v="1"/>
    </i>
    <i r="4">
      <x v="1"/>
    </i>
    <i r="2">
      <x v="24"/>
    </i>
    <i r="3">
      <x v="2"/>
    </i>
    <i r="4">
      <x v="2"/>
    </i>
    <i r="2">
      <x v="25"/>
    </i>
    <i r="3">
      <x v="2"/>
    </i>
    <i r="4">
      <x v="3"/>
    </i>
    <i r="2">
      <x v="26"/>
    </i>
    <i r="3">
      <x v="2"/>
    </i>
    <i r="4">
      <x v="2"/>
    </i>
    <i r="1">
      <x v="1"/>
    </i>
    <i r="2">
      <x v="27"/>
    </i>
    <i r="3">
      <x v="1"/>
    </i>
    <i r="4">
      <x v="2"/>
    </i>
    <i r="2">
      <x v="28"/>
    </i>
    <i r="3">
      <x v="1"/>
    </i>
    <i r="4">
      <x/>
    </i>
    <i r="1">
      <x v="2"/>
    </i>
    <i r="2">
      <x v="29"/>
    </i>
    <i r="3">
      <x/>
    </i>
    <i r="4">
      <x v="2"/>
    </i>
    <i r="2">
      <x v="30"/>
    </i>
    <i r="3">
      <x v="1"/>
    </i>
    <i r="4">
      <x v="2"/>
    </i>
    <i r="2">
      <x v="31"/>
    </i>
    <i r="3">
      <x v="1"/>
    </i>
    <i r="4">
      <x/>
    </i>
    <i r="1">
      <x v="3"/>
    </i>
    <i r="2">
      <x v="32"/>
    </i>
    <i r="3">
      <x/>
    </i>
    <i r="4">
      <x v="3"/>
    </i>
    <i r="2">
      <x v="33"/>
    </i>
    <i r="3">
      <x v="2"/>
    </i>
    <i r="4">
      <x v="1"/>
    </i>
    <i r="1">
      <x v="4"/>
    </i>
    <i r="2">
      <x v="34"/>
    </i>
    <i r="3">
      <x/>
    </i>
    <i r="4">
      <x v="3"/>
    </i>
    <i r="2">
      <x v="35"/>
    </i>
    <i r="3">
      <x v="2"/>
    </i>
    <i r="4">
      <x/>
    </i>
    <i>
      <x v="3"/>
    </i>
    <i r="1">
      <x/>
    </i>
    <i r="2">
      <x v="36"/>
    </i>
    <i r="3">
      <x/>
    </i>
    <i r="4">
      <x/>
    </i>
    <i r="2">
      <x v="37"/>
    </i>
    <i r="3">
      <x v="2"/>
    </i>
    <i r="4">
      <x v="1"/>
    </i>
    <i r="2">
      <x v="38"/>
    </i>
    <i r="3">
      <x v="2"/>
    </i>
    <i r="4">
      <x v="1"/>
    </i>
    <i r="1">
      <x v="1"/>
    </i>
    <i r="2">
      <x v="39"/>
    </i>
    <i r="3">
      <x v="2"/>
    </i>
    <i r="4">
      <x/>
    </i>
    <i r="1">
      <x v="2"/>
    </i>
    <i r="2">
      <x v="40"/>
    </i>
    <i r="3">
      <x/>
    </i>
    <i r="4">
      <x/>
    </i>
    <i r="1">
      <x v="5"/>
    </i>
    <i r="2">
      <x v="41"/>
    </i>
    <i r="3">
      <x/>
    </i>
    <i r="4">
      <x v="1"/>
    </i>
    <i r="2">
      <x v="42"/>
    </i>
    <i r="3">
      <x/>
    </i>
    <i r="4">
      <x/>
    </i>
    <i r="2">
      <x v="43"/>
    </i>
    <i r="3">
      <x v="1"/>
    </i>
    <i r="4">
      <x v="3"/>
    </i>
    <i r="2">
      <x v="44"/>
    </i>
    <i r="3">
      <x v="2"/>
    </i>
    <i r="4">
      <x/>
    </i>
    <i r="1">
      <x v="3"/>
    </i>
    <i r="2">
      <x v="45"/>
    </i>
    <i r="3">
      <x/>
    </i>
    <i r="4">
      <x v="1"/>
    </i>
    <i r="2">
      <x v="46"/>
    </i>
    <i r="3">
      <x v="1"/>
    </i>
    <i r="4">
      <x v="3"/>
    </i>
    <i r="2">
      <x v="47"/>
    </i>
    <i r="3">
      <x v="2"/>
    </i>
    <i r="4">
      <x v="1"/>
    </i>
    <i r="1">
      <x v="4"/>
    </i>
    <i r="2">
      <x v="48"/>
    </i>
    <i r="3">
      <x/>
    </i>
    <i r="4">
      <x/>
    </i>
    <i r="2">
      <x v="49"/>
    </i>
    <i r="3">
      <x v="1"/>
    </i>
    <i r="4">
      <x v="2"/>
    </i>
    <i r="2">
      <x v="50"/>
    </i>
    <i r="3">
      <x v="1"/>
    </i>
    <i r="4">
      <x v="3"/>
    </i>
    <i r="2">
      <x v="51"/>
    </i>
    <i r="3">
      <x v="2"/>
    </i>
    <i r="4">
      <x v="1"/>
    </i>
    <i>
      <x v="4"/>
    </i>
    <i r="1">
      <x/>
    </i>
    <i r="2">
      <x v="52"/>
    </i>
    <i r="3">
      <x/>
    </i>
    <i r="4">
      <x v="3"/>
    </i>
    <i r="2">
      <x v="53"/>
    </i>
    <i r="3">
      <x v="2"/>
    </i>
    <i r="4">
      <x v="2"/>
    </i>
    <i r="1">
      <x v="1"/>
    </i>
    <i r="2">
      <x v="54"/>
    </i>
    <i r="3">
      <x/>
    </i>
    <i r="4">
      <x v="2"/>
    </i>
    <i r="1">
      <x v="2"/>
    </i>
    <i r="2">
      <x v="55"/>
    </i>
    <i r="3">
      <x/>
    </i>
    <i r="4">
      <x v="3"/>
    </i>
    <i r="2">
      <x v="56"/>
    </i>
    <i r="3">
      <x v="2"/>
    </i>
    <i r="4">
      <x v="3"/>
    </i>
    <i r="1">
      <x v="5"/>
    </i>
    <i r="2">
      <x v="57"/>
    </i>
    <i r="3">
      <x v="1"/>
    </i>
    <i r="4">
      <x/>
    </i>
    <i r="1">
      <x v="4"/>
    </i>
    <i r="2">
      <x v="58"/>
    </i>
    <i r="3">
      <x v="1"/>
    </i>
    <i r="4">
      <x/>
    </i>
    <i>
      <x v="5"/>
    </i>
    <i r="1">
      <x v="1"/>
    </i>
    <i r="2">
      <x v="59"/>
    </i>
    <i r="3">
      <x/>
    </i>
    <i r="4">
      <x v="3"/>
    </i>
    <i r="2">
      <x v="60"/>
    </i>
    <i r="3">
      <x/>
    </i>
    <i r="4">
      <x v="1"/>
    </i>
    <i r="2">
      <x v="61"/>
    </i>
    <i r="3">
      <x v="1"/>
    </i>
    <i r="4">
      <x v="2"/>
    </i>
    <i r="2">
      <x v="62"/>
    </i>
    <i r="3">
      <x v="2"/>
    </i>
    <i r="4">
      <x v="3"/>
    </i>
    <i r="2">
      <x v="63"/>
    </i>
    <i r="3">
      <x v="2"/>
    </i>
    <i r="4">
      <x v="1"/>
    </i>
    <i r="1">
      <x v="2"/>
    </i>
    <i r="2">
      <x v="64"/>
    </i>
    <i r="3">
      <x/>
    </i>
    <i r="4">
      <x v="1"/>
    </i>
    <i r="2">
      <x v="65"/>
    </i>
    <i r="3">
      <x v="2"/>
    </i>
    <i r="4">
      <x v="1"/>
    </i>
    <i r="1">
      <x v="5"/>
    </i>
    <i r="2">
      <x v="66"/>
    </i>
    <i r="3">
      <x/>
    </i>
    <i r="4">
      <x v="3"/>
    </i>
    <i r="2">
      <x v="67"/>
    </i>
    <i r="3">
      <x v="1"/>
    </i>
    <i r="4">
      <x v="3"/>
    </i>
    <i r="2">
      <x v="68"/>
    </i>
    <i r="3">
      <x v="1"/>
    </i>
    <i r="4">
      <x v="2"/>
    </i>
    <i r="2">
      <x v="69"/>
    </i>
    <i r="3">
      <x v="2"/>
    </i>
    <i r="4">
      <x v="3"/>
    </i>
    <i r="1">
      <x v="3"/>
    </i>
    <i r="2">
      <x v="70"/>
    </i>
    <i r="3">
      <x/>
    </i>
    <i r="4">
      <x v="1"/>
    </i>
    <i r="2">
      <x v="71"/>
    </i>
    <i r="3">
      <x v="1"/>
    </i>
    <i r="4">
      <x/>
    </i>
    <i r="2">
      <x v="72"/>
    </i>
    <i r="3">
      <x v="1"/>
    </i>
    <i r="4">
      <x v="2"/>
    </i>
    <i r="2">
      <x v="73"/>
    </i>
    <i r="3">
      <x v="2"/>
    </i>
    <i r="4">
      <x v="3"/>
    </i>
    <i r="1">
      <x v="4"/>
    </i>
    <i r="2">
      <x v="74"/>
    </i>
    <i r="3">
      <x/>
    </i>
    <i r="4">
      <x v="1"/>
    </i>
    <i r="2">
      <x v="75"/>
    </i>
    <i r="3">
      <x v="2"/>
    </i>
    <i r="4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70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3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3" count="1" selected="0">
            <x v="0"/>
          </reference>
          <reference field="6" count="0"/>
        </references>
      </pivotArea>
    </format>
    <format dxfId="63">
      <pivotArea dataOnly="0" labelOnly="1" fieldPosition="0">
        <references count="3">
          <reference field="3" count="1" selected="0">
            <x v="0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6" count="1" selected="0">
            <x v="0"/>
          </reference>
        </references>
      </pivotArea>
    </format>
    <format dxfId="62">
      <pivotArea dataOnly="0" labelOnly="1" fieldPosition="0">
        <references count="3">
          <reference field="3" count="1" selected="0">
            <x v="3"/>
          </reference>
          <reference field="5" count="2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6" count="1" selected="0">
            <x v="4"/>
          </reference>
        </references>
      </pivotArea>
    </format>
    <format dxfId="61">
      <pivotArea dataOnly="0" labelOnly="1" fieldPosition="0">
        <references count="4">
          <reference field="3" count="1" selected="0">
            <x v="0"/>
          </reference>
          <reference field="4" count="0"/>
          <reference field="5" count="1" selected="0">
            <x v="0"/>
          </reference>
          <reference field="6" count="1" selected="0">
            <x v="0"/>
          </reference>
        </references>
      </pivotArea>
    </format>
    <format dxfId="60">
      <pivotArea dataOnly="0" labelOnly="1" fieldPosition="0">
        <references count="4">
          <reference field="3" count="1" selected="0">
            <x v="3"/>
          </reference>
          <reference field="4" count="0"/>
          <reference field="5" count="1" selected="0">
            <x v="50"/>
          </reference>
          <reference field="6" count="1" selected="0">
            <x v="4"/>
          </reference>
        </references>
      </pivotArea>
    </format>
    <format dxfId="59">
      <pivotArea dataOnly="0" labelOnly="1" fieldPosition="0">
        <references count="5"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58">
      <pivotArea dataOnly="0" labelOnly="1" fieldPosition="0">
        <references count="5">
          <reference field="3" count="1" selected="0">
            <x v="3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4"/>
          </reference>
          <reference field="7" count="0"/>
        </references>
      </pivotArea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3" count="1" selected="0">
            <x v="0"/>
          </reference>
          <reference field="6" count="0"/>
        </references>
      </pivotArea>
    </format>
    <format dxfId="50">
      <pivotArea dataOnly="0" labelOnly="1" fieldPosition="0">
        <references count="3">
          <reference field="3" count="1" selected="0">
            <x v="0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6" count="1" selected="0">
            <x v="0"/>
          </reference>
        </references>
      </pivotArea>
    </format>
    <format dxfId="49">
      <pivotArea dataOnly="0" labelOnly="1" fieldPosition="0">
        <references count="3">
          <reference field="3" count="1" selected="0">
            <x v="3"/>
          </reference>
          <reference field="5" count="2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6" count="1" selected="0">
            <x v="4"/>
          </reference>
        </references>
      </pivotArea>
    </format>
    <format dxfId="48">
      <pivotArea dataOnly="0" labelOnly="1" fieldPosition="0">
        <references count="4">
          <reference field="3" count="1" selected="0">
            <x v="0"/>
          </reference>
          <reference field="4" count="0"/>
          <reference field="5" count="1" selected="0">
            <x v="0"/>
          </reference>
          <reference field="6" count="1" selected="0">
            <x v="0"/>
          </reference>
        </references>
      </pivotArea>
    </format>
    <format dxfId="47">
      <pivotArea dataOnly="0" labelOnly="1" fieldPosition="0">
        <references count="4">
          <reference field="3" count="1" selected="0">
            <x v="3"/>
          </reference>
          <reference field="4" count="0"/>
          <reference field="5" count="1" selected="0">
            <x v="50"/>
          </reference>
          <reference field="6" count="1" selected="0">
            <x v="4"/>
          </reference>
        </references>
      </pivotArea>
    </format>
    <format dxfId="46">
      <pivotArea dataOnly="0" labelOnly="1" fieldPosition="0">
        <references count="5"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45">
      <pivotArea dataOnly="0" labelOnly="1" fieldPosition="0">
        <references count="5">
          <reference field="3" count="1" selected="0">
            <x v="3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4"/>
          </reference>
          <reference field="7" count="0"/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3" count="1" selected="0">
            <x v="0"/>
          </reference>
          <reference field="6" count="0"/>
        </references>
      </pivotArea>
    </format>
    <format dxfId="37">
      <pivotArea dataOnly="0" labelOnly="1" fieldPosition="0">
        <references count="3">
          <reference field="3" count="1" selected="0">
            <x v="0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6" count="1" selected="0">
            <x v="0"/>
          </reference>
        </references>
      </pivotArea>
    </format>
    <format dxfId="36">
      <pivotArea dataOnly="0" labelOnly="1" fieldPosition="0">
        <references count="3">
          <reference field="3" count="1" selected="0">
            <x v="3"/>
          </reference>
          <reference field="5" count="2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6" count="1" selected="0">
            <x v="4"/>
          </reference>
        </references>
      </pivotArea>
    </format>
    <format dxfId="35">
      <pivotArea dataOnly="0" labelOnly="1" fieldPosition="0">
        <references count="4">
          <reference field="3" count="1" selected="0">
            <x v="0"/>
          </reference>
          <reference field="4" count="0"/>
          <reference field="5" count="1" selected="0">
            <x v="0"/>
          </reference>
          <reference field="6" count="1" selected="0">
            <x v="0"/>
          </reference>
        </references>
      </pivotArea>
    </format>
    <format dxfId="34">
      <pivotArea dataOnly="0" labelOnly="1" fieldPosition="0">
        <references count="4">
          <reference field="3" count="1" selected="0">
            <x v="3"/>
          </reference>
          <reference field="4" count="0"/>
          <reference field="5" count="1" selected="0">
            <x v="50"/>
          </reference>
          <reference field="6" count="1" selected="0">
            <x v="4"/>
          </reference>
        </references>
      </pivotArea>
    </format>
    <format dxfId="33">
      <pivotArea dataOnly="0" labelOnly="1" fieldPosition="0">
        <references count="5"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32">
      <pivotArea dataOnly="0" labelOnly="1" fieldPosition="0">
        <references count="5">
          <reference field="3" count="1" selected="0">
            <x v="3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4"/>
          </reference>
          <reference field="7" count="0"/>
        </references>
      </pivotArea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field="3" type="button" dataOnly="0" labelOnly="1" outline="0" axis="axisRow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3" count="1" selected="0">
            <x v="0"/>
          </reference>
          <reference field="6" count="0"/>
        </references>
      </pivotArea>
    </format>
    <format dxfId="23">
      <pivotArea dataOnly="0" labelOnly="1" fieldPosition="0">
        <references count="3">
          <reference field="3" count="1" selected="0">
            <x v="0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6" count="1" selected="0">
            <x v="0"/>
          </reference>
        </references>
      </pivotArea>
    </format>
    <format dxfId="22">
      <pivotArea dataOnly="0" labelOnly="1" fieldPosition="0">
        <references count="3">
          <reference field="3" count="1" selected="0">
            <x v="3"/>
          </reference>
          <reference field="5" count="2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6" count="1" selected="0">
            <x v="4"/>
          </reference>
        </references>
      </pivotArea>
    </format>
    <format dxfId="21">
      <pivotArea dataOnly="0" labelOnly="1" fieldPosition="0">
        <references count="4">
          <reference field="3" count="1" selected="0">
            <x v="0"/>
          </reference>
          <reference field="4" count="0"/>
          <reference field="5" count="1" selected="0">
            <x v="0"/>
          </reference>
          <reference field="6" count="1" selected="0">
            <x v="0"/>
          </reference>
        </references>
      </pivotArea>
    </format>
    <format dxfId="20">
      <pivotArea dataOnly="0" labelOnly="1" fieldPosition="0">
        <references count="4">
          <reference field="3" count="1" selected="0">
            <x v="3"/>
          </reference>
          <reference field="4" count="0"/>
          <reference field="5" count="1" selected="0">
            <x v="50"/>
          </reference>
          <reference field="6" count="1" selected="0">
            <x v="4"/>
          </reference>
        </references>
      </pivotArea>
    </format>
    <format dxfId="19">
      <pivotArea dataOnly="0" labelOnly="1" fieldPosition="0">
        <references count="5"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18">
      <pivotArea dataOnly="0" labelOnly="1" fieldPosition="0">
        <references count="5">
          <reference field="3" count="1" selected="0">
            <x v="3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4"/>
          </reference>
          <reference field="7" count="0"/>
        </references>
      </pivotArea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3" count="1" selected="0">
            <x v="0"/>
          </reference>
          <reference field="6" count="0"/>
        </references>
      </pivotArea>
    </format>
    <format dxfId="10">
      <pivotArea dataOnly="0" labelOnly="1" fieldPosition="0">
        <references count="3">
          <reference field="3" count="1" selected="0">
            <x v="0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  <reference field="6" count="1" selected="0">
            <x v="0"/>
          </reference>
        </references>
      </pivotArea>
    </format>
    <format dxfId="9">
      <pivotArea dataOnly="0" labelOnly="1" fieldPosition="0">
        <references count="3">
          <reference field="3" count="1" selected="0">
            <x v="3"/>
          </reference>
          <reference field="5" count="2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  <reference field="6" count="1" selected="0">
            <x v="4"/>
          </reference>
        </references>
      </pivotArea>
    </format>
    <format dxfId="8">
      <pivotArea dataOnly="0" labelOnly="1" fieldPosition="0">
        <references count="4">
          <reference field="3" count="1" selected="0">
            <x v="0"/>
          </reference>
          <reference field="4" count="0"/>
          <reference field="5" count="1" selected="0">
            <x v="0"/>
          </reference>
          <reference field="6" count="1" selected="0">
            <x v="0"/>
          </reference>
        </references>
      </pivotArea>
    </format>
    <format dxfId="7">
      <pivotArea dataOnly="0" labelOnly="1" fieldPosition="0">
        <references count="4">
          <reference field="3" count="1" selected="0">
            <x v="3"/>
          </reference>
          <reference field="4" count="0"/>
          <reference field="5" count="1" selected="0">
            <x v="50"/>
          </reference>
          <reference field="6" count="1" selected="0">
            <x v="4"/>
          </reference>
        </references>
      </pivotArea>
    </format>
    <format dxfId="6">
      <pivotArea dataOnly="0" labelOnly="1" fieldPosition="0">
        <references count="5"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5">
      <pivotArea dataOnly="0" labelOnly="1" fieldPosition="0">
        <references count="5">
          <reference field="3" count="1" selected="0">
            <x v="3"/>
          </reference>
          <reference field="4" count="1" selected="0">
            <x v="1"/>
          </reference>
          <reference field="5" count="1" selected="0">
            <x v="50"/>
          </reference>
          <reference field="6" count="1" selected="0">
            <x v="4"/>
          </reference>
          <reference field="7" count="0"/>
        </references>
      </pivotArea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0"/>
    <rowHierarchyUsage hierarchyUsage="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I18"/>
  <sheetViews>
    <sheetView tabSelected="1" zoomScale="85" zoomScaleNormal="85" workbookViewId="0">
      <selection activeCell="N14" sqref="N14"/>
    </sheetView>
  </sheetViews>
  <sheetFormatPr defaultColWidth="9.109375" defaultRowHeight="13.8" x14ac:dyDescent="0.25"/>
  <cols>
    <col min="1" max="5" width="9.109375" style="26"/>
    <col min="6" max="6" width="15" style="26" customWidth="1"/>
    <col min="7" max="16384" width="9.109375" style="26"/>
  </cols>
  <sheetData>
    <row r="3" spans="6:9" x14ac:dyDescent="0.25">
      <c r="F3" s="45" t="s">
        <v>92</v>
      </c>
      <c r="G3" s="45"/>
      <c r="H3" s="45"/>
      <c r="I3" s="45"/>
    </row>
    <row r="4" spans="6:9" x14ac:dyDescent="0.25">
      <c r="F4" s="45"/>
      <c r="G4" s="45"/>
      <c r="H4" s="45"/>
      <c r="I4" s="45"/>
    </row>
    <row r="6" spans="6:9" x14ac:dyDescent="0.25">
      <c r="F6" s="27" t="s">
        <v>78</v>
      </c>
      <c r="G6" s="27" t="s">
        <v>89</v>
      </c>
      <c r="H6" s="27" t="s">
        <v>90</v>
      </c>
      <c r="I6" s="27" t="s">
        <v>91</v>
      </c>
    </row>
    <row r="7" spans="6:9" x14ac:dyDescent="0.25">
      <c r="F7" s="27" t="s">
        <v>79</v>
      </c>
      <c r="G7" s="27">
        <v>9288500</v>
      </c>
      <c r="H7" s="27">
        <v>8750000</v>
      </c>
      <c r="I7" s="27">
        <f t="shared" ref="I7:I18" si="0">H7-G7</f>
        <v>-538500</v>
      </c>
    </row>
    <row r="8" spans="6:9" x14ac:dyDescent="0.25">
      <c r="F8" s="27" t="s">
        <v>53</v>
      </c>
      <c r="G8" s="27">
        <v>9744300</v>
      </c>
      <c r="H8" s="27">
        <v>9920000</v>
      </c>
      <c r="I8" s="27">
        <f t="shared" si="0"/>
        <v>175700</v>
      </c>
    </row>
    <row r="9" spans="6:9" x14ac:dyDescent="0.25">
      <c r="F9" s="27" t="s">
        <v>54</v>
      </c>
      <c r="G9" s="27">
        <v>8904700</v>
      </c>
      <c r="H9" s="27">
        <v>10000000</v>
      </c>
      <c r="I9" s="27">
        <f t="shared" si="0"/>
        <v>1095300</v>
      </c>
    </row>
    <row r="10" spans="6:9" x14ac:dyDescent="0.25">
      <c r="F10" s="27" t="s">
        <v>80</v>
      </c>
      <c r="G10" s="27">
        <v>7345200</v>
      </c>
      <c r="H10" s="27">
        <v>7957400</v>
      </c>
      <c r="I10" s="27">
        <f t="shared" si="0"/>
        <v>612200</v>
      </c>
    </row>
    <row r="11" spans="6:9" x14ac:dyDescent="0.25">
      <c r="F11" s="27" t="s">
        <v>81</v>
      </c>
      <c r="G11" s="27">
        <v>8987000</v>
      </c>
      <c r="H11" s="27">
        <v>9876500</v>
      </c>
      <c r="I11" s="27">
        <f t="shared" si="0"/>
        <v>889500</v>
      </c>
    </row>
    <row r="12" spans="6:9" x14ac:dyDescent="0.25">
      <c r="F12" s="27" t="s">
        <v>82</v>
      </c>
      <c r="G12" s="27">
        <v>5215400</v>
      </c>
      <c r="H12" s="27">
        <v>5164500</v>
      </c>
      <c r="I12" s="27">
        <f t="shared" si="0"/>
        <v>-50900</v>
      </c>
    </row>
    <row r="13" spans="6:9" x14ac:dyDescent="0.25">
      <c r="F13" s="27" t="s">
        <v>83</v>
      </c>
      <c r="G13" s="27">
        <v>9976500</v>
      </c>
      <c r="H13" s="27">
        <v>11543600</v>
      </c>
      <c r="I13" s="27">
        <f t="shared" si="0"/>
        <v>1567100</v>
      </c>
    </row>
    <row r="14" spans="6:9" x14ac:dyDescent="0.25">
      <c r="F14" s="27" t="s">
        <v>84</v>
      </c>
      <c r="G14" s="27">
        <v>7976700</v>
      </c>
      <c r="H14" s="27">
        <v>8087900</v>
      </c>
      <c r="I14" s="27">
        <f t="shared" si="0"/>
        <v>111200</v>
      </c>
    </row>
    <row r="15" spans="6:9" x14ac:dyDescent="0.25">
      <c r="F15" s="27" t="s">
        <v>85</v>
      </c>
      <c r="G15" s="27">
        <v>9879000</v>
      </c>
      <c r="H15" s="27">
        <v>9969800</v>
      </c>
      <c r="I15" s="27">
        <f t="shared" si="0"/>
        <v>90800</v>
      </c>
    </row>
    <row r="16" spans="6:9" x14ac:dyDescent="0.25">
      <c r="F16" s="27" t="s">
        <v>86</v>
      </c>
      <c r="G16" s="27">
        <v>6234800</v>
      </c>
      <c r="H16" s="27">
        <v>7024000</v>
      </c>
      <c r="I16" s="27">
        <f t="shared" si="0"/>
        <v>789200</v>
      </c>
    </row>
    <row r="17" spans="6:9" x14ac:dyDescent="0.25">
      <c r="F17" s="27" t="s">
        <v>87</v>
      </c>
      <c r="G17" s="27">
        <v>4534800</v>
      </c>
      <c r="H17" s="27">
        <v>4809300</v>
      </c>
      <c r="I17" s="27">
        <f t="shared" si="0"/>
        <v>274500</v>
      </c>
    </row>
    <row r="18" spans="6:9" x14ac:dyDescent="0.25">
      <c r="F18" s="27" t="s">
        <v>88</v>
      </c>
      <c r="G18" s="27">
        <v>8348700</v>
      </c>
      <c r="H18" s="27">
        <v>8834800</v>
      </c>
      <c r="I18" s="27">
        <f t="shared" si="0"/>
        <v>486100</v>
      </c>
    </row>
  </sheetData>
  <mergeCells count="1">
    <mergeCell ref="F3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zoomScale="85" zoomScaleNormal="85" workbookViewId="0">
      <selection activeCell="E26" sqref="E26"/>
    </sheetView>
  </sheetViews>
  <sheetFormatPr defaultRowHeight="14.4" x14ac:dyDescent="0.3"/>
  <cols>
    <col min="3" max="3" width="8.88671875" customWidth="1"/>
    <col min="5" max="5" width="12.44140625" customWidth="1"/>
    <col min="6" max="6" width="13.44140625" customWidth="1"/>
    <col min="7" max="7" width="14.33203125" customWidth="1"/>
    <col min="8" max="8" width="13.44140625" customWidth="1"/>
    <col min="9" max="9" width="16.33203125" customWidth="1"/>
    <col min="11" max="11" width="18.6640625" customWidth="1"/>
    <col min="12" max="12" width="23.6640625" customWidth="1"/>
    <col min="19" max="19" width="19.33203125" customWidth="1"/>
    <col min="20" max="20" width="24.33203125" customWidth="1"/>
  </cols>
  <sheetData>
    <row r="1" spans="2:23" x14ac:dyDescent="0.3">
      <c r="K1" s="46" t="s">
        <v>42</v>
      </c>
      <c r="L1" s="46"/>
      <c r="M1" s="46"/>
      <c r="N1" s="46"/>
      <c r="O1" s="46"/>
      <c r="S1" s="46" t="s">
        <v>53</v>
      </c>
      <c r="T1" s="46"/>
      <c r="U1" s="46"/>
      <c r="V1" s="46"/>
      <c r="W1" s="46"/>
    </row>
    <row r="2" spans="2:23" x14ac:dyDescent="0.3">
      <c r="K2" s="39" t="s">
        <v>55</v>
      </c>
      <c r="L2" s="39" t="s">
        <v>56</v>
      </c>
      <c r="M2" s="39" t="s">
        <v>5</v>
      </c>
      <c r="N2" s="39" t="s">
        <v>57</v>
      </c>
      <c r="O2" s="39" t="s">
        <v>39</v>
      </c>
      <c r="S2" s="39" t="s">
        <v>55</v>
      </c>
      <c r="T2" s="39" t="s">
        <v>56</v>
      </c>
      <c r="U2" s="39" t="s">
        <v>5</v>
      </c>
      <c r="V2" s="39" t="s">
        <v>57</v>
      </c>
      <c r="W2" s="39" t="s">
        <v>39</v>
      </c>
    </row>
    <row r="3" spans="2:23" ht="18" x14ac:dyDescent="0.35">
      <c r="B3" s="37" t="s">
        <v>49</v>
      </c>
      <c r="D3" s="41" t="s">
        <v>76</v>
      </c>
      <c r="E3" s="14" t="s">
        <v>50</v>
      </c>
      <c r="F3" s="14" t="s">
        <v>37</v>
      </c>
      <c r="G3" s="14" t="s">
        <v>51</v>
      </c>
      <c r="H3" s="14" t="s">
        <v>52</v>
      </c>
      <c r="K3" s="15" t="s">
        <v>10</v>
      </c>
      <c r="L3" s="15" t="s">
        <v>4</v>
      </c>
      <c r="M3" s="17">
        <v>53</v>
      </c>
      <c r="N3" s="17">
        <v>60000</v>
      </c>
      <c r="O3" s="16">
        <v>3180000</v>
      </c>
      <c r="S3" s="18" t="s">
        <v>10</v>
      </c>
      <c r="T3" s="18" t="s">
        <v>4</v>
      </c>
      <c r="U3" s="20">
        <v>55</v>
      </c>
      <c r="V3" s="20">
        <v>60000</v>
      </c>
      <c r="W3" s="19">
        <v>3300000</v>
      </c>
    </row>
    <row r="4" spans="2:23" x14ac:dyDescent="0.3">
      <c r="B4" t="s">
        <v>42</v>
      </c>
      <c r="E4" s="24">
        <v>7854500</v>
      </c>
      <c r="F4" s="25">
        <v>8750000</v>
      </c>
      <c r="G4" s="24">
        <f>F4-E4</f>
        <v>895500</v>
      </c>
      <c r="H4" s="24" t="str">
        <f>IF(F4&gt;E4,"Profit","Loss")</f>
        <v>Profit</v>
      </c>
      <c r="K4" s="15" t="s">
        <v>13</v>
      </c>
      <c r="L4" s="15" t="s">
        <v>4</v>
      </c>
      <c r="M4" s="17">
        <v>48</v>
      </c>
      <c r="N4" s="17">
        <v>45000</v>
      </c>
      <c r="O4" s="16">
        <v>2160000</v>
      </c>
      <c r="S4" s="18" t="s">
        <v>13</v>
      </c>
      <c r="T4" s="18" t="s">
        <v>4</v>
      </c>
      <c r="U4" s="20">
        <v>50</v>
      </c>
      <c r="V4" s="20">
        <v>45000</v>
      </c>
      <c r="W4" s="19">
        <v>2250000</v>
      </c>
    </row>
    <row r="5" spans="2:23" x14ac:dyDescent="0.3">
      <c r="B5" t="s">
        <v>53</v>
      </c>
      <c r="E5" s="24">
        <v>9998300</v>
      </c>
      <c r="F5" s="25">
        <v>9920000</v>
      </c>
      <c r="G5" s="24">
        <f t="shared" ref="G5:G6" si="0">F5-E5</f>
        <v>-78300</v>
      </c>
      <c r="H5" s="24" t="str">
        <f t="shared" ref="H5:H6" si="1">IF(F5&gt;E5,"Profit","Loss")</f>
        <v>Loss</v>
      </c>
      <c r="K5" s="15" t="s">
        <v>19</v>
      </c>
      <c r="L5" s="15" t="s">
        <v>4</v>
      </c>
      <c r="M5" s="17">
        <v>56</v>
      </c>
      <c r="N5" s="17">
        <v>26000</v>
      </c>
      <c r="O5" s="16">
        <v>1456000</v>
      </c>
      <c r="S5" s="18" t="s">
        <v>19</v>
      </c>
      <c r="T5" s="18" t="s">
        <v>4</v>
      </c>
      <c r="U5" s="20">
        <v>79</v>
      </c>
      <c r="V5" s="20">
        <v>26000</v>
      </c>
      <c r="W5" s="19">
        <v>2054000</v>
      </c>
    </row>
    <row r="6" spans="2:23" x14ac:dyDescent="0.3">
      <c r="B6" t="s">
        <v>54</v>
      </c>
      <c r="E6" s="24">
        <v>8985700</v>
      </c>
      <c r="F6" s="24">
        <v>10000000</v>
      </c>
      <c r="G6" s="24">
        <f t="shared" si="0"/>
        <v>1014300</v>
      </c>
      <c r="H6" s="24" t="str">
        <f t="shared" si="1"/>
        <v>Profit</v>
      </c>
      <c r="K6" s="15" t="s">
        <v>16</v>
      </c>
      <c r="L6" s="15" t="s">
        <v>4</v>
      </c>
      <c r="M6" s="17">
        <v>48</v>
      </c>
      <c r="N6" s="17">
        <v>17000</v>
      </c>
      <c r="O6" s="16">
        <v>816000</v>
      </c>
      <c r="S6" s="18" t="s">
        <v>16</v>
      </c>
      <c r="T6" s="18" t="s">
        <v>4</v>
      </c>
      <c r="U6" s="20">
        <v>60</v>
      </c>
      <c r="V6" s="20">
        <v>17000</v>
      </c>
      <c r="W6" s="19">
        <v>1020000</v>
      </c>
    </row>
    <row r="7" spans="2:23" x14ac:dyDescent="0.3">
      <c r="K7" s="15" t="s">
        <v>58</v>
      </c>
      <c r="L7" s="15" t="s">
        <v>59</v>
      </c>
      <c r="M7" s="17"/>
      <c r="N7" s="17"/>
      <c r="O7" s="16">
        <v>12000</v>
      </c>
      <c r="S7" s="18" t="s">
        <v>58</v>
      </c>
      <c r="T7" s="18" t="s">
        <v>59</v>
      </c>
      <c r="U7" s="20"/>
      <c r="V7" s="20"/>
      <c r="W7" s="19">
        <v>12000</v>
      </c>
    </row>
    <row r="8" spans="2:23" x14ac:dyDescent="0.3">
      <c r="K8" s="15" t="s">
        <v>60</v>
      </c>
      <c r="L8" s="15" t="s">
        <v>61</v>
      </c>
      <c r="M8" s="17"/>
      <c r="N8" s="17"/>
      <c r="O8" s="16">
        <v>5000</v>
      </c>
      <c r="S8" s="18" t="s">
        <v>60</v>
      </c>
      <c r="T8" s="18" t="s">
        <v>61</v>
      </c>
      <c r="U8" s="20"/>
      <c r="V8" s="20"/>
      <c r="W8" s="19">
        <v>8000</v>
      </c>
    </row>
    <row r="9" spans="2:23" x14ac:dyDescent="0.3">
      <c r="K9" s="15" t="s">
        <v>62</v>
      </c>
      <c r="L9" s="15" t="s">
        <v>59</v>
      </c>
      <c r="M9" s="17"/>
      <c r="N9" s="17"/>
      <c r="O9" s="16">
        <v>8000</v>
      </c>
      <c r="S9" s="18" t="s">
        <v>62</v>
      </c>
      <c r="T9" s="18" t="s">
        <v>59</v>
      </c>
      <c r="U9" s="20"/>
      <c r="V9" s="20"/>
      <c r="W9" s="19">
        <v>8000</v>
      </c>
    </row>
    <row r="10" spans="2:23" x14ac:dyDescent="0.3">
      <c r="K10" s="15" t="s">
        <v>63</v>
      </c>
      <c r="L10" s="15" t="s">
        <v>64</v>
      </c>
      <c r="M10" s="17"/>
      <c r="N10" s="17"/>
      <c r="O10" s="16">
        <v>1500</v>
      </c>
      <c r="S10" s="18" t="s">
        <v>63</v>
      </c>
      <c r="T10" s="18" t="s">
        <v>64</v>
      </c>
      <c r="U10" s="20"/>
      <c r="V10" s="20"/>
      <c r="W10" s="19">
        <v>1500</v>
      </c>
    </row>
    <row r="11" spans="2:23" x14ac:dyDescent="0.3">
      <c r="K11" s="15" t="s">
        <v>65</v>
      </c>
      <c r="L11" s="15" t="s">
        <v>66</v>
      </c>
      <c r="M11" s="17">
        <v>5</v>
      </c>
      <c r="N11" s="17">
        <v>30000</v>
      </c>
      <c r="O11" s="16">
        <v>150000</v>
      </c>
      <c r="S11" s="18" t="s">
        <v>65</v>
      </c>
      <c r="T11" s="18" t="s">
        <v>66</v>
      </c>
      <c r="U11" s="20">
        <v>5</v>
      </c>
      <c r="V11" s="20">
        <v>30000</v>
      </c>
      <c r="W11" s="19">
        <v>150000</v>
      </c>
    </row>
    <row r="12" spans="2:23" x14ac:dyDescent="0.3">
      <c r="K12" s="15" t="s">
        <v>67</v>
      </c>
      <c r="L12" s="15" t="s">
        <v>66</v>
      </c>
      <c r="M12" s="17"/>
      <c r="N12" s="17"/>
      <c r="O12" s="16">
        <v>20000</v>
      </c>
      <c r="S12" s="18" t="s">
        <v>67</v>
      </c>
      <c r="T12" s="18" t="s">
        <v>66</v>
      </c>
      <c r="U12" s="20"/>
      <c r="V12" s="20"/>
      <c r="W12" s="19">
        <v>20000</v>
      </c>
    </row>
    <row r="13" spans="2:23" x14ac:dyDescent="0.3">
      <c r="K13" s="15" t="s">
        <v>68</v>
      </c>
      <c r="L13" s="15" t="s">
        <v>64</v>
      </c>
      <c r="M13" s="17"/>
      <c r="N13" s="17"/>
      <c r="O13" s="16">
        <v>2000</v>
      </c>
      <c r="S13" s="18" t="s">
        <v>68</v>
      </c>
      <c r="T13" s="18" t="s">
        <v>64</v>
      </c>
      <c r="U13" s="20"/>
      <c r="V13" s="20"/>
      <c r="W13" s="19">
        <v>3000</v>
      </c>
    </row>
    <row r="14" spans="2:23" x14ac:dyDescent="0.3">
      <c r="K14" s="15" t="s">
        <v>69</v>
      </c>
      <c r="L14" s="15" t="s">
        <v>61</v>
      </c>
      <c r="M14" s="17"/>
      <c r="N14" s="17"/>
      <c r="O14" s="16">
        <v>3000</v>
      </c>
      <c r="S14" s="18" t="s">
        <v>69</v>
      </c>
      <c r="T14" s="18" t="s">
        <v>61</v>
      </c>
      <c r="U14" s="20"/>
      <c r="V14" s="20"/>
      <c r="W14" s="19">
        <v>1000</v>
      </c>
    </row>
    <row r="15" spans="2:23" x14ac:dyDescent="0.3">
      <c r="K15" s="15" t="s">
        <v>70</v>
      </c>
      <c r="L15" s="15" t="s">
        <v>64</v>
      </c>
      <c r="M15" s="17"/>
      <c r="N15" s="17"/>
      <c r="O15" s="16">
        <v>1000</v>
      </c>
      <c r="S15" s="18" t="s">
        <v>70</v>
      </c>
      <c r="T15" s="18" t="s">
        <v>64</v>
      </c>
      <c r="U15" s="20"/>
      <c r="V15" s="20"/>
      <c r="W15" s="19">
        <v>800</v>
      </c>
    </row>
    <row r="16" spans="2:23" x14ac:dyDescent="0.3">
      <c r="K16" s="15" t="s">
        <v>71</v>
      </c>
      <c r="L16" s="15"/>
      <c r="M16" s="17"/>
      <c r="N16" s="17"/>
      <c r="O16" s="16">
        <v>40000</v>
      </c>
      <c r="S16" s="18" t="s">
        <v>71</v>
      </c>
      <c r="T16" s="18"/>
      <c r="U16" s="20"/>
      <c r="V16" s="20"/>
      <c r="W16" s="19">
        <v>1170000</v>
      </c>
    </row>
    <row r="20" spans="6:23" ht="43.2" x14ac:dyDescent="0.3">
      <c r="F20" s="40" t="s">
        <v>77</v>
      </c>
      <c r="G20" s="38" t="s">
        <v>73</v>
      </c>
      <c r="H20" s="38" t="s">
        <v>74</v>
      </c>
      <c r="I20" s="38" t="s">
        <v>75</v>
      </c>
    </row>
    <row r="21" spans="6:23" x14ac:dyDescent="0.3">
      <c r="G21" s="24">
        <f>SUM(M3:M6)</f>
        <v>205</v>
      </c>
      <c r="H21" s="24">
        <f>SUM(U3:U6)</f>
        <v>244</v>
      </c>
      <c r="I21" s="24">
        <f>SUM(U23:U26)</f>
        <v>236</v>
      </c>
      <c r="S21" s="46" t="s">
        <v>54</v>
      </c>
      <c r="T21" s="46"/>
      <c r="U21" s="46"/>
      <c r="V21" s="46"/>
      <c r="W21" s="46"/>
    </row>
    <row r="22" spans="6:23" x14ac:dyDescent="0.3">
      <c r="S22" s="39" t="s">
        <v>55</v>
      </c>
      <c r="T22" s="39" t="s">
        <v>56</v>
      </c>
      <c r="U22" s="39" t="s">
        <v>5</v>
      </c>
      <c r="V22" s="39" t="s">
        <v>57</v>
      </c>
      <c r="W22" s="39" t="s">
        <v>39</v>
      </c>
    </row>
    <row r="23" spans="6:23" x14ac:dyDescent="0.3">
      <c r="S23" s="21" t="s">
        <v>10</v>
      </c>
      <c r="T23" s="21" t="s">
        <v>4</v>
      </c>
      <c r="U23" s="23">
        <v>67</v>
      </c>
      <c r="V23" s="23">
        <v>60000</v>
      </c>
      <c r="W23" s="22">
        <v>4020000</v>
      </c>
    </row>
    <row r="24" spans="6:23" x14ac:dyDescent="0.3">
      <c r="S24" s="21" t="s">
        <v>13</v>
      </c>
      <c r="T24" s="21" t="s">
        <v>4</v>
      </c>
      <c r="U24" s="23">
        <v>41</v>
      </c>
      <c r="V24" s="23">
        <v>45000</v>
      </c>
      <c r="W24" s="22">
        <v>1845000</v>
      </c>
    </row>
    <row r="25" spans="6:23" x14ac:dyDescent="0.3">
      <c r="S25" s="21" t="s">
        <v>19</v>
      </c>
      <c r="T25" s="21" t="s">
        <v>4</v>
      </c>
      <c r="U25" s="23">
        <v>70</v>
      </c>
      <c r="V25" s="23">
        <v>26000</v>
      </c>
      <c r="W25" s="22">
        <v>1820000</v>
      </c>
    </row>
    <row r="26" spans="6:23" x14ac:dyDescent="0.3">
      <c r="S26" s="21" t="s">
        <v>16</v>
      </c>
      <c r="T26" s="21" t="s">
        <v>4</v>
      </c>
      <c r="U26" s="23">
        <v>58</v>
      </c>
      <c r="V26" s="23">
        <v>17000</v>
      </c>
      <c r="W26" s="22">
        <v>986000</v>
      </c>
    </row>
    <row r="27" spans="6:23" x14ac:dyDescent="0.3">
      <c r="S27" s="21" t="s">
        <v>58</v>
      </c>
      <c r="T27" s="21" t="s">
        <v>59</v>
      </c>
      <c r="U27" s="23"/>
      <c r="V27" s="23"/>
      <c r="W27" s="22">
        <v>13000</v>
      </c>
    </row>
    <row r="28" spans="6:23" x14ac:dyDescent="0.3">
      <c r="S28" s="21" t="s">
        <v>60</v>
      </c>
      <c r="T28" s="21" t="s">
        <v>61</v>
      </c>
      <c r="U28" s="23"/>
      <c r="V28" s="23"/>
      <c r="W28" s="22">
        <v>2000</v>
      </c>
    </row>
    <row r="29" spans="6:23" x14ac:dyDescent="0.3">
      <c r="S29" s="21" t="s">
        <v>62</v>
      </c>
      <c r="T29" s="21" t="s">
        <v>59</v>
      </c>
      <c r="U29" s="23"/>
      <c r="V29" s="23"/>
      <c r="W29" s="22">
        <v>8000</v>
      </c>
    </row>
    <row r="30" spans="6:23" x14ac:dyDescent="0.3">
      <c r="S30" s="21" t="s">
        <v>63</v>
      </c>
      <c r="T30" s="21" t="s">
        <v>64</v>
      </c>
      <c r="U30" s="23"/>
      <c r="V30" s="23"/>
      <c r="W30" s="22">
        <v>1500</v>
      </c>
    </row>
    <row r="31" spans="6:23" x14ac:dyDescent="0.3">
      <c r="S31" s="21" t="s">
        <v>65</v>
      </c>
      <c r="T31" s="21" t="s">
        <v>66</v>
      </c>
      <c r="U31" s="23">
        <v>5</v>
      </c>
      <c r="V31" s="23">
        <v>30000</v>
      </c>
      <c r="W31" s="22">
        <v>150000</v>
      </c>
    </row>
    <row r="32" spans="6:23" x14ac:dyDescent="0.3">
      <c r="S32" s="21" t="s">
        <v>67</v>
      </c>
      <c r="T32" s="21" t="s">
        <v>66</v>
      </c>
      <c r="U32" s="23"/>
      <c r="V32" s="23"/>
      <c r="W32" s="22">
        <v>20000</v>
      </c>
    </row>
    <row r="33" spans="19:23" x14ac:dyDescent="0.3">
      <c r="S33" s="21" t="s">
        <v>68</v>
      </c>
      <c r="T33" s="21" t="s">
        <v>64</v>
      </c>
      <c r="U33" s="23"/>
      <c r="V33" s="23"/>
      <c r="W33" s="22">
        <v>2000</v>
      </c>
    </row>
    <row r="34" spans="19:23" x14ac:dyDescent="0.3">
      <c r="S34" s="21" t="s">
        <v>69</v>
      </c>
      <c r="T34" s="21" t="s">
        <v>61</v>
      </c>
      <c r="U34" s="23"/>
      <c r="V34" s="23"/>
      <c r="W34" s="22">
        <v>7000</v>
      </c>
    </row>
    <row r="35" spans="19:23" x14ac:dyDescent="0.3">
      <c r="S35" s="21" t="s">
        <v>70</v>
      </c>
      <c r="T35" s="21" t="s">
        <v>64</v>
      </c>
      <c r="U35" s="23"/>
      <c r="V35" s="23"/>
      <c r="W35" s="22">
        <v>1200</v>
      </c>
    </row>
    <row r="36" spans="19:23" x14ac:dyDescent="0.3">
      <c r="S36" s="21" t="s">
        <v>71</v>
      </c>
      <c r="T36" s="21"/>
      <c r="U36" s="23"/>
      <c r="V36" s="23"/>
      <c r="W36" s="22">
        <v>110000</v>
      </c>
    </row>
  </sheetData>
  <mergeCells count="3">
    <mergeCell ref="K1:O1"/>
    <mergeCell ref="S1:W1"/>
    <mergeCell ref="S21:W21"/>
  </mergeCells>
  <conditionalFormatting sqref="H4:H6">
    <cfRule type="containsText" dxfId="98" priority="1" operator="containsText" text="Loss">
      <formula>NOT(ISERROR(SEARCH("Loss",H4)))</formula>
    </cfRule>
    <cfRule type="containsText" dxfId="97" priority="2" operator="containsText" text="Profit">
      <formula>NOT(ISERROR(SEARCH("Profit",H4)))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30"/>
  <sheetViews>
    <sheetView topLeftCell="C1" zoomScale="70" zoomScaleNormal="70" workbookViewId="0">
      <selection activeCell="O16" sqref="O16"/>
    </sheetView>
  </sheetViews>
  <sheetFormatPr defaultColWidth="9.109375" defaultRowHeight="14.4" x14ac:dyDescent="0.3"/>
  <cols>
    <col min="1" max="1" width="9.109375" style="10"/>
    <col min="2" max="2" width="16.33203125" style="10" customWidth="1"/>
    <col min="3" max="3" width="9.109375" style="10"/>
    <col min="4" max="4" width="15.88671875" style="10" customWidth="1"/>
    <col min="5" max="16" width="9.109375" style="10"/>
    <col min="17" max="17" width="15.77734375" style="10" customWidth="1"/>
    <col min="18" max="20" width="9.109375" style="10"/>
    <col min="21" max="21" width="15" style="10" customWidth="1"/>
    <col min="22" max="22" width="14.109375" style="10" customWidth="1"/>
    <col min="23" max="23" width="14.5546875" style="10" customWidth="1"/>
    <col min="24" max="16384" width="9.109375" style="10"/>
  </cols>
  <sheetData>
    <row r="5" spans="1:24" x14ac:dyDescent="0.3">
      <c r="B5" s="30" t="s">
        <v>46</v>
      </c>
    </row>
    <row r="6" spans="1:24" x14ac:dyDescent="0.3">
      <c r="C6" s="47" t="s">
        <v>41</v>
      </c>
      <c r="D6" s="47"/>
      <c r="E6" s="47"/>
      <c r="F6" s="47"/>
      <c r="G6" s="47"/>
      <c r="H6" s="47"/>
    </row>
    <row r="7" spans="1:24" ht="15.6" x14ac:dyDescent="0.3">
      <c r="C7" s="48" t="s">
        <v>42</v>
      </c>
      <c r="D7" s="48"/>
      <c r="E7" s="48"/>
      <c r="F7" s="48"/>
      <c r="G7" s="48"/>
      <c r="H7" s="48"/>
      <c r="O7" s="29" t="s">
        <v>47</v>
      </c>
      <c r="P7" s="13" t="s">
        <v>36</v>
      </c>
      <c r="Q7" s="13" t="s">
        <v>34</v>
      </c>
      <c r="R7" s="13" t="s">
        <v>35</v>
      </c>
      <c r="S7" s="13" t="s">
        <v>37</v>
      </c>
      <c r="T7" s="13" t="s">
        <v>38</v>
      </c>
      <c r="U7" s="13" t="s">
        <v>43</v>
      </c>
      <c r="V7" s="13" t="s">
        <v>44</v>
      </c>
      <c r="W7" s="13" t="s">
        <v>45</v>
      </c>
      <c r="X7" s="13" t="s">
        <v>40</v>
      </c>
    </row>
    <row r="8" spans="1:24" x14ac:dyDescent="0.3">
      <c r="C8" s="11" t="s">
        <v>36</v>
      </c>
      <c r="D8" s="11" t="s">
        <v>34</v>
      </c>
      <c r="E8" s="11" t="s">
        <v>35</v>
      </c>
      <c r="F8" s="11" t="s">
        <v>37</v>
      </c>
      <c r="G8" s="11" t="s">
        <v>38</v>
      </c>
      <c r="H8" s="11" t="s">
        <v>39</v>
      </c>
      <c r="P8" s="11">
        <v>1</v>
      </c>
      <c r="Q8" s="28" t="s">
        <v>9</v>
      </c>
      <c r="R8" s="11">
        <v>30000</v>
      </c>
      <c r="S8" s="14">
        <v>1760000</v>
      </c>
      <c r="T8" s="11">
        <f>IF(S8&gt;=2000000,S8*10%,IF(AND(S8&gt;=1000000,S8&lt;2000000),S8*8%,IF(S8&lt;1000000,S8*6%)))</f>
        <v>140800</v>
      </c>
      <c r="U8" s="11">
        <f>R8+T8</f>
        <v>170800</v>
      </c>
      <c r="V8" s="11">
        <v>150000</v>
      </c>
      <c r="W8" s="11">
        <v>179600</v>
      </c>
      <c r="X8" s="11">
        <f>ROUND(AVERAGE(U8:W8),0)</f>
        <v>166800</v>
      </c>
    </row>
    <row r="9" spans="1:24" x14ac:dyDescent="0.3">
      <c r="C9" s="11">
        <v>1</v>
      </c>
      <c r="D9" s="12" t="s">
        <v>9</v>
      </c>
      <c r="E9" s="11">
        <v>30000</v>
      </c>
      <c r="F9" s="13">
        <v>1760000</v>
      </c>
      <c r="G9" s="11">
        <f>IF(F9&gt;=2000000,F9*10%,IF(AND(F9&gt;=1000000,F9&lt;2000000),F9*8%,IF(F9&lt;1000000,F9*6%)))</f>
        <v>140800</v>
      </c>
      <c r="H9" s="11">
        <f>E9+G9</f>
        <v>170800</v>
      </c>
      <c r="P9" s="11">
        <v>2</v>
      </c>
      <c r="Q9" s="28" t="s">
        <v>21</v>
      </c>
      <c r="R9" s="11">
        <v>30000</v>
      </c>
      <c r="S9" s="14">
        <v>960000</v>
      </c>
      <c r="T9" s="11">
        <f t="shared" ref="T9:T13" si="0">IF(S9&gt;=2000000,S9*10%,IF(AND(S9&gt;=1000000,S9&lt;2000000),S9*8%,IF(S9&lt;1000000,S9*6%)))</f>
        <v>57600</v>
      </c>
      <c r="U9" s="11">
        <f t="shared" ref="U9:U13" si="1">R9+T9</f>
        <v>87600</v>
      </c>
      <c r="V9" s="11">
        <v>158000</v>
      </c>
      <c r="W9" s="11">
        <v>160400</v>
      </c>
      <c r="X9" s="11">
        <f t="shared" ref="X9:X13" si="2">ROUND(AVERAGE(U9:W9),0)</f>
        <v>135333</v>
      </c>
    </row>
    <row r="10" spans="1:24" x14ac:dyDescent="0.3">
      <c r="C10" s="11">
        <v>2</v>
      </c>
      <c r="D10" s="12" t="s">
        <v>21</v>
      </c>
      <c r="E10" s="11">
        <v>30000</v>
      </c>
      <c r="F10" s="13">
        <v>960000</v>
      </c>
      <c r="G10" s="11">
        <f t="shared" ref="G10:G14" si="3">IF(F10&gt;=2000000,F10*10%,IF(AND(F10&gt;=1000000,F10&lt;2000000),F10*8%,IF(F10&lt;1000000,F10*6%)))</f>
        <v>57600</v>
      </c>
      <c r="H10" s="11">
        <f t="shared" ref="H10:H14" si="4">E10+G10</f>
        <v>87600</v>
      </c>
      <c r="P10" s="11">
        <v>3</v>
      </c>
      <c r="Q10" s="28" t="s">
        <v>23</v>
      </c>
      <c r="R10" s="11">
        <v>30000</v>
      </c>
      <c r="S10" s="14">
        <v>700000</v>
      </c>
      <c r="T10" s="11">
        <f t="shared" si="0"/>
        <v>42000</v>
      </c>
      <c r="U10" s="11">
        <f t="shared" si="1"/>
        <v>72000</v>
      </c>
      <c r="V10" s="11">
        <v>304000</v>
      </c>
      <c r="W10" s="11">
        <v>180400</v>
      </c>
      <c r="X10" s="11">
        <f t="shared" si="2"/>
        <v>185467</v>
      </c>
    </row>
    <row r="11" spans="1:24" x14ac:dyDescent="0.3">
      <c r="C11" s="11">
        <v>3</v>
      </c>
      <c r="D11" s="12" t="s">
        <v>23</v>
      </c>
      <c r="E11" s="11">
        <v>30000</v>
      </c>
      <c r="F11" s="13">
        <v>700000</v>
      </c>
      <c r="G11" s="11">
        <f t="shared" si="3"/>
        <v>42000</v>
      </c>
      <c r="H11" s="11">
        <f t="shared" si="4"/>
        <v>72000</v>
      </c>
      <c r="P11" s="11">
        <v>4</v>
      </c>
      <c r="Q11" s="28" t="s">
        <v>18</v>
      </c>
      <c r="R11" s="11">
        <v>30000</v>
      </c>
      <c r="S11" s="14">
        <v>3340000</v>
      </c>
      <c r="T11" s="11">
        <f t="shared" si="0"/>
        <v>334000</v>
      </c>
      <c r="U11" s="11">
        <f t="shared" si="1"/>
        <v>364000</v>
      </c>
      <c r="V11" s="11">
        <v>126800</v>
      </c>
      <c r="W11" s="11">
        <v>268000</v>
      </c>
      <c r="X11" s="11">
        <f t="shared" si="2"/>
        <v>252933</v>
      </c>
    </row>
    <row r="12" spans="1:24" x14ac:dyDescent="0.3">
      <c r="C12" s="11">
        <v>4</v>
      </c>
      <c r="D12" s="12" t="s">
        <v>18</v>
      </c>
      <c r="E12" s="11">
        <v>30000</v>
      </c>
      <c r="F12" s="13">
        <v>3340000</v>
      </c>
      <c r="G12" s="11">
        <f t="shared" si="3"/>
        <v>334000</v>
      </c>
      <c r="H12" s="11">
        <f t="shared" si="4"/>
        <v>364000</v>
      </c>
      <c r="P12" s="11">
        <v>5</v>
      </c>
      <c r="Q12" s="28" t="s">
        <v>12</v>
      </c>
      <c r="R12" s="11">
        <v>30000</v>
      </c>
      <c r="S12" s="14">
        <v>840000</v>
      </c>
      <c r="T12" s="11">
        <f t="shared" si="0"/>
        <v>50400</v>
      </c>
      <c r="U12" s="11">
        <f t="shared" si="1"/>
        <v>80400</v>
      </c>
      <c r="V12" s="11">
        <v>88800</v>
      </c>
      <c r="W12" s="11">
        <v>64200</v>
      </c>
      <c r="X12" s="11">
        <f t="shared" si="2"/>
        <v>77800</v>
      </c>
    </row>
    <row r="13" spans="1:24" x14ac:dyDescent="0.3">
      <c r="C13" s="11">
        <v>5</v>
      </c>
      <c r="D13" s="12" t="s">
        <v>12</v>
      </c>
      <c r="E13" s="11">
        <v>30000</v>
      </c>
      <c r="F13" s="13">
        <v>840000</v>
      </c>
      <c r="G13" s="11">
        <f t="shared" si="3"/>
        <v>50400</v>
      </c>
      <c r="H13" s="11">
        <f t="shared" si="4"/>
        <v>80400</v>
      </c>
      <c r="P13" s="11">
        <v>6</v>
      </c>
      <c r="Q13" s="28" t="s">
        <v>15</v>
      </c>
      <c r="R13" s="11">
        <v>30000</v>
      </c>
      <c r="S13" s="14">
        <v>1150000</v>
      </c>
      <c r="T13" s="11">
        <f t="shared" si="0"/>
        <v>92000</v>
      </c>
      <c r="U13" s="11">
        <f t="shared" si="1"/>
        <v>122000</v>
      </c>
      <c r="V13" s="11">
        <v>181200</v>
      </c>
      <c r="W13" s="11">
        <v>163600</v>
      </c>
      <c r="X13" s="11">
        <f t="shared" si="2"/>
        <v>155600</v>
      </c>
    </row>
    <row r="14" spans="1:24" x14ac:dyDescent="0.3">
      <c r="C14" s="11">
        <v>6</v>
      </c>
      <c r="D14" s="12" t="s">
        <v>15</v>
      </c>
      <c r="E14" s="11">
        <v>30000</v>
      </c>
      <c r="F14" s="13">
        <v>1150000</v>
      </c>
      <c r="G14" s="11">
        <f t="shared" si="3"/>
        <v>92000</v>
      </c>
      <c r="H14" s="11">
        <f t="shared" si="4"/>
        <v>122000</v>
      </c>
      <c r="S14" s="9"/>
    </row>
    <row r="16" spans="1:24" x14ac:dyDescent="0.3">
      <c r="A16" s="30" t="s">
        <v>48</v>
      </c>
    </row>
    <row r="30" spans="14:14" x14ac:dyDescent="0.3">
      <c r="N30" s="10" t="s">
        <v>72</v>
      </c>
    </row>
  </sheetData>
  <mergeCells count="2">
    <mergeCell ref="C6:H6"/>
    <mergeCell ref="C7:H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5" sqref="C5"/>
    </sheetView>
  </sheetViews>
  <sheetFormatPr defaultRowHeight="14.4" x14ac:dyDescent="0.3"/>
  <cols>
    <col min="1" max="1" width="15.6640625" bestFit="1" customWidth="1"/>
    <col min="2" max="3" width="15.44140625" bestFit="1" customWidth="1"/>
    <col min="4" max="6" width="8.6640625" bestFit="1" customWidth="1"/>
    <col min="7" max="26" width="9.6640625" bestFit="1" customWidth="1"/>
    <col min="27" max="27" width="11.33203125" bestFit="1" customWidth="1"/>
  </cols>
  <sheetData>
    <row r="3" spans="1:2" x14ac:dyDescent="0.3">
      <c r="A3" s="31" t="s">
        <v>24</v>
      </c>
      <c r="B3" s="31" t="s">
        <v>29</v>
      </c>
    </row>
    <row r="4" spans="1:2" x14ac:dyDescent="0.3">
      <c r="A4" s="7" t="s">
        <v>9</v>
      </c>
      <c r="B4">
        <v>42</v>
      </c>
    </row>
    <row r="5" spans="1:2" x14ac:dyDescent="0.3">
      <c r="A5" s="8" t="s">
        <v>19</v>
      </c>
      <c r="B5">
        <v>42</v>
      </c>
    </row>
    <row r="6" spans="1:2" x14ac:dyDescent="0.3">
      <c r="A6" s="33" t="s">
        <v>25</v>
      </c>
      <c r="B6" s="31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85" zoomScaleNormal="85" workbookViewId="0">
      <selection activeCell="E21" sqref="E21"/>
    </sheetView>
  </sheetViews>
  <sheetFormatPr defaultRowHeight="14.4" x14ac:dyDescent="0.3"/>
  <cols>
    <col min="1" max="1" width="13.109375" bestFit="1" customWidth="1"/>
    <col min="2" max="4" width="22.6640625" bestFit="1" customWidth="1"/>
  </cols>
  <sheetData>
    <row r="3" spans="1:2" x14ac:dyDescent="0.3">
      <c r="A3" s="6" t="s">
        <v>24</v>
      </c>
      <c r="B3" t="s">
        <v>31</v>
      </c>
    </row>
    <row r="4" spans="1:2" x14ac:dyDescent="0.3">
      <c r="A4" s="7" t="s">
        <v>13</v>
      </c>
      <c r="B4">
        <v>6950000</v>
      </c>
    </row>
    <row r="5" spans="1:2" x14ac:dyDescent="0.3">
      <c r="A5" s="7" t="s">
        <v>10</v>
      </c>
      <c r="B5">
        <v>12250000</v>
      </c>
    </row>
    <row r="6" spans="1:2" x14ac:dyDescent="0.3">
      <c r="A6" s="7" t="s">
        <v>19</v>
      </c>
      <c r="B6">
        <v>6150000</v>
      </c>
    </row>
    <row r="7" spans="1:2" x14ac:dyDescent="0.3">
      <c r="A7" s="7" t="s">
        <v>16</v>
      </c>
      <c r="B7">
        <v>3320000</v>
      </c>
    </row>
    <row r="8" spans="1:2" x14ac:dyDescent="0.3">
      <c r="A8" s="7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G24" sqref="G24"/>
    </sheetView>
  </sheetViews>
  <sheetFormatPr defaultRowHeight="14.4" x14ac:dyDescent="0.3"/>
  <cols>
    <col min="1" max="1" width="13.109375" bestFit="1" customWidth="1"/>
    <col min="2" max="3" width="22.6640625" bestFit="1" customWidth="1"/>
    <col min="4" max="4" width="15.44140625" bestFit="1" customWidth="1"/>
    <col min="5" max="5" width="7.109375" bestFit="1" customWidth="1"/>
    <col min="6" max="6" width="8.44140625" bestFit="1" customWidth="1"/>
    <col min="7" max="7" width="6.5546875" bestFit="1" customWidth="1"/>
    <col min="8" max="8" width="22" bestFit="1" customWidth="1"/>
    <col min="9" max="9" width="10.5546875" bestFit="1" customWidth="1"/>
    <col min="10" max="10" width="7" bestFit="1" customWidth="1"/>
    <col min="11" max="11" width="7.109375" bestFit="1" customWidth="1"/>
    <col min="12" max="12" width="8.44140625" bestFit="1" customWidth="1"/>
    <col min="13" max="13" width="7" bestFit="1" customWidth="1"/>
    <col min="14" max="14" width="22.6640625" bestFit="1" customWidth="1"/>
    <col min="15" max="15" width="10.5546875" bestFit="1" customWidth="1"/>
    <col min="16" max="17" width="8" bestFit="1" customWidth="1"/>
    <col min="18" max="18" width="8.44140625" bestFit="1" customWidth="1"/>
    <col min="19" max="19" width="8" bestFit="1" customWidth="1"/>
    <col min="20" max="20" width="20.44140625" bestFit="1" customWidth="1"/>
    <col min="21" max="21" width="27" bestFit="1" customWidth="1"/>
    <col min="22" max="22" width="27.6640625" bestFit="1" customWidth="1"/>
  </cols>
  <sheetData>
    <row r="3" spans="1:2" x14ac:dyDescent="0.3">
      <c r="A3" s="6" t="s">
        <v>24</v>
      </c>
      <c r="B3" t="s">
        <v>31</v>
      </c>
    </row>
    <row r="4" spans="1:2" x14ac:dyDescent="0.3">
      <c r="A4" s="7" t="s">
        <v>8</v>
      </c>
      <c r="B4">
        <v>5010000</v>
      </c>
    </row>
    <row r="5" spans="1:2" x14ac:dyDescent="0.3">
      <c r="A5" s="7" t="s">
        <v>11</v>
      </c>
      <c r="B5">
        <v>4340000</v>
      </c>
    </row>
    <row r="6" spans="1:2" x14ac:dyDescent="0.3">
      <c r="A6" s="7" t="s">
        <v>22</v>
      </c>
      <c r="B6">
        <v>5850000</v>
      </c>
    </row>
    <row r="7" spans="1:2" x14ac:dyDescent="0.3">
      <c r="A7" s="7" t="s">
        <v>14</v>
      </c>
      <c r="B7">
        <v>4110000</v>
      </c>
    </row>
    <row r="8" spans="1:2" x14ac:dyDescent="0.3">
      <c r="A8" s="7" t="s">
        <v>17</v>
      </c>
      <c r="B8">
        <v>4760000</v>
      </c>
    </row>
    <row r="9" spans="1:2" x14ac:dyDescent="0.3">
      <c r="A9" s="7" t="s">
        <v>20</v>
      </c>
      <c r="B9">
        <v>4600000</v>
      </c>
    </row>
    <row r="10" spans="1:2" x14ac:dyDescent="0.3">
      <c r="A10" s="7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B11" sqref="B11"/>
    </sheetView>
  </sheetViews>
  <sheetFormatPr defaultRowHeight="14.4" x14ac:dyDescent="0.3"/>
  <cols>
    <col min="1" max="1" width="23.44140625" style="36" customWidth="1"/>
    <col min="2" max="2" width="17" style="36" customWidth="1"/>
    <col min="3" max="3" width="9.5546875" style="36" bestFit="1" customWidth="1"/>
    <col min="4" max="4" width="12.109375" style="36" bestFit="1" customWidth="1"/>
    <col min="5" max="5" width="13.88671875" style="36" bestFit="1" customWidth="1"/>
    <col min="6" max="6" width="9.109375" style="36" bestFit="1" customWidth="1"/>
    <col min="7" max="7" width="12.5546875" style="36" bestFit="1" customWidth="1"/>
    <col min="8" max="8" width="11.33203125" style="36" bestFit="1" customWidth="1"/>
    <col min="9" max="9" width="15.44140625" bestFit="1" customWidth="1"/>
    <col min="10" max="10" width="22" bestFit="1" customWidth="1"/>
    <col min="11" max="11" width="22.6640625" bestFit="1" customWidth="1"/>
    <col min="12" max="12" width="15.44140625" bestFit="1" customWidth="1"/>
    <col min="13" max="13" width="22" bestFit="1" customWidth="1"/>
    <col min="14" max="14" width="22.6640625" bestFit="1" customWidth="1"/>
    <col min="15" max="15" width="15.44140625" bestFit="1" customWidth="1"/>
    <col min="16" max="16" width="22" bestFit="1" customWidth="1"/>
    <col min="17" max="17" width="22.6640625" bestFit="1" customWidth="1"/>
    <col min="18" max="18" width="15.44140625" bestFit="1" customWidth="1"/>
    <col min="19" max="19" width="22" bestFit="1" customWidth="1"/>
    <col min="20" max="20" width="27.6640625" bestFit="1" customWidth="1"/>
    <col min="21" max="21" width="20.44140625" bestFit="1" customWidth="1"/>
    <col min="22" max="22" width="27" bestFit="1" customWidth="1"/>
  </cols>
  <sheetData>
    <row r="3" spans="1:8" x14ac:dyDescent="0.3">
      <c r="A3" s="34" t="s">
        <v>31</v>
      </c>
      <c r="B3" s="32" t="s">
        <v>33</v>
      </c>
      <c r="C3" s="34"/>
      <c r="D3" s="34"/>
      <c r="E3" s="34"/>
      <c r="F3" s="34"/>
      <c r="G3" s="34"/>
      <c r="H3" s="34"/>
    </row>
    <row r="4" spans="1:8" x14ac:dyDescent="0.3">
      <c r="A4" s="34" t="s">
        <v>24</v>
      </c>
      <c r="B4" s="34" t="s">
        <v>9</v>
      </c>
      <c r="C4" s="34" t="s">
        <v>21</v>
      </c>
      <c r="D4" s="34" t="s">
        <v>23</v>
      </c>
      <c r="E4" s="34" t="s">
        <v>18</v>
      </c>
      <c r="F4" s="34" t="s">
        <v>12</v>
      </c>
      <c r="G4" s="34" t="s">
        <v>15</v>
      </c>
      <c r="H4" s="34" t="s">
        <v>25</v>
      </c>
    </row>
    <row r="5" spans="1:8" x14ac:dyDescent="0.3">
      <c r="A5" s="34" t="s">
        <v>26</v>
      </c>
      <c r="B5" s="35">
        <v>1760000</v>
      </c>
      <c r="C5" s="35">
        <v>960000</v>
      </c>
      <c r="D5" s="35">
        <v>700000</v>
      </c>
      <c r="E5" s="35">
        <v>3340000</v>
      </c>
      <c r="F5" s="35">
        <v>840000</v>
      </c>
      <c r="G5" s="35">
        <v>1150000</v>
      </c>
      <c r="H5" s="35">
        <v>8750000</v>
      </c>
    </row>
    <row r="6" spans="1:8" x14ac:dyDescent="0.3">
      <c r="A6" s="34" t="s">
        <v>27</v>
      </c>
      <c r="B6" s="35">
        <v>1500000</v>
      </c>
      <c r="C6" s="35">
        <v>1600000</v>
      </c>
      <c r="D6" s="35">
        <v>2740000</v>
      </c>
      <c r="E6" s="35">
        <v>1210000</v>
      </c>
      <c r="F6" s="35">
        <v>980000</v>
      </c>
      <c r="G6" s="35">
        <v>1890000</v>
      </c>
      <c r="H6" s="35">
        <v>9920000</v>
      </c>
    </row>
    <row r="7" spans="1:8" x14ac:dyDescent="0.3">
      <c r="A7" s="34" t="s">
        <v>28</v>
      </c>
      <c r="B7" s="35">
        <v>1870000</v>
      </c>
      <c r="C7" s="35">
        <v>1630000</v>
      </c>
      <c r="D7" s="35">
        <v>1880000</v>
      </c>
      <c r="E7" s="35">
        <v>2380000</v>
      </c>
      <c r="F7" s="35">
        <v>570000</v>
      </c>
      <c r="G7" s="35">
        <v>1670000</v>
      </c>
      <c r="H7" s="35">
        <v>10000000</v>
      </c>
    </row>
    <row r="8" spans="1:8" x14ac:dyDescent="0.3">
      <c r="A8" s="34" t="s">
        <v>25</v>
      </c>
      <c r="B8" s="35">
        <v>5130000</v>
      </c>
      <c r="C8" s="35">
        <v>4190000</v>
      </c>
      <c r="D8" s="35">
        <v>5320000</v>
      </c>
      <c r="E8" s="35">
        <v>6930000</v>
      </c>
      <c r="F8" s="35">
        <v>2390000</v>
      </c>
      <c r="G8" s="35">
        <v>4710000</v>
      </c>
      <c r="H8" s="35">
        <v>28670000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zoomScaleNormal="100" workbookViewId="0">
      <selection activeCell="F4" sqref="F4"/>
    </sheetView>
  </sheetViews>
  <sheetFormatPr defaultRowHeight="14.4" x14ac:dyDescent="0.3"/>
  <cols>
    <col min="1" max="1" width="21.44140625" bestFit="1" customWidth="1"/>
    <col min="2" max="2" width="19.33203125" customWidth="1"/>
    <col min="3" max="3" width="27.77734375" customWidth="1"/>
    <col min="4" max="4" width="30.77734375" customWidth="1"/>
    <col min="5" max="5" width="15.44140625" bestFit="1" customWidth="1"/>
    <col min="6" max="6" width="22" bestFit="1" customWidth="1"/>
    <col min="7" max="7" width="22.6640625" bestFit="1" customWidth="1"/>
    <col min="8" max="8" width="15.44140625" bestFit="1" customWidth="1"/>
    <col min="9" max="9" width="22" bestFit="1" customWidth="1"/>
    <col min="10" max="10" width="22.6640625" bestFit="1" customWidth="1"/>
    <col min="11" max="11" width="20.44140625" bestFit="1" customWidth="1"/>
    <col min="12" max="12" width="27" bestFit="1" customWidth="1"/>
    <col min="13" max="13" width="27.6640625" bestFit="1" customWidth="1"/>
    <col min="14" max="14" width="15.44140625" bestFit="1" customWidth="1"/>
    <col min="15" max="15" width="22" bestFit="1" customWidth="1"/>
    <col min="16" max="16" width="22.6640625" bestFit="1" customWidth="1"/>
    <col min="17" max="17" width="15.44140625" bestFit="1" customWidth="1"/>
    <col min="18" max="18" width="22" bestFit="1" customWidth="1"/>
    <col min="19" max="19" width="22.6640625" bestFit="1" customWidth="1"/>
    <col min="20" max="20" width="15.44140625" bestFit="1" customWidth="1"/>
    <col min="21" max="21" width="22" bestFit="1" customWidth="1"/>
    <col min="22" max="22" width="22.6640625" bestFit="1" customWidth="1"/>
    <col min="23" max="23" width="15.44140625" bestFit="1" customWidth="1"/>
    <col min="24" max="24" width="22" bestFit="1" customWidth="1"/>
    <col min="25" max="25" width="22.6640625" bestFit="1" customWidth="1"/>
    <col min="26" max="26" width="15.44140625" bestFit="1" customWidth="1"/>
    <col min="27" max="27" width="22" bestFit="1" customWidth="1"/>
    <col min="28" max="28" width="22.6640625" bestFit="1" customWidth="1"/>
    <col min="29" max="29" width="15.44140625" bestFit="1" customWidth="1"/>
    <col min="30" max="30" width="22" bestFit="1" customWidth="1"/>
    <col min="31" max="31" width="22.6640625" bestFit="1" customWidth="1"/>
    <col min="32" max="32" width="15.44140625" bestFit="1" customWidth="1"/>
    <col min="33" max="33" width="22" bestFit="1" customWidth="1"/>
    <col min="34" max="34" width="22.6640625" bestFit="1" customWidth="1"/>
    <col min="35" max="35" width="15.44140625" bestFit="1" customWidth="1"/>
    <col min="36" max="36" width="22" bestFit="1" customWidth="1"/>
    <col min="37" max="37" width="22.6640625" bestFit="1" customWidth="1"/>
    <col min="38" max="38" width="15.44140625" bestFit="1" customWidth="1"/>
    <col min="39" max="39" width="22" bestFit="1" customWidth="1"/>
    <col min="40" max="40" width="22.6640625" bestFit="1" customWidth="1"/>
    <col min="41" max="41" width="15.44140625" bestFit="1" customWidth="1"/>
    <col min="42" max="42" width="22" bestFit="1" customWidth="1"/>
    <col min="43" max="43" width="22.6640625" bestFit="1" customWidth="1"/>
    <col min="44" max="44" width="15.44140625" bestFit="1" customWidth="1"/>
    <col min="45" max="45" width="22" bestFit="1" customWidth="1"/>
    <col min="46" max="46" width="22.6640625" bestFit="1" customWidth="1"/>
    <col min="47" max="47" width="15.44140625" bestFit="1" customWidth="1"/>
    <col min="48" max="48" width="22" bestFit="1" customWidth="1"/>
    <col min="49" max="49" width="22.6640625" bestFit="1" customWidth="1"/>
    <col min="50" max="50" width="15.44140625" bestFit="1" customWidth="1"/>
    <col min="51" max="51" width="22" bestFit="1" customWidth="1"/>
    <col min="52" max="52" width="22.6640625" bestFit="1" customWidth="1"/>
    <col min="53" max="53" width="15.44140625" bestFit="1" customWidth="1"/>
    <col min="54" max="54" width="22" bestFit="1" customWidth="1"/>
    <col min="55" max="55" width="22.6640625" bestFit="1" customWidth="1"/>
    <col min="56" max="56" width="15.44140625" bestFit="1" customWidth="1"/>
    <col min="57" max="57" width="22" bestFit="1" customWidth="1"/>
    <col min="58" max="58" width="22.6640625" bestFit="1" customWidth="1"/>
    <col min="59" max="59" width="15.44140625" bestFit="1" customWidth="1"/>
    <col min="60" max="60" width="22" bestFit="1" customWidth="1"/>
    <col min="61" max="61" width="22.6640625" bestFit="1" customWidth="1"/>
    <col min="62" max="62" width="15.44140625" bestFit="1" customWidth="1"/>
    <col min="63" max="63" width="22" bestFit="1" customWidth="1"/>
    <col min="64" max="64" width="22.6640625" bestFit="1" customWidth="1"/>
    <col min="65" max="65" width="15.44140625" bestFit="1" customWidth="1"/>
    <col min="66" max="66" width="22" bestFit="1" customWidth="1"/>
    <col min="67" max="67" width="22.6640625" bestFit="1" customWidth="1"/>
    <col min="68" max="68" width="15.44140625" bestFit="1" customWidth="1"/>
    <col min="69" max="69" width="22" bestFit="1" customWidth="1"/>
    <col min="70" max="70" width="22.6640625" bestFit="1" customWidth="1"/>
    <col min="71" max="71" width="15.44140625" bestFit="1" customWidth="1"/>
    <col min="72" max="72" width="22" bestFit="1" customWidth="1"/>
    <col min="73" max="73" width="22.6640625" bestFit="1" customWidth="1"/>
    <col min="74" max="74" width="15.44140625" bestFit="1" customWidth="1"/>
    <col min="75" max="75" width="22" bestFit="1" customWidth="1"/>
    <col min="76" max="76" width="22.6640625" bestFit="1" customWidth="1"/>
    <col min="77" max="77" width="15.44140625" bestFit="1" customWidth="1"/>
    <col min="78" max="78" width="22" bestFit="1" customWidth="1"/>
    <col min="79" max="79" width="22.6640625" bestFit="1" customWidth="1"/>
    <col min="80" max="80" width="15.44140625" bestFit="1" customWidth="1"/>
    <col min="81" max="81" width="22" bestFit="1" customWidth="1"/>
    <col min="82" max="82" width="22.6640625" bestFit="1" customWidth="1"/>
    <col min="83" max="83" width="15.44140625" bestFit="1" customWidth="1"/>
    <col min="84" max="84" width="22" bestFit="1" customWidth="1"/>
    <col min="85" max="85" width="22.6640625" bestFit="1" customWidth="1"/>
    <col min="86" max="86" width="15.44140625" bestFit="1" customWidth="1"/>
    <col min="87" max="87" width="22" bestFit="1" customWidth="1"/>
    <col min="88" max="88" width="22.6640625" bestFit="1" customWidth="1"/>
    <col min="89" max="89" width="15.44140625" bestFit="1" customWidth="1"/>
    <col min="90" max="90" width="22" bestFit="1" customWidth="1"/>
    <col min="91" max="91" width="22.6640625" bestFit="1" customWidth="1"/>
    <col min="92" max="92" width="15.44140625" bestFit="1" customWidth="1"/>
    <col min="93" max="93" width="22" bestFit="1" customWidth="1"/>
    <col min="94" max="94" width="22.6640625" bestFit="1" customWidth="1"/>
    <col min="95" max="95" width="15.44140625" bestFit="1" customWidth="1"/>
    <col min="96" max="96" width="22" bestFit="1" customWidth="1"/>
    <col min="97" max="97" width="22.6640625" bestFit="1" customWidth="1"/>
    <col min="98" max="98" width="15.44140625" bestFit="1" customWidth="1"/>
    <col min="99" max="99" width="22" bestFit="1" customWidth="1"/>
    <col min="100" max="100" width="22.6640625" bestFit="1" customWidth="1"/>
    <col min="101" max="101" width="15.44140625" bestFit="1" customWidth="1"/>
    <col min="102" max="102" width="22" bestFit="1" customWidth="1"/>
    <col min="103" max="103" width="22.6640625" bestFit="1" customWidth="1"/>
    <col min="104" max="104" width="15.44140625" bestFit="1" customWidth="1"/>
    <col min="105" max="105" width="22" bestFit="1" customWidth="1"/>
    <col min="106" max="106" width="22.6640625" bestFit="1" customWidth="1"/>
    <col min="107" max="107" width="15.44140625" bestFit="1" customWidth="1"/>
    <col min="108" max="108" width="22" bestFit="1" customWidth="1"/>
    <col min="109" max="109" width="22.6640625" bestFit="1" customWidth="1"/>
    <col min="110" max="110" width="15.44140625" bestFit="1" customWidth="1"/>
    <col min="111" max="111" width="22" bestFit="1" customWidth="1"/>
    <col min="112" max="112" width="22.6640625" bestFit="1" customWidth="1"/>
    <col min="113" max="113" width="15.44140625" bestFit="1" customWidth="1"/>
    <col min="114" max="114" width="22" bestFit="1" customWidth="1"/>
    <col min="115" max="115" width="22.6640625" bestFit="1" customWidth="1"/>
    <col min="116" max="116" width="15.44140625" bestFit="1" customWidth="1"/>
    <col min="117" max="117" width="22" bestFit="1" customWidth="1"/>
    <col min="118" max="118" width="22.6640625" bestFit="1" customWidth="1"/>
    <col min="119" max="119" width="15.44140625" bestFit="1" customWidth="1"/>
    <col min="120" max="120" width="22" bestFit="1" customWidth="1"/>
    <col min="121" max="121" width="22.6640625" bestFit="1" customWidth="1"/>
    <col min="122" max="122" width="15.44140625" bestFit="1" customWidth="1"/>
    <col min="123" max="123" width="22" bestFit="1" customWidth="1"/>
    <col min="124" max="124" width="22.6640625" bestFit="1" customWidth="1"/>
    <col min="125" max="125" width="15.44140625" bestFit="1" customWidth="1"/>
    <col min="126" max="126" width="22" bestFit="1" customWidth="1"/>
    <col min="127" max="127" width="22.6640625" bestFit="1" customWidth="1"/>
    <col min="128" max="128" width="15.44140625" bestFit="1" customWidth="1"/>
    <col min="129" max="129" width="22" bestFit="1" customWidth="1"/>
    <col min="130" max="130" width="22.6640625" bestFit="1" customWidth="1"/>
    <col min="131" max="131" width="15.44140625" bestFit="1" customWidth="1"/>
    <col min="132" max="132" width="22" bestFit="1" customWidth="1"/>
    <col min="133" max="133" width="22.6640625" bestFit="1" customWidth="1"/>
    <col min="134" max="134" width="15.44140625" bestFit="1" customWidth="1"/>
    <col min="135" max="135" width="22" bestFit="1" customWidth="1"/>
    <col min="136" max="136" width="22.6640625" bestFit="1" customWidth="1"/>
    <col min="137" max="137" width="15.44140625" bestFit="1" customWidth="1"/>
    <col min="138" max="138" width="22" bestFit="1" customWidth="1"/>
    <col min="139" max="139" width="22.6640625" bestFit="1" customWidth="1"/>
    <col min="140" max="140" width="15.44140625" bestFit="1" customWidth="1"/>
    <col min="141" max="141" width="22" bestFit="1" customWidth="1"/>
    <col min="142" max="142" width="22.6640625" bestFit="1" customWidth="1"/>
    <col min="143" max="143" width="15.44140625" bestFit="1" customWidth="1"/>
    <col min="144" max="144" width="22" bestFit="1" customWidth="1"/>
    <col min="145" max="145" width="22.6640625" bestFit="1" customWidth="1"/>
    <col min="146" max="146" width="15.44140625" bestFit="1" customWidth="1"/>
    <col min="147" max="147" width="22" bestFit="1" customWidth="1"/>
    <col min="148" max="148" width="22.6640625" bestFit="1" customWidth="1"/>
    <col min="149" max="149" width="15.44140625" bestFit="1" customWidth="1"/>
    <col min="150" max="150" width="22" bestFit="1" customWidth="1"/>
    <col min="151" max="151" width="22.6640625" bestFit="1" customWidth="1"/>
    <col min="152" max="152" width="15.44140625" bestFit="1" customWidth="1"/>
    <col min="153" max="153" width="22" bestFit="1" customWidth="1"/>
    <col min="154" max="154" width="22.6640625" bestFit="1" customWidth="1"/>
    <col min="155" max="155" width="15.44140625" bestFit="1" customWidth="1"/>
    <col min="156" max="156" width="22" bestFit="1" customWidth="1"/>
    <col min="157" max="157" width="22.6640625" bestFit="1" customWidth="1"/>
    <col min="158" max="158" width="15.44140625" bestFit="1" customWidth="1"/>
    <col min="159" max="159" width="22" bestFit="1" customWidth="1"/>
    <col min="160" max="160" width="22.6640625" bestFit="1" customWidth="1"/>
    <col min="161" max="161" width="15.44140625" bestFit="1" customWidth="1"/>
    <col min="162" max="162" width="22" bestFit="1" customWidth="1"/>
    <col min="163" max="163" width="22.6640625" bestFit="1" customWidth="1"/>
    <col min="164" max="164" width="15.44140625" bestFit="1" customWidth="1"/>
    <col min="165" max="165" width="22" bestFit="1" customWidth="1"/>
    <col min="166" max="166" width="22.6640625" bestFit="1" customWidth="1"/>
    <col min="167" max="167" width="15.44140625" bestFit="1" customWidth="1"/>
    <col min="168" max="168" width="22" bestFit="1" customWidth="1"/>
    <col min="169" max="169" width="22.6640625" bestFit="1" customWidth="1"/>
    <col min="170" max="170" width="15.44140625" bestFit="1" customWidth="1"/>
    <col min="171" max="171" width="22" bestFit="1" customWidth="1"/>
    <col min="172" max="172" width="22.6640625" bestFit="1" customWidth="1"/>
    <col min="173" max="173" width="15.44140625" bestFit="1" customWidth="1"/>
    <col min="174" max="174" width="22" bestFit="1" customWidth="1"/>
    <col min="175" max="175" width="22.6640625" bestFit="1" customWidth="1"/>
    <col min="176" max="176" width="15.44140625" bestFit="1" customWidth="1"/>
    <col min="177" max="177" width="22" bestFit="1" customWidth="1"/>
    <col min="178" max="178" width="22.6640625" bestFit="1" customWidth="1"/>
    <col min="179" max="179" width="15.44140625" bestFit="1" customWidth="1"/>
    <col min="180" max="180" width="22" bestFit="1" customWidth="1"/>
    <col min="181" max="181" width="22.6640625" bestFit="1" customWidth="1"/>
    <col min="182" max="182" width="15.44140625" bestFit="1" customWidth="1"/>
    <col min="183" max="183" width="22" bestFit="1" customWidth="1"/>
    <col min="184" max="184" width="22.6640625" bestFit="1" customWidth="1"/>
    <col min="185" max="185" width="15.44140625" bestFit="1" customWidth="1"/>
    <col min="186" max="186" width="22" bestFit="1" customWidth="1"/>
    <col min="187" max="187" width="22.6640625" bestFit="1" customWidth="1"/>
    <col min="188" max="188" width="15.44140625" bestFit="1" customWidth="1"/>
    <col min="189" max="189" width="22" bestFit="1" customWidth="1"/>
    <col min="190" max="190" width="22.6640625" bestFit="1" customWidth="1"/>
    <col min="191" max="191" width="15.44140625" bestFit="1" customWidth="1"/>
    <col min="192" max="192" width="22" bestFit="1" customWidth="1"/>
    <col min="193" max="193" width="22.6640625" bestFit="1" customWidth="1"/>
    <col min="194" max="194" width="15.44140625" bestFit="1" customWidth="1"/>
    <col min="195" max="195" width="22" bestFit="1" customWidth="1"/>
    <col min="196" max="196" width="22.6640625" bestFit="1" customWidth="1"/>
    <col min="197" max="197" width="15.44140625" bestFit="1" customWidth="1"/>
    <col min="198" max="198" width="22" bestFit="1" customWidth="1"/>
    <col min="199" max="199" width="22.6640625" bestFit="1" customWidth="1"/>
    <col min="200" max="200" width="15.44140625" bestFit="1" customWidth="1"/>
    <col min="201" max="201" width="22" bestFit="1" customWidth="1"/>
    <col min="202" max="202" width="22.6640625" bestFit="1" customWidth="1"/>
    <col min="203" max="203" width="15.44140625" bestFit="1" customWidth="1"/>
    <col min="204" max="204" width="22" bestFit="1" customWidth="1"/>
    <col min="205" max="205" width="22.6640625" bestFit="1" customWidth="1"/>
    <col min="206" max="206" width="15.44140625" bestFit="1" customWidth="1"/>
    <col min="207" max="207" width="22" bestFit="1" customWidth="1"/>
    <col min="208" max="208" width="22.6640625" bestFit="1" customWidth="1"/>
    <col min="209" max="209" width="15.44140625" bestFit="1" customWidth="1"/>
    <col min="210" max="210" width="22" bestFit="1" customWidth="1"/>
    <col min="211" max="211" width="22.6640625" bestFit="1" customWidth="1"/>
    <col min="212" max="212" width="15.44140625" bestFit="1" customWidth="1"/>
    <col min="213" max="213" width="22" bestFit="1" customWidth="1"/>
    <col min="214" max="214" width="22.6640625" bestFit="1" customWidth="1"/>
    <col min="215" max="215" width="15.44140625" bestFit="1" customWidth="1"/>
    <col min="216" max="216" width="22" bestFit="1" customWidth="1"/>
    <col min="217" max="217" width="22.6640625" bestFit="1" customWidth="1"/>
    <col min="218" max="218" width="15.44140625" bestFit="1" customWidth="1"/>
    <col min="219" max="219" width="22" bestFit="1" customWidth="1"/>
    <col min="220" max="220" width="22.6640625" bestFit="1" customWidth="1"/>
    <col min="221" max="221" width="15.44140625" bestFit="1" customWidth="1"/>
    <col min="222" max="222" width="22" bestFit="1" customWidth="1"/>
    <col min="223" max="223" width="22.6640625" bestFit="1" customWidth="1"/>
    <col min="224" max="224" width="15.44140625" bestFit="1" customWidth="1"/>
    <col min="225" max="225" width="22" bestFit="1" customWidth="1"/>
    <col min="226" max="226" width="22.6640625" bestFit="1" customWidth="1"/>
    <col min="227" max="227" width="15.44140625" bestFit="1" customWidth="1"/>
    <col min="228" max="228" width="22" bestFit="1" customWidth="1"/>
    <col min="229" max="229" width="22.6640625" bestFit="1" customWidth="1"/>
    <col min="230" max="230" width="20.44140625" bestFit="1" customWidth="1"/>
    <col min="231" max="231" width="27" bestFit="1" customWidth="1"/>
    <col min="232" max="232" width="27.6640625" bestFit="1" customWidth="1"/>
  </cols>
  <sheetData>
    <row r="1" spans="1:4" x14ac:dyDescent="0.3">
      <c r="A1" s="42"/>
      <c r="B1" s="42"/>
      <c r="C1" s="42"/>
      <c r="D1" s="42"/>
    </row>
    <row r="2" spans="1:4" x14ac:dyDescent="0.3">
      <c r="A2" s="42"/>
      <c r="B2" s="42"/>
      <c r="C2" s="42"/>
      <c r="D2" s="42"/>
    </row>
    <row r="3" spans="1:4" ht="23.4" customHeight="1" x14ac:dyDescent="0.35">
      <c r="A3" s="44" t="s">
        <v>24</v>
      </c>
      <c r="B3" s="44" t="s">
        <v>29</v>
      </c>
      <c r="C3" s="44" t="s">
        <v>30</v>
      </c>
      <c r="D3" s="44" t="s">
        <v>31</v>
      </c>
    </row>
    <row r="4" spans="1:4" x14ac:dyDescent="0.3">
      <c r="A4" s="42" t="s">
        <v>9</v>
      </c>
      <c r="B4" s="42">
        <v>113</v>
      </c>
      <c r="C4" s="42">
        <v>540000</v>
      </c>
      <c r="D4" s="42">
        <v>5130000</v>
      </c>
    </row>
    <row r="5" spans="1:4" x14ac:dyDescent="0.3">
      <c r="A5" s="42" t="s">
        <v>8</v>
      </c>
      <c r="B5" s="42"/>
      <c r="C5" s="42"/>
      <c r="D5" s="42"/>
    </row>
    <row r="6" spans="1:4" x14ac:dyDescent="0.3">
      <c r="A6" s="43">
        <v>45296</v>
      </c>
      <c r="B6" s="42"/>
      <c r="C6" s="42"/>
      <c r="D6" s="42"/>
    </row>
    <row r="7" spans="1:4" x14ac:dyDescent="0.3">
      <c r="A7" s="42" t="s">
        <v>26</v>
      </c>
      <c r="B7" s="42"/>
      <c r="C7" s="42"/>
      <c r="D7" s="42"/>
    </row>
    <row r="8" spans="1:4" x14ac:dyDescent="0.3">
      <c r="A8" s="42" t="s">
        <v>10</v>
      </c>
      <c r="B8" s="42">
        <v>5</v>
      </c>
      <c r="C8" s="42">
        <v>70000</v>
      </c>
      <c r="D8" s="42">
        <v>350000</v>
      </c>
    </row>
    <row r="9" spans="1:4" x14ac:dyDescent="0.3">
      <c r="A9" s="43">
        <v>45304</v>
      </c>
      <c r="B9" s="42"/>
      <c r="C9" s="42"/>
      <c r="D9" s="42"/>
    </row>
    <row r="10" spans="1:4" x14ac:dyDescent="0.3">
      <c r="A10" s="42" t="s">
        <v>26</v>
      </c>
      <c r="B10" s="42"/>
      <c r="C10" s="42"/>
      <c r="D10" s="42"/>
    </row>
    <row r="11" spans="1:4" x14ac:dyDescent="0.3">
      <c r="A11" s="42" t="s">
        <v>10</v>
      </c>
      <c r="B11" s="42">
        <v>8</v>
      </c>
      <c r="C11" s="42">
        <v>70000</v>
      </c>
      <c r="D11" s="42">
        <v>560000</v>
      </c>
    </row>
    <row r="12" spans="1:4" x14ac:dyDescent="0.3">
      <c r="A12" s="43">
        <v>45346</v>
      </c>
      <c r="B12" s="42"/>
      <c r="C12" s="42"/>
      <c r="D12" s="42"/>
    </row>
    <row r="13" spans="1:4" x14ac:dyDescent="0.3">
      <c r="A13" s="42" t="s">
        <v>27</v>
      </c>
      <c r="B13" s="42"/>
      <c r="C13" s="42"/>
      <c r="D13" s="42"/>
    </row>
    <row r="14" spans="1:4" x14ac:dyDescent="0.3">
      <c r="A14" s="42" t="s">
        <v>19</v>
      </c>
      <c r="B14" s="42">
        <v>12</v>
      </c>
      <c r="C14" s="42">
        <v>30000</v>
      </c>
      <c r="D14" s="42">
        <v>360000</v>
      </c>
    </row>
    <row r="15" spans="1:4" x14ac:dyDescent="0.3">
      <c r="A15" s="42" t="s">
        <v>11</v>
      </c>
      <c r="B15" s="42"/>
      <c r="C15" s="42"/>
      <c r="D15" s="42"/>
    </row>
    <row r="16" spans="1:4" x14ac:dyDescent="0.3">
      <c r="A16" s="43">
        <v>45317</v>
      </c>
      <c r="B16" s="42"/>
      <c r="C16" s="42"/>
      <c r="D16" s="42"/>
    </row>
    <row r="17" spans="1:4" x14ac:dyDescent="0.3">
      <c r="A17" s="42" t="s">
        <v>26</v>
      </c>
      <c r="B17" s="42"/>
      <c r="C17" s="42"/>
      <c r="D17" s="42"/>
    </row>
    <row r="18" spans="1:4" x14ac:dyDescent="0.3">
      <c r="A18" s="42" t="s">
        <v>13</v>
      </c>
      <c r="B18" s="42">
        <v>5</v>
      </c>
      <c r="C18" s="42">
        <v>50000</v>
      </c>
      <c r="D18" s="42">
        <v>250000</v>
      </c>
    </row>
    <row r="19" spans="1:4" x14ac:dyDescent="0.3">
      <c r="A19" s="43">
        <v>45334</v>
      </c>
      <c r="B19" s="42"/>
      <c r="C19" s="42"/>
      <c r="D19" s="42"/>
    </row>
    <row r="20" spans="1:4" x14ac:dyDescent="0.3">
      <c r="A20" s="42" t="s">
        <v>27</v>
      </c>
      <c r="B20" s="42"/>
      <c r="C20" s="42"/>
      <c r="D20" s="42"/>
    </row>
    <row r="21" spans="1:4" x14ac:dyDescent="0.3">
      <c r="A21" s="42" t="s">
        <v>19</v>
      </c>
      <c r="B21" s="42">
        <v>10</v>
      </c>
      <c r="C21" s="42">
        <v>30000</v>
      </c>
      <c r="D21" s="42">
        <v>300000</v>
      </c>
    </row>
    <row r="22" spans="1:4" x14ac:dyDescent="0.3">
      <c r="A22" s="43">
        <v>45353</v>
      </c>
      <c r="B22" s="42"/>
      <c r="C22" s="42"/>
      <c r="D22" s="42"/>
    </row>
    <row r="23" spans="1:4" x14ac:dyDescent="0.3">
      <c r="A23" s="42" t="s">
        <v>28</v>
      </c>
      <c r="B23" s="42"/>
      <c r="C23" s="42"/>
      <c r="D23" s="42"/>
    </row>
    <row r="24" spans="1:4" x14ac:dyDescent="0.3">
      <c r="A24" s="42" t="s">
        <v>13</v>
      </c>
      <c r="B24" s="42">
        <v>8</v>
      </c>
      <c r="C24" s="42">
        <v>50000</v>
      </c>
      <c r="D24" s="42">
        <v>400000</v>
      </c>
    </row>
    <row r="25" spans="1:4" x14ac:dyDescent="0.3">
      <c r="A25" s="42" t="s">
        <v>22</v>
      </c>
      <c r="B25" s="42"/>
      <c r="C25" s="42"/>
      <c r="D25" s="42"/>
    </row>
    <row r="26" spans="1:4" x14ac:dyDescent="0.3">
      <c r="A26" s="43">
        <v>45333</v>
      </c>
      <c r="B26" s="42"/>
      <c r="C26" s="42"/>
      <c r="D26" s="42"/>
    </row>
    <row r="27" spans="1:4" x14ac:dyDescent="0.3">
      <c r="A27" s="42" t="s">
        <v>27</v>
      </c>
      <c r="B27" s="42"/>
      <c r="C27" s="42"/>
      <c r="D27" s="42"/>
    </row>
    <row r="28" spans="1:4" x14ac:dyDescent="0.3">
      <c r="A28" s="42" t="s">
        <v>16</v>
      </c>
      <c r="B28" s="42">
        <v>12</v>
      </c>
      <c r="C28" s="42">
        <v>20000</v>
      </c>
      <c r="D28" s="42">
        <v>240000</v>
      </c>
    </row>
    <row r="29" spans="1:4" x14ac:dyDescent="0.3">
      <c r="A29" s="43">
        <v>45352</v>
      </c>
      <c r="B29" s="42"/>
      <c r="C29" s="42"/>
      <c r="D29" s="42"/>
    </row>
    <row r="30" spans="1:4" x14ac:dyDescent="0.3">
      <c r="A30" s="42" t="s">
        <v>28</v>
      </c>
      <c r="B30" s="42"/>
      <c r="C30" s="42"/>
      <c r="D30" s="42"/>
    </row>
    <row r="31" spans="1:4" x14ac:dyDescent="0.3">
      <c r="A31" s="42" t="s">
        <v>10</v>
      </c>
      <c r="B31" s="42">
        <v>12</v>
      </c>
      <c r="C31" s="42">
        <v>70000</v>
      </c>
      <c r="D31" s="42">
        <v>840000</v>
      </c>
    </row>
    <row r="32" spans="1:4" x14ac:dyDescent="0.3">
      <c r="A32" s="42" t="s">
        <v>17</v>
      </c>
      <c r="B32" s="42"/>
      <c r="C32" s="42"/>
      <c r="D32" s="42"/>
    </row>
    <row r="33" spans="1:4" x14ac:dyDescent="0.3">
      <c r="A33" s="43">
        <v>45326</v>
      </c>
      <c r="B33" s="42"/>
      <c r="C33" s="42"/>
      <c r="D33" s="42"/>
    </row>
    <row r="34" spans="1:4" x14ac:dyDescent="0.3">
      <c r="A34" s="42" t="s">
        <v>27</v>
      </c>
      <c r="B34" s="42"/>
      <c r="C34" s="42"/>
      <c r="D34" s="42"/>
    </row>
    <row r="35" spans="1:4" x14ac:dyDescent="0.3">
      <c r="A35" s="42" t="s">
        <v>19</v>
      </c>
      <c r="B35" s="42">
        <v>20</v>
      </c>
      <c r="C35" s="42">
        <v>30000</v>
      </c>
      <c r="D35" s="42">
        <v>600000</v>
      </c>
    </row>
    <row r="36" spans="1:4" x14ac:dyDescent="0.3">
      <c r="A36" s="43">
        <v>45360</v>
      </c>
      <c r="B36" s="42"/>
      <c r="C36" s="42"/>
      <c r="D36" s="42"/>
    </row>
    <row r="37" spans="1:4" x14ac:dyDescent="0.3">
      <c r="A37" s="42" t="s">
        <v>28</v>
      </c>
      <c r="B37" s="42"/>
      <c r="C37" s="42"/>
      <c r="D37" s="42"/>
    </row>
    <row r="38" spans="1:4" x14ac:dyDescent="0.3">
      <c r="A38" s="42" t="s">
        <v>10</v>
      </c>
      <c r="B38" s="42">
        <v>9</v>
      </c>
      <c r="C38" s="42">
        <v>70000</v>
      </c>
      <c r="D38" s="42">
        <v>630000</v>
      </c>
    </row>
    <row r="39" spans="1:4" x14ac:dyDescent="0.3">
      <c r="A39" s="42" t="s">
        <v>20</v>
      </c>
      <c r="B39" s="42"/>
      <c r="C39" s="42"/>
      <c r="D39" s="42"/>
    </row>
    <row r="40" spans="1:4" x14ac:dyDescent="0.3">
      <c r="A40" s="43">
        <v>45305</v>
      </c>
      <c r="B40" s="42"/>
      <c r="C40" s="42"/>
      <c r="D40" s="42"/>
    </row>
    <row r="41" spans="1:4" x14ac:dyDescent="0.3">
      <c r="A41" s="42" t="s">
        <v>26</v>
      </c>
      <c r="B41" s="42"/>
      <c r="C41" s="42"/>
      <c r="D41" s="42"/>
    </row>
    <row r="42" spans="1:4" x14ac:dyDescent="0.3">
      <c r="A42" s="42" t="s">
        <v>13</v>
      </c>
      <c r="B42" s="42">
        <v>12</v>
      </c>
      <c r="C42" s="42">
        <v>50000</v>
      </c>
      <c r="D42" s="42">
        <v>600000</v>
      </c>
    </row>
    <row r="43" spans="1:4" x14ac:dyDescent="0.3">
      <c r="A43" s="42" t="s">
        <v>21</v>
      </c>
      <c r="B43" s="42">
        <v>87</v>
      </c>
      <c r="C43" s="42">
        <v>600000</v>
      </c>
      <c r="D43" s="42">
        <v>4190000</v>
      </c>
    </row>
    <row r="44" spans="1:4" x14ac:dyDescent="0.3">
      <c r="A44" s="42" t="s">
        <v>8</v>
      </c>
      <c r="B44" s="42"/>
      <c r="C44" s="42"/>
      <c r="D44" s="42"/>
    </row>
    <row r="45" spans="1:4" x14ac:dyDescent="0.3">
      <c r="A45" s="43">
        <v>45327</v>
      </c>
      <c r="B45" s="42"/>
      <c r="C45" s="42"/>
      <c r="D45" s="42"/>
    </row>
    <row r="46" spans="1:4" x14ac:dyDescent="0.3">
      <c r="A46" s="42" t="s">
        <v>27</v>
      </c>
      <c r="B46" s="42"/>
      <c r="C46" s="42"/>
      <c r="D46" s="42"/>
    </row>
    <row r="47" spans="1:4" x14ac:dyDescent="0.3">
      <c r="A47" s="42" t="s">
        <v>10</v>
      </c>
      <c r="B47" s="42">
        <v>4</v>
      </c>
      <c r="C47" s="42">
        <v>70000</v>
      </c>
      <c r="D47" s="42">
        <v>280000</v>
      </c>
    </row>
    <row r="48" spans="1:4" x14ac:dyDescent="0.3">
      <c r="A48" s="43">
        <v>45338</v>
      </c>
      <c r="B48" s="42"/>
      <c r="C48" s="42"/>
      <c r="D48" s="42"/>
    </row>
    <row r="49" spans="1:4" x14ac:dyDescent="0.3">
      <c r="A49" s="42" t="s">
        <v>27</v>
      </c>
      <c r="B49" s="42"/>
      <c r="C49" s="42"/>
      <c r="D49" s="42"/>
    </row>
    <row r="50" spans="1:4" x14ac:dyDescent="0.3">
      <c r="A50" s="42" t="s">
        <v>19</v>
      </c>
      <c r="B50" s="42">
        <v>14</v>
      </c>
      <c r="C50" s="42">
        <v>30000</v>
      </c>
      <c r="D50" s="42">
        <v>420000</v>
      </c>
    </row>
    <row r="51" spans="1:4" x14ac:dyDescent="0.3">
      <c r="A51" s="42" t="s">
        <v>11</v>
      </c>
      <c r="B51" s="42"/>
      <c r="C51" s="42"/>
      <c r="D51" s="42"/>
    </row>
    <row r="52" spans="1:4" x14ac:dyDescent="0.3">
      <c r="A52" s="43">
        <v>45329</v>
      </c>
      <c r="B52" s="42"/>
      <c r="C52" s="42"/>
      <c r="D52" s="42"/>
    </row>
    <row r="53" spans="1:4" x14ac:dyDescent="0.3">
      <c r="A53" s="42" t="s">
        <v>27</v>
      </c>
      <c r="B53" s="42"/>
      <c r="C53" s="42"/>
      <c r="D53" s="42"/>
    </row>
    <row r="54" spans="1:4" x14ac:dyDescent="0.3">
      <c r="A54" s="42" t="s">
        <v>16</v>
      </c>
      <c r="B54" s="42">
        <v>5</v>
      </c>
      <c r="C54" s="42">
        <v>20000</v>
      </c>
      <c r="D54" s="42">
        <v>100000</v>
      </c>
    </row>
    <row r="55" spans="1:4" x14ac:dyDescent="0.3">
      <c r="A55" s="42" t="s">
        <v>22</v>
      </c>
      <c r="B55" s="42"/>
      <c r="C55" s="42"/>
      <c r="D55" s="42"/>
    </row>
    <row r="56" spans="1:4" x14ac:dyDescent="0.3">
      <c r="A56" s="43">
        <v>45323</v>
      </c>
      <c r="B56" s="42"/>
      <c r="C56" s="42"/>
      <c r="D56" s="42"/>
    </row>
    <row r="57" spans="1:4" x14ac:dyDescent="0.3">
      <c r="A57" s="42" t="s">
        <v>27</v>
      </c>
      <c r="B57" s="42"/>
      <c r="C57" s="42"/>
      <c r="D57" s="42"/>
    </row>
    <row r="58" spans="1:4" x14ac:dyDescent="0.3">
      <c r="A58" s="42" t="s">
        <v>10</v>
      </c>
      <c r="B58" s="42">
        <v>8</v>
      </c>
      <c r="C58" s="42">
        <v>70000</v>
      </c>
      <c r="D58" s="42">
        <v>560000</v>
      </c>
    </row>
    <row r="59" spans="1:4" x14ac:dyDescent="0.3">
      <c r="A59" s="43">
        <v>45372</v>
      </c>
      <c r="B59" s="42"/>
      <c r="C59" s="42"/>
      <c r="D59" s="42"/>
    </row>
    <row r="60" spans="1:4" x14ac:dyDescent="0.3">
      <c r="A60" s="42" t="s">
        <v>28</v>
      </c>
      <c r="B60" s="42"/>
      <c r="C60" s="42"/>
      <c r="D60" s="42"/>
    </row>
    <row r="61" spans="1:4" x14ac:dyDescent="0.3">
      <c r="A61" s="42" t="s">
        <v>10</v>
      </c>
      <c r="B61" s="42">
        <v>11</v>
      </c>
      <c r="C61" s="42">
        <v>70000</v>
      </c>
      <c r="D61" s="42">
        <v>770000</v>
      </c>
    </row>
    <row r="62" spans="1:4" x14ac:dyDescent="0.3">
      <c r="A62" s="42" t="s">
        <v>14</v>
      </c>
      <c r="B62" s="42"/>
      <c r="C62" s="42"/>
      <c r="D62" s="42"/>
    </row>
    <row r="63" spans="1:4" x14ac:dyDescent="0.3">
      <c r="A63" s="43">
        <v>45313</v>
      </c>
      <c r="B63" s="42"/>
      <c r="C63" s="42"/>
      <c r="D63" s="42"/>
    </row>
    <row r="64" spans="1:4" x14ac:dyDescent="0.3">
      <c r="A64" s="42" t="s">
        <v>26</v>
      </c>
      <c r="B64" s="42"/>
      <c r="C64" s="42"/>
      <c r="D64" s="42"/>
    </row>
    <row r="65" spans="1:4" x14ac:dyDescent="0.3">
      <c r="A65" s="42" t="s">
        <v>13</v>
      </c>
      <c r="B65" s="42">
        <v>8</v>
      </c>
      <c r="C65" s="42">
        <v>50000</v>
      </c>
      <c r="D65" s="42">
        <v>400000</v>
      </c>
    </row>
    <row r="66" spans="1:4" x14ac:dyDescent="0.3">
      <c r="A66" s="43">
        <v>45354</v>
      </c>
      <c r="B66" s="42"/>
      <c r="C66" s="42"/>
      <c r="D66" s="42"/>
    </row>
    <row r="67" spans="1:4" x14ac:dyDescent="0.3">
      <c r="A67" s="42" t="s">
        <v>28</v>
      </c>
      <c r="B67" s="42"/>
      <c r="C67" s="42"/>
      <c r="D67" s="42"/>
    </row>
    <row r="68" spans="1:4" x14ac:dyDescent="0.3">
      <c r="A68" s="42" t="s">
        <v>16</v>
      </c>
      <c r="B68" s="42">
        <v>7</v>
      </c>
      <c r="C68" s="42">
        <v>20000</v>
      </c>
      <c r="D68" s="42">
        <v>140000</v>
      </c>
    </row>
    <row r="69" spans="1:4" x14ac:dyDescent="0.3">
      <c r="A69" s="42" t="s">
        <v>17</v>
      </c>
      <c r="B69" s="42"/>
      <c r="C69" s="42"/>
      <c r="D69" s="42"/>
    </row>
    <row r="70" spans="1:4" x14ac:dyDescent="0.3">
      <c r="A70" s="43">
        <v>45309</v>
      </c>
      <c r="B70" s="42"/>
      <c r="C70" s="42"/>
      <c r="D70" s="42"/>
    </row>
    <row r="71" spans="1:4" x14ac:dyDescent="0.3">
      <c r="A71" s="42" t="s">
        <v>26</v>
      </c>
      <c r="B71" s="42"/>
      <c r="C71" s="42"/>
      <c r="D71" s="42"/>
    </row>
    <row r="72" spans="1:4" x14ac:dyDescent="0.3">
      <c r="A72" s="42" t="s">
        <v>13</v>
      </c>
      <c r="B72" s="42">
        <v>7</v>
      </c>
      <c r="C72" s="42">
        <v>50000</v>
      </c>
      <c r="D72" s="42">
        <v>350000</v>
      </c>
    </row>
    <row r="73" spans="1:4" x14ac:dyDescent="0.3">
      <c r="A73" s="43">
        <v>45365</v>
      </c>
      <c r="B73" s="42"/>
      <c r="C73" s="42"/>
      <c r="D73" s="42"/>
    </row>
    <row r="74" spans="1:4" x14ac:dyDescent="0.3">
      <c r="A74" s="42" t="s">
        <v>28</v>
      </c>
      <c r="B74" s="42"/>
      <c r="C74" s="42"/>
      <c r="D74" s="42"/>
    </row>
    <row r="75" spans="1:4" x14ac:dyDescent="0.3">
      <c r="A75" s="42" t="s">
        <v>13</v>
      </c>
      <c r="B75" s="42">
        <v>6</v>
      </c>
      <c r="C75" s="42">
        <v>50000</v>
      </c>
      <c r="D75" s="42">
        <v>300000</v>
      </c>
    </row>
    <row r="76" spans="1:4" x14ac:dyDescent="0.3">
      <c r="A76" s="42" t="s">
        <v>20</v>
      </c>
      <c r="B76" s="42"/>
      <c r="C76" s="42"/>
      <c r="D76" s="42"/>
    </row>
    <row r="77" spans="1:4" x14ac:dyDescent="0.3">
      <c r="A77" s="43">
        <v>45300</v>
      </c>
      <c r="B77" s="42"/>
      <c r="C77" s="42"/>
      <c r="D77" s="42"/>
    </row>
    <row r="78" spans="1:4" x14ac:dyDescent="0.3">
      <c r="A78" s="42" t="s">
        <v>26</v>
      </c>
      <c r="B78" s="42"/>
      <c r="C78" s="42"/>
      <c r="D78" s="42"/>
    </row>
    <row r="79" spans="1:4" x14ac:dyDescent="0.3">
      <c r="A79" s="42" t="s">
        <v>10</v>
      </c>
      <c r="B79" s="42">
        <v>3</v>
      </c>
      <c r="C79" s="42">
        <v>70000</v>
      </c>
      <c r="D79" s="42">
        <v>210000</v>
      </c>
    </row>
    <row r="80" spans="1:4" x14ac:dyDescent="0.3">
      <c r="A80" s="43">
        <v>45342</v>
      </c>
      <c r="B80" s="42"/>
      <c r="C80" s="42"/>
      <c r="D80" s="42"/>
    </row>
    <row r="81" spans="1:4" x14ac:dyDescent="0.3">
      <c r="A81" s="42" t="s">
        <v>27</v>
      </c>
      <c r="B81" s="42"/>
      <c r="C81" s="42"/>
      <c r="D81" s="42"/>
    </row>
    <row r="82" spans="1:4" x14ac:dyDescent="0.3">
      <c r="A82" s="42" t="s">
        <v>19</v>
      </c>
      <c r="B82" s="42">
        <v>8</v>
      </c>
      <c r="C82" s="42">
        <v>30000</v>
      </c>
      <c r="D82" s="42">
        <v>240000</v>
      </c>
    </row>
    <row r="83" spans="1:4" x14ac:dyDescent="0.3">
      <c r="A83" s="43">
        <v>45356</v>
      </c>
      <c r="B83" s="42"/>
      <c r="C83" s="42"/>
      <c r="D83" s="42"/>
    </row>
    <row r="84" spans="1:4" x14ac:dyDescent="0.3">
      <c r="A84" s="42" t="s">
        <v>28</v>
      </c>
      <c r="B84" s="42"/>
      <c r="C84" s="42"/>
      <c r="D84" s="42"/>
    </row>
    <row r="85" spans="1:4" x14ac:dyDescent="0.3">
      <c r="A85" s="42" t="s">
        <v>10</v>
      </c>
      <c r="B85" s="42">
        <v>6</v>
      </c>
      <c r="C85" s="42">
        <v>70000</v>
      </c>
      <c r="D85" s="42">
        <v>420000</v>
      </c>
    </row>
    <row r="86" spans="1:4" x14ac:dyDescent="0.3">
      <c r="A86" s="42" t="s">
        <v>23</v>
      </c>
      <c r="B86" s="42">
        <v>120</v>
      </c>
      <c r="C86" s="42">
        <v>580000</v>
      </c>
      <c r="D86" s="42">
        <v>5320000</v>
      </c>
    </row>
    <row r="87" spans="1:4" x14ac:dyDescent="0.3">
      <c r="A87" s="42" t="s">
        <v>8</v>
      </c>
      <c r="B87" s="42"/>
      <c r="C87" s="42"/>
      <c r="D87" s="42"/>
    </row>
    <row r="88" spans="1:4" x14ac:dyDescent="0.3">
      <c r="A88" s="43">
        <v>45330</v>
      </c>
      <c r="B88" s="42"/>
      <c r="C88" s="42"/>
      <c r="D88" s="42"/>
    </row>
    <row r="89" spans="1:4" x14ac:dyDescent="0.3">
      <c r="A89" s="42" t="s">
        <v>27</v>
      </c>
      <c r="B89" s="42"/>
      <c r="C89" s="42"/>
      <c r="D89" s="42"/>
    </row>
    <row r="90" spans="1:4" x14ac:dyDescent="0.3">
      <c r="A90" s="42" t="s">
        <v>19</v>
      </c>
      <c r="B90" s="42">
        <v>15</v>
      </c>
      <c r="C90" s="42">
        <v>30000</v>
      </c>
      <c r="D90" s="42">
        <v>450000</v>
      </c>
    </row>
    <row r="91" spans="1:4" x14ac:dyDescent="0.3">
      <c r="A91" s="43">
        <v>45357</v>
      </c>
      <c r="B91" s="42"/>
      <c r="C91" s="42"/>
      <c r="D91" s="42"/>
    </row>
    <row r="92" spans="1:4" x14ac:dyDescent="0.3">
      <c r="A92" s="42" t="s">
        <v>28</v>
      </c>
      <c r="B92" s="42"/>
      <c r="C92" s="42"/>
      <c r="D92" s="42"/>
    </row>
    <row r="93" spans="1:4" x14ac:dyDescent="0.3">
      <c r="A93" s="42" t="s">
        <v>13</v>
      </c>
      <c r="B93" s="42">
        <v>10</v>
      </c>
      <c r="C93" s="42">
        <v>50000</v>
      </c>
      <c r="D93" s="42">
        <v>500000</v>
      </c>
    </row>
    <row r="94" spans="1:4" x14ac:dyDescent="0.3">
      <c r="A94" s="43">
        <v>45366</v>
      </c>
      <c r="B94" s="42"/>
      <c r="C94" s="42"/>
      <c r="D94" s="42"/>
    </row>
    <row r="95" spans="1:4" x14ac:dyDescent="0.3">
      <c r="A95" s="42" t="s">
        <v>28</v>
      </c>
      <c r="B95" s="42"/>
      <c r="C95" s="42"/>
      <c r="D95" s="42"/>
    </row>
    <row r="96" spans="1:4" x14ac:dyDescent="0.3">
      <c r="A96" s="42" t="s">
        <v>16</v>
      </c>
      <c r="B96" s="42">
        <v>8</v>
      </c>
      <c r="C96" s="42">
        <v>20000</v>
      </c>
      <c r="D96" s="42">
        <v>160000</v>
      </c>
    </row>
    <row r="97" spans="1:4" x14ac:dyDescent="0.3">
      <c r="A97" s="43">
        <v>45373</v>
      </c>
      <c r="B97" s="42"/>
      <c r="C97" s="42"/>
      <c r="D97" s="42"/>
    </row>
    <row r="98" spans="1:4" x14ac:dyDescent="0.3">
      <c r="A98" s="42" t="s">
        <v>28</v>
      </c>
      <c r="B98" s="42"/>
      <c r="C98" s="42"/>
      <c r="D98" s="42"/>
    </row>
    <row r="99" spans="1:4" x14ac:dyDescent="0.3">
      <c r="A99" s="42" t="s">
        <v>13</v>
      </c>
      <c r="B99" s="42">
        <v>5</v>
      </c>
      <c r="C99" s="42">
        <v>50000</v>
      </c>
      <c r="D99" s="42">
        <v>250000</v>
      </c>
    </row>
    <row r="100" spans="1:4" x14ac:dyDescent="0.3">
      <c r="A100" s="42" t="s">
        <v>11</v>
      </c>
      <c r="B100" s="42"/>
      <c r="C100" s="42"/>
      <c r="D100" s="42"/>
    </row>
    <row r="101" spans="1:4" x14ac:dyDescent="0.3">
      <c r="A101" s="43">
        <v>45324</v>
      </c>
      <c r="B101" s="42"/>
      <c r="C101" s="42"/>
      <c r="D101" s="42"/>
    </row>
    <row r="102" spans="1:4" x14ac:dyDescent="0.3">
      <c r="A102" s="42" t="s">
        <v>27</v>
      </c>
      <c r="B102" s="42"/>
      <c r="C102" s="42"/>
      <c r="D102" s="42"/>
    </row>
    <row r="103" spans="1:4" x14ac:dyDescent="0.3">
      <c r="A103" s="42" t="s">
        <v>13</v>
      </c>
      <c r="B103" s="42">
        <v>6</v>
      </c>
      <c r="C103" s="42">
        <v>50000</v>
      </c>
      <c r="D103" s="42">
        <v>300000</v>
      </c>
    </row>
    <row r="104" spans="1:4" x14ac:dyDescent="0.3">
      <c r="A104" s="43">
        <v>45339</v>
      </c>
      <c r="B104" s="42"/>
      <c r="C104" s="42"/>
      <c r="D104" s="42"/>
    </row>
    <row r="105" spans="1:4" x14ac:dyDescent="0.3">
      <c r="A105" s="42" t="s">
        <v>27</v>
      </c>
      <c r="B105" s="42"/>
      <c r="C105" s="42"/>
      <c r="D105" s="42"/>
    </row>
    <row r="106" spans="1:4" x14ac:dyDescent="0.3">
      <c r="A106" s="42" t="s">
        <v>10</v>
      </c>
      <c r="B106" s="42">
        <v>10</v>
      </c>
      <c r="C106" s="42">
        <v>70000</v>
      </c>
      <c r="D106" s="42">
        <v>700000</v>
      </c>
    </row>
    <row r="107" spans="1:4" x14ac:dyDescent="0.3">
      <c r="A107" s="42" t="s">
        <v>22</v>
      </c>
      <c r="B107" s="42"/>
      <c r="C107" s="42"/>
      <c r="D107" s="42"/>
    </row>
    <row r="108" spans="1:4" x14ac:dyDescent="0.3">
      <c r="A108" s="43">
        <v>45301</v>
      </c>
      <c r="B108" s="42"/>
      <c r="C108" s="42"/>
      <c r="D108" s="42"/>
    </row>
    <row r="109" spans="1:4" x14ac:dyDescent="0.3">
      <c r="A109" s="42" t="s">
        <v>26</v>
      </c>
      <c r="B109" s="42"/>
      <c r="C109" s="42"/>
      <c r="D109" s="42"/>
    </row>
    <row r="110" spans="1:4" x14ac:dyDescent="0.3">
      <c r="A110" s="42" t="s">
        <v>13</v>
      </c>
      <c r="B110" s="42">
        <v>6</v>
      </c>
      <c r="C110" s="42">
        <v>50000</v>
      </c>
      <c r="D110" s="42">
        <v>300000</v>
      </c>
    </row>
    <row r="111" spans="1:4" x14ac:dyDescent="0.3">
      <c r="A111" s="43">
        <v>45328</v>
      </c>
      <c r="B111" s="42"/>
      <c r="C111" s="42"/>
      <c r="D111" s="42"/>
    </row>
    <row r="112" spans="1:4" x14ac:dyDescent="0.3">
      <c r="A112" s="42" t="s">
        <v>27</v>
      </c>
      <c r="B112" s="42"/>
      <c r="C112" s="42"/>
      <c r="D112" s="42"/>
    </row>
    <row r="113" spans="1:4" x14ac:dyDescent="0.3">
      <c r="A113" s="42" t="s">
        <v>13</v>
      </c>
      <c r="B113" s="42">
        <v>9</v>
      </c>
      <c r="C113" s="42">
        <v>50000</v>
      </c>
      <c r="D113" s="42">
        <v>450000</v>
      </c>
    </row>
    <row r="114" spans="1:4" x14ac:dyDescent="0.3">
      <c r="A114" s="43">
        <v>45343</v>
      </c>
      <c r="B114" s="42"/>
      <c r="C114" s="42"/>
      <c r="D114" s="42"/>
    </row>
    <row r="115" spans="1:4" x14ac:dyDescent="0.3">
      <c r="A115" s="42" t="s">
        <v>27</v>
      </c>
      <c r="B115" s="42"/>
      <c r="C115" s="42"/>
      <c r="D115" s="42"/>
    </row>
    <row r="116" spans="1:4" x14ac:dyDescent="0.3">
      <c r="A116" s="42" t="s">
        <v>10</v>
      </c>
      <c r="B116" s="42">
        <v>12</v>
      </c>
      <c r="C116" s="42">
        <v>70000</v>
      </c>
      <c r="D116" s="42">
        <v>840000</v>
      </c>
    </row>
    <row r="117" spans="1:4" x14ac:dyDescent="0.3">
      <c r="A117" s="42" t="s">
        <v>17</v>
      </c>
      <c r="B117" s="42"/>
      <c r="C117" s="42"/>
      <c r="D117" s="42"/>
    </row>
    <row r="118" spans="1:4" x14ac:dyDescent="0.3">
      <c r="A118" s="43">
        <v>45314</v>
      </c>
      <c r="B118" s="42"/>
      <c r="C118" s="42"/>
      <c r="D118" s="42"/>
    </row>
    <row r="119" spans="1:4" x14ac:dyDescent="0.3">
      <c r="A119" s="42" t="s">
        <v>26</v>
      </c>
      <c r="B119" s="42"/>
      <c r="C119" s="42"/>
      <c r="D119" s="42"/>
    </row>
    <row r="120" spans="1:4" x14ac:dyDescent="0.3">
      <c r="A120" s="42" t="s">
        <v>16</v>
      </c>
      <c r="B120" s="42">
        <v>14</v>
      </c>
      <c r="C120" s="42">
        <v>20000</v>
      </c>
      <c r="D120" s="42">
        <v>280000</v>
      </c>
    </row>
    <row r="121" spans="1:4" x14ac:dyDescent="0.3">
      <c r="A121" s="43">
        <v>45355</v>
      </c>
      <c r="B121" s="42"/>
      <c r="C121" s="42"/>
      <c r="D121" s="42"/>
    </row>
    <row r="122" spans="1:4" x14ac:dyDescent="0.3">
      <c r="A122" s="42" t="s">
        <v>28</v>
      </c>
      <c r="B122" s="42"/>
      <c r="C122" s="42"/>
      <c r="D122" s="42"/>
    </row>
    <row r="123" spans="1:4" x14ac:dyDescent="0.3">
      <c r="A123" s="42" t="s">
        <v>19</v>
      </c>
      <c r="B123" s="42">
        <v>9</v>
      </c>
      <c r="C123" s="42">
        <v>30000</v>
      </c>
      <c r="D123" s="42">
        <v>270000</v>
      </c>
    </row>
    <row r="124" spans="1:4" x14ac:dyDescent="0.3">
      <c r="A124" s="42" t="s">
        <v>20</v>
      </c>
      <c r="B124" s="42"/>
      <c r="C124" s="42"/>
      <c r="D124" s="42"/>
    </row>
    <row r="125" spans="1:4" x14ac:dyDescent="0.3">
      <c r="A125" s="43">
        <v>45310</v>
      </c>
      <c r="B125" s="42"/>
      <c r="C125" s="42"/>
      <c r="D125" s="42"/>
    </row>
    <row r="126" spans="1:4" x14ac:dyDescent="0.3">
      <c r="A126" s="42" t="s">
        <v>26</v>
      </c>
      <c r="B126" s="42"/>
      <c r="C126" s="42"/>
      <c r="D126" s="42"/>
    </row>
    <row r="127" spans="1:4" x14ac:dyDescent="0.3">
      <c r="A127" s="42" t="s">
        <v>16</v>
      </c>
      <c r="B127" s="42">
        <v>6</v>
      </c>
      <c r="C127" s="42">
        <v>20000</v>
      </c>
      <c r="D127" s="42">
        <v>120000</v>
      </c>
    </row>
    <row r="128" spans="1:4" x14ac:dyDescent="0.3">
      <c r="A128" s="43">
        <v>45376</v>
      </c>
      <c r="B128" s="42"/>
      <c r="C128" s="42"/>
      <c r="D128" s="42"/>
    </row>
    <row r="129" spans="1:4" x14ac:dyDescent="0.3">
      <c r="A129" s="42" t="s">
        <v>28</v>
      </c>
      <c r="B129" s="42"/>
      <c r="C129" s="42"/>
      <c r="D129" s="42"/>
    </row>
    <row r="130" spans="1:4" x14ac:dyDescent="0.3">
      <c r="A130" s="42" t="s">
        <v>10</v>
      </c>
      <c r="B130" s="42">
        <v>10</v>
      </c>
      <c r="C130" s="42">
        <v>70000</v>
      </c>
      <c r="D130" s="42">
        <v>700000</v>
      </c>
    </row>
    <row r="131" spans="1:4" x14ac:dyDescent="0.3">
      <c r="A131" s="42" t="s">
        <v>18</v>
      </c>
      <c r="B131" s="42">
        <v>160</v>
      </c>
      <c r="C131" s="42">
        <v>710000</v>
      </c>
      <c r="D131" s="42">
        <v>6930000</v>
      </c>
    </row>
    <row r="132" spans="1:4" x14ac:dyDescent="0.3">
      <c r="A132" s="42" t="s">
        <v>8</v>
      </c>
      <c r="B132" s="42"/>
      <c r="C132" s="42"/>
      <c r="D132" s="42"/>
    </row>
    <row r="133" spans="1:4" x14ac:dyDescent="0.3">
      <c r="A133" s="43">
        <v>45312</v>
      </c>
      <c r="B133" s="42"/>
      <c r="C133" s="42"/>
      <c r="D133" s="42"/>
    </row>
    <row r="134" spans="1:4" x14ac:dyDescent="0.3">
      <c r="A134" s="42" t="s">
        <v>26</v>
      </c>
      <c r="B134" s="42"/>
      <c r="C134" s="42"/>
      <c r="D134" s="42"/>
    </row>
    <row r="135" spans="1:4" x14ac:dyDescent="0.3">
      <c r="A135" s="42" t="s">
        <v>10</v>
      </c>
      <c r="B135" s="42">
        <v>9</v>
      </c>
      <c r="C135" s="42">
        <v>70000</v>
      </c>
      <c r="D135" s="42">
        <v>630000</v>
      </c>
    </row>
    <row r="136" spans="1:4" x14ac:dyDescent="0.3">
      <c r="A136" s="43">
        <v>45359</v>
      </c>
      <c r="B136" s="42"/>
      <c r="C136" s="42"/>
      <c r="D136" s="42"/>
    </row>
    <row r="137" spans="1:4" x14ac:dyDescent="0.3">
      <c r="A137" s="42" t="s">
        <v>28</v>
      </c>
      <c r="B137" s="42"/>
      <c r="C137" s="42"/>
      <c r="D137" s="42"/>
    </row>
    <row r="138" spans="1:4" x14ac:dyDescent="0.3">
      <c r="A138" s="42" t="s">
        <v>19</v>
      </c>
      <c r="B138" s="42">
        <v>13</v>
      </c>
      <c r="C138" s="42">
        <v>30000</v>
      </c>
      <c r="D138" s="42">
        <v>390000</v>
      </c>
    </row>
    <row r="139" spans="1:4" x14ac:dyDescent="0.3">
      <c r="A139" s="43">
        <v>45381</v>
      </c>
      <c r="B139" s="42"/>
      <c r="C139" s="42"/>
      <c r="D139" s="42"/>
    </row>
    <row r="140" spans="1:4" x14ac:dyDescent="0.3">
      <c r="A140" s="42" t="s">
        <v>28</v>
      </c>
      <c r="B140" s="42"/>
      <c r="C140" s="42"/>
      <c r="D140" s="42"/>
    </row>
    <row r="141" spans="1:4" x14ac:dyDescent="0.3">
      <c r="A141" s="42" t="s">
        <v>19</v>
      </c>
      <c r="B141" s="42">
        <v>5</v>
      </c>
      <c r="C141" s="42">
        <v>30000</v>
      </c>
      <c r="D141" s="42">
        <v>150000</v>
      </c>
    </row>
    <row r="142" spans="1:4" x14ac:dyDescent="0.3">
      <c r="A142" s="42" t="s">
        <v>11</v>
      </c>
      <c r="B142" s="42"/>
      <c r="C142" s="42"/>
      <c r="D142" s="42"/>
    </row>
    <row r="143" spans="1:4" x14ac:dyDescent="0.3">
      <c r="A143" s="43">
        <v>45368</v>
      </c>
      <c r="B143" s="42"/>
      <c r="C143" s="42"/>
      <c r="D143" s="42"/>
    </row>
    <row r="144" spans="1:4" x14ac:dyDescent="0.3">
      <c r="A144" s="42" t="s">
        <v>28</v>
      </c>
      <c r="B144" s="42"/>
      <c r="C144" s="42"/>
      <c r="D144" s="42"/>
    </row>
    <row r="145" spans="1:4" x14ac:dyDescent="0.3">
      <c r="A145" s="42" t="s">
        <v>10</v>
      </c>
      <c r="B145" s="42">
        <v>9</v>
      </c>
      <c r="C145" s="42">
        <v>70000</v>
      </c>
      <c r="D145" s="42">
        <v>630000</v>
      </c>
    </row>
    <row r="146" spans="1:4" x14ac:dyDescent="0.3">
      <c r="A146" s="42" t="s">
        <v>22</v>
      </c>
      <c r="B146" s="42"/>
      <c r="C146" s="42"/>
      <c r="D146" s="42"/>
    </row>
    <row r="147" spans="1:4" x14ac:dyDescent="0.3">
      <c r="A147" s="43">
        <v>45316</v>
      </c>
      <c r="B147" s="42"/>
      <c r="C147" s="42"/>
      <c r="D147" s="42"/>
    </row>
    <row r="148" spans="1:4" x14ac:dyDescent="0.3">
      <c r="A148" s="42" t="s">
        <v>26</v>
      </c>
      <c r="B148" s="42"/>
      <c r="C148" s="42"/>
      <c r="D148" s="42"/>
    </row>
    <row r="149" spans="1:4" x14ac:dyDescent="0.3">
      <c r="A149" s="42" t="s">
        <v>10</v>
      </c>
      <c r="B149" s="42">
        <v>10</v>
      </c>
      <c r="C149" s="42">
        <v>70000</v>
      </c>
      <c r="D149" s="42">
        <v>700000</v>
      </c>
    </row>
    <row r="150" spans="1:4" x14ac:dyDescent="0.3">
      <c r="A150" s="42" t="s">
        <v>14</v>
      </c>
      <c r="B150" s="42"/>
      <c r="C150" s="42"/>
      <c r="D150" s="42"/>
    </row>
    <row r="151" spans="1:4" x14ac:dyDescent="0.3">
      <c r="A151" s="43">
        <v>45303</v>
      </c>
      <c r="B151" s="42"/>
      <c r="C151" s="42"/>
      <c r="D151" s="42"/>
    </row>
    <row r="152" spans="1:4" x14ac:dyDescent="0.3">
      <c r="A152" s="42" t="s">
        <v>26</v>
      </c>
      <c r="B152" s="42"/>
      <c r="C152" s="42"/>
      <c r="D152" s="42"/>
    </row>
    <row r="153" spans="1:4" x14ac:dyDescent="0.3">
      <c r="A153" s="42" t="s">
        <v>19</v>
      </c>
      <c r="B153" s="42">
        <v>10</v>
      </c>
      <c r="C153" s="42">
        <v>30000</v>
      </c>
      <c r="D153" s="42">
        <v>300000</v>
      </c>
    </row>
    <row r="154" spans="1:4" x14ac:dyDescent="0.3">
      <c r="A154" s="43">
        <v>45308</v>
      </c>
      <c r="B154" s="42"/>
      <c r="C154" s="42"/>
      <c r="D154" s="42"/>
    </row>
    <row r="155" spans="1:4" x14ac:dyDescent="0.3">
      <c r="A155" s="42" t="s">
        <v>26</v>
      </c>
      <c r="B155" s="42"/>
      <c r="C155" s="42"/>
      <c r="D155" s="42"/>
    </row>
    <row r="156" spans="1:4" x14ac:dyDescent="0.3">
      <c r="A156" s="42" t="s">
        <v>10</v>
      </c>
      <c r="B156" s="42">
        <v>11</v>
      </c>
      <c r="C156" s="42">
        <v>70000</v>
      </c>
      <c r="D156" s="42">
        <v>770000</v>
      </c>
    </row>
    <row r="157" spans="1:4" x14ac:dyDescent="0.3">
      <c r="A157" s="43">
        <v>45345</v>
      </c>
      <c r="B157" s="42"/>
      <c r="C157" s="42"/>
      <c r="D157" s="42"/>
    </row>
    <row r="158" spans="1:4" x14ac:dyDescent="0.3">
      <c r="A158" s="42" t="s">
        <v>27</v>
      </c>
      <c r="B158" s="42"/>
      <c r="C158" s="42"/>
      <c r="D158" s="42"/>
    </row>
    <row r="159" spans="1:4" x14ac:dyDescent="0.3">
      <c r="A159" s="42" t="s">
        <v>16</v>
      </c>
      <c r="B159" s="42">
        <v>9</v>
      </c>
      <c r="C159" s="42">
        <v>20000</v>
      </c>
      <c r="D159" s="42">
        <v>180000</v>
      </c>
    </row>
    <row r="160" spans="1:4" x14ac:dyDescent="0.3">
      <c r="A160" s="43">
        <v>45364</v>
      </c>
      <c r="B160" s="42"/>
      <c r="C160" s="42"/>
      <c r="D160" s="42"/>
    </row>
    <row r="161" spans="1:4" x14ac:dyDescent="0.3">
      <c r="A161" s="42" t="s">
        <v>28</v>
      </c>
      <c r="B161" s="42"/>
      <c r="C161" s="42"/>
      <c r="D161" s="42"/>
    </row>
    <row r="162" spans="1:4" x14ac:dyDescent="0.3">
      <c r="A162" s="42" t="s">
        <v>10</v>
      </c>
      <c r="B162" s="42">
        <v>10</v>
      </c>
      <c r="C162" s="42">
        <v>70000</v>
      </c>
      <c r="D162" s="42">
        <v>700000</v>
      </c>
    </row>
    <row r="163" spans="1:4" x14ac:dyDescent="0.3">
      <c r="A163" s="42" t="s">
        <v>17</v>
      </c>
      <c r="B163" s="42"/>
      <c r="C163" s="42"/>
      <c r="D163" s="42"/>
    </row>
    <row r="164" spans="1:4" x14ac:dyDescent="0.3">
      <c r="A164" s="43">
        <v>45299</v>
      </c>
      <c r="B164" s="42"/>
      <c r="C164" s="42"/>
      <c r="D164" s="42"/>
    </row>
    <row r="165" spans="1:4" x14ac:dyDescent="0.3">
      <c r="A165" s="42" t="s">
        <v>26</v>
      </c>
      <c r="B165" s="42"/>
      <c r="C165" s="42"/>
      <c r="D165" s="42"/>
    </row>
    <row r="166" spans="1:4" x14ac:dyDescent="0.3">
      <c r="A166" s="42" t="s">
        <v>19</v>
      </c>
      <c r="B166" s="42">
        <v>15</v>
      </c>
      <c r="C166" s="42">
        <v>30000</v>
      </c>
      <c r="D166" s="42">
        <v>450000</v>
      </c>
    </row>
    <row r="167" spans="1:4" x14ac:dyDescent="0.3">
      <c r="A167" s="43">
        <v>45341</v>
      </c>
      <c r="B167" s="42"/>
      <c r="C167" s="42"/>
      <c r="D167" s="42"/>
    </row>
    <row r="168" spans="1:4" x14ac:dyDescent="0.3">
      <c r="A168" s="42" t="s">
        <v>27</v>
      </c>
      <c r="B168" s="42"/>
      <c r="C168" s="42"/>
      <c r="D168" s="42"/>
    </row>
    <row r="169" spans="1:4" x14ac:dyDescent="0.3">
      <c r="A169" s="42" t="s">
        <v>16</v>
      </c>
      <c r="B169" s="42">
        <v>13</v>
      </c>
      <c r="C169" s="42">
        <v>20000</v>
      </c>
      <c r="D169" s="42">
        <v>260000</v>
      </c>
    </row>
    <row r="170" spans="1:4" x14ac:dyDescent="0.3">
      <c r="A170" s="43">
        <v>45375</v>
      </c>
      <c r="B170" s="42"/>
      <c r="C170" s="42"/>
      <c r="D170" s="42"/>
    </row>
    <row r="171" spans="1:4" x14ac:dyDescent="0.3">
      <c r="A171" s="42" t="s">
        <v>28</v>
      </c>
      <c r="B171" s="42"/>
      <c r="C171" s="42"/>
      <c r="D171" s="42"/>
    </row>
    <row r="172" spans="1:4" x14ac:dyDescent="0.3">
      <c r="A172" s="42" t="s">
        <v>19</v>
      </c>
      <c r="B172" s="42">
        <v>9</v>
      </c>
      <c r="C172" s="42">
        <v>30000</v>
      </c>
      <c r="D172" s="42">
        <v>270000</v>
      </c>
    </row>
    <row r="173" spans="1:4" x14ac:dyDescent="0.3">
      <c r="A173" s="42" t="s">
        <v>20</v>
      </c>
      <c r="B173" s="42"/>
      <c r="C173" s="42"/>
      <c r="D173" s="42"/>
    </row>
    <row r="174" spans="1:4" x14ac:dyDescent="0.3">
      <c r="A174" s="43">
        <v>45320</v>
      </c>
      <c r="B174" s="42"/>
      <c r="C174" s="42"/>
      <c r="D174" s="42"/>
    </row>
    <row r="175" spans="1:4" x14ac:dyDescent="0.3">
      <c r="A175" s="42" t="s">
        <v>26</v>
      </c>
      <c r="B175" s="42"/>
      <c r="C175" s="42"/>
      <c r="D175" s="42"/>
    </row>
    <row r="176" spans="1:4" x14ac:dyDescent="0.3">
      <c r="A176" s="42" t="s">
        <v>10</v>
      </c>
      <c r="B176" s="42">
        <v>7</v>
      </c>
      <c r="C176" s="42">
        <v>70000</v>
      </c>
      <c r="D176" s="42">
        <v>490000</v>
      </c>
    </row>
    <row r="177" spans="1:4" x14ac:dyDescent="0.3">
      <c r="A177" s="43">
        <v>45332</v>
      </c>
      <c r="B177" s="42"/>
      <c r="C177" s="42"/>
      <c r="D177" s="42"/>
    </row>
    <row r="178" spans="1:4" x14ac:dyDescent="0.3">
      <c r="A178" s="42" t="s">
        <v>27</v>
      </c>
      <c r="B178" s="42"/>
      <c r="C178" s="42"/>
      <c r="D178" s="42"/>
    </row>
    <row r="179" spans="1:4" x14ac:dyDescent="0.3">
      <c r="A179" s="42" t="s">
        <v>13</v>
      </c>
      <c r="B179" s="42">
        <v>11</v>
      </c>
      <c r="C179" s="42">
        <v>50000</v>
      </c>
      <c r="D179" s="42">
        <v>550000</v>
      </c>
    </row>
    <row r="180" spans="1:4" x14ac:dyDescent="0.3">
      <c r="A180" s="43">
        <v>45337</v>
      </c>
      <c r="B180" s="42"/>
      <c r="C180" s="42"/>
      <c r="D180" s="42"/>
    </row>
    <row r="181" spans="1:4" x14ac:dyDescent="0.3">
      <c r="A181" s="42" t="s">
        <v>27</v>
      </c>
      <c r="B181" s="42"/>
      <c r="C181" s="42"/>
      <c r="D181" s="42"/>
    </row>
    <row r="182" spans="1:4" x14ac:dyDescent="0.3">
      <c r="A182" s="42" t="s">
        <v>16</v>
      </c>
      <c r="B182" s="42">
        <v>11</v>
      </c>
      <c r="C182" s="42">
        <v>20000</v>
      </c>
      <c r="D182" s="42">
        <v>220000</v>
      </c>
    </row>
    <row r="183" spans="1:4" x14ac:dyDescent="0.3">
      <c r="A183" s="43">
        <v>45371</v>
      </c>
      <c r="B183" s="42"/>
      <c r="C183" s="42"/>
      <c r="D183" s="42"/>
    </row>
    <row r="184" spans="1:4" x14ac:dyDescent="0.3">
      <c r="A184" s="42" t="s">
        <v>28</v>
      </c>
      <c r="B184" s="42"/>
      <c r="C184" s="42"/>
      <c r="D184" s="42"/>
    </row>
    <row r="185" spans="1:4" x14ac:dyDescent="0.3">
      <c r="A185" s="42" t="s">
        <v>19</v>
      </c>
      <c r="B185" s="42">
        <v>8</v>
      </c>
      <c r="C185" s="42">
        <v>30000</v>
      </c>
      <c r="D185" s="42">
        <v>240000</v>
      </c>
    </row>
    <row r="186" spans="1:4" x14ac:dyDescent="0.3">
      <c r="A186" s="42" t="s">
        <v>12</v>
      </c>
      <c r="B186" s="42">
        <v>59</v>
      </c>
      <c r="C186" s="42">
        <v>300000</v>
      </c>
      <c r="D186" s="42">
        <v>2390000</v>
      </c>
    </row>
    <row r="187" spans="1:4" x14ac:dyDescent="0.3">
      <c r="A187" s="42" t="s">
        <v>8</v>
      </c>
      <c r="B187" s="42"/>
      <c r="C187" s="42"/>
      <c r="D187" s="42"/>
    </row>
    <row r="188" spans="1:4" x14ac:dyDescent="0.3">
      <c r="A188" s="43">
        <v>45318</v>
      </c>
      <c r="B188" s="42"/>
      <c r="C188" s="42"/>
      <c r="D188" s="42"/>
    </row>
    <row r="189" spans="1:4" x14ac:dyDescent="0.3">
      <c r="A189" s="42" t="s">
        <v>26</v>
      </c>
      <c r="B189" s="42"/>
      <c r="C189" s="42"/>
      <c r="D189" s="42"/>
    </row>
    <row r="190" spans="1:4" x14ac:dyDescent="0.3">
      <c r="A190" s="42" t="s">
        <v>16</v>
      </c>
      <c r="B190" s="42">
        <v>8</v>
      </c>
      <c r="C190" s="42">
        <v>20000</v>
      </c>
      <c r="D190" s="42">
        <v>160000</v>
      </c>
    </row>
    <row r="191" spans="1:4" x14ac:dyDescent="0.3">
      <c r="A191" s="43">
        <v>45369</v>
      </c>
      <c r="B191" s="42"/>
      <c r="C191" s="42"/>
      <c r="D191" s="42"/>
    </row>
    <row r="192" spans="1:4" x14ac:dyDescent="0.3">
      <c r="A192" s="42" t="s">
        <v>28</v>
      </c>
      <c r="B192" s="42"/>
      <c r="C192" s="42"/>
      <c r="D192" s="42"/>
    </row>
    <row r="193" spans="1:4" x14ac:dyDescent="0.3">
      <c r="A193" s="42" t="s">
        <v>13</v>
      </c>
      <c r="B193" s="42">
        <v>7</v>
      </c>
      <c r="C193" s="42">
        <v>50000</v>
      </c>
      <c r="D193" s="42">
        <v>350000</v>
      </c>
    </row>
    <row r="194" spans="1:4" x14ac:dyDescent="0.3">
      <c r="A194" s="42" t="s">
        <v>11</v>
      </c>
      <c r="B194" s="42"/>
      <c r="C194" s="42"/>
      <c r="D194" s="42"/>
    </row>
    <row r="195" spans="1:4" x14ac:dyDescent="0.3">
      <c r="A195" s="43">
        <v>45297</v>
      </c>
      <c r="B195" s="42"/>
      <c r="C195" s="42"/>
      <c r="D195" s="42"/>
    </row>
    <row r="196" spans="1:4" x14ac:dyDescent="0.3">
      <c r="A196" s="42" t="s">
        <v>26</v>
      </c>
      <c r="B196" s="42"/>
      <c r="C196" s="42"/>
      <c r="D196" s="42"/>
    </row>
    <row r="197" spans="1:4" x14ac:dyDescent="0.3">
      <c r="A197" s="42" t="s">
        <v>13</v>
      </c>
      <c r="B197" s="42">
        <v>10</v>
      </c>
      <c r="C197" s="42">
        <v>50000</v>
      </c>
      <c r="D197" s="42">
        <v>500000</v>
      </c>
    </row>
    <row r="198" spans="1:4" x14ac:dyDescent="0.3">
      <c r="A198" s="42" t="s">
        <v>22</v>
      </c>
      <c r="B198" s="42"/>
      <c r="C198" s="42"/>
      <c r="D198" s="42"/>
    </row>
    <row r="199" spans="1:4" x14ac:dyDescent="0.3">
      <c r="A199" s="43">
        <v>45306</v>
      </c>
      <c r="B199" s="42"/>
      <c r="C199" s="42"/>
      <c r="D199" s="42"/>
    </row>
    <row r="200" spans="1:4" x14ac:dyDescent="0.3">
      <c r="A200" s="42" t="s">
        <v>26</v>
      </c>
      <c r="B200" s="42"/>
      <c r="C200" s="42"/>
      <c r="D200" s="42"/>
    </row>
    <row r="201" spans="1:4" x14ac:dyDescent="0.3">
      <c r="A201" s="42" t="s">
        <v>16</v>
      </c>
      <c r="B201" s="42">
        <v>9</v>
      </c>
      <c r="C201" s="42">
        <v>20000</v>
      </c>
      <c r="D201" s="42">
        <v>180000</v>
      </c>
    </row>
    <row r="202" spans="1:4" x14ac:dyDescent="0.3">
      <c r="A202" s="43">
        <v>45362</v>
      </c>
      <c r="B202" s="42"/>
      <c r="C202" s="42"/>
      <c r="D202" s="42"/>
    </row>
    <row r="203" spans="1:4" x14ac:dyDescent="0.3">
      <c r="A203" s="42" t="s">
        <v>28</v>
      </c>
      <c r="B203" s="42"/>
      <c r="C203" s="42"/>
      <c r="D203" s="42"/>
    </row>
    <row r="204" spans="1:4" x14ac:dyDescent="0.3">
      <c r="A204" s="42" t="s">
        <v>16</v>
      </c>
      <c r="B204" s="42">
        <v>11</v>
      </c>
      <c r="C204" s="42">
        <v>20000</v>
      </c>
      <c r="D204" s="42">
        <v>220000</v>
      </c>
    </row>
    <row r="205" spans="1:4" x14ac:dyDescent="0.3">
      <c r="A205" s="42" t="s">
        <v>14</v>
      </c>
      <c r="B205" s="42"/>
      <c r="C205" s="42"/>
      <c r="D205" s="42"/>
    </row>
    <row r="206" spans="1:4" x14ac:dyDescent="0.3">
      <c r="A206" s="43">
        <v>45335</v>
      </c>
      <c r="B206" s="42"/>
      <c r="C206" s="42"/>
      <c r="D206" s="42"/>
    </row>
    <row r="207" spans="1:4" x14ac:dyDescent="0.3">
      <c r="A207" s="42" t="s">
        <v>27</v>
      </c>
      <c r="B207" s="42"/>
      <c r="C207" s="42"/>
      <c r="D207" s="42"/>
    </row>
    <row r="208" spans="1:4" x14ac:dyDescent="0.3">
      <c r="A208" s="42" t="s">
        <v>10</v>
      </c>
      <c r="B208" s="42">
        <v>9</v>
      </c>
      <c r="C208" s="42">
        <v>70000</v>
      </c>
      <c r="D208" s="42">
        <v>630000</v>
      </c>
    </row>
    <row r="209" spans="1:4" x14ac:dyDescent="0.3">
      <c r="A209" s="42" t="s">
        <v>20</v>
      </c>
      <c r="B209" s="42"/>
      <c r="C209" s="42"/>
      <c r="D209" s="42"/>
    </row>
    <row r="210" spans="1:4" x14ac:dyDescent="0.3">
      <c r="A210" s="43">
        <v>45347</v>
      </c>
      <c r="B210" s="42"/>
      <c r="C210" s="42"/>
      <c r="D210" s="42"/>
    </row>
    <row r="211" spans="1:4" x14ac:dyDescent="0.3">
      <c r="A211" s="42" t="s">
        <v>27</v>
      </c>
      <c r="B211" s="42"/>
      <c r="C211" s="42"/>
      <c r="D211" s="42"/>
    </row>
    <row r="212" spans="1:4" x14ac:dyDescent="0.3">
      <c r="A212" s="42" t="s">
        <v>10</v>
      </c>
      <c r="B212" s="42">
        <v>5</v>
      </c>
      <c r="C212" s="42">
        <v>70000</v>
      </c>
      <c r="D212" s="42">
        <v>350000</v>
      </c>
    </row>
    <row r="213" spans="1:4" x14ac:dyDescent="0.3">
      <c r="A213" s="42" t="s">
        <v>15</v>
      </c>
      <c r="B213" s="42">
        <v>146</v>
      </c>
      <c r="C213" s="42">
        <v>570000</v>
      </c>
      <c r="D213" s="42">
        <v>4710000</v>
      </c>
    </row>
    <row r="214" spans="1:4" x14ac:dyDescent="0.3">
      <c r="A214" s="42" t="s">
        <v>11</v>
      </c>
      <c r="B214" s="42"/>
      <c r="C214" s="42"/>
      <c r="D214" s="42"/>
    </row>
    <row r="215" spans="1:4" x14ac:dyDescent="0.3">
      <c r="A215" s="43">
        <v>45302</v>
      </c>
      <c r="B215" s="42"/>
      <c r="C215" s="42"/>
      <c r="D215" s="42"/>
    </row>
    <row r="216" spans="1:4" x14ac:dyDescent="0.3">
      <c r="A216" s="42" t="s">
        <v>26</v>
      </c>
      <c r="B216" s="42"/>
      <c r="C216" s="42"/>
      <c r="D216" s="42"/>
    </row>
    <row r="217" spans="1:4" x14ac:dyDescent="0.3">
      <c r="A217" s="42" t="s">
        <v>16</v>
      </c>
      <c r="B217" s="42">
        <v>4</v>
      </c>
      <c r="C217" s="42">
        <v>20000</v>
      </c>
      <c r="D217" s="42">
        <v>80000</v>
      </c>
    </row>
    <row r="218" spans="1:4" x14ac:dyDescent="0.3">
      <c r="A218" s="43">
        <v>45307</v>
      </c>
      <c r="B218" s="42"/>
      <c r="C218" s="42"/>
      <c r="D218" s="42"/>
    </row>
    <row r="219" spans="1:4" x14ac:dyDescent="0.3">
      <c r="A219" s="42" t="s">
        <v>26</v>
      </c>
      <c r="B219" s="42"/>
      <c r="C219" s="42"/>
      <c r="D219" s="42"/>
    </row>
    <row r="220" spans="1:4" x14ac:dyDescent="0.3">
      <c r="A220" s="42" t="s">
        <v>19</v>
      </c>
      <c r="B220" s="42">
        <v>5</v>
      </c>
      <c r="C220" s="42">
        <v>30000</v>
      </c>
      <c r="D220" s="42">
        <v>150000</v>
      </c>
    </row>
    <row r="221" spans="1:4" x14ac:dyDescent="0.3">
      <c r="A221" s="43">
        <v>45344</v>
      </c>
      <c r="B221" s="42"/>
      <c r="C221" s="42"/>
      <c r="D221" s="42"/>
    </row>
    <row r="222" spans="1:4" x14ac:dyDescent="0.3">
      <c r="A222" s="42" t="s">
        <v>27</v>
      </c>
      <c r="B222" s="42"/>
      <c r="C222" s="42"/>
      <c r="D222" s="42"/>
    </row>
    <row r="223" spans="1:4" x14ac:dyDescent="0.3">
      <c r="A223" s="42" t="s">
        <v>13</v>
      </c>
      <c r="B223" s="42">
        <v>7</v>
      </c>
      <c r="C223" s="42">
        <v>50000</v>
      </c>
      <c r="D223" s="42">
        <v>350000</v>
      </c>
    </row>
    <row r="224" spans="1:4" x14ac:dyDescent="0.3">
      <c r="A224" s="43">
        <v>45358</v>
      </c>
      <c r="B224" s="42"/>
      <c r="C224" s="42"/>
      <c r="D224" s="42"/>
    </row>
    <row r="225" spans="1:4" x14ac:dyDescent="0.3">
      <c r="A225" s="42" t="s">
        <v>28</v>
      </c>
      <c r="B225" s="42"/>
      <c r="C225" s="42"/>
      <c r="D225" s="42"/>
    </row>
    <row r="226" spans="1:4" x14ac:dyDescent="0.3">
      <c r="A226" s="42" t="s">
        <v>16</v>
      </c>
      <c r="B226" s="42">
        <v>8</v>
      </c>
      <c r="C226" s="42">
        <v>20000</v>
      </c>
      <c r="D226" s="42">
        <v>160000</v>
      </c>
    </row>
    <row r="227" spans="1:4" x14ac:dyDescent="0.3">
      <c r="A227" s="43">
        <v>45363</v>
      </c>
      <c r="B227" s="42"/>
      <c r="C227" s="42"/>
      <c r="D227" s="42"/>
    </row>
    <row r="228" spans="1:4" x14ac:dyDescent="0.3">
      <c r="A228" s="42" t="s">
        <v>28</v>
      </c>
      <c r="B228" s="42"/>
      <c r="C228" s="42"/>
      <c r="D228" s="42"/>
    </row>
    <row r="229" spans="1:4" x14ac:dyDescent="0.3">
      <c r="A229" s="42" t="s">
        <v>19</v>
      </c>
      <c r="B229" s="42">
        <v>14</v>
      </c>
      <c r="C229" s="42">
        <v>30000</v>
      </c>
      <c r="D229" s="42">
        <v>420000</v>
      </c>
    </row>
    <row r="230" spans="1:4" x14ac:dyDescent="0.3">
      <c r="A230" s="42" t="s">
        <v>22</v>
      </c>
      <c r="B230" s="42"/>
      <c r="C230" s="42"/>
      <c r="D230" s="42"/>
    </row>
    <row r="231" spans="1:4" x14ac:dyDescent="0.3">
      <c r="A231" s="43">
        <v>45311</v>
      </c>
      <c r="B231" s="42"/>
      <c r="C231" s="42"/>
      <c r="D231" s="42"/>
    </row>
    <row r="232" spans="1:4" x14ac:dyDescent="0.3">
      <c r="A232" s="42" t="s">
        <v>26</v>
      </c>
      <c r="B232" s="42"/>
      <c r="C232" s="42"/>
      <c r="D232" s="42"/>
    </row>
    <row r="233" spans="1:4" x14ac:dyDescent="0.3">
      <c r="A233" s="42" t="s">
        <v>19</v>
      </c>
      <c r="B233" s="42">
        <v>13</v>
      </c>
      <c r="C233" s="42">
        <v>30000</v>
      </c>
      <c r="D233" s="42">
        <v>390000</v>
      </c>
    </row>
    <row r="234" spans="1:4" x14ac:dyDescent="0.3">
      <c r="A234" s="43">
        <v>45367</v>
      </c>
      <c r="B234" s="42"/>
      <c r="C234" s="42"/>
      <c r="D234" s="42"/>
    </row>
    <row r="235" spans="1:4" x14ac:dyDescent="0.3">
      <c r="A235" s="42" t="s">
        <v>28</v>
      </c>
      <c r="B235" s="42"/>
      <c r="C235" s="42"/>
      <c r="D235" s="42"/>
    </row>
    <row r="236" spans="1:4" x14ac:dyDescent="0.3">
      <c r="A236" s="42" t="s">
        <v>19</v>
      </c>
      <c r="B236" s="42">
        <v>12</v>
      </c>
      <c r="C236" s="42">
        <v>30000</v>
      </c>
      <c r="D236" s="42">
        <v>360000</v>
      </c>
    </row>
    <row r="237" spans="1:4" x14ac:dyDescent="0.3">
      <c r="A237" s="42" t="s">
        <v>14</v>
      </c>
      <c r="B237" s="42"/>
      <c r="C237" s="42"/>
      <c r="D237" s="42"/>
    </row>
    <row r="238" spans="1:4" x14ac:dyDescent="0.3">
      <c r="A238" s="43">
        <v>45298</v>
      </c>
      <c r="B238" s="42"/>
      <c r="C238" s="42"/>
      <c r="D238" s="42"/>
    </row>
    <row r="239" spans="1:4" x14ac:dyDescent="0.3">
      <c r="A239" s="42" t="s">
        <v>26</v>
      </c>
      <c r="B239" s="42"/>
      <c r="C239" s="42"/>
      <c r="D239" s="42"/>
    </row>
    <row r="240" spans="1:4" x14ac:dyDescent="0.3">
      <c r="A240" s="42" t="s">
        <v>16</v>
      </c>
      <c r="B240" s="42">
        <v>7</v>
      </c>
      <c r="C240" s="42">
        <v>20000</v>
      </c>
      <c r="D240" s="42">
        <v>140000</v>
      </c>
    </row>
    <row r="241" spans="1:4" x14ac:dyDescent="0.3">
      <c r="A241" s="43">
        <v>45325</v>
      </c>
      <c r="B241" s="42"/>
      <c r="C241" s="42"/>
      <c r="D241" s="42"/>
    </row>
    <row r="242" spans="1:4" x14ac:dyDescent="0.3">
      <c r="A242" s="42" t="s">
        <v>27</v>
      </c>
      <c r="B242" s="42"/>
      <c r="C242" s="42"/>
      <c r="D242" s="42"/>
    </row>
    <row r="243" spans="1:4" x14ac:dyDescent="0.3">
      <c r="A243" s="42" t="s">
        <v>16</v>
      </c>
      <c r="B243" s="42">
        <v>10</v>
      </c>
      <c r="C243" s="42">
        <v>20000</v>
      </c>
      <c r="D243" s="42">
        <v>200000</v>
      </c>
    </row>
    <row r="244" spans="1:4" x14ac:dyDescent="0.3">
      <c r="A244" s="43">
        <v>45340</v>
      </c>
      <c r="B244" s="42"/>
      <c r="C244" s="42"/>
      <c r="D244" s="42"/>
    </row>
    <row r="245" spans="1:4" x14ac:dyDescent="0.3">
      <c r="A245" s="42" t="s">
        <v>27</v>
      </c>
      <c r="B245" s="42"/>
      <c r="C245" s="42"/>
      <c r="D245" s="42"/>
    </row>
    <row r="246" spans="1:4" x14ac:dyDescent="0.3">
      <c r="A246" s="42" t="s">
        <v>13</v>
      </c>
      <c r="B246" s="42">
        <v>9</v>
      </c>
      <c r="C246" s="42">
        <v>50000</v>
      </c>
      <c r="D246" s="42">
        <v>450000</v>
      </c>
    </row>
    <row r="247" spans="1:4" x14ac:dyDescent="0.3">
      <c r="A247" s="43">
        <v>45374</v>
      </c>
      <c r="B247" s="42"/>
      <c r="C247" s="42"/>
      <c r="D247" s="42"/>
    </row>
    <row r="248" spans="1:4" x14ac:dyDescent="0.3">
      <c r="A248" s="42" t="s">
        <v>28</v>
      </c>
      <c r="B248" s="42"/>
      <c r="C248" s="42"/>
      <c r="D248" s="42"/>
    </row>
    <row r="249" spans="1:4" x14ac:dyDescent="0.3">
      <c r="A249" s="42" t="s">
        <v>16</v>
      </c>
      <c r="B249" s="42">
        <v>10</v>
      </c>
      <c r="C249" s="42">
        <v>20000</v>
      </c>
      <c r="D249" s="42">
        <v>200000</v>
      </c>
    </row>
    <row r="250" spans="1:4" x14ac:dyDescent="0.3">
      <c r="A250" s="42" t="s">
        <v>17</v>
      </c>
      <c r="B250" s="42"/>
      <c r="C250" s="42"/>
      <c r="D250" s="42"/>
    </row>
    <row r="251" spans="1:4" x14ac:dyDescent="0.3">
      <c r="A251" s="43">
        <v>45319</v>
      </c>
      <c r="B251" s="42"/>
      <c r="C251" s="42"/>
      <c r="D251" s="42"/>
    </row>
    <row r="252" spans="1:4" x14ac:dyDescent="0.3">
      <c r="A252" s="42" t="s">
        <v>26</v>
      </c>
      <c r="B252" s="42"/>
      <c r="C252" s="42"/>
      <c r="D252" s="42"/>
    </row>
    <row r="253" spans="1:4" x14ac:dyDescent="0.3">
      <c r="A253" s="42" t="s">
        <v>19</v>
      </c>
      <c r="B253" s="42">
        <v>6</v>
      </c>
      <c r="C253" s="42">
        <v>30000</v>
      </c>
      <c r="D253" s="42">
        <v>180000</v>
      </c>
    </row>
    <row r="254" spans="1:4" x14ac:dyDescent="0.3">
      <c r="A254" s="43">
        <v>45331</v>
      </c>
      <c r="B254" s="42"/>
      <c r="C254" s="42"/>
      <c r="D254" s="42"/>
    </row>
    <row r="255" spans="1:4" x14ac:dyDescent="0.3">
      <c r="A255" s="42" t="s">
        <v>27</v>
      </c>
      <c r="B255" s="42"/>
      <c r="C255" s="42"/>
      <c r="D255" s="42"/>
    </row>
    <row r="256" spans="1:4" x14ac:dyDescent="0.3">
      <c r="A256" s="42" t="s">
        <v>10</v>
      </c>
      <c r="B256" s="42">
        <v>7</v>
      </c>
      <c r="C256" s="42">
        <v>70000</v>
      </c>
      <c r="D256" s="42">
        <v>490000</v>
      </c>
    </row>
    <row r="257" spans="1:4" x14ac:dyDescent="0.3">
      <c r="A257" s="43">
        <v>45336</v>
      </c>
      <c r="B257" s="42"/>
      <c r="C257" s="42"/>
      <c r="D257" s="42"/>
    </row>
    <row r="258" spans="1:4" x14ac:dyDescent="0.3">
      <c r="A258" s="42" t="s">
        <v>27</v>
      </c>
      <c r="B258" s="42"/>
      <c r="C258" s="42"/>
      <c r="D258" s="42"/>
    </row>
    <row r="259" spans="1:4" x14ac:dyDescent="0.3">
      <c r="A259" s="42" t="s">
        <v>13</v>
      </c>
      <c r="B259" s="42">
        <v>8</v>
      </c>
      <c r="C259" s="42">
        <v>50000</v>
      </c>
      <c r="D259" s="42">
        <v>400000</v>
      </c>
    </row>
    <row r="260" spans="1:4" x14ac:dyDescent="0.3">
      <c r="A260" s="43">
        <v>45370</v>
      </c>
      <c r="B260" s="42"/>
      <c r="C260" s="42"/>
      <c r="D260" s="42"/>
    </row>
    <row r="261" spans="1:4" x14ac:dyDescent="0.3">
      <c r="A261" s="42" t="s">
        <v>28</v>
      </c>
      <c r="B261" s="42"/>
      <c r="C261" s="42"/>
      <c r="D261" s="42"/>
    </row>
    <row r="262" spans="1:4" x14ac:dyDescent="0.3">
      <c r="A262" s="42" t="s">
        <v>16</v>
      </c>
      <c r="B262" s="42">
        <v>14</v>
      </c>
      <c r="C262" s="42">
        <v>20000</v>
      </c>
      <c r="D262" s="42">
        <v>280000</v>
      </c>
    </row>
    <row r="263" spans="1:4" x14ac:dyDescent="0.3">
      <c r="A263" s="42" t="s">
        <v>20</v>
      </c>
      <c r="B263" s="42"/>
      <c r="C263" s="42"/>
      <c r="D263" s="42"/>
    </row>
    <row r="264" spans="1:4" x14ac:dyDescent="0.3">
      <c r="A264" s="43">
        <v>45315</v>
      </c>
      <c r="B264" s="42"/>
      <c r="C264" s="42"/>
      <c r="D264" s="42"/>
    </row>
    <row r="265" spans="1:4" x14ac:dyDescent="0.3">
      <c r="A265" s="42" t="s">
        <v>26</v>
      </c>
      <c r="B265" s="42"/>
      <c r="C265" s="42"/>
      <c r="D265" s="42"/>
    </row>
    <row r="266" spans="1:4" x14ac:dyDescent="0.3">
      <c r="A266" s="42" t="s">
        <v>19</v>
      </c>
      <c r="B266" s="42">
        <v>7</v>
      </c>
      <c r="C266" s="42">
        <v>30000</v>
      </c>
      <c r="D266" s="42">
        <v>210000</v>
      </c>
    </row>
    <row r="267" spans="1:4" x14ac:dyDescent="0.3">
      <c r="A267" s="43">
        <v>45361</v>
      </c>
      <c r="B267" s="42"/>
      <c r="C267" s="42"/>
      <c r="D267" s="42"/>
    </row>
    <row r="268" spans="1:4" x14ac:dyDescent="0.3">
      <c r="A268" s="42" t="s">
        <v>28</v>
      </c>
      <c r="B268" s="42"/>
      <c r="C268" s="42"/>
      <c r="D268" s="42"/>
    </row>
    <row r="269" spans="1:4" x14ac:dyDescent="0.3">
      <c r="A269" s="42" t="s">
        <v>13</v>
      </c>
      <c r="B269" s="42">
        <v>5</v>
      </c>
      <c r="C269" s="42">
        <v>50000</v>
      </c>
      <c r="D269" s="42">
        <v>250000</v>
      </c>
    </row>
    <row r="270" spans="1:4" x14ac:dyDescent="0.3">
      <c r="A270" s="42" t="s">
        <v>25</v>
      </c>
      <c r="B270" s="42">
        <v>685</v>
      </c>
      <c r="C270" s="42">
        <v>3300000</v>
      </c>
      <c r="D270" s="42">
        <v>28670000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3" workbookViewId="0">
      <selection activeCell="K8" sqref="K8"/>
    </sheetView>
  </sheetViews>
  <sheetFormatPr defaultRowHeight="14.4" x14ac:dyDescent="0.3"/>
  <cols>
    <col min="1" max="1" width="9.6640625" style="1" bestFit="1" customWidth="1"/>
  </cols>
  <sheetData>
    <row r="1" spans="1:7" x14ac:dyDescent="0.3">
      <c r="A1" s="49" t="s">
        <v>0</v>
      </c>
      <c r="B1" s="49"/>
      <c r="C1" s="49"/>
      <c r="D1" s="49"/>
      <c r="E1" s="49"/>
      <c r="F1" s="49"/>
      <c r="G1" s="49"/>
    </row>
    <row r="2" spans="1:7" x14ac:dyDescent="0.3">
      <c r="A2" s="49"/>
      <c r="B2" s="49"/>
      <c r="C2" s="49"/>
      <c r="D2" s="49"/>
      <c r="E2" s="49"/>
      <c r="F2" s="49"/>
      <c r="G2" s="49"/>
    </row>
    <row r="3" spans="1:7" ht="43.2" x14ac:dyDescent="0.3">
      <c r="A3" s="5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28.8" x14ac:dyDescent="0.3">
      <c r="A4" s="3">
        <v>45296</v>
      </c>
      <c r="B4" s="4" t="s">
        <v>8</v>
      </c>
      <c r="C4" s="4" t="s">
        <v>9</v>
      </c>
      <c r="D4" s="4" t="s">
        <v>10</v>
      </c>
      <c r="E4" s="4">
        <v>5</v>
      </c>
      <c r="F4" s="4">
        <v>70000</v>
      </c>
      <c r="G4" s="4">
        <f>E4*F4</f>
        <v>350000</v>
      </c>
    </row>
    <row r="5" spans="1:7" ht="28.8" x14ac:dyDescent="0.3">
      <c r="A5" s="3">
        <v>45297</v>
      </c>
      <c r="B5" s="4" t="s">
        <v>11</v>
      </c>
      <c r="C5" s="4" t="s">
        <v>12</v>
      </c>
      <c r="D5" s="4" t="s">
        <v>13</v>
      </c>
      <c r="E5" s="4">
        <v>10</v>
      </c>
      <c r="F5" s="4">
        <v>50000</v>
      </c>
      <c r="G5" s="4">
        <f t="shared" ref="G5:G68" si="0">E5*F5</f>
        <v>500000</v>
      </c>
    </row>
    <row r="6" spans="1:7" ht="28.8" x14ac:dyDescent="0.3">
      <c r="A6" s="3">
        <v>45298</v>
      </c>
      <c r="B6" s="4" t="s">
        <v>14</v>
      </c>
      <c r="C6" s="4" t="s">
        <v>15</v>
      </c>
      <c r="D6" s="4" t="s">
        <v>16</v>
      </c>
      <c r="E6" s="4">
        <v>7</v>
      </c>
      <c r="F6" s="4">
        <v>20000</v>
      </c>
      <c r="G6" s="4">
        <f t="shared" si="0"/>
        <v>140000</v>
      </c>
    </row>
    <row r="7" spans="1:7" ht="28.8" x14ac:dyDescent="0.3">
      <c r="A7" s="3">
        <v>45299</v>
      </c>
      <c r="B7" s="4" t="s">
        <v>17</v>
      </c>
      <c r="C7" s="4" t="s">
        <v>18</v>
      </c>
      <c r="D7" s="4" t="s">
        <v>19</v>
      </c>
      <c r="E7" s="4">
        <v>15</v>
      </c>
      <c r="F7" s="4">
        <v>30000</v>
      </c>
      <c r="G7" s="4">
        <f t="shared" si="0"/>
        <v>450000</v>
      </c>
    </row>
    <row r="8" spans="1:7" ht="28.8" x14ac:dyDescent="0.3">
      <c r="A8" s="3">
        <v>45300</v>
      </c>
      <c r="B8" s="4" t="s">
        <v>20</v>
      </c>
      <c r="C8" s="4" t="s">
        <v>21</v>
      </c>
      <c r="D8" s="4" t="s">
        <v>10</v>
      </c>
      <c r="E8" s="4">
        <v>3</v>
      </c>
      <c r="F8" s="4">
        <v>70000</v>
      </c>
      <c r="G8" s="4">
        <f t="shared" si="0"/>
        <v>210000</v>
      </c>
    </row>
    <row r="9" spans="1:7" ht="28.8" x14ac:dyDescent="0.3">
      <c r="A9" s="3">
        <v>45301</v>
      </c>
      <c r="B9" s="4" t="s">
        <v>22</v>
      </c>
      <c r="C9" s="4" t="s">
        <v>23</v>
      </c>
      <c r="D9" s="4" t="s">
        <v>13</v>
      </c>
      <c r="E9" s="4">
        <v>6</v>
      </c>
      <c r="F9" s="4">
        <v>50000</v>
      </c>
      <c r="G9" s="4">
        <f t="shared" si="0"/>
        <v>300000</v>
      </c>
    </row>
    <row r="10" spans="1:7" ht="28.8" x14ac:dyDescent="0.3">
      <c r="A10" s="3">
        <v>45302</v>
      </c>
      <c r="B10" s="4" t="s">
        <v>11</v>
      </c>
      <c r="C10" s="4" t="s">
        <v>15</v>
      </c>
      <c r="D10" s="4" t="s">
        <v>16</v>
      </c>
      <c r="E10" s="4">
        <v>4</v>
      </c>
      <c r="F10" s="4">
        <v>20000</v>
      </c>
      <c r="G10" s="4">
        <f t="shared" si="0"/>
        <v>80000</v>
      </c>
    </row>
    <row r="11" spans="1:7" ht="28.8" x14ac:dyDescent="0.3">
      <c r="A11" s="3">
        <v>45303</v>
      </c>
      <c r="B11" s="4" t="s">
        <v>14</v>
      </c>
      <c r="C11" s="4" t="s">
        <v>18</v>
      </c>
      <c r="D11" s="4" t="s">
        <v>19</v>
      </c>
      <c r="E11" s="4">
        <v>10</v>
      </c>
      <c r="F11" s="4">
        <v>30000</v>
      </c>
      <c r="G11" s="4">
        <f t="shared" si="0"/>
        <v>300000</v>
      </c>
    </row>
    <row r="12" spans="1:7" ht="28.8" x14ac:dyDescent="0.3">
      <c r="A12" s="3">
        <v>45304</v>
      </c>
      <c r="B12" s="4" t="s">
        <v>8</v>
      </c>
      <c r="C12" s="4" t="s">
        <v>9</v>
      </c>
      <c r="D12" s="4" t="s">
        <v>10</v>
      </c>
      <c r="E12" s="4">
        <v>8</v>
      </c>
      <c r="F12" s="4">
        <v>70000</v>
      </c>
      <c r="G12" s="4">
        <f t="shared" si="0"/>
        <v>560000</v>
      </c>
    </row>
    <row r="13" spans="1:7" ht="28.8" x14ac:dyDescent="0.3">
      <c r="A13" s="3">
        <v>45305</v>
      </c>
      <c r="B13" s="4" t="s">
        <v>20</v>
      </c>
      <c r="C13" s="4" t="s">
        <v>9</v>
      </c>
      <c r="D13" s="4" t="s">
        <v>13</v>
      </c>
      <c r="E13" s="4">
        <v>12</v>
      </c>
      <c r="F13" s="4">
        <v>50000</v>
      </c>
      <c r="G13" s="4">
        <f t="shared" si="0"/>
        <v>600000</v>
      </c>
    </row>
    <row r="14" spans="1:7" x14ac:dyDescent="0.3">
      <c r="A14" s="3">
        <v>45306</v>
      </c>
      <c r="B14" s="4" t="s">
        <v>22</v>
      </c>
      <c r="C14" s="4" t="s">
        <v>12</v>
      </c>
      <c r="D14" s="4" t="s">
        <v>16</v>
      </c>
      <c r="E14" s="4">
        <v>9</v>
      </c>
      <c r="F14" s="4">
        <v>20000</v>
      </c>
      <c r="G14" s="4">
        <f t="shared" si="0"/>
        <v>180000</v>
      </c>
    </row>
    <row r="15" spans="1:7" ht="28.8" x14ac:dyDescent="0.3">
      <c r="A15" s="3">
        <v>45307</v>
      </c>
      <c r="B15" s="4" t="s">
        <v>11</v>
      </c>
      <c r="C15" s="4" t="s">
        <v>15</v>
      </c>
      <c r="D15" s="4" t="s">
        <v>19</v>
      </c>
      <c r="E15" s="4">
        <v>5</v>
      </c>
      <c r="F15" s="4">
        <v>30000</v>
      </c>
      <c r="G15" s="4">
        <f t="shared" si="0"/>
        <v>150000</v>
      </c>
    </row>
    <row r="16" spans="1:7" ht="28.8" x14ac:dyDescent="0.3">
      <c r="A16" s="3">
        <v>45308</v>
      </c>
      <c r="B16" s="4" t="s">
        <v>14</v>
      </c>
      <c r="C16" s="4" t="s">
        <v>18</v>
      </c>
      <c r="D16" s="4" t="s">
        <v>10</v>
      </c>
      <c r="E16" s="4">
        <v>11</v>
      </c>
      <c r="F16" s="4">
        <v>70000</v>
      </c>
      <c r="G16" s="4">
        <f t="shared" si="0"/>
        <v>770000</v>
      </c>
    </row>
    <row r="17" spans="1:7" ht="28.8" x14ac:dyDescent="0.3">
      <c r="A17" s="3">
        <v>45309</v>
      </c>
      <c r="B17" s="4" t="s">
        <v>17</v>
      </c>
      <c r="C17" s="4" t="s">
        <v>21</v>
      </c>
      <c r="D17" s="4" t="s">
        <v>13</v>
      </c>
      <c r="E17" s="4">
        <v>7</v>
      </c>
      <c r="F17" s="4">
        <v>50000</v>
      </c>
      <c r="G17" s="4">
        <f t="shared" si="0"/>
        <v>350000</v>
      </c>
    </row>
    <row r="18" spans="1:7" ht="28.8" x14ac:dyDescent="0.3">
      <c r="A18" s="3">
        <v>45310</v>
      </c>
      <c r="B18" s="4" t="s">
        <v>20</v>
      </c>
      <c r="C18" s="4" t="s">
        <v>23</v>
      </c>
      <c r="D18" s="4" t="s">
        <v>16</v>
      </c>
      <c r="E18" s="4">
        <v>6</v>
      </c>
      <c r="F18" s="4">
        <v>20000</v>
      </c>
      <c r="G18" s="4">
        <f t="shared" si="0"/>
        <v>120000</v>
      </c>
    </row>
    <row r="19" spans="1:7" ht="28.8" x14ac:dyDescent="0.3">
      <c r="A19" s="3">
        <v>45311</v>
      </c>
      <c r="B19" s="4" t="s">
        <v>22</v>
      </c>
      <c r="C19" s="4" t="s">
        <v>15</v>
      </c>
      <c r="D19" s="4" t="s">
        <v>19</v>
      </c>
      <c r="E19" s="4">
        <v>13</v>
      </c>
      <c r="F19" s="4">
        <v>30000</v>
      </c>
      <c r="G19" s="4">
        <f t="shared" si="0"/>
        <v>390000</v>
      </c>
    </row>
    <row r="20" spans="1:7" ht="28.8" x14ac:dyDescent="0.3">
      <c r="A20" s="3">
        <v>45312</v>
      </c>
      <c r="B20" s="4" t="s">
        <v>8</v>
      </c>
      <c r="C20" s="4" t="s">
        <v>18</v>
      </c>
      <c r="D20" s="4" t="s">
        <v>10</v>
      </c>
      <c r="E20" s="4">
        <v>9</v>
      </c>
      <c r="F20" s="4">
        <v>70000</v>
      </c>
      <c r="G20" s="4">
        <f t="shared" si="0"/>
        <v>630000</v>
      </c>
    </row>
    <row r="21" spans="1:7" ht="28.8" x14ac:dyDescent="0.3">
      <c r="A21" s="3">
        <v>45313</v>
      </c>
      <c r="B21" s="4" t="s">
        <v>14</v>
      </c>
      <c r="C21" s="4" t="s">
        <v>21</v>
      </c>
      <c r="D21" s="4" t="s">
        <v>13</v>
      </c>
      <c r="E21" s="4">
        <v>8</v>
      </c>
      <c r="F21" s="4">
        <v>50000</v>
      </c>
      <c r="G21" s="4">
        <f t="shared" si="0"/>
        <v>400000</v>
      </c>
    </row>
    <row r="22" spans="1:7" ht="28.8" x14ac:dyDescent="0.3">
      <c r="A22" s="3">
        <v>45314</v>
      </c>
      <c r="B22" s="4" t="s">
        <v>17</v>
      </c>
      <c r="C22" s="4" t="s">
        <v>23</v>
      </c>
      <c r="D22" s="4" t="s">
        <v>16</v>
      </c>
      <c r="E22" s="4">
        <v>14</v>
      </c>
      <c r="F22" s="4">
        <v>20000</v>
      </c>
      <c r="G22" s="4">
        <f t="shared" si="0"/>
        <v>280000</v>
      </c>
    </row>
    <row r="23" spans="1:7" ht="28.8" x14ac:dyDescent="0.3">
      <c r="A23" s="3">
        <v>45315</v>
      </c>
      <c r="B23" s="4" t="s">
        <v>20</v>
      </c>
      <c r="C23" s="4" t="s">
        <v>15</v>
      </c>
      <c r="D23" s="4" t="s">
        <v>19</v>
      </c>
      <c r="E23" s="4">
        <v>7</v>
      </c>
      <c r="F23" s="4">
        <v>30000</v>
      </c>
      <c r="G23" s="4">
        <f t="shared" si="0"/>
        <v>210000</v>
      </c>
    </row>
    <row r="24" spans="1:7" ht="28.8" x14ac:dyDescent="0.3">
      <c r="A24" s="3">
        <v>45316</v>
      </c>
      <c r="B24" s="4" t="s">
        <v>22</v>
      </c>
      <c r="C24" s="4" t="s">
        <v>18</v>
      </c>
      <c r="D24" s="4" t="s">
        <v>10</v>
      </c>
      <c r="E24" s="4">
        <v>10</v>
      </c>
      <c r="F24" s="4">
        <v>70000</v>
      </c>
      <c r="G24" s="4">
        <f t="shared" si="0"/>
        <v>700000</v>
      </c>
    </row>
    <row r="25" spans="1:7" ht="28.8" x14ac:dyDescent="0.3">
      <c r="A25" s="3">
        <v>45317</v>
      </c>
      <c r="B25" s="4" t="s">
        <v>11</v>
      </c>
      <c r="C25" s="4" t="s">
        <v>9</v>
      </c>
      <c r="D25" s="4" t="s">
        <v>13</v>
      </c>
      <c r="E25" s="4">
        <v>5</v>
      </c>
      <c r="F25" s="4">
        <v>50000</v>
      </c>
      <c r="G25" s="4">
        <f t="shared" si="0"/>
        <v>250000</v>
      </c>
    </row>
    <row r="26" spans="1:7" x14ac:dyDescent="0.3">
      <c r="A26" s="3">
        <v>45318</v>
      </c>
      <c r="B26" s="4" t="s">
        <v>8</v>
      </c>
      <c r="C26" s="4" t="s">
        <v>12</v>
      </c>
      <c r="D26" s="4" t="s">
        <v>16</v>
      </c>
      <c r="E26" s="4">
        <v>8</v>
      </c>
      <c r="F26" s="4">
        <v>20000</v>
      </c>
      <c r="G26" s="4">
        <f t="shared" si="0"/>
        <v>160000</v>
      </c>
    </row>
    <row r="27" spans="1:7" ht="28.8" x14ac:dyDescent="0.3">
      <c r="A27" s="3">
        <v>45319</v>
      </c>
      <c r="B27" s="4" t="s">
        <v>17</v>
      </c>
      <c r="C27" s="4" t="s">
        <v>15</v>
      </c>
      <c r="D27" s="4" t="s">
        <v>19</v>
      </c>
      <c r="E27" s="4">
        <v>6</v>
      </c>
      <c r="F27" s="4">
        <v>30000</v>
      </c>
      <c r="G27" s="4">
        <f t="shared" si="0"/>
        <v>180000</v>
      </c>
    </row>
    <row r="28" spans="1:7" ht="28.8" x14ac:dyDescent="0.3">
      <c r="A28" s="3">
        <v>45320</v>
      </c>
      <c r="B28" s="4" t="s">
        <v>20</v>
      </c>
      <c r="C28" s="4" t="s">
        <v>18</v>
      </c>
      <c r="D28" s="4" t="s">
        <v>10</v>
      </c>
      <c r="E28" s="4">
        <v>7</v>
      </c>
      <c r="F28" s="4">
        <v>70000</v>
      </c>
      <c r="G28" s="4">
        <f t="shared" si="0"/>
        <v>490000</v>
      </c>
    </row>
    <row r="29" spans="1:7" ht="28.8" x14ac:dyDescent="0.3">
      <c r="A29" s="3">
        <v>45323</v>
      </c>
      <c r="B29" s="4" t="s">
        <v>22</v>
      </c>
      <c r="C29" s="4" t="s">
        <v>21</v>
      </c>
      <c r="D29" s="4" t="s">
        <v>10</v>
      </c>
      <c r="E29" s="4">
        <v>8</v>
      </c>
      <c r="F29" s="4">
        <v>70000</v>
      </c>
      <c r="G29" s="4">
        <f t="shared" si="0"/>
        <v>560000</v>
      </c>
    </row>
    <row r="30" spans="1:7" ht="28.8" x14ac:dyDescent="0.3">
      <c r="A30" s="3">
        <v>45324</v>
      </c>
      <c r="B30" s="4" t="s">
        <v>11</v>
      </c>
      <c r="C30" s="4" t="s">
        <v>23</v>
      </c>
      <c r="D30" s="4" t="s">
        <v>13</v>
      </c>
      <c r="E30" s="4">
        <v>6</v>
      </c>
      <c r="F30" s="4">
        <v>50000</v>
      </c>
      <c r="G30" s="4">
        <f t="shared" si="0"/>
        <v>300000</v>
      </c>
    </row>
    <row r="31" spans="1:7" ht="28.8" x14ac:dyDescent="0.3">
      <c r="A31" s="3">
        <v>45325</v>
      </c>
      <c r="B31" s="4" t="s">
        <v>14</v>
      </c>
      <c r="C31" s="4" t="s">
        <v>15</v>
      </c>
      <c r="D31" s="4" t="s">
        <v>16</v>
      </c>
      <c r="E31" s="4">
        <v>10</v>
      </c>
      <c r="F31" s="4">
        <v>20000</v>
      </c>
      <c r="G31" s="4">
        <f t="shared" si="0"/>
        <v>200000</v>
      </c>
    </row>
    <row r="32" spans="1:7" ht="28.8" x14ac:dyDescent="0.3">
      <c r="A32" s="3">
        <v>45326</v>
      </c>
      <c r="B32" s="4" t="s">
        <v>17</v>
      </c>
      <c r="C32" s="4" t="s">
        <v>9</v>
      </c>
      <c r="D32" s="4" t="s">
        <v>19</v>
      </c>
      <c r="E32" s="4">
        <v>20</v>
      </c>
      <c r="F32" s="4">
        <v>30000</v>
      </c>
      <c r="G32" s="4">
        <f t="shared" si="0"/>
        <v>600000</v>
      </c>
    </row>
    <row r="33" spans="1:7" ht="28.8" x14ac:dyDescent="0.3">
      <c r="A33" s="3">
        <v>45327</v>
      </c>
      <c r="B33" s="4" t="s">
        <v>8</v>
      </c>
      <c r="C33" s="4" t="s">
        <v>21</v>
      </c>
      <c r="D33" s="4" t="s">
        <v>10</v>
      </c>
      <c r="E33" s="4">
        <v>4</v>
      </c>
      <c r="F33" s="4">
        <v>70000</v>
      </c>
      <c r="G33" s="4">
        <f t="shared" si="0"/>
        <v>280000</v>
      </c>
    </row>
    <row r="34" spans="1:7" ht="28.8" x14ac:dyDescent="0.3">
      <c r="A34" s="3">
        <v>45328</v>
      </c>
      <c r="B34" s="4" t="s">
        <v>22</v>
      </c>
      <c r="C34" s="4" t="s">
        <v>23</v>
      </c>
      <c r="D34" s="4" t="s">
        <v>13</v>
      </c>
      <c r="E34" s="4">
        <v>9</v>
      </c>
      <c r="F34" s="4">
        <v>50000</v>
      </c>
      <c r="G34" s="4">
        <f t="shared" si="0"/>
        <v>450000</v>
      </c>
    </row>
    <row r="35" spans="1:7" ht="28.8" x14ac:dyDescent="0.3">
      <c r="A35" s="3">
        <v>45329</v>
      </c>
      <c r="B35" s="4" t="s">
        <v>11</v>
      </c>
      <c r="C35" s="4" t="s">
        <v>21</v>
      </c>
      <c r="D35" s="4" t="s">
        <v>16</v>
      </c>
      <c r="E35" s="4">
        <v>5</v>
      </c>
      <c r="F35" s="4">
        <v>20000</v>
      </c>
      <c r="G35" s="4">
        <f t="shared" si="0"/>
        <v>100000</v>
      </c>
    </row>
    <row r="36" spans="1:7" ht="28.8" x14ac:dyDescent="0.3">
      <c r="A36" s="3">
        <v>45330</v>
      </c>
      <c r="B36" s="4" t="s">
        <v>8</v>
      </c>
      <c r="C36" s="4" t="s">
        <v>23</v>
      </c>
      <c r="D36" s="4" t="s">
        <v>19</v>
      </c>
      <c r="E36" s="4">
        <v>15</v>
      </c>
      <c r="F36" s="4">
        <v>30000</v>
      </c>
      <c r="G36" s="4">
        <f t="shared" si="0"/>
        <v>450000</v>
      </c>
    </row>
    <row r="37" spans="1:7" ht="28.8" x14ac:dyDescent="0.3">
      <c r="A37" s="3">
        <v>45331</v>
      </c>
      <c r="B37" s="4" t="s">
        <v>17</v>
      </c>
      <c r="C37" s="4" t="s">
        <v>15</v>
      </c>
      <c r="D37" s="4" t="s">
        <v>10</v>
      </c>
      <c r="E37" s="4">
        <v>7</v>
      </c>
      <c r="F37" s="4">
        <v>70000</v>
      </c>
      <c r="G37" s="4">
        <f t="shared" si="0"/>
        <v>490000</v>
      </c>
    </row>
    <row r="38" spans="1:7" ht="28.8" x14ac:dyDescent="0.3">
      <c r="A38" s="3">
        <v>45332</v>
      </c>
      <c r="B38" s="4" t="s">
        <v>20</v>
      </c>
      <c r="C38" s="4" t="s">
        <v>18</v>
      </c>
      <c r="D38" s="4" t="s">
        <v>13</v>
      </c>
      <c r="E38" s="4">
        <v>11</v>
      </c>
      <c r="F38" s="4">
        <v>50000</v>
      </c>
      <c r="G38" s="4">
        <f t="shared" si="0"/>
        <v>550000</v>
      </c>
    </row>
    <row r="39" spans="1:7" ht="28.8" x14ac:dyDescent="0.3">
      <c r="A39" s="3">
        <v>45333</v>
      </c>
      <c r="B39" s="4" t="s">
        <v>22</v>
      </c>
      <c r="C39" s="4" t="s">
        <v>9</v>
      </c>
      <c r="D39" s="4" t="s">
        <v>16</v>
      </c>
      <c r="E39" s="4">
        <v>12</v>
      </c>
      <c r="F39" s="4">
        <v>20000</v>
      </c>
      <c r="G39" s="4">
        <f t="shared" si="0"/>
        <v>240000</v>
      </c>
    </row>
    <row r="40" spans="1:7" ht="28.8" x14ac:dyDescent="0.3">
      <c r="A40" s="3">
        <v>45334</v>
      </c>
      <c r="B40" s="4" t="s">
        <v>11</v>
      </c>
      <c r="C40" s="4" t="s">
        <v>9</v>
      </c>
      <c r="D40" s="4" t="s">
        <v>19</v>
      </c>
      <c r="E40" s="4">
        <v>10</v>
      </c>
      <c r="F40" s="4">
        <v>30000</v>
      </c>
      <c r="G40" s="4">
        <f t="shared" si="0"/>
        <v>300000</v>
      </c>
    </row>
    <row r="41" spans="1:7" x14ac:dyDescent="0.3">
      <c r="A41" s="3">
        <v>45335</v>
      </c>
      <c r="B41" s="4" t="s">
        <v>14</v>
      </c>
      <c r="C41" s="4" t="s">
        <v>12</v>
      </c>
      <c r="D41" s="4" t="s">
        <v>10</v>
      </c>
      <c r="E41" s="4">
        <v>9</v>
      </c>
      <c r="F41" s="4">
        <v>70000</v>
      </c>
      <c r="G41" s="4">
        <f t="shared" si="0"/>
        <v>630000</v>
      </c>
    </row>
    <row r="42" spans="1:7" ht="28.8" x14ac:dyDescent="0.3">
      <c r="A42" s="3">
        <v>45336</v>
      </c>
      <c r="B42" s="4" t="s">
        <v>17</v>
      </c>
      <c r="C42" s="4" t="s">
        <v>15</v>
      </c>
      <c r="D42" s="4" t="s">
        <v>13</v>
      </c>
      <c r="E42" s="4">
        <v>8</v>
      </c>
      <c r="F42" s="4">
        <v>50000</v>
      </c>
      <c r="G42" s="4">
        <f t="shared" si="0"/>
        <v>400000</v>
      </c>
    </row>
    <row r="43" spans="1:7" ht="28.8" x14ac:dyDescent="0.3">
      <c r="A43" s="3">
        <v>45337</v>
      </c>
      <c r="B43" s="4" t="s">
        <v>20</v>
      </c>
      <c r="C43" s="4" t="s">
        <v>18</v>
      </c>
      <c r="D43" s="4" t="s">
        <v>16</v>
      </c>
      <c r="E43" s="4">
        <v>11</v>
      </c>
      <c r="F43" s="4">
        <v>20000</v>
      </c>
      <c r="G43" s="4">
        <f t="shared" si="0"/>
        <v>220000</v>
      </c>
    </row>
    <row r="44" spans="1:7" ht="28.8" x14ac:dyDescent="0.3">
      <c r="A44" s="3">
        <v>45338</v>
      </c>
      <c r="B44" s="4" t="s">
        <v>8</v>
      </c>
      <c r="C44" s="4" t="s">
        <v>21</v>
      </c>
      <c r="D44" s="4" t="s">
        <v>19</v>
      </c>
      <c r="E44" s="4">
        <v>14</v>
      </c>
      <c r="F44" s="4">
        <v>30000</v>
      </c>
      <c r="G44" s="4">
        <f t="shared" si="0"/>
        <v>420000</v>
      </c>
    </row>
    <row r="45" spans="1:7" ht="28.8" x14ac:dyDescent="0.3">
      <c r="A45" s="3">
        <v>45339</v>
      </c>
      <c r="B45" s="4" t="s">
        <v>11</v>
      </c>
      <c r="C45" s="4" t="s">
        <v>23</v>
      </c>
      <c r="D45" s="4" t="s">
        <v>10</v>
      </c>
      <c r="E45" s="4">
        <v>10</v>
      </c>
      <c r="F45" s="4">
        <v>70000</v>
      </c>
      <c r="G45" s="4">
        <f t="shared" si="0"/>
        <v>700000</v>
      </c>
    </row>
    <row r="46" spans="1:7" ht="28.8" x14ac:dyDescent="0.3">
      <c r="A46" s="3">
        <v>45340</v>
      </c>
      <c r="B46" s="4" t="s">
        <v>14</v>
      </c>
      <c r="C46" s="4" t="s">
        <v>15</v>
      </c>
      <c r="D46" s="4" t="s">
        <v>13</v>
      </c>
      <c r="E46" s="4">
        <v>9</v>
      </c>
      <c r="F46" s="4">
        <v>50000</v>
      </c>
      <c r="G46" s="4">
        <f t="shared" si="0"/>
        <v>450000</v>
      </c>
    </row>
    <row r="47" spans="1:7" ht="28.8" x14ac:dyDescent="0.3">
      <c r="A47" s="3">
        <v>45341</v>
      </c>
      <c r="B47" s="4" t="s">
        <v>17</v>
      </c>
      <c r="C47" s="4" t="s">
        <v>18</v>
      </c>
      <c r="D47" s="4" t="s">
        <v>16</v>
      </c>
      <c r="E47" s="4">
        <v>13</v>
      </c>
      <c r="F47" s="4">
        <v>20000</v>
      </c>
      <c r="G47" s="4">
        <f t="shared" si="0"/>
        <v>260000</v>
      </c>
    </row>
    <row r="48" spans="1:7" ht="28.8" x14ac:dyDescent="0.3">
      <c r="A48" s="3">
        <v>45342</v>
      </c>
      <c r="B48" s="4" t="s">
        <v>20</v>
      </c>
      <c r="C48" s="4" t="s">
        <v>21</v>
      </c>
      <c r="D48" s="4" t="s">
        <v>19</v>
      </c>
      <c r="E48" s="4">
        <v>8</v>
      </c>
      <c r="F48" s="4">
        <v>30000</v>
      </c>
      <c r="G48" s="4">
        <f t="shared" si="0"/>
        <v>240000</v>
      </c>
    </row>
    <row r="49" spans="1:7" ht="28.8" x14ac:dyDescent="0.3">
      <c r="A49" s="3">
        <v>45343</v>
      </c>
      <c r="B49" s="4" t="s">
        <v>22</v>
      </c>
      <c r="C49" s="4" t="s">
        <v>23</v>
      </c>
      <c r="D49" s="4" t="s">
        <v>10</v>
      </c>
      <c r="E49" s="4">
        <v>12</v>
      </c>
      <c r="F49" s="4">
        <v>70000</v>
      </c>
      <c r="G49" s="4">
        <f t="shared" si="0"/>
        <v>840000</v>
      </c>
    </row>
    <row r="50" spans="1:7" ht="28.8" x14ac:dyDescent="0.3">
      <c r="A50" s="3">
        <v>45344</v>
      </c>
      <c r="B50" s="4" t="s">
        <v>11</v>
      </c>
      <c r="C50" s="4" t="s">
        <v>15</v>
      </c>
      <c r="D50" s="4" t="s">
        <v>13</v>
      </c>
      <c r="E50" s="4">
        <v>7</v>
      </c>
      <c r="F50" s="4">
        <v>50000</v>
      </c>
      <c r="G50" s="4">
        <f t="shared" si="0"/>
        <v>350000</v>
      </c>
    </row>
    <row r="51" spans="1:7" ht="28.8" x14ac:dyDescent="0.3">
      <c r="A51" s="3">
        <v>45345</v>
      </c>
      <c r="B51" s="4" t="s">
        <v>14</v>
      </c>
      <c r="C51" s="4" t="s">
        <v>18</v>
      </c>
      <c r="D51" s="4" t="s">
        <v>16</v>
      </c>
      <c r="E51" s="4">
        <v>9</v>
      </c>
      <c r="F51" s="4">
        <v>20000</v>
      </c>
      <c r="G51" s="4">
        <f t="shared" si="0"/>
        <v>180000</v>
      </c>
    </row>
    <row r="52" spans="1:7" ht="28.8" x14ac:dyDescent="0.3">
      <c r="A52" s="3">
        <v>45346</v>
      </c>
      <c r="B52" s="4" t="s">
        <v>8</v>
      </c>
      <c r="C52" s="4" t="s">
        <v>9</v>
      </c>
      <c r="D52" s="4" t="s">
        <v>19</v>
      </c>
      <c r="E52" s="4">
        <v>12</v>
      </c>
      <c r="F52" s="4">
        <v>30000</v>
      </c>
      <c r="G52" s="4">
        <f t="shared" si="0"/>
        <v>360000</v>
      </c>
    </row>
    <row r="53" spans="1:7" x14ac:dyDescent="0.3">
      <c r="A53" s="3">
        <v>45347</v>
      </c>
      <c r="B53" s="4" t="s">
        <v>20</v>
      </c>
      <c r="C53" s="4" t="s">
        <v>12</v>
      </c>
      <c r="D53" s="4" t="s">
        <v>10</v>
      </c>
      <c r="E53" s="4">
        <v>5</v>
      </c>
      <c r="F53" s="4">
        <v>70000</v>
      </c>
      <c r="G53" s="4">
        <f t="shared" si="0"/>
        <v>350000</v>
      </c>
    </row>
    <row r="54" spans="1:7" ht="28.8" x14ac:dyDescent="0.3">
      <c r="A54" s="3">
        <v>45352</v>
      </c>
      <c r="B54" s="4" t="s">
        <v>22</v>
      </c>
      <c r="C54" s="4" t="s">
        <v>9</v>
      </c>
      <c r="D54" s="4" t="s">
        <v>10</v>
      </c>
      <c r="E54" s="4">
        <v>12</v>
      </c>
      <c r="F54" s="4">
        <v>70000</v>
      </c>
      <c r="G54" s="4">
        <f t="shared" si="0"/>
        <v>840000</v>
      </c>
    </row>
    <row r="55" spans="1:7" ht="28.8" x14ac:dyDescent="0.3">
      <c r="A55" s="3">
        <v>45353</v>
      </c>
      <c r="B55" s="4" t="s">
        <v>11</v>
      </c>
      <c r="C55" s="4" t="s">
        <v>9</v>
      </c>
      <c r="D55" s="4" t="s">
        <v>13</v>
      </c>
      <c r="E55" s="4">
        <v>8</v>
      </c>
      <c r="F55" s="4">
        <v>50000</v>
      </c>
      <c r="G55" s="4">
        <f t="shared" si="0"/>
        <v>400000</v>
      </c>
    </row>
    <row r="56" spans="1:7" ht="28.8" x14ac:dyDescent="0.3">
      <c r="A56" s="3">
        <v>45354</v>
      </c>
      <c r="B56" s="4" t="s">
        <v>14</v>
      </c>
      <c r="C56" s="4" t="s">
        <v>21</v>
      </c>
      <c r="D56" s="4" t="s">
        <v>16</v>
      </c>
      <c r="E56" s="4">
        <v>7</v>
      </c>
      <c r="F56" s="4">
        <v>20000</v>
      </c>
      <c r="G56" s="4">
        <f t="shared" si="0"/>
        <v>140000</v>
      </c>
    </row>
    <row r="57" spans="1:7" ht="28.8" x14ac:dyDescent="0.3">
      <c r="A57" s="3">
        <v>45355</v>
      </c>
      <c r="B57" s="4" t="s">
        <v>17</v>
      </c>
      <c r="C57" s="4" t="s">
        <v>23</v>
      </c>
      <c r="D57" s="4" t="s">
        <v>19</v>
      </c>
      <c r="E57" s="4">
        <v>9</v>
      </c>
      <c r="F57" s="4">
        <v>30000</v>
      </c>
      <c r="G57" s="4">
        <f t="shared" si="0"/>
        <v>270000</v>
      </c>
    </row>
    <row r="58" spans="1:7" ht="28.8" x14ac:dyDescent="0.3">
      <c r="A58" s="3">
        <v>45356</v>
      </c>
      <c r="B58" s="4" t="s">
        <v>20</v>
      </c>
      <c r="C58" s="4" t="s">
        <v>21</v>
      </c>
      <c r="D58" s="4" t="s">
        <v>10</v>
      </c>
      <c r="E58" s="4">
        <v>6</v>
      </c>
      <c r="F58" s="4">
        <v>70000</v>
      </c>
      <c r="G58" s="4">
        <f t="shared" si="0"/>
        <v>420000</v>
      </c>
    </row>
    <row r="59" spans="1:7" ht="28.8" x14ac:dyDescent="0.3">
      <c r="A59" s="3">
        <v>45357</v>
      </c>
      <c r="B59" s="4" t="s">
        <v>8</v>
      </c>
      <c r="C59" s="4" t="s">
        <v>23</v>
      </c>
      <c r="D59" s="4" t="s">
        <v>13</v>
      </c>
      <c r="E59" s="4">
        <v>10</v>
      </c>
      <c r="F59" s="4">
        <v>50000</v>
      </c>
      <c r="G59" s="4">
        <f t="shared" si="0"/>
        <v>500000</v>
      </c>
    </row>
    <row r="60" spans="1:7" ht="28.8" x14ac:dyDescent="0.3">
      <c r="A60" s="3">
        <v>45358</v>
      </c>
      <c r="B60" s="4" t="s">
        <v>11</v>
      </c>
      <c r="C60" s="4" t="s">
        <v>15</v>
      </c>
      <c r="D60" s="4" t="s">
        <v>16</v>
      </c>
      <c r="E60" s="4">
        <v>8</v>
      </c>
      <c r="F60" s="4">
        <v>20000</v>
      </c>
      <c r="G60" s="4">
        <f t="shared" si="0"/>
        <v>160000</v>
      </c>
    </row>
    <row r="61" spans="1:7" ht="28.8" x14ac:dyDescent="0.3">
      <c r="A61" s="3">
        <v>45359</v>
      </c>
      <c r="B61" s="4" t="s">
        <v>8</v>
      </c>
      <c r="C61" s="4" t="s">
        <v>18</v>
      </c>
      <c r="D61" s="4" t="s">
        <v>19</v>
      </c>
      <c r="E61" s="4">
        <v>13</v>
      </c>
      <c r="F61" s="4">
        <v>30000</v>
      </c>
      <c r="G61" s="4">
        <f t="shared" si="0"/>
        <v>390000</v>
      </c>
    </row>
    <row r="62" spans="1:7" ht="28.8" x14ac:dyDescent="0.3">
      <c r="A62" s="3">
        <v>45360</v>
      </c>
      <c r="B62" s="4" t="s">
        <v>17</v>
      </c>
      <c r="C62" s="4" t="s">
        <v>9</v>
      </c>
      <c r="D62" s="4" t="s">
        <v>10</v>
      </c>
      <c r="E62" s="4">
        <v>9</v>
      </c>
      <c r="F62" s="4">
        <v>70000</v>
      </c>
      <c r="G62" s="4">
        <f t="shared" si="0"/>
        <v>630000</v>
      </c>
    </row>
    <row r="63" spans="1:7" ht="28.8" x14ac:dyDescent="0.3">
      <c r="A63" s="3">
        <v>45361</v>
      </c>
      <c r="B63" s="4" t="s">
        <v>20</v>
      </c>
      <c r="C63" s="4" t="s">
        <v>15</v>
      </c>
      <c r="D63" s="4" t="s">
        <v>13</v>
      </c>
      <c r="E63" s="4">
        <v>5</v>
      </c>
      <c r="F63" s="4">
        <v>50000</v>
      </c>
      <c r="G63" s="4">
        <f t="shared" si="0"/>
        <v>250000</v>
      </c>
    </row>
    <row r="64" spans="1:7" x14ac:dyDescent="0.3">
      <c r="A64" s="3">
        <v>45362</v>
      </c>
      <c r="B64" s="4" t="s">
        <v>22</v>
      </c>
      <c r="C64" s="4" t="s">
        <v>12</v>
      </c>
      <c r="D64" s="4" t="s">
        <v>16</v>
      </c>
      <c r="E64" s="4">
        <v>11</v>
      </c>
      <c r="F64" s="4">
        <v>20000</v>
      </c>
      <c r="G64" s="4">
        <f t="shared" si="0"/>
        <v>220000</v>
      </c>
    </row>
    <row r="65" spans="1:7" ht="28.8" x14ac:dyDescent="0.3">
      <c r="A65" s="3">
        <v>45363</v>
      </c>
      <c r="B65" s="4" t="s">
        <v>11</v>
      </c>
      <c r="C65" s="4" t="s">
        <v>15</v>
      </c>
      <c r="D65" s="4" t="s">
        <v>19</v>
      </c>
      <c r="E65" s="4">
        <v>14</v>
      </c>
      <c r="F65" s="4">
        <v>30000</v>
      </c>
      <c r="G65" s="4">
        <f t="shared" si="0"/>
        <v>420000</v>
      </c>
    </row>
    <row r="66" spans="1:7" ht="28.8" x14ac:dyDescent="0.3">
      <c r="A66" s="3">
        <v>45364</v>
      </c>
      <c r="B66" s="4" t="s">
        <v>14</v>
      </c>
      <c r="C66" s="4" t="s">
        <v>18</v>
      </c>
      <c r="D66" s="4" t="s">
        <v>10</v>
      </c>
      <c r="E66" s="4">
        <v>10</v>
      </c>
      <c r="F66" s="4">
        <v>70000</v>
      </c>
      <c r="G66" s="4">
        <f t="shared" si="0"/>
        <v>700000</v>
      </c>
    </row>
    <row r="67" spans="1:7" ht="28.8" x14ac:dyDescent="0.3">
      <c r="A67" s="3">
        <v>45365</v>
      </c>
      <c r="B67" s="4" t="s">
        <v>17</v>
      </c>
      <c r="C67" s="4" t="s">
        <v>21</v>
      </c>
      <c r="D67" s="4" t="s">
        <v>13</v>
      </c>
      <c r="E67" s="4">
        <v>6</v>
      </c>
      <c r="F67" s="4">
        <v>50000</v>
      </c>
      <c r="G67" s="4">
        <f t="shared" si="0"/>
        <v>300000</v>
      </c>
    </row>
    <row r="68" spans="1:7" ht="28.8" x14ac:dyDescent="0.3">
      <c r="A68" s="3">
        <v>45366</v>
      </c>
      <c r="B68" s="4" t="s">
        <v>8</v>
      </c>
      <c r="C68" s="4" t="s">
        <v>23</v>
      </c>
      <c r="D68" s="4" t="s">
        <v>16</v>
      </c>
      <c r="E68" s="4">
        <v>8</v>
      </c>
      <c r="F68" s="4">
        <v>20000</v>
      </c>
      <c r="G68" s="4">
        <f t="shared" si="0"/>
        <v>160000</v>
      </c>
    </row>
    <row r="69" spans="1:7" ht="28.8" x14ac:dyDescent="0.3">
      <c r="A69" s="3">
        <v>45367</v>
      </c>
      <c r="B69" s="4" t="s">
        <v>22</v>
      </c>
      <c r="C69" s="4" t="s">
        <v>15</v>
      </c>
      <c r="D69" s="4" t="s">
        <v>19</v>
      </c>
      <c r="E69" s="4">
        <v>12</v>
      </c>
      <c r="F69" s="4">
        <v>30000</v>
      </c>
      <c r="G69" s="4">
        <f t="shared" ref="G69:G79" si="1">E69*F69</f>
        <v>360000</v>
      </c>
    </row>
    <row r="70" spans="1:7" ht="28.8" x14ac:dyDescent="0.3">
      <c r="A70" s="3">
        <v>45368</v>
      </c>
      <c r="B70" s="4" t="s">
        <v>11</v>
      </c>
      <c r="C70" s="4" t="s">
        <v>18</v>
      </c>
      <c r="D70" s="4" t="s">
        <v>10</v>
      </c>
      <c r="E70" s="4">
        <v>9</v>
      </c>
      <c r="F70" s="4">
        <v>70000</v>
      </c>
      <c r="G70" s="4">
        <f t="shared" si="1"/>
        <v>630000</v>
      </c>
    </row>
    <row r="71" spans="1:7" x14ac:dyDescent="0.3">
      <c r="A71" s="3">
        <v>45369</v>
      </c>
      <c r="B71" s="4" t="s">
        <v>8</v>
      </c>
      <c r="C71" s="4" t="s">
        <v>12</v>
      </c>
      <c r="D71" s="4" t="s">
        <v>13</v>
      </c>
      <c r="E71" s="4">
        <v>7</v>
      </c>
      <c r="F71" s="4">
        <v>50000</v>
      </c>
      <c r="G71" s="4">
        <f t="shared" si="1"/>
        <v>350000</v>
      </c>
    </row>
    <row r="72" spans="1:7" ht="28.8" x14ac:dyDescent="0.3">
      <c r="A72" s="3">
        <v>45370</v>
      </c>
      <c r="B72" s="4" t="s">
        <v>17</v>
      </c>
      <c r="C72" s="4" t="s">
        <v>15</v>
      </c>
      <c r="D72" s="4" t="s">
        <v>16</v>
      </c>
      <c r="E72" s="4">
        <v>14</v>
      </c>
      <c r="F72" s="4">
        <v>20000</v>
      </c>
      <c r="G72" s="4">
        <f>E72*F72</f>
        <v>280000</v>
      </c>
    </row>
    <row r="73" spans="1:7" ht="28.8" x14ac:dyDescent="0.3">
      <c r="A73" s="3">
        <v>45371</v>
      </c>
      <c r="B73" s="4" t="s">
        <v>20</v>
      </c>
      <c r="C73" s="4" t="s">
        <v>18</v>
      </c>
      <c r="D73" s="4" t="s">
        <v>19</v>
      </c>
      <c r="E73" s="4">
        <v>8</v>
      </c>
      <c r="F73" s="4">
        <v>30000</v>
      </c>
      <c r="G73" s="4">
        <f t="shared" si="1"/>
        <v>240000</v>
      </c>
    </row>
    <row r="74" spans="1:7" ht="28.8" x14ac:dyDescent="0.3">
      <c r="A74" s="3">
        <v>45372</v>
      </c>
      <c r="B74" s="4" t="s">
        <v>22</v>
      </c>
      <c r="C74" s="4" t="s">
        <v>21</v>
      </c>
      <c r="D74" s="4" t="s">
        <v>10</v>
      </c>
      <c r="E74" s="4">
        <v>11</v>
      </c>
      <c r="F74" s="4">
        <v>70000</v>
      </c>
      <c r="G74" s="4">
        <f t="shared" si="1"/>
        <v>770000</v>
      </c>
    </row>
    <row r="75" spans="1:7" ht="28.8" x14ac:dyDescent="0.3">
      <c r="A75" s="3">
        <v>45373</v>
      </c>
      <c r="B75" s="4" t="s">
        <v>8</v>
      </c>
      <c r="C75" s="4" t="s">
        <v>23</v>
      </c>
      <c r="D75" s="4" t="s">
        <v>13</v>
      </c>
      <c r="E75" s="4">
        <v>5</v>
      </c>
      <c r="F75" s="4">
        <v>50000</v>
      </c>
      <c r="G75" s="4">
        <f t="shared" si="1"/>
        <v>250000</v>
      </c>
    </row>
    <row r="76" spans="1:7" ht="28.8" x14ac:dyDescent="0.3">
      <c r="A76" s="3">
        <v>45374</v>
      </c>
      <c r="B76" s="4" t="s">
        <v>14</v>
      </c>
      <c r="C76" s="4" t="s">
        <v>15</v>
      </c>
      <c r="D76" s="4" t="s">
        <v>16</v>
      </c>
      <c r="E76" s="4">
        <v>10</v>
      </c>
      <c r="F76" s="4">
        <v>20000</v>
      </c>
      <c r="G76" s="4">
        <f t="shared" si="1"/>
        <v>200000</v>
      </c>
    </row>
    <row r="77" spans="1:7" ht="28.8" x14ac:dyDescent="0.3">
      <c r="A77" s="3">
        <v>45375</v>
      </c>
      <c r="B77" s="4" t="s">
        <v>17</v>
      </c>
      <c r="C77" s="4" t="s">
        <v>18</v>
      </c>
      <c r="D77" s="4" t="s">
        <v>19</v>
      </c>
      <c r="E77" s="4">
        <v>9</v>
      </c>
      <c r="F77" s="4">
        <v>30000</v>
      </c>
      <c r="G77" s="4">
        <f t="shared" si="1"/>
        <v>270000</v>
      </c>
    </row>
    <row r="78" spans="1:7" ht="28.8" x14ac:dyDescent="0.3">
      <c r="A78" s="3">
        <v>45376</v>
      </c>
      <c r="B78" s="4" t="s">
        <v>20</v>
      </c>
      <c r="C78" s="4" t="s">
        <v>23</v>
      </c>
      <c r="D78" s="4" t="s">
        <v>10</v>
      </c>
      <c r="E78" s="4">
        <v>10</v>
      </c>
      <c r="F78" s="4">
        <v>70000</v>
      </c>
      <c r="G78" s="4">
        <f t="shared" si="1"/>
        <v>700000</v>
      </c>
    </row>
    <row r="79" spans="1:7" ht="28.8" x14ac:dyDescent="0.3">
      <c r="A79" s="3">
        <v>45381</v>
      </c>
      <c r="B79" s="4" t="s">
        <v>8</v>
      </c>
      <c r="C79" s="4" t="s">
        <v>18</v>
      </c>
      <c r="D79" s="4" t="s">
        <v>19</v>
      </c>
      <c r="E79" s="4">
        <v>5</v>
      </c>
      <c r="F79" s="4">
        <v>30000</v>
      </c>
      <c r="G79" s="4">
        <f t="shared" si="1"/>
        <v>150000</v>
      </c>
    </row>
    <row r="80" spans="1:7" x14ac:dyDescent="0.3">
      <c r="F80" t="s">
        <v>32</v>
      </c>
      <c r="G80" s="4">
        <f>SUM(G4:G79)</f>
        <v>28670000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4</vt:lpstr>
      <vt:lpstr>Question 3</vt:lpstr>
      <vt:lpstr>Question 2</vt:lpstr>
      <vt:lpstr>Q-1(E)</vt:lpstr>
      <vt:lpstr>Q-1(D)</vt:lpstr>
      <vt:lpstr>Q-1(C)</vt:lpstr>
      <vt:lpstr>Q-1(B)</vt:lpstr>
      <vt:lpstr>Q-1(A)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computer world</cp:lastModifiedBy>
  <dcterms:created xsi:type="dcterms:W3CDTF">2015-06-05T18:17:20Z</dcterms:created>
  <dcterms:modified xsi:type="dcterms:W3CDTF">2024-10-02T18:21:31Z</dcterms:modified>
</cp:coreProperties>
</file>