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Body\Load_Slosh\"/>
    </mc:Choice>
  </mc:AlternateContent>
  <xr:revisionPtr revIDLastSave="0" documentId="13_ncr:1_{13039EB4-C7DF-4042-A612-12AB96A30988}" xr6:coauthVersionLast="45" xr6:coauthVersionMax="45" xr10:uidLastSave="{00000000-0000-0000-0000-000000000000}"/>
  <bookViews>
    <workbookView xWindow="5676" yWindow="324" windowWidth="15660" windowHeight="7428" tabRatio="805" activeTab="3" xr2:uid="{06440896-8E0F-4240-830D-6ADD843B9DCF}"/>
  </bookViews>
  <sheets>
    <sheet name="Slosh_3_Pend_Kumanzi" sheetId="3" r:id="rId1"/>
    <sheet name="Slosh_3_Pend_Tank" sheetId="6" r:id="rId2"/>
    <sheet name="Tank_Cyl_Kumanzi" sheetId="7" r:id="rId3"/>
    <sheet name="Tank_Cyl_Tank" sheetId="8" r:id="rId4"/>
    <sheet name="Non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8" l="1"/>
  <c r="H5" i="6"/>
  <c r="F5" i="8"/>
  <c r="H5" i="3" l="1"/>
  <c r="F5" i="7" l="1"/>
  <c r="H5" i="7"/>
  <c r="F5" i="3" l="1"/>
  <c r="F5" i="6"/>
</calcChain>
</file>

<file path=xl/sharedStrings.xml><?xml version="1.0" encoding="utf-8"?>
<sst xmlns="http://schemas.openxmlformats.org/spreadsheetml/2006/main" count="113" uniqueCount="36">
  <si>
    <t>Units</t>
  </si>
  <si>
    <t>Comments</t>
  </si>
  <si>
    <t>x</t>
  </si>
  <si>
    <t>y</t>
  </si>
  <si>
    <t>z or scalar</t>
  </si>
  <si>
    <t>Type</t>
  </si>
  <si>
    <t>Instance</t>
  </si>
  <si>
    <t>class</t>
  </si>
  <si>
    <t>m</t>
  </si>
  <si>
    <t>xLength</t>
  </si>
  <si>
    <t>Slosh_3_Pendulum</t>
  </si>
  <si>
    <t>BodyLoad</t>
  </si>
  <si>
    <t>xRefToCtrPend</t>
  </si>
  <si>
    <t>Pendulum</t>
  </si>
  <si>
    <t>xSeparation</t>
  </si>
  <si>
    <t>mBob</t>
  </si>
  <si>
    <t>dLateral</t>
  </si>
  <si>
    <t>dLongitudinal</t>
  </si>
  <si>
    <t>N*m/(deg/s)</t>
  </si>
  <si>
    <t>kg</t>
  </si>
  <si>
    <t>Trailer_Kumanzi_Slosh_3_Pendulum</t>
  </si>
  <si>
    <t>None</t>
  </si>
  <si>
    <t>Trailer_Tank_Slosh_3_Pendulum</t>
  </si>
  <si>
    <t>Tank_Cylindrical</t>
  </si>
  <si>
    <t>xRefToTankCtr</t>
  </si>
  <si>
    <t>Trailer_Kumanzi_Tank_Cylindrical</t>
  </si>
  <si>
    <t>xRadius</t>
  </si>
  <si>
    <t>(0-1)</t>
  </si>
  <si>
    <t>rho</t>
  </si>
  <si>
    <t>kg/m^3</t>
  </si>
  <si>
    <t>Color</t>
  </si>
  <si>
    <t>RGB</t>
  </si>
  <si>
    <t>Opacity</t>
  </si>
  <si>
    <t>rFillHeight</t>
  </si>
  <si>
    <t>dLoad</t>
  </si>
  <si>
    <t>Trailer_Tank_Tank_Cylindrical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</si>
</sst>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34BC-43A5-4383-8ECC-AD2A579E8D51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4.4" x14ac:dyDescent="0.3"/>
  <cols>
    <col min="1" max="1" width="14.44140625" style="16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20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10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f>2.5</f>
        <v>2.5</v>
      </c>
      <c r="G5" s="15">
        <v>0</v>
      </c>
      <c r="H5" s="15">
        <f>1.5+0.2+1.15+0.2</f>
        <v>3.05</v>
      </c>
      <c r="L5" s="13"/>
    </row>
    <row r="6" spans="1:12" x14ac:dyDescent="0.3">
      <c r="A6" s="14" t="s">
        <v>14</v>
      </c>
      <c r="B6" s="14"/>
      <c r="C6" s="14"/>
      <c r="D6" t="s">
        <v>8</v>
      </c>
      <c r="F6" s="15"/>
      <c r="G6" s="15"/>
      <c r="H6" s="15">
        <v>4.3</v>
      </c>
      <c r="L6" s="13"/>
    </row>
    <row r="7" spans="1:12" x14ac:dyDescent="0.3">
      <c r="A7" s="5" t="s">
        <v>13</v>
      </c>
      <c r="B7" s="14" t="s">
        <v>9</v>
      </c>
      <c r="C7" s="14"/>
      <c r="D7" t="s">
        <v>8</v>
      </c>
      <c r="F7" s="15"/>
      <c r="G7" s="15"/>
      <c r="H7" s="15">
        <v>1</v>
      </c>
      <c r="L7" s="13"/>
    </row>
    <row r="8" spans="1:12" x14ac:dyDescent="0.3">
      <c r="A8" s="5"/>
      <c r="B8" s="14" t="s">
        <v>15</v>
      </c>
      <c r="C8" s="14"/>
      <c r="D8" t="s">
        <v>19</v>
      </c>
      <c r="F8" s="15"/>
      <c r="G8" s="15"/>
      <c r="H8" s="15">
        <v>500</v>
      </c>
      <c r="L8" s="13"/>
    </row>
    <row r="9" spans="1:12" x14ac:dyDescent="0.3">
      <c r="A9" s="5"/>
      <c r="B9" s="14" t="s">
        <v>16</v>
      </c>
      <c r="C9" s="14"/>
      <c r="D9" t="s">
        <v>18</v>
      </c>
      <c r="F9" s="15"/>
      <c r="G9" s="15"/>
      <c r="H9" s="15">
        <v>0.1</v>
      </c>
      <c r="L9" s="13"/>
    </row>
    <row r="10" spans="1:12" x14ac:dyDescent="0.3">
      <c r="A10" s="5"/>
      <c r="B10" s="14" t="s">
        <v>17</v>
      </c>
      <c r="C10" s="14"/>
      <c r="D10" t="s">
        <v>18</v>
      </c>
      <c r="F10" s="15"/>
      <c r="G10" s="15"/>
      <c r="H10" s="15">
        <v>0.1</v>
      </c>
      <c r="L10" s="13"/>
    </row>
  </sheetData>
  <pageMargins left="0.7" right="0.7" top="0.75" bottom="0.75" header="0.3" footer="0.3"/>
  <pageSetup paperSize="9" orientation="portrait" horizontalDpi="4294967293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9B04-858F-4527-BFF0-1C6B5C5AB4E5}">
  <sheetPr>
    <tabColor theme="8" tint="-0.249977111117893"/>
  </sheetPr>
  <dimension ref="A1:L1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3" sqref="F13"/>
    </sheetView>
  </sheetViews>
  <sheetFormatPr defaultRowHeight="14.4" x14ac:dyDescent="0.3"/>
  <cols>
    <col min="1" max="1" width="14.44140625" style="16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22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10</v>
      </c>
      <c r="L4" s="13"/>
    </row>
    <row r="5" spans="1:12" x14ac:dyDescent="0.3">
      <c r="A5" s="5" t="s">
        <v>12</v>
      </c>
      <c r="B5" s="14"/>
      <c r="C5" s="14"/>
      <c r="D5" t="s">
        <v>8</v>
      </c>
      <c r="F5" s="15">
        <f>10-13/2</f>
        <v>3.5</v>
      </c>
      <c r="G5" s="15">
        <v>0</v>
      </c>
      <c r="H5" s="15">
        <f>1.7+0.2+1.25+0.2</f>
        <v>3.35</v>
      </c>
      <c r="L5" s="13"/>
    </row>
    <row r="6" spans="1:12" x14ac:dyDescent="0.3">
      <c r="A6" s="14" t="s">
        <v>14</v>
      </c>
      <c r="B6" s="14"/>
      <c r="C6" s="14"/>
      <c r="D6" t="s">
        <v>8</v>
      </c>
      <c r="F6" s="15"/>
      <c r="G6" s="15"/>
      <c r="H6" s="15">
        <v>4.3</v>
      </c>
      <c r="L6" s="13"/>
    </row>
    <row r="7" spans="1:12" x14ac:dyDescent="0.3">
      <c r="A7" s="5" t="s">
        <v>13</v>
      </c>
      <c r="B7" s="14" t="s">
        <v>9</v>
      </c>
      <c r="C7" s="14"/>
      <c r="D7" t="s">
        <v>8</v>
      </c>
      <c r="F7" s="15"/>
      <c r="G7" s="15"/>
      <c r="H7" s="15">
        <v>1</v>
      </c>
      <c r="L7" s="13"/>
    </row>
    <row r="8" spans="1:12" x14ac:dyDescent="0.3">
      <c r="A8" s="5"/>
      <c r="B8" s="14" t="s">
        <v>15</v>
      </c>
      <c r="C8" s="14"/>
      <c r="D8" t="s">
        <v>19</v>
      </c>
      <c r="F8" s="15"/>
      <c r="G8" s="15"/>
      <c r="H8" s="15">
        <v>500</v>
      </c>
      <c r="L8" s="13"/>
    </row>
    <row r="9" spans="1:12" x14ac:dyDescent="0.3">
      <c r="A9" s="5"/>
      <c r="B9" s="14" t="s">
        <v>16</v>
      </c>
      <c r="C9" s="14"/>
      <c r="D9" t="s">
        <v>18</v>
      </c>
      <c r="F9" s="15"/>
      <c r="G9" s="15"/>
      <c r="H9" s="15">
        <v>0.1</v>
      </c>
      <c r="L9" s="13"/>
    </row>
    <row r="10" spans="1:12" x14ac:dyDescent="0.3">
      <c r="A10" s="5"/>
      <c r="B10" s="14" t="s">
        <v>17</v>
      </c>
      <c r="C10" s="14"/>
      <c r="D10" t="s">
        <v>18</v>
      </c>
      <c r="F10" s="15"/>
      <c r="G10" s="15"/>
      <c r="H10" s="15">
        <v>0.1</v>
      </c>
      <c r="L10" s="13"/>
    </row>
  </sheetData>
  <pageMargins left="0.7" right="0.7" top="0.75" bottom="0.75" header="0.3" footer="0.3"/>
  <pageSetup paperSize="9" orientation="portrait" horizontalDpi="4294967293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BD74-EA73-457F-AB18-532DCA18F624}">
  <sheetPr>
    <tabColor theme="8" tint="-0.249977111117893"/>
  </sheetPr>
  <dimension ref="A1:L1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8" sqref="H8"/>
    </sheetView>
  </sheetViews>
  <sheetFormatPr defaultRowHeight="14.4" x14ac:dyDescent="0.3"/>
  <cols>
    <col min="1" max="1" width="14.44140625" style="16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25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23</v>
      </c>
      <c r="L4" s="13"/>
    </row>
    <row r="5" spans="1:12" x14ac:dyDescent="0.3">
      <c r="A5" s="5" t="s">
        <v>24</v>
      </c>
      <c r="B5" s="14"/>
      <c r="C5" s="14"/>
      <c r="D5" t="s">
        <v>8</v>
      </c>
      <c r="F5" s="15">
        <f>8.8-12.2/2-0.23</f>
        <v>2.4700000000000011</v>
      </c>
      <c r="G5" s="15">
        <v>0</v>
      </c>
      <c r="H5" s="15">
        <f>2.8-0.02</f>
        <v>2.78</v>
      </c>
      <c r="L5" s="13"/>
    </row>
    <row r="6" spans="1:12" x14ac:dyDescent="0.3">
      <c r="A6" s="14" t="s">
        <v>26</v>
      </c>
      <c r="B6" s="14"/>
      <c r="C6" s="14"/>
      <c r="D6" t="s">
        <v>8</v>
      </c>
      <c r="F6" s="15"/>
      <c r="G6" s="15"/>
      <c r="H6" s="15">
        <v>1.1499999999999999</v>
      </c>
      <c r="L6" s="13"/>
    </row>
    <row r="7" spans="1:12" x14ac:dyDescent="0.3">
      <c r="A7" s="5" t="s">
        <v>9</v>
      </c>
      <c r="B7" s="14"/>
      <c r="C7" s="14"/>
      <c r="D7" t="s">
        <v>8</v>
      </c>
      <c r="F7" s="15"/>
      <c r="G7" s="15"/>
      <c r="H7" s="15">
        <v>12</v>
      </c>
      <c r="L7" s="13"/>
    </row>
    <row r="8" spans="1:12" x14ac:dyDescent="0.3">
      <c r="A8" s="5" t="s">
        <v>33</v>
      </c>
      <c r="B8" s="14"/>
      <c r="C8" s="14"/>
      <c r="D8" t="s">
        <v>27</v>
      </c>
      <c r="F8" s="15"/>
      <c r="G8" s="15"/>
      <c r="H8" s="15">
        <v>0.375</v>
      </c>
      <c r="L8" s="13"/>
    </row>
    <row r="9" spans="1:12" x14ac:dyDescent="0.3">
      <c r="A9" s="5" t="s">
        <v>34</v>
      </c>
      <c r="B9" s="14"/>
      <c r="C9" s="14"/>
      <c r="D9" t="s">
        <v>18</v>
      </c>
      <c r="F9" s="15"/>
      <c r="G9" s="15"/>
      <c r="H9" s="15">
        <v>0</v>
      </c>
      <c r="L9" s="13"/>
    </row>
    <row r="10" spans="1:12" x14ac:dyDescent="0.3">
      <c r="A10" s="5" t="s">
        <v>28</v>
      </c>
      <c r="B10" s="14"/>
      <c r="C10" s="14"/>
      <c r="D10" t="s">
        <v>29</v>
      </c>
      <c r="F10" s="15"/>
      <c r="G10" s="15"/>
      <c r="H10" s="15">
        <v>100</v>
      </c>
      <c r="L10" s="13"/>
    </row>
    <row r="11" spans="1:12" x14ac:dyDescent="0.3">
      <c r="A11" s="5" t="s">
        <v>30</v>
      </c>
      <c r="B11" s="14"/>
      <c r="C11" s="14"/>
      <c r="D11" t="s">
        <v>31</v>
      </c>
      <c r="F11" s="15">
        <v>0.2</v>
      </c>
      <c r="G11" s="15">
        <v>0.4</v>
      </c>
      <c r="H11" s="15">
        <v>0.6</v>
      </c>
      <c r="L11" s="13"/>
    </row>
    <row r="12" spans="1:12" x14ac:dyDescent="0.3">
      <c r="A12" s="17" t="s">
        <v>32</v>
      </c>
      <c r="B12" s="18"/>
      <c r="C12" s="18"/>
      <c r="D12" t="s">
        <v>27</v>
      </c>
      <c r="H12" s="15">
        <v>1</v>
      </c>
    </row>
  </sheetData>
  <pageMargins left="0.7" right="0.7" top="0.75" bottom="0.75" header="0.3" footer="0.3"/>
  <pageSetup paperSize="9" orientation="portrait" horizontalDpi="4294967293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52C8-8D44-41F6-BFC2-919868F4C529}">
  <sheetPr>
    <tabColor theme="8" tint="-0.249977111117893"/>
  </sheetPr>
  <dimension ref="A1:L1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8" sqref="H8"/>
    </sheetView>
  </sheetViews>
  <sheetFormatPr defaultRowHeight="14.4" x14ac:dyDescent="0.3"/>
  <cols>
    <col min="1" max="1" width="14.44140625" style="16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35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23</v>
      </c>
      <c r="L4" s="13"/>
    </row>
    <row r="5" spans="1:12" x14ac:dyDescent="0.3">
      <c r="A5" s="5" t="s">
        <v>24</v>
      </c>
      <c r="B5" s="14"/>
      <c r="C5" s="14"/>
      <c r="D5" t="s">
        <v>8</v>
      </c>
      <c r="F5" s="15">
        <f>10-13/2</f>
        <v>3.5</v>
      </c>
      <c r="G5" s="15">
        <v>0</v>
      </c>
      <c r="H5" s="15">
        <f>1.7+0.2+1.25</f>
        <v>3.15</v>
      </c>
      <c r="L5" s="13"/>
    </row>
    <row r="6" spans="1:12" x14ac:dyDescent="0.3">
      <c r="A6" s="14" t="s">
        <v>26</v>
      </c>
      <c r="B6" s="14"/>
      <c r="C6" s="14"/>
      <c r="D6" t="s">
        <v>8</v>
      </c>
      <c r="F6" s="15"/>
      <c r="G6" s="15"/>
      <c r="H6" s="15">
        <v>1.2</v>
      </c>
      <c r="L6" s="13"/>
    </row>
    <row r="7" spans="1:12" x14ac:dyDescent="0.3">
      <c r="A7" s="5" t="s">
        <v>9</v>
      </c>
      <c r="B7" s="14"/>
      <c r="C7" s="14"/>
      <c r="D7" t="s">
        <v>8</v>
      </c>
      <c r="F7" s="15"/>
      <c r="G7" s="15"/>
      <c r="H7" s="15">
        <v>12.8</v>
      </c>
      <c r="L7" s="13"/>
    </row>
    <row r="8" spans="1:12" x14ac:dyDescent="0.3">
      <c r="A8" s="5" t="s">
        <v>33</v>
      </c>
      <c r="B8" s="14"/>
      <c r="C8" s="14"/>
      <c r="D8" t="s">
        <v>27</v>
      </c>
      <c r="F8" s="15"/>
      <c r="G8" s="15"/>
      <c r="H8" s="15">
        <v>0.375</v>
      </c>
      <c r="L8" s="13"/>
    </row>
    <row r="9" spans="1:12" x14ac:dyDescent="0.3">
      <c r="A9" s="5" t="s">
        <v>34</v>
      </c>
      <c r="B9" s="14"/>
      <c r="C9" s="14"/>
      <c r="D9" t="s">
        <v>18</v>
      </c>
      <c r="F9" s="15"/>
      <c r="G9" s="15"/>
      <c r="H9" s="15">
        <v>0</v>
      </c>
      <c r="L9" s="13"/>
    </row>
    <row r="10" spans="1:12" x14ac:dyDescent="0.3">
      <c r="A10" s="5" t="s">
        <v>28</v>
      </c>
      <c r="B10" s="14"/>
      <c r="C10" s="14"/>
      <c r="D10" t="s">
        <v>29</v>
      </c>
      <c r="F10" s="15"/>
      <c r="G10" s="15"/>
      <c r="H10" s="15">
        <v>100</v>
      </c>
      <c r="L10" s="13"/>
    </row>
    <row r="11" spans="1:12" x14ac:dyDescent="0.3">
      <c r="A11" s="5" t="s">
        <v>30</v>
      </c>
      <c r="B11" s="14"/>
      <c r="C11" s="14"/>
      <c r="D11" t="s">
        <v>31</v>
      </c>
      <c r="F11" s="15">
        <v>0.2</v>
      </c>
      <c r="G11" s="15">
        <v>0.4</v>
      </c>
      <c r="H11" s="15">
        <v>0.6</v>
      </c>
      <c r="L11" s="13"/>
    </row>
    <row r="12" spans="1:12" x14ac:dyDescent="0.3">
      <c r="A12" s="17" t="s">
        <v>32</v>
      </c>
      <c r="B12" s="18"/>
      <c r="C12" s="18"/>
      <c r="D12" t="s">
        <v>27</v>
      </c>
      <c r="H12" s="15">
        <v>1</v>
      </c>
    </row>
  </sheetData>
  <pageMargins left="0.7" right="0.7" top="0.75" bottom="0.75" header="0.3" footer="0.3"/>
  <pageSetup paperSize="9"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48EA-D7E1-42FA-B419-38DA06C02F93}">
  <sheetPr>
    <tabColor theme="8" tint="-0.249977111117893"/>
  </sheetPr>
  <dimension ref="A1:L4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7" sqref="F17"/>
    </sheetView>
  </sheetViews>
  <sheetFormatPr defaultRowHeight="14.4" x14ac:dyDescent="0.3"/>
  <cols>
    <col min="1" max="1" width="14.44140625" style="16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11</v>
      </c>
    </row>
    <row r="3" spans="1:12" x14ac:dyDescent="0.3">
      <c r="A3" s="4" t="s">
        <v>6</v>
      </c>
      <c r="B3" s="5"/>
      <c r="C3" s="6"/>
      <c r="D3" s="7"/>
      <c r="E3" s="7"/>
      <c r="F3" s="7"/>
      <c r="G3" s="7"/>
      <c r="H3" s="8" t="s">
        <v>21</v>
      </c>
    </row>
    <row r="4" spans="1:12" x14ac:dyDescent="0.3">
      <c r="A4" s="9" t="s">
        <v>7</v>
      </c>
      <c r="B4" s="10"/>
      <c r="C4" s="10"/>
      <c r="D4" s="11"/>
      <c r="E4" s="11"/>
      <c r="F4" s="11"/>
      <c r="G4" s="11"/>
      <c r="H4" s="12" t="s">
        <v>21</v>
      </c>
      <c r="L4" s="13"/>
    </row>
  </sheetData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Slosh_3_Pend_Kumanzi</vt:lpstr>
      <vt:lpstr>Slosh_3_Pend_Tank</vt:lpstr>
      <vt:lpstr>Tank_Cyl_Kumanzi</vt:lpstr>
      <vt:lpstr>Tank_Cyl_Tank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2020-12-21T17:10:06Z</dcterms:modified>
</cp:coreProperties>
</file>