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k\Desktop\investing\nwarf\"/>
    </mc:Choice>
  </mc:AlternateContent>
  <xr:revisionPtr revIDLastSave="0" documentId="13_ncr:1_{91D671EB-FDE8-4203-B4FF-22BADE863A5F}" xr6:coauthVersionLast="47" xr6:coauthVersionMax="47" xr10:uidLastSave="{00000000-0000-0000-0000-000000000000}"/>
  <bookViews>
    <workbookView xWindow="29985" yWindow="7260" windowWidth="17520" windowHeight="12120" xr2:uid="{D4D0925A-2D6E-4602-9884-1656CA2A2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J12" i="1"/>
  <c r="K12" i="1" s="1"/>
  <c r="L12" i="1" s="1"/>
  <c r="H12" i="1"/>
  <c r="C17" i="1" l="1"/>
  <c r="C18" i="1" s="1"/>
  <c r="C20" i="1" s="1"/>
  <c r="B20" i="1" s="1"/>
  <c r="E4" i="1"/>
  <c r="D4" i="1"/>
</calcChain>
</file>

<file path=xl/sharedStrings.xml><?xml version="1.0" encoding="utf-8"?>
<sst xmlns="http://schemas.openxmlformats.org/spreadsheetml/2006/main" count="6" uniqueCount="6">
  <si>
    <t>million NOK</t>
  </si>
  <si>
    <t>NOK/USD</t>
  </si>
  <si>
    <t>https://www.norwegian.com/us/about/company/investor-relations/analysts/</t>
  </si>
  <si>
    <t>third quarter results October</t>
  </si>
  <si>
    <t>shares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</si>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</sst>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8" fontId="2" fillId="0" borderId="0" xfId="0" applyNumberFormat="1" applyFont="1"/>
    <xf numFmtId="8" fontId="2" fillId="0" borderId="1" xfId="0" applyNumberFormat="1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57E4-E523-4757-B9E7-28EC584C1E44}">
  <dimension ref="A2:AO21"/>
  <sheetViews>
    <sheetView tabSelected="1" workbookViewId="0">
      <selection activeCell="C8" sqref="C8"/>
    </sheetView>
  </sheetViews>
  <sheetFormatPr defaultRowHeight="15" x14ac:dyDescent="0.25"/>
  <cols>
    <col min="2" max="2" width="15.28515625" bestFit="1" customWidth="1"/>
    <col min="3" max="3" width="17.28515625" bestFit="1" customWidth="1"/>
    <col min="4" max="5" width="9.85546875" bestFit="1" customWidth="1"/>
  </cols>
  <sheetData>
    <row r="2" spans="1:41" x14ac:dyDescent="0.25">
      <c r="D2" t="s">
        <v>0</v>
      </c>
    </row>
    <row r="3" spans="1:41" x14ac:dyDescent="0.25">
      <c r="A3" t="s">
        <v>1</v>
      </c>
      <c r="B3" s="1">
        <v>9.5000000000000001E-2</v>
      </c>
      <c r="D3" s="1">
        <v>2500</v>
      </c>
      <c r="E3" s="1">
        <v>3200</v>
      </c>
    </row>
    <row r="4" spans="1:41" x14ac:dyDescent="0.25">
      <c r="D4" s="1">
        <f>+D3*$B$3</f>
        <v>237.5</v>
      </c>
      <c r="E4" s="1">
        <f>+E3*$B$3</f>
        <v>304</v>
      </c>
    </row>
    <row r="7" spans="1:41" x14ac:dyDescent="0.25">
      <c r="C7" t="s">
        <v>2</v>
      </c>
    </row>
    <row r="9" spans="1:41" x14ac:dyDescent="0.25">
      <c r="A9" t="s">
        <v>4</v>
      </c>
      <c r="B9" s="4">
        <v>961770906</v>
      </c>
    </row>
    <row r="12" spans="1:41" x14ac:dyDescent="0.25">
      <c r="D12">
        <v>1700</v>
      </c>
      <c r="E12">
        <v>1800</v>
      </c>
      <c r="F12">
        <v>1900</v>
      </c>
      <c r="G12">
        <v>2000</v>
      </c>
      <c r="H12">
        <f>G12*1.03</f>
        <v>2060</v>
      </c>
      <c r="I12">
        <f t="shared" ref="I12:L12" si="0">H12*1.03</f>
        <v>2121.8000000000002</v>
      </c>
      <c r="J12">
        <f t="shared" si="0"/>
        <v>2185.4540000000002</v>
      </c>
      <c r="K12">
        <f t="shared" si="0"/>
        <v>2251.0176200000001</v>
      </c>
      <c r="L12">
        <f t="shared" si="0"/>
        <v>2318.5481486000003</v>
      </c>
      <c r="M12">
        <v>2600</v>
      </c>
      <c r="N12">
        <v>2600</v>
      </c>
      <c r="O12">
        <v>2600</v>
      </c>
      <c r="P12">
        <v>2600</v>
      </c>
      <c r="Q12">
        <v>2600</v>
      </c>
      <c r="R12">
        <v>2600</v>
      </c>
      <c r="S12">
        <v>2600</v>
      </c>
      <c r="T12">
        <v>2600</v>
      </c>
      <c r="U12">
        <v>2600</v>
      </c>
      <c r="V12">
        <v>2600</v>
      </c>
      <c r="W12">
        <v>2600</v>
      </c>
      <c r="X12">
        <v>2600</v>
      </c>
      <c r="Y12">
        <v>2600</v>
      </c>
      <c r="Z12">
        <v>2600</v>
      </c>
      <c r="AA12">
        <v>2600</v>
      </c>
      <c r="AB12">
        <v>2600</v>
      </c>
      <c r="AC12">
        <v>2600</v>
      </c>
      <c r="AD12">
        <v>2600</v>
      </c>
      <c r="AE12">
        <v>2600</v>
      </c>
      <c r="AF12">
        <v>2600</v>
      </c>
      <c r="AG12">
        <v>2600</v>
      </c>
      <c r="AH12">
        <v>2600</v>
      </c>
      <c r="AI12">
        <v>2600</v>
      </c>
      <c r="AJ12">
        <v>2600</v>
      </c>
      <c r="AK12">
        <v>2600</v>
      </c>
      <c r="AL12">
        <v>2600</v>
      </c>
      <c r="AM12">
        <v>2600</v>
      </c>
      <c r="AN12">
        <v>2600</v>
      </c>
      <c r="AO12">
        <v>2600</v>
      </c>
    </row>
    <row r="17" spans="2:3" x14ac:dyDescent="0.25">
      <c r="C17" s="3">
        <f>NPV(0.12,D12:AO12)</f>
        <v>18075.055918648715</v>
      </c>
    </row>
    <row r="18" spans="2:3" x14ac:dyDescent="0.25">
      <c r="C18" s="2">
        <f>B3*C17</f>
        <v>1717.1303122716279</v>
      </c>
    </row>
    <row r="19" spans="2:3" x14ac:dyDescent="0.25">
      <c r="B19" t="s">
        <v>5</v>
      </c>
    </row>
    <row r="20" spans="2:3" x14ac:dyDescent="0.25">
      <c r="B20" s="1">
        <f>C20/B9</f>
        <v>1.7853839220539158</v>
      </c>
      <c r="C20" s="1">
        <f>C18*1000000</f>
        <v>1717130312.2716279</v>
      </c>
    </row>
    <row r="21" spans="2:3" x14ac:dyDescent="0.25">
      <c r="C2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Marotta</dc:creator>
  <cp:lastModifiedBy>Andrew Marotta</cp:lastModifiedBy>
  <dcterms:created xsi:type="dcterms:W3CDTF">2024-06-24T00:33:52Z</dcterms:created>
  <dcterms:modified xsi:type="dcterms:W3CDTF">2024-07-13T00:20:32Z</dcterms:modified>
</cp:coreProperties>
</file>