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mnotech-my.sharepoint.com/personal/srucker_limno_com/Documents/Documents/GitHub/SCI/data/"/>
    </mc:Choice>
  </mc:AlternateContent>
  <xr:revisionPtr revIDLastSave="160" documentId="13_ncr:1_{113EE769-9AD3-4243-97B3-520451D281E7}" xr6:coauthVersionLast="47" xr6:coauthVersionMax="47" xr10:uidLastSave="{7A3FEAB9-E603-446E-A223-07385343E2BF}"/>
  <bookViews>
    <workbookView xWindow="28680" yWindow="-345" windowWidth="29040" windowHeight="15840" tabRatio="721" firstSheet="4" activeTab="9" xr2:uid="{FC8AAFAA-1B2E-4A6F-8639-F15C3BC242A6}"/>
    <workbookView xWindow="28680" yWindow="-345" windowWidth="29040" windowHeight="15840" firstSheet="5" activeTab="9" xr2:uid="{23697FDE-567D-4570-AE33-F8F65584BB36}"/>
  </bookViews>
  <sheets>
    <sheet name="location" sheetId="7" r:id="rId1"/>
    <sheet name="dumpsite_score" sheetId="1" r:id="rId2"/>
    <sheet name="dumpsite_weight" sheetId="2" r:id="rId3"/>
    <sheet name="trash_score" sheetId="3" r:id="rId4"/>
    <sheet name="connectivity_summary" sheetId="4" r:id="rId5"/>
    <sheet name="fish_summary" sheetId="8" r:id="rId6"/>
    <sheet name="habitat_summary" sheetId="11" r:id="rId7"/>
    <sheet name="macroinvertebrate_summary" sheetId="12" r:id="rId8"/>
    <sheet name="eia_location_id" sheetId="5" r:id="rId9"/>
    <sheet name="eia_area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</calcChain>
</file>

<file path=xl/sharedStrings.xml><?xml version="1.0" encoding="utf-8"?>
<sst xmlns="http://schemas.openxmlformats.org/spreadsheetml/2006/main" count="495" uniqueCount="116">
  <si>
    <t>max_sites_per_mile</t>
  </si>
  <si>
    <t>score</t>
  </si>
  <si>
    <t>severe</t>
  </si>
  <si>
    <t>moderate</t>
  </si>
  <si>
    <t>minor</t>
  </si>
  <si>
    <t>score_influence</t>
  </si>
  <si>
    <t>absent</t>
  </si>
  <si>
    <t>extensive</t>
  </si>
  <si>
    <t>trash_extent</t>
  </si>
  <si>
    <t>Rock Creek Upper</t>
  </si>
  <si>
    <t>RCR01</t>
  </si>
  <si>
    <t>Yes</t>
  </si>
  <si>
    <t>Rock Creek Lower</t>
  </si>
  <si>
    <t>RCR09</t>
  </si>
  <si>
    <t>Battery Kemble Creek</t>
  </si>
  <si>
    <t>TBK01</t>
  </si>
  <si>
    <t>Broad Branch</t>
  </si>
  <si>
    <t>TBR01</t>
  </si>
  <si>
    <t>Dalecarlia Tributary</t>
  </si>
  <si>
    <t>TDA01</t>
  </si>
  <si>
    <t>No</t>
  </si>
  <si>
    <t>Dumbarton Oaks</t>
  </si>
  <si>
    <t>TDO01</t>
  </si>
  <si>
    <t>Fort Dupont Tributary</t>
  </si>
  <si>
    <t>TDU01</t>
  </si>
  <si>
    <t>Foundry Branch</t>
  </si>
  <si>
    <t>TFB01</t>
  </si>
  <si>
    <t>Fort Chaplin Tributary</t>
  </si>
  <si>
    <t>TFC01</t>
  </si>
  <si>
    <t>Fort Davis Tributary</t>
  </si>
  <si>
    <t>TFD01</t>
  </si>
  <si>
    <t>Fenwick Branch</t>
  </si>
  <si>
    <t>TFE01</t>
  </si>
  <si>
    <t>Fort Stanton Tributary</t>
  </si>
  <si>
    <t>TFS01</t>
  </si>
  <si>
    <t>Hickey Run</t>
  </si>
  <si>
    <t>THR01</t>
  </si>
  <si>
    <t>Klingle Valley Run</t>
  </si>
  <si>
    <t>TKV01</t>
  </si>
  <si>
    <t>Luzon Branch</t>
  </si>
  <si>
    <t>TLU01</t>
  </si>
  <si>
    <t>Melvin Hazen Valley Branch</t>
  </si>
  <si>
    <t>TMH01</t>
  </si>
  <si>
    <t>Nash Run</t>
  </si>
  <si>
    <t>TNA01</t>
  </si>
  <si>
    <t>Normanstone</t>
  </si>
  <si>
    <t>TNS01</t>
  </si>
  <si>
    <t>Oxon Run</t>
  </si>
  <si>
    <t>TOR01</t>
  </si>
  <si>
    <t>Pope Branch</t>
  </si>
  <si>
    <t>TPB01</t>
  </si>
  <si>
    <t>Pinehurst Branch</t>
  </si>
  <si>
    <t>TPI01</t>
  </si>
  <si>
    <t>Portal Branch</t>
  </si>
  <si>
    <t>TPO01</t>
  </si>
  <si>
    <t>Piney Branch</t>
  </si>
  <si>
    <t>TPY01</t>
  </si>
  <si>
    <t>Soapstone Creek</t>
  </si>
  <si>
    <t>TSO01</t>
  </si>
  <si>
    <t>Texas Avenue Tributary</t>
  </si>
  <si>
    <t>TTX27</t>
  </si>
  <si>
    <t>Watts Branch - Lower</t>
  </si>
  <si>
    <t>TWB01</t>
  </si>
  <si>
    <t>location_id</t>
  </si>
  <si>
    <t>watershed</t>
  </si>
  <si>
    <t>mainstem_connectivity_status</t>
  </si>
  <si>
    <t>d_impact</t>
  </si>
  <si>
    <t>none</t>
  </si>
  <si>
    <t>TWB06</t>
  </si>
  <si>
    <t>TWB05</t>
  </si>
  <si>
    <t>RCR05</t>
  </si>
  <si>
    <t>segment_lookup</t>
  </si>
  <si>
    <t>sqft</t>
  </si>
  <si>
    <t>Impervious_sqft</t>
  </si>
  <si>
    <t>location_name</t>
  </si>
  <si>
    <t>Piedmont</t>
  </si>
  <si>
    <t>Coastal Plain</t>
  </si>
  <si>
    <t>ecoregion</t>
  </si>
  <si>
    <t>Rock Creek</t>
  </si>
  <si>
    <t>Watts Branch</t>
  </si>
  <si>
    <t>Watts Branch - Upper</t>
  </si>
  <si>
    <t>no fish</t>
  </si>
  <si>
    <t>fish_ibi_data</t>
  </si>
  <si>
    <t>habitat_phi_data</t>
  </si>
  <si>
    <t>macroinvertebrate_hbi_data</t>
  </si>
  <si>
    <t>Rock Creek Upper - MS4 - Portal Branch</t>
  </si>
  <si>
    <t>Rock Creek Upper - MS4 - Soapstone Creek</t>
  </si>
  <si>
    <t>Rock Creek Upper - MS4 - Luzon Branch</t>
  </si>
  <si>
    <t>Rock Creek Upper - MS4 - Pinehurst Branch</t>
  </si>
  <si>
    <t>Rock Creek Upper - MS4 - Fenwick Branch</t>
  </si>
  <si>
    <t>Rock Creek Upper - MS4 - Broad Branch</t>
  </si>
  <si>
    <t>Rock Creek Upper - MS4 - Rock Creek</t>
  </si>
  <si>
    <t>Rock Creek Lower - MS4 - Dumbarton Oaks</t>
  </si>
  <si>
    <t>Rock Creek Lower - MS4 - Klingle Valley Run</t>
  </si>
  <si>
    <t>Rock Creek Lower - MS4 - Melvin Hazen Valley Branch</t>
  </si>
  <si>
    <t>Rock Creek Lower - MS4 - Normanstone Creek</t>
  </si>
  <si>
    <t>Rock Creek Lower - CSS - Rock Creek</t>
  </si>
  <si>
    <t>Rock Creek Lower - MS4 - Piney Branch</t>
  </si>
  <si>
    <t>Rock Creek Lower - MS4 - Rock Creek</t>
  </si>
  <si>
    <t>Potomac Upper - MS4 - Battery Kemble Creek</t>
  </si>
  <si>
    <t>Anacostia Upper - MS4 - Fort Davis Tributary</t>
  </si>
  <si>
    <t>Anacostia Upper - MS4 - Texas Avenue Tributary</t>
  </si>
  <si>
    <t>Anacostia Lower - MS4 - Fort Stanton Tributary</t>
  </si>
  <si>
    <t>Potomac Upper - MS4 - Dalecarlia Tributary</t>
  </si>
  <si>
    <t>Anacostia Upper - MS4 - Pope Branch</t>
  </si>
  <si>
    <t>Anacostia Upper - MS4 - Fort Chaplin Tributary</t>
  </si>
  <si>
    <t>Anacostia Upper - MS4 - Fort Dupont Tributary</t>
  </si>
  <si>
    <t>Anacostia Upper - MS4 - Nash Run</t>
  </si>
  <si>
    <t>Anacostia Upper - MS4 - Hickey Run</t>
  </si>
  <si>
    <t>Potomac Upper - MS4 - Foundry Branch</t>
  </si>
  <si>
    <t>Anacostia Upper - MS4 - Watts Branch - Upper</t>
  </si>
  <si>
    <t>Anacostia Upper - MS4 - Watts Branch - Lower</t>
  </si>
  <si>
    <t>Potomac Lower - MS4 - Oxon Run</t>
  </si>
  <si>
    <t>mainstem_lookup</t>
  </si>
  <si>
    <t>subshed_lookup</t>
  </si>
  <si>
    <t>watts_lookup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</si>
</sst>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EA70-FEB1-4761-8449-3A8139D2BAE4}">
  <dimension ref="A1:D29"/>
  <sheetViews>
    <sheetView workbookViewId="0">
      <selection activeCell="C28" sqref="C28"/>
    </sheetView>
    <sheetView workbookViewId="1"/>
  </sheetViews>
  <sheetFormatPr defaultRowHeight="14.4" x14ac:dyDescent="0.3"/>
  <cols>
    <col min="1" max="1" width="10.44140625" bestFit="1" customWidth="1"/>
    <col min="2" max="2" width="25.21875" bestFit="1" customWidth="1"/>
    <col min="3" max="3" width="24.88671875" bestFit="1" customWidth="1"/>
    <col min="4" max="4" width="10.6640625" bestFit="1" customWidth="1"/>
  </cols>
  <sheetData>
    <row r="1" spans="1:4" x14ac:dyDescent="0.3">
      <c r="A1" t="s">
        <v>63</v>
      </c>
      <c r="B1" t="s">
        <v>74</v>
      </c>
      <c r="C1" t="s">
        <v>64</v>
      </c>
      <c r="D1" t="s">
        <v>77</v>
      </c>
    </row>
    <row r="2" spans="1:4" x14ac:dyDescent="0.3">
      <c r="A2" t="s">
        <v>10</v>
      </c>
      <c r="B2" t="s">
        <v>9</v>
      </c>
      <c r="C2" t="s">
        <v>78</v>
      </c>
      <c r="D2" t="s">
        <v>75</v>
      </c>
    </row>
    <row r="3" spans="1:4" x14ac:dyDescent="0.3">
      <c r="A3" t="s">
        <v>13</v>
      </c>
      <c r="B3" t="s">
        <v>12</v>
      </c>
      <c r="C3" t="s">
        <v>78</v>
      </c>
      <c r="D3" t="s">
        <v>75</v>
      </c>
    </row>
    <row r="4" spans="1:4" x14ac:dyDescent="0.3">
      <c r="A4" t="s">
        <v>15</v>
      </c>
      <c r="B4" t="s">
        <v>14</v>
      </c>
      <c r="C4" t="s">
        <v>14</v>
      </c>
      <c r="D4" t="s">
        <v>75</v>
      </c>
    </row>
    <row r="5" spans="1:4" x14ac:dyDescent="0.3">
      <c r="A5" t="s">
        <v>17</v>
      </c>
      <c r="B5" t="s">
        <v>16</v>
      </c>
      <c r="C5" t="s">
        <v>16</v>
      </c>
      <c r="D5" t="s">
        <v>75</v>
      </c>
    </row>
    <row r="6" spans="1:4" x14ac:dyDescent="0.3">
      <c r="A6" t="s">
        <v>19</v>
      </c>
      <c r="B6" t="s">
        <v>18</v>
      </c>
      <c r="C6" t="s">
        <v>18</v>
      </c>
      <c r="D6" t="s">
        <v>75</v>
      </c>
    </row>
    <row r="7" spans="1:4" x14ac:dyDescent="0.3">
      <c r="A7" t="s">
        <v>22</v>
      </c>
      <c r="B7" t="s">
        <v>21</v>
      </c>
      <c r="C7" t="s">
        <v>21</v>
      </c>
      <c r="D7" t="s">
        <v>75</v>
      </c>
    </row>
    <row r="8" spans="1:4" x14ac:dyDescent="0.3">
      <c r="A8" t="s">
        <v>24</v>
      </c>
      <c r="B8" t="s">
        <v>23</v>
      </c>
      <c r="C8" t="s">
        <v>23</v>
      </c>
      <c r="D8" t="s">
        <v>76</v>
      </c>
    </row>
    <row r="9" spans="1:4" x14ac:dyDescent="0.3">
      <c r="A9" t="s">
        <v>26</v>
      </c>
      <c r="B9" t="s">
        <v>25</v>
      </c>
      <c r="C9" t="s">
        <v>25</v>
      </c>
      <c r="D9" t="s">
        <v>75</v>
      </c>
    </row>
    <row r="10" spans="1:4" x14ac:dyDescent="0.3">
      <c r="A10" t="s">
        <v>28</v>
      </c>
      <c r="B10" t="s">
        <v>27</v>
      </c>
      <c r="C10" t="s">
        <v>27</v>
      </c>
      <c r="D10" t="s">
        <v>76</v>
      </c>
    </row>
    <row r="11" spans="1:4" x14ac:dyDescent="0.3">
      <c r="A11" t="s">
        <v>30</v>
      </c>
      <c r="B11" t="s">
        <v>29</v>
      </c>
      <c r="C11" t="s">
        <v>29</v>
      </c>
      <c r="D11" t="s">
        <v>76</v>
      </c>
    </row>
    <row r="12" spans="1:4" x14ac:dyDescent="0.3">
      <c r="A12" t="s">
        <v>32</v>
      </c>
      <c r="B12" t="s">
        <v>31</v>
      </c>
      <c r="C12" t="s">
        <v>31</v>
      </c>
      <c r="D12" t="s">
        <v>75</v>
      </c>
    </row>
    <row r="13" spans="1:4" x14ac:dyDescent="0.3">
      <c r="A13" t="s">
        <v>34</v>
      </c>
      <c r="B13" t="s">
        <v>33</v>
      </c>
      <c r="C13" t="s">
        <v>33</v>
      </c>
      <c r="D13" t="s">
        <v>76</v>
      </c>
    </row>
    <row r="14" spans="1:4" x14ac:dyDescent="0.3">
      <c r="A14" t="s">
        <v>36</v>
      </c>
      <c r="B14" t="s">
        <v>35</v>
      </c>
      <c r="C14" t="s">
        <v>35</v>
      </c>
      <c r="D14" t="s">
        <v>76</v>
      </c>
    </row>
    <row r="15" spans="1:4" x14ac:dyDescent="0.3">
      <c r="A15" t="s">
        <v>38</v>
      </c>
      <c r="B15" t="s">
        <v>37</v>
      </c>
      <c r="C15" t="s">
        <v>37</v>
      </c>
      <c r="D15" t="s">
        <v>75</v>
      </c>
    </row>
    <row r="16" spans="1:4" x14ac:dyDescent="0.3">
      <c r="A16" t="s">
        <v>40</v>
      </c>
      <c r="B16" t="s">
        <v>39</v>
      </c>
      <c r="C16" t="s">
        <v>39</v>
      </c>
    </row>
    <row r="17" spans="1:4" x14ac:dyDescent="0.3">
      <c r="A17" t="s">
        <v>42</v>
      </c>
      <c r="B17" t="s">
        <v>41</v>
      </c>
      <c r="C17" t="s">
        <v>41</v>
      </c>
      <c r="D17" t="s">
        <v>75</v>
      </c>
    </row>
    <row r="18" spans="1:4" x14ac:dyDescent="0.3">
      <c r="A18" t="s">
        <v>44</v>
      </c>
      <c r="B18" t="s">
        <v>43</v>
      </c>
      <c r="C18" t="s">
        <v>43</v>
      </c>
      <c r="D18" t="s">
        <v>76</v>
      </c>
    </row>
    <row r="19" spans="1:4" x14ac:dyDescent="0.3">
      <c r="A19" t="s">
        <v>46</v>
      </c>
      <c r="B19" t="s">
        <v>45</v>
      </c>
      <c r="C19" t="s">
        <v>45</v>
      </c>
      <c r="D19" t="s">
        <v>75</v>
      </c>
    </row>
    <row r="20" spans="1:4" x14ac:dyDescent="0.3">
      <c r="A20" t="s">
        <v>48</v>
      </c>
      <c r="B20" t="s">
        <v>47</v>
      </c>
      <c r="C20" t="s">
        <v>47</v>
      </c>
      <c r="D20" t="s">
        <v>76</v>
      </c>
    </row>
    <row r="21" spans="1:4" x14ac:dyDescent="0.3">
      <c r="A21" t="s">
        <v>50</v>
      </c>
      <c r="B21" t="s">
        <v>49</v>
      </c>
      <c r="C21" t="s">
        <v>49</v>
      </c>
      <c r="D21" t="s">
        <v>76</v>
      </c>
    </row>
    <row r="22" spans="1:4" x14ac:dyDescent="0.3">
      <c r="A22" t="s">
        <v>52</v>
      </c>
      <c r="B22" t="s">
        <v>51</v>
      </c>
      <c r="C22" t="s">
        <v>51</v>
      </c>
      <c r="D22" t="s">
        <v>75</v>
      </c>
    </row>
    <row r="23" spans="1:4" x14ac:dyDescent="0.3">
      <c r="A23" t="s">
        <v>54</v>
      </c>
      <c r="B23" t="s">
        <v>53</v>
      </c>
      <c r="C23" t="s">
        <v>53</v>
      </c>
      <c r="D23" t="s">
        <v>75</v>
      </c>
    </row>
    <row r="24" spans="1:4" x14ac:dyDescent="0.3">
      <c r="A24" t="s">
        <v>56</v>
      </c>
      <c r="B24" t="s">
        <v>55</v>
      </c>
      <c r="C24" t="s">
        <v>55</v>
      </c>
      <c r="D24" t="s">
        <v>75</v>
      </c>
    </row>
    <row r="25" spans="1:4" x14ac:dyDescent="0.3">
      <c r="A25" t="s">
        <v>58</v>
      </c>
      <c r="B25" t="s">
        <v>57</v>
      </c>
      <c r="C25" t="s">
        <v>57</v>
      </c>
      <c r="D25" t="s">
        <v>75</v>
      </c>
    </row>
    <row r="26" spans="1:4" x14ac:dyDescent="0.3">
      <c r="A26" t="s">
        <v>60</v>
      </c>
      <c r="B26" t="s">
        <v>59</v>
      </c>
      <c r="C26" t="s">
        <v>59</v>
      </c>
      <c r="D26" t="s">
        <v>76</v>
      </c>
    </row>
    <row r="27" spans="1:4" x14ac:dyDescent="0.3">
      <c r="A27" t="s">
        <v>62</v>
      </c>
      <c r="B27" t="s">
        <v>61</v>
      </c>
      <c r="C27" t="s">
        <v>79</v>
      </c>
      <c r="D27" t="s">
        <v>76</v>
      </c>
    </row>
    <row r="28" spans="1:4" x14ac:dyDescent="0.3">
      <c r="A28" t="s">
        <v>69</v>
      </c>
      <c r="B28" t="s">
        <v>80</v>
      </c>
      <c r="C28" t="s">
        <v>79</v>
      </c>
      <c r="D28" t="s">
        <v>76</v>
      </c>
    </row>
    <row r="29" spans="1:4" x14ac:dyDescent="0.3">
      <c r="A29" t="s">
        <v>68</v>
      </c>
      <c r="B29" t="s">
        <v>80</v>
      </c>
      <c r="C29" t="s">
        <v>79</v>
      </c>
      <c r="D29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2946-BFD5-4355-975E-7040C988669E}">
  <dimension ref="A1:C29"/>
  <sheetViews>
    <sheetView tabSelected="1" workbookViewId="0">
      <selection activeCell="T9" sqref="T9"/>
    </sheetView>
    <sheetView tabSelected="1" workbookViewId="1"/>
  </sheetViews>
  <sheetFormatPr defaultRowHeight="14.4" x14ac:dyDescent="0.3"/>
  <cols>
    <col min="1" max="1" width="10.44140625" bestFit="1" customWidth="1"/>
    <col min="2" max="2" width="12" bestFit="1" customWidth="1"/>
    <col min="3" max="3" width="15.109375" bestFit="1" customWidth="1"/>
    <col min="4" max="4" width="19.33203125" customWidth="1"/>
  </cols>
  <sheetData>
    <row r="1" spans="1:3" x14ac:dyDescent="0.3">
      <c r="B1" t="s">
        <v>72</v>
      </c>
      <c r="C1" t="s">
        <v>73</v>
      </c>
    </row>
    <row r="2" spans="1:3" x14ac:dyDescent="0.3">
      <c r="A2" t="s">
        <v>10</v>
      </c>
      <c r="B2">
        <v>69836129.849999994</v>
      </c>
      <c r="C2">
        <v>50051478.759999998</v>
      </c>
    </row>
    <row r="3" spans="1:3" x14ac:dyDescent="0.3">
      <c r="A3" t="s">
        <v>70</v>
      </c>
      <c r="B3">
        <v>797091117.29999995</v>
      </c>
      <c r="C3">
        <v>266505068.69999999</v>
      </c>
    </row>
    <row r="4" spans="1:3" x14ac:dyDescent="0.3">
      <c r="A4" t="s">
        <v>13</v>
      </c>
      <c r="B4">
        <v>1033762101</v>
      </c>
      <c r="C4">
        <v>393938764.89999998</v>
      </c>
    </row>
    <row r="5" spans="1:3" x14ac:dyDescent="0.3">
      <c r="A5" t="s">
        <v>15</v>
      </c>
      <c r="B5">
        <v>10087626.050000001</v>
      </c>
      <c r="C5">
        <v>2137233.2710000002</v>
      </c>
    </row>
    <row r="6" spans="1:3" x14ac:dyDescent="0.3">
      <c r="A6" t="s">
        <v>17</v>
      </c>
      <c r="B6">
        <v>51304948.560000002</v>
      </c>
      <c r="C6">
        <v>17934581.789999999</v>
      </c>
    </row>
    <row r="7" spans="1:3" x14ac:dyDescent="0.3">
      <c r="A7" t="s">
        <v>19</v>
      </c>
      <c r="B7">
        <v>12104505.98</v>
      </c>
      <c r="C7">
        <v>3150624.395</v>
      </c>
    </row>
    <row r="8" spans="1:3" x14ac:dyDescent="0.3">
      <c r="A8" t="s">
        <v>22</v>
      </c>
      <c r="B8">
        <v>5927331.3049999997</v>
      </c>
      <c r="C8">
        <v>1625421.122</v>
      </c>
    </row>
    <row r="9" spans="1:3" x14ac:dyDescent="0.3">
      <c r="A9" t="s">
        <v>24</v>
      </c>
      <c r="B9">
        <v>17827162.609999999</v>
      </c>
      <c r="C9">
        <v>1609838.871</v>
      </c>
    </row>
    <row r="10" spans="1:3" x14ac:dyDescent="0.3">
      <c r="A10" t="s">
        <v>26</v>
      </c>
      <c r="B10">
        <v>49420747.68</v>
      </c>
      <c r="C10">
        <v>18262208.25</v>
      </c>
    </row>
    <row r="11" spans="1:3" x14ac:dyDescent="0.3">
      <c r="A11" t="s">
        <v>28</v>
      </c>
      <c r="B11">
        <v>12695780.83</v>
      </c>
      <c r="C11">
        <v>4527052.1179999998</v>
      </c>
    </row>
    <row r="12" spans="1:3" x14ac:dyDescent="0.3">
      <c r="A12" t="s">
        <v>30</v>
      </c>
      <c r="B12">
        <v>10197296.73</v>
      </c>
      <c r="C12">
        <v>3478720.3960000002</v>
      </c>
    </row>
    <row r="13" spans="1:3" x14ac:dyDescent="0.3">
      <c r="A13" t="s">
        <v>32</v>
      </c>
      <c r="B13">
        <v>41747880.719999999</v>
      </c>
      <c r="C13">
        <v>18710988.010000002</v>
      </c>
    </row>
    <row r="14" spans="1:3" x14ac:dyDescent="0.3">
      <c r="A14" t="s">
        <v>34</v>
      </c>
      <c r="B14">
        <v>12060015.970000001</v>
      </c>
      <c r="C14">
        <v>5035429.9689999996</v>
      </c>
    </row>
    <row r="15" spans="1:3" x14ac:dyDescent="0.3">
      <c r="A15" t="s">
        <v>36</v>
      </c>
      <c r="B15">
        <v>48083378.079999998</v>
      </c>
      <c r="C15">
        <v>20152081.27</v>
      </c>
    </row>
    <row r="16" spans="1:3" x14ac:dyDescent="0.3">
      <c r="A16" t="s">
        <v>38</v>
      </c>
      <c r="B16">
        <v>7485863.1229999997</v>
      </c>
      <c r="C16">
        <v>2819719.7179999999</v>
      </c>
    </row>
    <row r="17" spans="1:3" x14ac:dyDescent="0.3">
      <c r="A17" t="s">
        <v>40</v>
      </c>
      <c r="B17">
        <v>28811482.870000001</v>
      </c>
      <c r="C17">
        <v>14779080.73</v>
      </c>
    </row>
    <row r="18" spans="1:3" x14ac:dyDescent="0.3">
      <c r="A18" t="s">
        <v>42</v>
      </c>
      <c r="B18">
        <v>7593623.5350000001</v>
      </c>
      <c r="C18">
        <v>2576687.5819999999</v>
      </c>
    </row>
    <row r="19" spans="1:3" x14ac:dyDescent="0.3">
      <c r="A19" t="s">
        <v>44</v>
      </c>
      <c r="B19">
        <v>28262408.210000001</v>
      </c>
      <c r="C19">
        <v>10428891.060000001</v>
      </c>
    </row>
    <row r="20" spans="1:3" x14ac:dyDescent="0.3">
      <c r="A20" t="s">
        <v>46</v>
      </c>
      <c r="B20">
        <v>9486410.7420000006</v>
      </c>
      <c r="C20">
        <v>3660210.128</v>
      </c>
    </row>
    <row r="21" spans="1:3" x14ac:dyDescent="0.3">
      <c r="A21" t="s">
        <v>48</v>
      </c>
      <c r="B21">
        <v>414641447.69999999</v>
      </c>
      <c r="C21">
        <v>145300487.90000001</v>
      </c>
    </row>
    <row r="22" spans="1:3" x14ac:dyDescent="0.3">
      <c r="A22" t="s">
        <v>50</v>
      </c>
      <c r="B22">
        <v>12216430</v>
      </c>
      <c r="C22">
        <v>3607941.4730000002</v>
      </c>
    </row>
    <row r="23" spans="1:3" x14ac:dyDescent="0.3">
      <c r="A23" t="s">
        <v>52</v>
      </c>
      <c r="B23">
        <v>28934650.41</v>
      </c>
      <c r="C23">
        <v>7336519.3689999999</v>
      </c>
    </row>
    <row r="24" spans="1:3" x14ac:dyDescent="0.3">
      <c r="A24" t="s">
        <v>54</v>
      </c>
      <c r="B24">
        <v>5906012.3820000002</v>
      </c>
      <c r="C24">
        <v>2675408.4810000001</v>
      </c>
    </row>
    <row r="25" spans="1:3" x14ac:dyDescent="0.3">
      <c r="A25" t="s">
        <v>56</v>
      </c>
      <c r="B25">
        <v>109878251</v>
      </c>
      <c r="C25">
        <v>57375195.619999997</v>
      </c>
    </row>
    <row r="26" spans="1:3" x14ac:dyDescent="0.3">
      <c r="A26" t="s">
        <v>58</v>
      </c>
      <c r="B26">
        <v>22493208.359999999</v>
      </c>
      <c r="C26">
        <v>10075179</v>
      </c>
    </row>
    <row r="27" spans="1:3" x14ac:dyDescent="0.3">
      <c r="A27" t="s">
        <v>60</v>
      </c>
      <c r="B27">
        <v>10859458.939999999</v>
      </c>
      <c r="C27">
        <v>4057289.39</v>
      </c>
    </row>
    <row r="28" spans="1:3" x14ac:dyDescent="0.3">
      <c r="A28" t="s">
        <v>69</v>
      </c>
      <c r="B28">
        <v>108610836.7</v>
      </c>
      <c r="C28">
        <v>38050077.590000004</v>
      </c>
    </row>
    <row r="29" spans="1:3" x14ac:dyDescent="0.3">
      <c r="A29" t="s">
        <v>68</v>
      </c>
      <c r="B29">
        <v>90723670.299999997</v>
      </c>
      <c r="C29">
        <v>32039217.879999999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E2E0-88CD-471E-9F5A-AB0C2722050D}">
  <dimension ref="A1:B11"/>
  <sheetViews>
    <sheetView workbookViewId="0">
      <selection activeCell="D20" sqref="D20"/>
    </sheetView>
    <sheetView workbookViewId="1"/>
  </sheetViews>
  <sheetFormatPr defaultRowHeight="14.4" x14ac:dyDescent="0.3"/>
  <cols>
    <col min="2" max="2" width="17.441406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10</v>
      </c>
      <c r="B2">
        <v>0</v>
      </c>
    </row>
    <row r="3" spans="1:2" x14ac:dyDescent="0.3">
      <c r="A3">
        <v>9</v>
      </c>
      <c r="B3">
        <v>0.2</v>
      </c>
    </row>
    <row r="4" spans="1:2" x14ac:dyDescent="0.3">
      <c r="A4">
        <v>8</v>
      </c>
      <c r="B4">
        <v>0.4</v>
      </c>
    </row>
    <row r="5" spans="1:2" x14ac:dyDescent="0.3">
      <c r="A5">
        <v>7</v>
      </c>
      <c r="B5">
        <v>0.6</v>
      </c>
    </row>
    <row r="6" spans="1:2" x14ac:dyDescent="0.3">
      <c r="A6">
        <v>6</v>
      </c>
      <c r="B6">
        <v>0.8</v>
      </c>
    </row>
    <row r="7" spans="1:2" x14ac:dyDescent="0.3">
      <c r="A7">
        <v>5</v>
      </c>
      <c r="B7">
        <v>1</v>
      </c>
    </row>
    <row r="8" spans="1:2" x14ac:dyDescent="0.3">
      <c r="A8">
        <v>4</v>
      </c>
      <c r="B8">
        <v>1.2</v>
      </c>
    </row>
    <row r="9" spans="1:2" x14ac:dyDescent="0.3">
      <c r="A9">
        <v>3</v>
      </c>
      <c r="B9">
        <v>1.4</v>
      </c>
    </row>
    <row r="10" spans="1:2" x14ac:dyDescent="0.3">
      <c r="A10">
        <v>2</v>
      </c>
      <c r="B10">
        <v>1.6</v>
      </c>
    </row>
    <row r="11" spans="1:2" x14ac:dyDescent="0.3">
      <c r="A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815C-FD9D-4123-9D9D-AD3295A2835E}">
  <dimension ref="A1:B5"/>
  <sheetViews>
    <sheetView workbookViewId="0">
      <selection activeCell="G32" sqref="G32"/>
    </sheetView>
    <sheetView workbookViewId="1"/>
  </sheetViews>
  <sheetFormatPr defaultRowHeight="14.4" x14ac:dyDescent="0.3"/>
  <sheetData>
    <row r="1" spans="1:2" x14ac:dyDescent="0.3">
      <c r="A1" t="s">
        <v>66</v>
      </c>
      <c r="B1" t="s">
        <v>5</v>
      </c>
    </row>
    <row r="2" spans="1:2" x14ac:dyDescent="0.3">
      <c r="A2" t="s">
        <v>2</v>
      </c>
      <c r="B2">
        <v>-3</v>
      </c>
    </row>
    <row r="3" spans="1:2" x14ac:dyDescent="0.3">
      <c r="A3" t="s">
        <v>3</v>
      </c>
      <c r="B3">
        <v>-2</v>
      </c>
    </row>
    <row r="4" spans="1:2" x14ac:dyDescent="0.3">
      <c r="A4" t="s">
        <v>4</v>
      </c>
      <c r="B4">
        <v>-1</v>
      </c>
    </row>
    <row r="5" spans="1:2" x14ac:dyDescent="0.3">
      <c r="A5" t="s">
        <v>67</v>
      </c>
      <c r="B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2232-62A1-4046-A953-F434B4285A01}">
  <dimension ref="A1:B5"/>
  <sheetViews>
    <sheetView workbookViewId="0">
      <selection activeCell="L27" sqref="L27"/>
    </sheetView>
    <sheetView workbookViewId="1"/>
  </sheetViews>
  <sheetFormatPr defaultRowHeight="14.4" x14ac:dyDescent="0.3"/>
  <sheetData>
    <row r="1" spans="1:2" x14ac:dyDescent="0.3">
      <c r="A1" t="s">
        <v>8</v>
      </c>
      <c r="B1" t="s">
        <v>1</v>
      </c>
    </row>
    <row r="2" spans="1:2" x14ac:dyDescent="0.3">
      <c r="A2" t="s">
        <v>6</v>
      </c>
      <c r="B2">
        <v>10</v>
      </c>
    </row>
    <row r="3" spans="1:2" x14ac:dyDescent="0.3">
      <c r="A3" t="s">
        <v>4</v>
      </c>
      <c r="B3">
        <v>7</v>
      </c>
    </row>
    <row r="4" spans="1:2" x14ac:dyDescent="0.3">
      <c r="A4" t="s">
        <v>3</v>
      </c>
      <c r="B4">
        <v>4</v>
      </c>
    </row>
    <row r="5" spans="1:2" x14ac:dyDescent="0.3">
      <c r="A5" t="s">
        <v>7</v>
      </c>
      <c r="B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CBBA-5423-42AE-9693-0C69866CF5CE}">
  <dimension ref="A1:D26"/>
  <sheetViews>
    <sheetView workbookViewId="0">
      <selection activeCell="E31" sqref="E31"/>
    </sheetView>
    <sheetView workbookViewId="1"/>
  </sheetViews>
  <sheetFormatPr defaultRowHeight="14.4" x14ac:dyDescent="0.3"/>
  <cols>
    <col min="1" max="1" width="25.21875" bestFit="1" customWidth="1"/>
    <col min="2" max="2" width="10.109375" bestFit="1" customWidth="1"/>
    <col min="3" max="3" width="25.88671875" bestFit="1" customWidth="1"/>
  </cols>
  <sheetData>
    <row r="1" spans="1:4" x14ac:dyDescent="0.3">
      <c r="A1" t="s">
        <v>64</v>
      </c>
      <c r="B1" t="s">
        <v>63</v>
      </c>
      <c r="C1" t="s">
        <v>65</v>
      </c>
      <c r="D1" t="s">
        <v>1</v>
      </c>
    </row>
    <row r="2" spans="1:4" x14ac:dyDescent="0.3">
      <c r="A2" t="s">
        <v>78</v>
      </c>
      <c r="B2" t="s">
        <v>13</v>
      </c>
      <c r="C2" t="s">
        <v>11</v>
      </c>
      <c r="D2">
        <v>10</v>
      </c>
    </row>
    <row r="3" spans="1:4" x14ac:dyDescent="0.3">
      <c r="A3" t="s">
        <v>14</v>
      </c>
      <c r="B3" t="s">
        <v>15</v>
      </c>
      <c r="C3" t="s">
        <v>11</v>
      </c>
      <c r="D3">
        <v>10</v>
      </c>
    </row>
    <row r="4" spans="1:4" x14ac:dyDescent="0.3">
      <c r="A4" t="s">
        <v>16</v>
      </c>
      <c r="B4" t="s">
        <v>17</v>
      </c>
      <c r="C4" t="s">
        <v>11</v>
      </c>
      <c r="D4">
        <v>10</v>
      </c>
    </row>
    <row r="5" spans="1:4" x14ac:dyDescent="0.3">
      <c r="A5" t="s">
        <v>18</v>
      </c>
      <c r="B5" t="s">
        <v>19</v>
      </c>
      <c r="C5" t="s">
        <v>20</v>
      </c>
      <c r="D5">
        <v>1</v>
      </c>
    </row>
    <row r="6" spans="1:4" x14ac:dyDescent="0.3">
      <c r="A6" t="s">
        <v>21</v>
      </c>
      <c r="B6" t="s">
        <v>22</v>
      </c>
      <c r="C6" t="s">
        <v>11</v>
      </c>
      <c r="D6">
        <v>10</v>
      </c>
    </row>
    <row r="7" spans="1:4" x14ac:dyDescent="0.3">
      <c r="A7" t="s">
        <v>23</v>
      </c>
      <c r="B7" t="s">
        <v>24</v>
      </c>
      <c r="C7" t="s">
        <v>20</v>
      </c>
      <c r="D7">
        <v>1</v>
      </c>
    </row>
    <row r="8" spans="1:4" x14ac:dyDescent="0.3">
      <c r="A8" t="s">
        <v>25</v>
      </c>
      <c r="B8" t="s">
        <v>26</v>
      </c>
      <c r="C8" t="s">
        <v>20</v>
      </c>
      <c r="D8">
        <v>1</v>
      </c>
    </row>
    <row r="9" spans="1:4" x14ac:dyDescent="0.3">
      <c r="A9" t="s">
        <v>27</v>
      </c>
      <c r="B9" t="s">
        <v>28</v>
      </c>
      <c r="C9" t="s">
        <v>20</v>
      </c>
      <c r="D9">
        <v>1</v>
      </c>
    </row>
    <row r="10" spans="1:4" x14ac:dyDescent="0.3">
      <c r="A10" t="s">
        <v>29</v>
      </c>
      <c r="B10" t="s">
        <v>30</v>
      </c>
      <c r="C10" t="s">
        <v>20</v>
      </c>
      <c r="D10">
        <v>1</v>
      </c>
    </row>
    <row r="11" spans="1:4" x14ac:dyDescent="0.3">
      <c r="A11" t="s">
        <v>31</v>
      </c>
      <c r="B11" t="s">
        <v>32</v>
      </c>
      <c r="C11" t="s">
        <v>11</v>
      </c>
      <c r="D11">
        <v>10</v>
      </c>
    </row>
    <row r="12" spans="1:4" x14ac:dyDescent="0.3">
      <c r="A12" t="s">
        <v>33</v>
      </c>
      <c r="B12" t="s">
        <v>34</v>
      </c>
      <c r="C12" t="s">
        <v>20</v>
      </c>
      <c r="D12">
        <v>1</v>
      </c>
    </row>
    <row r="13" spans="1:4" x14ac:dyDescent="0.3">
      <c r="A13" t="s">
        <v>35</v>
      </c>
      <c r="B13" t="s">
        <v>36</v>
      </c>
      <c r="C13" t="s">
        <v>11</v>
      </c>
      <c r="D13">
        <v>10</v>
      </c>
    </row>
    <row r="14" spans="1:4" x14ac:dyDescent="0.3">
      <c r="A14" t="s">
        <v>37</v>
      </c>
      <c r="B14" t="s">
        <v>38</v>
      </c>
      <c r="C14" t="s">
        <v>11</v>
      </c>
      <c r="D14">
        <v>10</v>
      </c>
    </row>
    <row r="15" spans="1:4" x14ac:dyDescent="0.3">
      <c r="A15" t="s">
        <v>39</v>
      </c>
      <c r="B15" t="s">
        <v>40</v>
      </c>
      <c r="C15" t="s">
        <v>11</v>
      </c>
      <c r="D15">
        <v>10</v>
      </c>
    </row>
    <row r="16" spans="1:4" x14ac:dyDescent="0.3">
      <c r="A16" t="s">
        <v>41</v>
      </c>
      <c r="B16" t="s">
        <v>42</v>
      </c>
      <c r="C16" t="s">
        <v>11</v>
      </c>
      <c r="D16">
        <v>10</v>
      </c>
    </row>
    <row r="17" spans="1:4" x14ac:dyDescent="0.3">
      <c r="A17" t="s">
        <v>43</v>
      </c>
      <c r="B17" t="s">
        <v>44</v>
      </c>
      <c r="C17" t="s">
        <v>11</v>
      </c>
      <c r="D17">
        <v>10</v>
      </c>
    </row>
    <row r="18" spans="1:4" x14ac:dyDescent="0.3">
      <c r="A18" t="s">
        <v>45</v>
      </c>
      <c r="B18" t="s">
        <v>46</v>
      </c>
      <c r="C18" t="s">
        <v>11</v>
      </c>
      <c r="D18">
        <v>10</v>
      </c>
    </row>
    <row r="19" spans="1:4" x14ac:dyDescent="0.3">
      <c r="A19" t="s">
        <v>47</v>
      </c>
      <c r="B19" t="s">
        <v>48</v>
      </c>
      <c r="C19" t="s">
        <v>11</v>
      </c>
      <c r="D19">
        <v>10</v>
      </c>
    </row>
    <row r="20" spans="1:4" x14ac:dyDescent="0.3">
      <c r="A20" t="s">
        <v>49</v>
      </c>
      <c r="B20" t="s">
        <v>50</v>
      </c>
      <c r="C20" t="s">
        <v>20</v>
      </c>
      <c r="D20">
        <v>1</v>
      </c>
    </row>
    <row r="21" spans="1:4" x14ac:dyDescent="0.3">
      <c r="A21" t="s">
        <v>51</v>
      </c>
      <c r="B21" t="s">
        <v>52</v>
      </c>
      <c r="C21" t="s">
        <v>11</v>
      </c>
      <c r="D21">
        <v>10</v>
      </c>
    </row>
    <row r="22" spans="1:4" x14ac:dyDescent="0.3">
      <c r="A22" t="s">
        <v>53</v>
      </c>
      <c r="B22" t="s">
        <v>54</v>
      </c>
      <c r="C22" t="s">
        <v>11</v>
      </c>
      <c r="D22">
        <v>10</v>
      </c>
    </row>
    <row r="23" spans="1:4" x14ac:dyDescent="0.3">
      <c r="A23" t="s">
        <v>55</v>
      </c>
      <c r="B23" t="s">
        <v>56</v>
      </c>
      <c r="C23" t="s">
        <v>11</v>
      </c>
      <c r="D23">
        <v>10</v>
      </c>
    </row>
    <row r="24" spans="1:4" x14ac:dyDescent="0.3">
      <c r="A24" t="s">
        <v>57</v>
      </c>
      <c r="B24" t="s">
        <v>58</v>
      </c>
      <c r="C24" t="s">
        <v>11</v>
      </c>
      <c r="D24">
        <v>10</v>
      </c>
    </row>
    <row r="25" spans="1:4" x14ac:dyDescent="0.3">
      <c r="A25" t="s">
        <v>59</v>
      </c>
      <c r="B25" t="s">
        <v>60</v>
      </c>
      <c r="C25" t="s">
        <v>20</v>
      </c>
      <c r="D25">
        <v>1</v>
      </c>
    </row>
    <row r="26" spans="1:4" x14ac:dyDescent="0.3">
      <c r="A26" t="s">
        <v>79</v>
      </c>
      <c r="B26" t="s">
        <v>62</v>
      </c>
      <c r="C26" t="s">
        <v>11</v>
      </c>
      <c r="D2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FD76-BC91-45B2-B5B8-525E322D787E}">
  <dimension ref="A1:D26"/>
  <sheetViews>
    <sheetView workbookViewId="0">
      <selection activeCell="D2" sqref="D2"/>
    </sheetView>
    <sheetView workbookViewId="1"/>
  </sheetViews>
  <sheetFormatPr defaultRowHeight="14.4" x14ac:dyDescent="0.3"/>
  <cols>
    <col min="1" max="1" width="25.21875" bestFit="1" customWidth="1"/>
    <col min="2" max="2" width="10.5546875" bestFit="1" customWidth="1"/>
    <col min="3" max="3" width="12.109375" bestFit="1" customWidth="1"/>
    <col min="4" max="4" width="7.109375" bestFit="1" customWidth="1"/>
  </cols>
  <sheetData>
    <row r="1" spans="1:4" x14ac:dyDescent="0.3">
      <c r="A1" t="s">
        <v>64</v>
      </c>
      <c r="B1" t="s">
        <v>63</v>
      </c>
      <c r="C1" t="s">
        <v>82</v>
      </c>
      <c r="D1" t="s">
        <v>1</v>
      </c>
    </row>
    <row r="2" spans="1:4" x14ac:dyDescent="0.3">
      <c r="A2" t="s">
        <v>78</v>
      </c>
      <c r="B2" t="s">
        <v>13</v>
      </c>
      <c r="C2">
        <v>2.64</v>
      </c>
      <c r="D2">
        <v>5</v>
      </c>
    </row>
    <row r="3" spans="1:4" x14ac:dyDescent="0.3">
      <c r="A3" t="s">
        <v>14</v>
      </c>
      <c r="B3" t="s">
        <v>15</v>
      </c>
      <c r="C3">
        <v>1.8</v>
      </c>
      <c r="D3">
        <v>3</v>
      </c>
    </row>
    <row r="4" spans="1:4" x14ac:dyDescent="0.3">
      <c r="A4" t="s">
        <v>16</v>
      </c>
      <c r="B4" t="s">
        <v>17</v>
      </c>
      <c r="C4">
        <v>1</v>
      </c>
      <c r="D4">
        <v>2</v>
      </c>
    </row>
    <row r="5" spans="1:4" x14ac:dyDescent="0.3">
      <c r="A5" t="s">
        <v>18</v>
      </c>
      <c r="B5" t="s">
        <v>19</v>
      </c>
      <c r="C5">
        <v>1.4</v>
      </c>
      <c r="D5">
        <v>2</v>
      </c>
    </row>
    <row r="6" spans="1:4" x14ac:dyDescent="0.3">
      <c r="A6" t="s">
        <v>21</v>
      </c>
      <c r="B6" t="s">
        <v>22</v>
      </c>
      <c r="C6">
        <v>1.8</v>
      </c>
      <c r="D6">
        <v>3</v>
      </c>
    </row>
    <row r="7" spans="1:4" x14ac:dyDescent="0.3">
      <c r="A7" t="s">
        <v>23</v>
      </c>
      <c r="B7" t="s">
        <v>24</v>
      </c>
      <c r="C7">
        <v>1.67</v>
      </c>
      <c r="D7">
        <v>3</v>
      </c>
    </row>
    <row r="8" spans="1:4" x14ac:dyDescent="0.3">
      <c r="A8" t="s">
        <v>25</v>
      </c>
      <c r="B8" t="s">
        <v>26</v>
      </c>
      <c r="C8" t="s">
        <v>81</v>
      </c>
      <c r="D8">
        <v>1</v>
      </c>
    </row>
    <row r="9" spans="1:4" x14ac:dyDescent="0.3">
      <c r="A9" t="s">
        <v>27</v>
      </c>
      <c r="B9" t="s">
        <v>28</v>
      </c>
      <c r="C9" t="s">
        <v>81</v>
      </c>
      <c r="D9">
        <v>1</v>
      </c>
    </row>
    <row r="10" spans="1:4" x14ac:dyDescent="0.3">
      <c r="A10" t="s">
        <v>29</v>
      </c>
      <c r="B10" t="s">
        <v>30</v>
      </c>
      <c r="C10" t="s">
        <v>81</v>
      </c>
      <c r="D10">
        <v>1</v>
      </c>
    </row>
    <row r="11" spans="1:4" x14ac:dyDescent="0.3">
      <c r="A11" t="s">
        <v>31</v>
      </c>
      <c r="B11" t="s">
        <v>32</v>
      </c>
      <c r="C11">
        <v>1</v>
      </c>
      <c r="D11">
        <v>2</v>
      </c>
    </row>
    <row r="12" spans="1:4" x14ac:dyDescent="0.3">
      <c r="A12" t="s">
        <v>33</v>
      </c>
      <c r="B12" t="s">
        <v>34</v>
      </c>
      <c r="C12" t="s">
        <v>81</v>
      </c>
      <c r="D12">
        <v>1</v>
      </c>
    </row>
    <row r="13" spans="1:4" x14ac:dyDescent="0.3">
      <c r="A13" t="s">
        <v>35</v>
      </c>
      <c r="B13" t="s">
        <v>36</v>
      </c>
      <c r="C13">
        <v>3.3</v>
      </c>
      <c r="D13">
        <v>6</v>
      </c>
    </row>
    <row r="14" spans="1:4" x14ac:dyDescent="0.3">
      <c r="A14" t="s">
        <v>37</v>
      </c>
      <c r="B14" t="s">
        <v>38</v>
      </c>
      <c r="C14">
        <v>1</v>
      </c>
      <c r="D14">
        <v>2</v>
      </c>
    </row>
    <row r="15" spans="1:4" x14ac:dyDescent="0.3">
      <c r="A15" t="s">
        <v>39</v>
      </c>
      <c r="B15" t="s">
        <v>40</v>
      </c>
      <c r="C15">
        <v>1</v>
      </c>
      <c r="D15">
        <v>2</v>
      </c>
    </row>
    <row r="16" spans="1:4" x14ac:dyDescent="0.3">
      <c r="A16" t="s">
        <v>41</v>
      </c>
      <c r="B16" t="s">
        <v>42</v>
      </c>
      <c r="C16">
        <v>2.2000000000000002</v>
      </c>
      <c r="D16">
        <v>4</v>
      </c>
    </row>
    <row r="17" spans="1:4" x14ac:dyDescent="0.3">
      <c r="A17" t="s">
        <v>43</v>
      </c>
      <c r="B17" t="s">
        <v>44</v>
      </c>
      <c r="C17">
        <v>3</v>
      </c>
      <c r="D17">
        <v>6</v>
      </c>
    </row>
    <row r="18" spans="1:4" x14ac:dyDescent="0.3">
      <c r="A18" t="s">
        <v>45</v>
      </c>
      <c r="B18" t="s">
        <v>46</v>
      </c>
      <c r="C18">
        <v>1.8</v>
      </c>
      <c r="D18">
        <v>3</v>
      </c>
    </row>
    <row r="19" spans="1:4" x14ac:dyDescent="0.3">
      <c r="A19" t="s">
        <v>47</v>
      </c>
      <c r="B19" t="s">
        <v>48</v>
      </c>
      <c r="C19">
        <v>2</v>
      </c>
      <c r="D19">
        <v>4</v>
      </c>
    </row>
    <row r="20" spans="1:4" x14ac:dyDescent="0.3">
      <c r="A20" t="s">
        <v>49</v>
      </c>
      <c r="B20" t="s">
        <v>50</v>
      </c>
      <c r="C20">
        <v>2.2999999999999998</v>
      </c>
      <c r="D20">
        <v>4</v>
      </c>
    </row>
    <row r="21" spans="1:4" x14ac:dyDescent="0.3">
      <c r="A21" t="s">
        <v>51</v>
      </c>
      <c r="B21" t="s">
        <v>52</v>
      </c>
      <c r="C21">
        <v>1.4</v>
      </c>
      <c r="D21">
        <v>2</v>
      </c>
    </row>
    <row r="22" spans="1:4" x14ac:dyDescent="0.3">
      <c r="A22" t="s">
        <v>53</v>
      </c>
      <c r="B22" t="s">
        <v>54</v>
      </c>
      <c r="C22" t="s">
        <v>81</v>
      </c>
      <c r="D22">
        <v>1</v>
      </c>
    </row>
    <row r="23" spans="1:4" x14ac:dyDescent="0.3">
      <c r="A23" t="s">
        <v>55</v>
      </c>
      <c r="B23" t="s">
        <v>56</v>
      </c>
      <c r="C23">
        <v>1.67</v>
      </c>
      <c r="D23">
        <v>3</v>
      </c>
    </row>
    <row r="24" spans="1:4" x14ac:dyDescent="0.3">
      <c r="A24" t="s">
        <v>57</v>
      </c>
      <c r="B24" t="s">
        <v>58</v>
      </c>
      <c r="C24">
        <v>1</v>
      </c>
      <c r="D24">
        <v>2</v>
      </c>
    </row>
    <row r="25" spans="1:4" x14ac:dyDescent="0.3">
      <c r="A25" t="s">
        <v>59</v>
      </c>
      <c r="B25" t="s">
        <v>60</v>
      </c>
      <c r="C25" t="s">
        <v>81</v>
      </c>
      <c r="D25">
        <v>1</v>
      </c>
    </row>
    <row r="26" spans="1:4" x14ac:dyDescent="0.3">
      <c r="A26" t="s">
        <v>79</v>
      </c>
      <c r="B26" t="s">
        <v>62</v>
      </c>
      <c r="C26">
        <v>2.17</v>
      </c>
      <c r="D26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2153-1068-48BB-9E2A-4ABB5CD9BD58}">
  <dimension ref="A1:D26"/>
  <sheetViews>
    <sheetView workbookViewId="0">
      <selection activeCell="F30" sqref="F30"/>
    </sheetView>
    <sheetView workbookViewId="1"/>
  </sheetViews>
  <sheetFormatPr defaultRowHeight="14.4" x14ac:dyDescent="0.3"/>
  <cols>
    <col min="1" max="1" width="25.21875" bestFit="1" customWidth="1"/>
    <col min="2" max="2" width="10.5546875" bestFit="1" customWidth="1"/>
    <col min="4" max="4" width="10.5546875" bestFit="1" customWidth="1"/>
  </cols>
  <sheetData>
    <row r="1" spans="1:4" x14ac:dyDescent="0.3">
      <c r="A1" t="s">
        <v>64</v>
      </c>
      <c r="B1" t="s">
        <v>63</v>
      </c>
      <c r="C1" t="s">
        <v>83</v>
      </c>
      <c r="D1" t="s">
        <v>1</v>
      </c>
    </row>
    <row r="2" spans="1:4" x14ac:dyDescent="0.3">
      <c r="A2" t="s">
        <v>78</v>
      </c>
      <c r="B2" t="s">
        <v>13</v>
      </c>
      <c r="C2">
        <v>62.85</v>
      </c>
      <c r="D2">
        <v>4</v>
      </c>
    </row>
    <row r="3" spans="1:4" x14ac:dyDescent="0.3">
      <c r="A3" t="s">
        <v>14</v>
      </c>
      <c r="B3" t="s">
        <v>15</v>
      </c>
      <c r="C3">
        <v>64.180000000000007</v>
      </c>
      <c r="D3">
        <v>4</v>
      </c>
    </row>
    <row r="4" spans="1:4" x14ac:dyDescent="0.3">
      <c r="A4" t="s">
        <v>16</v>
      </c>
      <c r="B4" t="s">
        <v>17</v>
      </c>
      <c r="C4">
        <v>57.73</v>
      </c>
      <c r="D4">
        <v>4</v>
      </c>
    </row>
    <row r="5" spans="1:4" x14ac:dyDescent="0.3">
      <c r="A5" t="s">
        <v>18</v>
      </c>
      <c r="B5" t="s">
        <v>19</v>
      </c>
      <c r="C5">
        <v>55.18</v>
      </c>
      <c r="D5">
        <v>3</v>
      </c>
    </row>
    <row r="6" spans="1:4" x14ac:dyDescent="0.3">
      <c r="A6" t="s">
        <v>21</v>
      </c>
      <c r="B6" t="s">
        <v>22</v>
      </c>
      <c r="C6">
        <v>66.290000000000006</v>
      </c>
      <c r="D6">
        <v>5</v>
      </c>
    </row>
    <row r="7" spans="1:4" x14ac:dyDescent="0.3">
      <c r="A7" t="s">
        <v>23</v>
      </c>
      <c r="B7" t="s">
        <v>24</v>
      </c>
      <c r="C7">
        <v>57.56</v>
      </c>
      <c r="D7">
        <v>4</v>
      </c>
    </row>
    <row r="8" spans="1:4" x14ac:dyDescent="0.3">
      <c r="A8" t="s">
        <v>25</v>
      </c>
      <c r="B8" t="s">
        <v>26</v>
      </c>
      <c r="C8">
        <v>61.44</v>
      </c>
      <c r="D8">
        <v>4</v>
      </c>
    </row>
    <row r="9" spans="1:4" x14ac:dyDescent="0.3">
      <c r="A9" t="s">
        <v>27</v>
      </c>
      <c r="B9" t="s">
        <v>28</v>
      </c>
      <c r="C9">
        <v>62.52</v>
      </c>
      <c r="D9">
        <v>4</v>
      </c>
    </row>
    <row r="10" spans="1:4" x14ac:dyDescent="0.3">
      <c r="A10" t="s">
        <v>29</v>
      </c>
      <c r="B10" t="s">
        <v>30</v>
      </c>
      <c r="C10">
        <v>65.59</v>
      </c>
      <c r="D10">
        <v>5</v>
      </c>
    </row>
    <row r="11" spans="1:4" x14ac:dyDescent="0.3">
      <c r="A11" t="s">
        <v>31</v>
      </c>
      <c r="B11" t="s">
        <v>32</v>
      </c>
      <c r="C11">
        <v>53.18</v>
      </c>
      <c r="D11">
        <v>3</v>
      </c>
    </row>
    <row r="12" spans="1:4" x14ac:dyDescent="0.3">
      <c r="A12" t="s">
        <v>33</v>
      </c>
      <c r="B12" t="s">
        <v>34</v>
      </c>
      <c r="C12">
        <v>55.02</v>
      </c>
      <c r="D12">
        <v>3</v>
      </c>
    </row>
    <row r="13" spans="1:4" x14ac:dyDescent="0.3">
      <c r="A13" t="s">
        <v>35</v>
      </c>
      <c r="B13" t="s">
        <v>36</v>
      </c>
      <c r="C13">
        <v>47.94</v>
      </c>
      <c r="D13">
        <v>2</v>
      </c>
    </row>
    <row r="14" spans="1:4" x14ac:dyDescent="0.3">
      <c r="A14" t="s">
        <v>37</v>
      </c>
      <c r="B14" t="s">
        <v>38</v>
      </c>
      <c r="C14">
        <v>55.46</v>
      </c>
      <c r="D14">
        <v>3</v>
      </c>
    </row>
    <row r="15" spans="1:4" x14ac:dyDescent="0.3">
      <c r="A15" t="s">
        <v>39</v>
      </c>
      <c r="B15" t="s">
        <v>40</v>
      </c>
      <c r="C15">
        <v>55.1</v>
      </c>
      <c r="D15">
        <v>3</v>
      </c>
    </row>
    <row r="16" spans="1:4" x14ac:dyDescent="0.3">
      <c r="A16" t="s">
        <v>41</v>
      </c>
      <c r="B16" t="s">
        <v>42</v>
      </c>
      <c r="C16">
        <v>78.7</v>
      </c>
      <c r="D16">
        <v>7</v>
      </c>
    </row>
    <row r="17" spans="1:4" x14ac:dyDescent="0.3">
      <c r="A17" t="s">
        <v>43</v>
      </c>
      <c r="B17" t="s">
        <v>44</v>
      </c>
      <c r="C17">
        <v>66.36</v>
      </c>
      <c r="D17">
        <v>5</v>
      </c>
    </row>
    <row r="18" spans="1:4" x14ac:dyDescent="0.3">
      <c r="A18" t="s">
        <v>45</v>
      </c>
      <c r="B18" t="s">
        <v>46</v>
      </c>
      <c r="C18">
        <v>54.84</v>
      </c>
      <c r="D18">
        <v>3</v>
      </c>
    </row>
    <row r="19" spans="1:4" x14ac:dyDescent="0.3">
      <c r="A19" t="s">
        <v>47</v>
      </c>
      <c r="B19" t="s">
        <v>48</v>
      </c>
      <c r="C19">
        <v>62.97</v>
      </c>
      <c r="D19">
        <v>4</v>
      </c>
    </row>
    <row r="20" spans="1:4" x14ac:dyDescent="0.3">
      <c r="A20" t="s">
        <v>49</v>
      </c>
      <c r="B20" t="s">
        <v>50</v>
      </c>
      <c r="C20">
        <v>73.84</v>
      </c>
      <c r="D20">
        <v>7</v>
      </c>
    </row>
    <row r="21" spans="1:4" x14ac:dyDescent="0.3">
      <c r="A21" t="s">
        <v>51</v>
      </c>
      <c r="B21" t="s">
        <v>52</v>
      </c>
      <c r="C21">
        <v>60.77</v>
      </c>
      <c r="D21">
        <v>4</v>
      </c>
    </row>
    <row r="22" spans="1:4" x14ac:dyDescent="0.3">
      <c r="A22" t="s">
        <v>53</v>
      </c>
      <c r="B22" t="s">
        <v>54</v>
      </c>
      <c r="C22">
        <v>55.67</v>
      </c>
      <c r="D22">
        <v>3</v>
      </c>
    </row>
    <row r="23" spans="1:4" x14ac:dyDescent="0.3">
      <c r="A23" t="s">
        <v>55</v>
      </c>
      <c r="B23" t="s">
        <v>56</v>
      </c>
      <c r="C23">
        <v>47.4</v>
      </c>
      <c r="D23">
        <v>2</v>
      </c>
    </row>
    <row r="24" spans="1:4" x14ac:dyDescent="0.3">
      <c r="A24" t="s">
        <v>57</v>
      </c>
      <c r="B24" t="s">
        <v>58</v>
      </c>
      <c r="C24">
        <v>56.63</v>
      </c>
      <c r="D24">
        <v>3</v>
      </c>
    </row>
    <row r="25" spans="1:4" x14ac:dyDescent="0.3">
      <c r="A25" t="s">
        <v>59</v>
      </c>
      <c r="B25" t="s">
        <v>60</v>
      </c>
      <c r="C25">
        <v>65.17</v>
      </c>
      <c r="D25">
        <v>4</v>
      </c>
    </row>
    <row r="26" spans="1:4" x14ac:dyDescent="0.3">
      <c r="A26" t="s">
        <v>79</v>
      </c>
      <c r="B26" t="s">
        <v>62</v>
      </c>
      <c r="C26">
        <v>54.15</v>
      </c>
      <c r="D2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6E0C-51C0-4CFC-8295-6BC9A0CB5165}">
  <dimension ref="A1:D26"/>
  <sheetViews>
    <sheetView workbookViewId="0">
      <selection activeCell="F28" sqref="F28"/>
    </sheetView>
    <sheetView workbookViewId="1"/>
  </sheetViews>
  <sheetFormatPr defaultRowHeight="14.4" x14ac:dyDescent="0.3"/>
  <cols>
    <col min="1" max="1" width="25.21875" bestFit="1" customWidth="1"/>
    <col min="2" max="2" width="10.5546875" bestFit="1" customWidth="1"/>
    <col min="3" max="3" width="26.109375" bestFit="1" customWidth="1"/>
    <col min="4" max="4" width="9.6640625" bestFit="1" customWidth="1"/>
  </cols>
  <sheetData>
    <row r="1" spans="1:4" x14ac:dyDescent="0.3">
      <c r="A1" t="s">
        <v>64</v>
      </c>
      <c r="B1" t="s">
        <v>63</v>
      </c>
      <c r="C1" t="s">
        <v>84</v>
      </c>
      <c r="D1" t="s">
        <v>1</v>
      </c>
    </row>
    <row r="2" spans="1:4" x14ac:dyDescent="0.3">
      <c r="A2" t="s">
        <v>78</v>
      </c>
      <c r="B2" t="s">
        <v>13</v>
      </c>
      <c r="C2">
        <v>6.86</v>
      </c>
      <c r="D2">
        <v>5</v>
      </c>
    </row>
    <row r="3" spans="1:4" x14ac:dyDescent="0.3">
      <c r="A3" t="s">
        <v>14</v>
      </c>
      <c r="B3" t="s">
        <v>15</v>
      </c>
      <c r="C3">
        <v>5.28</v>
      </c>
      <c r="D3">
        <v>7</v>
      </c>
    </row>
    <row r="4" spans="1:4" x14ac:dyDescent="0.3">
      <c r="A4" t="s">
        <v>16</v>
      </c>
      <c r="B4" t="s">
        <v>17</v>
      </c>
      <c r="C4">
        <v>6.41</v>
      </c>
      <c r="D4">
        <v>6</v>
      </c>
    </row>
    <row r="5" spans="1:4" x14ac:dyDescent="0.3">
      <c r="A5" t="s">
        <v>18</v>
      </c>
      <c r="B5" t="s">
        <v>19</v>
      </c>
      <c r="C5">
        <v>5.88</v>
      </c>
      <c r="D5">
        <v>6</v>
      </c>
    </row>
    <row r="6" spans="1:4" x14ac:dyDescent="0.3">
      <c r="A6" t="s">
        <v>21</v>
      </c>
      <c r="B6" t="s">
        <v>22</v>
      </c>
      <c r="C6">
        <v>5</v>
      </c>
      <c r="D6">
        <v>7</v>
      </c>
    </row>
    <row r="7" spans="1:4" x14ac:dyDescent="0.3">
      <c r="A7" t="s">
        <v>23</v>
      </c>
      <c r="B7" t="s">
        <v>24</v>
      </c>
      <c r="C7">
        <v>6.24</v>
      </c>
      <c r="D7">
        <v>6</v>
      </c>
    </row>
    <row r="8" spans="1:4" x14ac:dyDescent="0.3">
      <c r="A8" t="s">
        <v>25</v>
      </c>
      <c r="B8" t="s">
        <v>26</v>
      </c>
    </row>
    <row r="9" spans="1:4" x14ac:dyDescent="0.3">
      <c r="A9" t="s">
        <v>27</v>
      </c>
      <c r="B9" t="s">
        <v>28</v>
      </c>
      <c r="C9">
        <v>9.14</v>
      </c>
      <c r="D9">
        <v>3</v>
      </c>
    </row>
    <row r="10" spans="1:4" x14ac:dyDescent="0.3">
      <c r="A10" t="s">
        <v>29</v>
      </c>
      <c r="B10" t="s">
        <v>30</v>
      </c>
      <c r="C10">
        <v>7.39</v>
      </c>
      <c r="D10">
        <v>5</v>
      </c>
    </row>
    <row r="11" spans="1:4" x14ac:dyDescent="0.3">
      <c r="A11" t="s">
        <v>31</v>
      </c>
      <c r="B11" t="s">
        <v>32</v>
      </c>
      <c r="C11">
        <v>6.28</v>
      </c>
      <c r="D11">
        <v>6</v>
      </c>
    </row>
    <row r="12" spans="1:4" x14ac:dyDescent="0.3">
      <c r="A12" t="s">
        <v>33</v>
      </c>
      <c r="B12" t="s">
        <v>34</v>
      </c>
      <c r="C12">
        <v>5.39</v>
      </c>
      <c r="D12">
        <v>7</v>
      </c>
    </row>
    <row r="13" spans="1:4" x14ac:dyDescent="0.3">
      <c r="A13" t="s">
        <v>35</v>
      </c>
      <c r="B13" t="s">
        <v>36</v>
      </c>
      <c r="C13">
        <v>7.9</v>
      </c>
      <c r="D13">
        <v>4</v>
      </c>
    </row>
    <row r="14" spans="1:4" x14ac:dyDescent="0.3">
      <c r="A14" t="s">
        <v>37</v>
      </c>
      <c r="B14" t="s">
        <v>38</v>
      </c>
      <c r="C14">
        <v>5.99</v>
      </c>
      <c r="D14">
        <v>6</v>
      </c>
    </row>
    <row r="15" spans="1:4" x14ac:dyDescent="0.3">
      <c r="A15" t="s">
        <v>39</v>
      </c>
      <c r="B15" t="s">
        <v>40</v>
      </c>
      <c r="C15">
        <v>6.49</v>
      </c>
      <c r="D15">
        <v>6</v>
      </c>
    </row>
    <row r="16" spans="1:4" x14ac:dyDescent="0.3">
      <c r="A16" t="s">
        <v>41</v>
      </c>
      <c r="B16" t="s">
        <v>42</v>
      </c>
      <c r="C16">
        <v>5.32</v>
      </c>
      <c r="D16">
        <v>7</v>
      </c>
    </row>
    <row r="17" spans="1:4" x14ac:dyDescent="0.3">
      <c r="A17" t="s">
        <v>43</v>
      </c>
      <c r="B17" t="s">
        <v>44</v>
      </c>
      <c r="C17">
        <v>8.06</v>
      </c>
      <c r="D17">
        <v>4</v>
      </c>
    </row>
    <row r="18" spans="1:4" x14ac:dyDescent="0.3">
      <c r="A18" t="s">
        <v>45</v>
      </c>
      <c r="B18" t="s">
        <v>46</v>
      </c>
      <c r="C18">
        <v>5.88</v>
      </c>
      <c r="D18">
        <v>6</v>
      </c>
    </row>
    <row r="19" spans="1:4" x14ac:dyDescent="0.3">
      <c r="A19" t="s">
        <v>47</v>
      </c>
      <c r="B19" t="s">
        <v>48</v>
      </c>
      <c r="C19">
        <v>7.67</v>
      </c>
      <c r="D19">
        <v>4</v>
      </c>
    </row>
    <row r="20" spans="1:4" x14ac:dyDescent="0.3">
      <c r="A20" t="s">
        <v>49</v>
      </c>
      <c r="B20" t="s">
        <v>50</v>
      </c>
      <c r="C20">
        <v>4.45</v>
      </c>
      <c r="D20">
        <v>8</v>
      </c>
    </row>
    <row r="21" spans="1:4" x14ac:dyDescent="0.3">
      <c r="A21" t="s">
        <v>51</v>
      </c>
      <c r="B21" t="s">
        <v>52</v>
      </c>
      <c r="C21">
        <v>6.82</v>
      </c>
      <c r="D21">
        <v>5</v>
      </c>
    </row>
    <row r="22" spans="1:4" x14ac:dyDescent="0.3">
      <c r="A22" t="s">
        <v>53</v>
      </c>
      <c r="B22" t="s">
        <v>54</v>
      </c>
      <c r="C22">
        <v>5.93</v>
      </c>
      <c r="D22">
        <v>6</v>
      </c>
    </row>
    <row r="23" spans="1:4" x14ac:dyDescent="0.3">
      <c r="A23" t="s">
        <v>55</v>
      </c>
      <c r="B23" t="s">
        <v>56</v>
      </c>
      <c r="C23">
        <v>7.6</v>
      </c>
      <c r="D23">
        <v>4</v>
      </c>
    </row>
    <row r="24" spans="1:4" x14ac:dyDescent="0.3">
      <c r="A24" t="s">
        <v>57</v>
      </c>
      <c r="B24" t="s">
        <v>58</v>
      </c>
      <c r="C24">
        <v>6.22</v>
      </c>
      <c r="D24">
        <v>6</v>
      </c>
    </row>
    <row r="25" spans="1:4" x14ac:dyDescent="0.3">
      <c r="A25" t="s">
        <v>59</v>
      </c>
      <c r="B25" t="s">
        <v>60</v>
      </c>
      <c r="C25">
        <v>9.3800000000000008</v>
      </c>
      <c r="D25">
        <v>3</v>
      </c>
    </row>
    <row r="26" spans="1:4" x14ac:dyDescent="0.3">
      <c r="A26" t="s">
        <v>79</v>
      </c>
      <c r="B26" t="s">
        <v>62</v>
      </c>
      <c r="C26">
        <v>6.46</v>
      </c>
      <c r="D26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DFB2-57CD-4186-8745-C34C09AB75A5}">
  <dimension ref="A1:F29"/>
  <sheetViews>
    <sheetView workbookViewId="0">
      <selection activeCell="D33" sqref="D33"/>
    </sheetView>
    <sheetView workbookViewId="1"/>
  </sheetViews>
  <sheetFormatPr defaultRowHeight="14.4" x14ac:dyDescent="0.3"/>
  <cols>
    <col min="1" max="1" width="53.6640625" customWidth="1"/>
    <col min="2" max="2" width="10.44140625" bestFit="1" customWidth="1"/>
    <col min="3" max="3" width="10.44140625" customWidth="1"/>
    <col min="4" max="4" width="32" bestFit="1" customWidth="1"/>
    <col min="5" max="5" width="45.5546875" bestFit="1" customWidth="1"/>
    <col min="6" max="6" width="39.5546875" bestFit="1" customWidth="1"/>
  </cols>
  <sheetData>
    <row r="1" spans="1:6" x14ac:dyDescent="0.3">
      <c r="A1" t="s">
        <v>71</v>
      </c>
      <c r="B1" t="s">
        <v>63</v>
      </c>
      <c r="D1" t="s">
        <v>113</v>
      </c>
      <c r="E1" t="s">
        <v>114</v>
      </c>
      <c r="F1" t="s">
        <v>115</v>
      </c>
    </row>
    <row r="2" spans="1:6" x14ac:dyDescent="0.3">
      <c r="A2" t="s">
        <v>85</v>
      </c>
      <c r="B2" t="s">
        <v>54</v>
      </c>
      <c r="C2">
        <f>COUNTIF(location!$A$2:$A$29,eia_location_id!B2)</f>
        <v>1</v>
      </c>
      <c r="E2" t="s">
        <v>85</v>
      </c>
    </row>
    <row r="3" spans="1:6" x14ac:dyDescent="0.3">
      <c r="A3" t="s">
        <v>92</v>
      </c>
      <c r="B3" t="s">
        <v>22</v>
      </c>
      <c r="C3">
        <f>COUNTIF(location!$A$2:$A$29,eia_location_id!B3)</f>
        <v>1</v>
      </c>
      <c r="E3" t="s">
        <v>92</v>
      </c>
    </row>
    <row r="4" spans="1:6" x14ac:dyDescent="0.3">
      <c r="A4" t="s">
        <v>93</v>
      </c>
      <c r="B4" t="s">
        <v>38</v>
      </c>
      <c r="C4">
        <f>COUNTIF(location!$A$2:$A$29,eia_location_id!B4)</f>
        <v>1</v>
      </c>
      <c r="E4" t="s">
        <v>93</v>
      </c>
    </row>
    <row r="5" spans="1:6" x14ac:dyDescent="0.3">
      <c r="A5" t="s">
        <v>94</v>
      </c>
      <c r="B5" t="s">
        <v>42</v>
      </c>
      <c r="C5">
        <f>COUNTIF(location!$A$2:$A$29,eia_location_id!B5)</f>
        <v>1</v>
      </c>
      <c r="E5" t="s">
        <v>94</v>
      </c>
    </row>
    <row r="6" spans="1:6" x14ac:dyDescent="0.3">
      <c r="A6" t="s">
        <v>95</v>
      </c>
      <c r="B6" t="s">
        <v>46</v>
      </c>
      <c r="C6">
        <f>COUNTIF(location!$A$2:$A$29,eia_location_id!B6)</f>
        <v>1</v>
      </c>
      <c r="E6" t="s">
        <v>95</v>
      </c>
    </row>
    <row r="7" spans="1:6" x14ac:dyDescent="0.3">
      <c r="A7" t="s">
        <v>99</v>
      </c>
      <c r="B7" t="s">
        <v>15</v>
      </c>
      <c r="C7">
        <f>COUNTIF(location!$A$2:$A$29,eia_location_id!B7)</f>
        <v>1</v>
      </c>
      <c r="E7" t="s">
        <v>99</v>
      </c>
    </row>
    <row r="8" spans="1:6" x14ac:dyDescent="0.3">
      <c r="A8" t="s">
        <v>100</v>
      </c>
      <c r="B8" t="s">
        <v>30</v>
      </c>
      <c r="C8">
        <f>COUNTIF(location!$A$2:$A$29,eia_location_id!B8)</f>
        <v>1</v>
      </c>
      <c r="E8" t="s">
        <v>100</v>
      </c>
    </row>
    <row r="9" spans="1:6" x14ac:dyDescent="0.3">
      <c r="A9" t="s">
        <v>101</v>
      </c>
      <c r="B9" t="s">
        <v>60</v>
      </c>
      <c r="C9">
        <f>COUNTIF(location!$A$2:$A$29,eia_location_id!B9)</f>
        <v>1</v>
      </c>
      <c r="E9" t="s">
        <v>101</v>
      </c>
    </row>
    <row r="10" spans="1:6" x14ac:dyDescent="0.3">
      <c r="A10" t="s">
        <v>102</v>
      </c>
      <c r="B10" t="s">
        <v>34</v>
      </c>
      <c r="C10">
        <f>COUNTIF(location!$A$2:$A$29,eia_location_id!B10)</f>
        <v>1</v>
      </c>
      <c r="E10" t="s">
        <v>102</v>
      </c>
    </row>
    <row r="11" spans="1:6" x14ac:dyDescent="0.3">
      <c r="A11" t="s">
        <v>103</v>
      </c>
      <c r="B11" t="s">
        <v>19</v>
      </c>
      <c r="C11">
        <f>COUNTIF(location!$A$2:$A$29,eia_location_id!B11)</f>
        <v>1</v>
      </c>
      <c r="E11" t="s">
        <v>103</v>
      </c>
    </row>
    <row r="12" spans="1:6" x14ac:dyDescent="0.3">
      <c r="A12" t="s">
        <v>104</v>
      </c>
      <c r="B12" t="s">
        <v>50</v>
      </c>
      <c r="C12">
        <f>COUNTIF(location!$A$2:$A$29,eia_location_id!B12)</f>
        <v>1</v>
      </c>
      <c r="E12" t="s">
        <v>104</v>
      </c>
    </row>
    <row r="13" spans="1:6" x14ac:dyDescent="0.3">
      <c r="A13" t="s">
        <v>105</v>
      </c>
      <c r="B13" t="s">
        <v>28</v>
      </c>
      <c r="C13">
        <f>COUNTIF(location!$A$2:$A$29,eia_location_id!B13)</f>
        <v>1</v>
      </c>
      <c r="E13" t="s">
        <v>105</v>
      </c>
    </row>
    <row r="14" spans="1:6" x14ac:dyDescent="0.3">
      <c r="A14" t="s">
        <v>106</v>
      </c>
      <c r="B14" t="s">
        <v>24</v>
      </c>
      <c r="C14">
        <f>COUNTIF(location!$A$2:$A$29,eia_location_id!B14)</f>
        <v>1</v>
      </c>
      <c r="E14" t="s">
        <v>106</v>
      </c>
    </row>
    <row r="15" spans="1:6" x14ac:dyDescent="0.3">
      <c r="A15" t="s">
        <v>86</v>
      </c>
      <c r="B15" t="s">
        <v>58</v>
      </c>
      <c r="C15">
        <f>COUNTIF(location!$A$2:$A$29,eia_location_id!B15)</f>
        <v>1</v>
      </c>
      <c r="E15" t="s">
        <v>86</v>
      </c>
    </row>
    <row r="16" spans="1:6" x14ac:dyDescent="0.3">
      <c r="A16" t="s">
        <v>107</v>
      </c>
      <c r="B16" t="s">
        <v>44</v>
      </c>
      <c r="C16">
        <f>COUNTIF(location!$A$2:$A$29,eia_location_id!B16)</f>
        <v>1</v>
      </c>
      <c r="E16" t="s">
        <v>107</v>
      </c>
    </row>
    <row r="17" spans="1:6" x14ac:dyDescent="0.3">
      <c r="A17" t="s">
        <v>87</v>
      </c>
      <c r="B17" t="s">
        <v>40</v>
      </c>
      <c r="C17">
        <f>COUNTIF(location!$A$2:$A$29,eia_location_id!B17)</f>
        <v>1</v>
      </c>
      <c r="E17" t="s">
        <v>87</v>
      </c>
    </row>
    <row r="18" spans="1:6" x14ac:dyDescent="0.3">
      <c r="A18" t="s">
        <v>88</v>
      </c>
      <c r="B18" t="s">
        <v>52</v>
      </c>
      <c r="C18">
        <f>COUNTIF(location!$A$2:$A$29,eia_location_id!B18)</f>
        <v>1</v>
      </c>
      <c r="E18" t="s">
        <v>88</v>
      </c>
    </row>
    <row r="19" spans="1:6" x14ac:dyDescent="0.3">
      <c r="A19" t="s">
        <v>89</v>
      </c>
      <c r="B19" t="s">
        <v>32</v>
      </c>
      <c r="C19">
        <f>COUNTIF(location!$A$2:$A$29,eia_location_id!B19)</f>
        <v>1</v>
      </c>
      <c r="E19" t="s">
        <v>89</v>
      </c>
    </row>
    <row r="20" spans="1:6" x14ac:dyDescent="0.3">
      <c r="A20" t="s">
        <v>108</v>
      </c>
      <c r="B20" t="s">
        <v>36</v>
      </c>
      <c r="C20">
        <f>COUNTIF(location!$A$2:$A$29,eia_location_id!B20)</f>
        <v>1</v>
      </c>
      <c r="E20" t="s">
        <v>108</v>
      </c>
    </row>
    <row r="21" spans="1:6" x14ac:dyDescent="0.3">
      <c r="A21" t="s">
        <v>109</v>
      </c>
      <c r="B21" t="s">
        <v>26</v>
      </c>
      <c r="C21">
        <f>COUNTIF(location!$A$2:$A$29,eia_location_id!B21)</f>
        <v>1</v>
      </c>
      <c r="E21" t="s">
        <v>109</v>
      </c>
    </row>
    <row r="22" spans="1:6" x14ac:dyDescent="0.3">
      <c r="A22" t="s">
        <v>90</v>
      </c>
      <c r="B22" t="s">
        <v>17</v>
      </c>
      <c r="C22">
        <f>COUNTIF(location!$A$2:$A$29,eia_location_id!B22)</f>
        <v>1</v>
      </c>
      <c r="E22" t="s">
        <v>90</v>
      </c>
    </row>
    <row r="23" spans="1:6" x14ac:dyDescent="0.3">
      <c r="A23" t="s">
        <v>96</v>
      </c>
      <c r="B23" t="s">
        <v>10</v>
      </c>
      <c r="C23">
        <f>COUNTIF(location!$A$2:$A$29,eia_location_id!B23)</f>
        <v>1</v>
      </c>
      <c r="D23" t="s">
        <v>96</v>
      </c>
    </row>
    <row r="24" spans="1:6" x14ac:dyDescent="0.3">
      <c r="A24" t="s">
        <v>110</v>
      </c>
      <c r="B24" t="s">
        <v>68</v>
      </c>
      <c r="C24">
        <f>COUNTIF(location!$A$2:$A$29,eia_location_id!B24)</f>
        <v>1</v>
      </c>
      <c r="F24" t="s">
        <v>110</v>
      </c>
    </row>
    <row r="25" spans="1:6" x14ac:dyDescent="0.3">
      <c r="A25" t="s">
        <v>111</v>
      </c>
      <c r="B25" t="s">
        <v>69</v>
      </c>
      <c r="C25">
        <f>COUNTIF(location!$A$2:$A$29,eia_location_id!B25)</f>
        <v>1</v>
      </c>
      <c r="F25" t="s">
        <v>111</v>
      </c>
    </row>
    <row r="26" spans="1:6" x14ac:dyDescent="0.3">
      <c r="A26" t="s">
        <v>97</v>
      </c>
      <c r="B26" t="s">
        <v>56</v>
      </c>
      <c r="C26">
        <f>COUNTIF(location!$A$2:$A$29,eia_location_id!B26)</f>
        <v>1</v>
      </c>
      <c r="E26" t="s">
        <v>97</v>
      </c>
    </row>
    <row r="27" spans="1:6" x14ac:dyDescent="0.3">
      <c r="A27" t="s">
        <v>112</v>
      </c>
      <c r="B27" t="s">
        <v>48</v>
      </c>
      <c r="C27">
        <f>COUNTIF(location!$A$2:$A$29,eia_location_id!B27)</f>
        <v>1</v>
      </c>
      <c r="E27" t="s">
        <v>112</v>
      </c>
    </row>
    <row r="28" spans="1:6" x14ac:dyDescent="0.3">
      <c r="A28" t="s">
        <v>91</v>
      </c>
      <c r="B28" t="s">
        <v>70</v>
      </c>
      <c r="C28">
        <f>COUNTIF(location!$A$2:$A$29,eia_location_id!B28)</f>
        <v>0</v>
      </c>
      <c r="D28" t="s">
        <v>91</v>
      </c>
    </row>
    <row r="29" spans="1:6" x14ac:dyDescent="0.3">
      <c r="A29" t="s">
        <v>98</v>
      </c>
      <c r="B29" t="s">
        <v>13</v>
      </c>
      <c r="C29">
        <f>COUNTIF(location!$A$2:$A$29,eia_location_id!B29)</f>
        <v>1</v>
      </c>
      <c r="D29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location</vt:lpstr>
      <vt:lpstr>dumpsite_score</vt:lpstr>
      <vt:lpstr>dumpsite_weight</vt:lpstr>
      <vt:lpstr>trash_score</vt:lpstr>
      <vt:lpstr>connectivity_summary</vt:lpstr>
      <vt:lpstr>fish_summary</vt:lpstr>
      <vt:lpstr>habitat_summary</vt:lpstr>
      <vt:lpstr>macroinvertebrate_summary</vt:lpstr>
      <vt:lpstr>eia_location_id</vt:lpstr>
      <vt:lpstr>eia_area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 Rucker Blount</dc:creator>
  <cp:lastModifiedBy>Shanna Rucker Blount</cp:lastModifiedBy>
  <dcterms:created xsi:type="dcterms:W3CDTF">2023-09-27T19:14:53Z</dcterms:created>
  <dcterms:modified xsi:type="dcterms:W3CDTF">2024-06-21T20:43:38Z</dcterms:modified>
</cp:coreProperties>
</file>