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ucker\Git\SCI\data\"/>
    </mc:Choice>
  </mc:AlternateContent>
  <xr:revisionPtr revIDLastSave="0" documentId="13_ncr:1_{9032371B-CD04-4049-BD41-70906A1FF635}" xr6:coauthVersionLast="47" xr6:coauthVersionMax="47" xr10:uidLastSave="{00000000-0000-0000-0000-000000000000}"/>
  <bookViews>
    <workbookView xWindow="28680" yWindow="-12225" windowWidth="25440" windowHeight="15390" firstSheet="6" activeTab="11" xr2:uid="{23697FDE-567D-4570-AE33-F8F65584BB36}"/>
  </bookViews>
  <sheets>
    <sheet name="location_id" sheetId="19" r:id="rId1"/>
    <sheet name="location_name" sheetId="18" r:id="rId2"/>
    <sheet name="dumpsite_score" sheetId="1" r:id="rId3"/>
    <sheet name="dumpsite_weight" sheetId="2" r:id="rId4"/>
    <sheet name="trash_score" sheetId="3" r:id="rId5"/>
    <sheet name="connectivity_summary" sheetId="4" r:id="rId6"/>
    <sheet name="fish_summary" sheetId="8" r:id="rId7"/>
    <sheet name="habitat_summary" sheetId="11" r:id="rId8"/>
    <sheet name="macroinvertebrate_summary" sheetId="12" r:id="rId9"/>
    <sheet name="eia_subsheds" sheetId="13" r:id="rId10"/>
    <sheet name="eia_rock_creek" sheetId="14" r:id="rId11"/>
    <sheet name="eia_score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" i="13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2" i="14"/>
  <c r="E3" i="14" l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" i="13"/>
</calcChain>
</file>

<file path=xl/sharedStrings.xml><?xml version="1.0" encoding="utf-8"?>
<sst xmlns="http://schemas.openxmlformats.org/spreadsheetml/2006/main" count="612" uniqueCount="103">
  <si>
    <t>max_sites_per_mile</t>
  </si>
  <si>
    <t>score</t>
  </si>
  <si>
    <t>severe</t>
  </si>
  <si>
    <t>moderate</t>
  </si>
  <si>
    <t>minor</t>
  </si>
  <si>
    <t>score_influence</t>
  </si>
  <si>
    <t>absent</t>
  </si>
  <si>
    <t>extensive</t>
  </si>
  <si>
    <t>trash_extent</t>
  </si>
  <si>
    <t>Rock Creek Upper</t>
  </si>
  <si>
    <t>RCR01</t>
  </si>
  <si>
    <t>Yes</t>
  </si>
  <si>
    <t>Rock Creek Lower</t>
  </si>
  <si>
    <t>RCR09</t>
  </si>
  <si>
    <t>Battery Kemble Creek</t>
  </si>
  <si>
    <t>TBK01</t>
  </si>
  <si>
    <t>Broad Branch</t>
  </si>
  <si>
    <t>TBR01</t>
  </si>
  <si>
    <t>Dalecarlia Tributary</t>
  </si>
  <si>
    <t>TDA01</t>
  </si>
  <si>
    <t>No</t>
  </si>
  <si>
    <t>Dumbarton Oaks</t>
  </si>
  <si>
    <t>TDO01</t>
  </si>
  <si>
    <t>Fort Dupont Tributary</t>
  </si>
  <si>
    <t>TDU01</t>
  </si>
  <si>
    <t>Foundry Branch</t>
  </si>
  <si>
    <t>TFB01</t>
  </si>
  <si>
    <t>Fort Chaplin Tributary</t>
  </si>
  <si>
    <t>TFC01</t>
  </si>
  <si>
    <t>Fort Davis Tributary</t>
  </si>
  <si>
    <t>TFD01</t>
  </si>
  <si>
    <t>Fenwick Branch</t>
  </si>
  <si>
    <t>TFE01</t>
  </si>
  <si>
    <t>Fort Stanton Tributary</t>
  </si>
  <si>
    <t>TFS01</t>
  </si>
  <si>
    <t>Hickey Run</t>
  </si>
  <si>
    <t>THR01</t>
  </si>
  <si>
    <t>Klingle Valley Run</t>
  </si>
  <si>
    <t>TKV01</t>
  </si>
  <si>
    <t>Luzon Branch</t>
  </si>
  <si>
    <t>TLU01</t>
  </si>
  <si>
    <t>Melvin Hazen Valley Branch</t>
  </si>
  <si>
    <t>TMH01</t>
  </si>
  <si>
    <t>Nash Run</t>
  </si>
  <si>
    <t>TNA01</t>
  </si>
  <si>
    <t>Normanstone</t>
  </si>
  <si>
    <t>TNS01</t>
  </si>
  <si>
    <t>Oxon Run</t>
  </si>
  <si>
    <t>TOR01</t>
  </si>
  <si>
    <t>Pope Branch</t>
  </si>
  <si>
    <t>TPB01</t>
  </si>
  <si>
    <t>Pinehurst Branch</t>
  </si>
  <si>
    <t>TPI01</t>
  </si>
  <si>
    <t>Portal Branch</t>
  </si>
  <si>
    <t>TPO01</t>
  </si>
  <si>
    <t>Piney Branch</t>
  </si>
  <si>
    <t>TPY01</t>
  </si>
  <si>
    <t>Soapstone Creek</t>
  </si>
  <si>
    <t>TSO01</t>
  </si>
  <si>
    <t>Texas Avenue Tributary</t>
  </si>
  <si>
    <t>TTX27</t>
  </si>
  <si>
    <t>Watts Branch - Lower</t>
  </si>
  <si>
    <t>TWB01</t>
  </si>
  <si>
    <t>location_id</t>
  </si>
  <si>
    <t>mainstem_connectivity_status</t>
  </si>
  <si>
    <t>d_impact</t>
  </si>
  <si>
    <t>none</t>
  </si>
  <si>
    <t>TWB06</t>
  </si>
  <si>
    <t>TWB05</t>
  </si>
  <si>
    <t>location_name</t>
  </si>
  <si>
    <t>Piedmont</t>
  </si>
  <si>
    <t>Coastal Plain</t>
  </si>
  <si>
    <t>ecoregion</t>
  </si>
  <si>
    <t>Rock Creek</t>
  </si>
  <si>
    <t>Watts Branch</t>
  </si>
  <si>
    <t>Watts Branch - Upper</t>
  </si>
  <si>
    <t>no fish</t>
  </si>
  <si>
    <t>fish_ibi_data</t>
  </si>
  <si>
    <t>habitat_phi_data</t>
  </si>
  <si>
    <t>macroinvertebrate_hbi_data</t>
  </si>
  <si>
    <t>subshed_lookup</t>
  </si>
  <si>
    <t>Normanstone Creek</t>
  </si>
  <si>
    <t>Watershed</t>
  </si>
  <si>
    <t>Subshed</t>
  </si>
  <si>
    <t>Sewer System</t>
  </si>
  <si>
    <t>Potomac River</t>
  </si>
  <si>
    <t>MS4</t>
  </si>
  <si>
    <t>Anacostia River</t>
  </si>
  <si>
    <t>CSS</t>
  </si>
  <si>
    <t>Rock Creek / Piney Branch</t>
  </si>
  <si>
    <t>Bingham Run</t>
  </si>
  <si>
    <t>Milkhouse Run</t>
  </si>
  <si>
    <t>Blagden Run</t>
  </si>
  <si>
    <t>2023_impervious_m2</t>
  </si>
  <si>
    <t>analysis_subshed_m2</t>
  </si>
  <si>
    <t>analysis_impervious_m2</t>
  </si>
  <si>
    <t>analysis_impervious_treated_m2</t>
  </si>
  <si>
    <t>max_eia_percent</t>
  </si>
  <si>
    <t>sci_subshed</t>
  </si>
  <si>
    <t>TFB02</t>
  </si>
  <si>
    <t>THR02</t>
  </si>
  <si>
    <t>Reservation 630</t>
  </si>
  <si>
    <t>2024_impervious_treated_m2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</si>
</sst>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9A15C-8D95-4037-950D-70E415250836}">
  <dimension ref="A1:B31"/>
  <sheetViews>
    <sheetView workbookViewId="0">
      <selection activeCell="A19" sqref="A19"/>
    </sheetView>
  </sheetViews>
  <sheetFormatPr defaultRowHeight="14.4" x14ac:dyDescent="0.3"/>
  <cols>
    <col min="1" max="1" width="10.44140625" bestFit="1" customWidth="1"/>
    <col min="2" max="2" width="25.33203125" bestFit="1" customWidth="1"/>
  </cols>
  <sheetData>
    <row r="1" spans="1:2" x14ac:dyDescent="0.3">
      <c r="A1" t="s">
        <v>63</v>
      </c>
      <c r="B1" t="s">
        <v>69</v>
      </c>
    </row>
    <row r="2" spans="1:2" x14ac:dyDescent="0.3">
      <c r="A2" t="s">
        <v>10</v>
      </c>
      <c r="B2" t="s">
        <v>9</v>
      </c>
    </row>
    <row r="3" spans="1:2" x14ac:dyDescent="0.3">
      <c r="A3" t="s">
        <v>13</v>
      </c>
      <c r="B3" t="s">
        <v>12</v>
      </c>
    </row>
    <row r="4" spans="1:2" x14ac:dyDescent="0.3">
      <c r="A4" t="s">
        <v>15</v>
      </c>
      <c r="B4" t="s">
        <v>14</v>
      </c>
    </row>
    <row r="5" spans="1:2" x14ac:dyDescent="0.3">
      <c r="A5" t="s">
        <v>17</v>
      </c>
      <c r="B5" t="s">
        <v>16</v>
      </c>
    </row>
    <row r="6" spans="1:2" x14ac:dyDescent="0.3">
      <c r="A6" t="s">
        <v>19</v>
      </c>
      <c r="B6" t="s">
        <v>18</v>
      </c>
    </row>
    <row r="7" spans="1:2" x14ac:dyDescent="0.3">
      <c r="A7" t="s">
        <v>22</v>
      </c>
      <c r="B7" t="s">
        <v>21</v>
      </c>
    </row>
    <row r="8" spans="1:2" x14ac:dyDescent="0.3">
      <c r="A8" t="s">
        <v>24</v>
      </c>
      <c r="B8" t="s">
        <v>23</v>
      </c>
    </row>
    <row r="9" spans="1:2" x14ac:dyDescent="0.3">
      <c r="A9" t="s">
        <v>26</v>
      </c>
      <c r="B9" t="s">
        <v>25</v>
      </c>
    </row>
    <row r="10" spans="1:2" x14ac:dyDescent="0.3">
      <c r="A10" t="s">
        <v>99</v>
      </c>
      <c r="B10" t="s">
        <v>25</v>
      </c>
    </row>
    <row r="11" spans="1:2" x14ac:dyDescent="0.3">
      <c r="A11" t="s">
        <v>28</v>
      </c>
      <c r="B11" t="s">
        <v>27</v>
      </c>
    </row>
    <row r="12" spans="1:2" x14ac:dyDescent="0.3">
      <c r="A12" t="s">
        <v>30</v>
      </c>
      <c r="B12" t="s">
        <v>29</v>
      </c>
    </row>
    <row r="13" spans="1:2" x14ac:dyDescent="0.3">
      <c r="A13" t="s">
        <v>32</v>
      </c>
      <c r="B13" t="s">
        <v>31</v>
      </c>
    </row>
    <row r="14" spans="1:2" x14ac:dyDescent="0.3">
      <c r="A14" t="s">
        <v>34</v>
      </c>
      <c r="B14" t="s">
        <v>33</v>
      </c>
    </row>
    <row r="15" spans="1:2" x14ac:dyDescent="0.3">
      <c r="A15" t="s">
        <v>36</v>
      </c>
      <c r="B15" t="s">
        <v>35</v>
      </c>
    </row>
    <row r="16" spans="1:2" x14ac:dyDescent="0.3">
      <c r="A16" t="s">
        <v>100</v>
      </c>
      <c r="B16" t="s">
        <v>35</v>
      </c>
    </row>
    <row r="17" spans="1:2" x14ac:dyDescent="0.3">
      <c r="A17" t="s">
        <v>38</v>
      </c>
      <c r="B17" t="s">
        <v>37</v>
      </c>
    </row>
    <row r="18" spans="1:2" x14ac:dyDescent="0.3">
      <c r="A18" t="s">
        <v>40</v>
      </c>
      <c r="B18" t="s">
        <v>39</v>
      </c>
    </row>
    <row r="19" spans="1:2" x14ac:dyDescent="0.3">
      <c r="A19" t="s">
        <v>42</v>
      </c>
      <c r="B19" t="s">
        <v>101</v>
      </c>
    </row>
    <row r="20" spans="1:2" x14ac:dyDescent="0.3">
      <c r="A20" t="s">
        <v>44</v>
      </c>
      <c r="B20" t="s">
        <v>43</v>
      </c>
    </row>
    <row r="21" spans="1:2" x14ac:dyDescent="0.3">
      <c r="A21" t="s">
        <v>46</v>
      </c>
      <c r="B21" t="s">
        <v>45</v>
      </c>
    </row>
    <row r="22" spans="1:2" x14ac:dyDescent="0.3">
      <c r="A22" t="s">
        <v>48</v>
      </c>
      <c r="B22" t="s">
        <v>47</v>
      </c>
    </row>
    <row r="23" spans="1:2" x14ac:dyDescent="0.3">
      <c r="A23" t="s">
        <v>50</v>
      </c>
      <c r="B23" t="s">
        <v>49</v>
      </c>
    </row>
    <row r="24" spans="1:2" x14ac:dyDescent="0.3">
      <c r="A24" t="s">
        <v>52</v>
      </c>
      <c r="B24" t="s">
        <v>51</v>
      </c>
    </row>
    <row r="25" spans="1:2" x14ac:dyDescent="0.3">
      <c r="A25" t="s">
        <v>54</v>
      </c>
      <c r="B25" t="s">
        <v>53</v>
      </c>
    </row>
    <row r="26" spans="1:2" x14ac:dyDescent="0.3">
      <c r="A26" t="s">
        <v>56</v>
      </c>
      <c r="B26" t="s">
        <v>55</v>
      </c>
    </row>
    <row r="27" spans="1:2" x14ac:dyDescent="0.3">
      <c r="A27" t="s">
        <v>58</v>
      </c>
      <c r="B27" t="s">
        <v>57</v>
      </c>
    </row>
    <row r="28" spans="1:2" x14ac:dyDescent="0.3">
      <c r="A28" t="s">
        <v>60</v>
      </c>
      <c r="B28" t="s">
        <v>59</v>
      </c>
    </row>
    <row r="29" spans="1:2" x14ac:dyDescent="0.3">
      <c r="A29" t="s">
        <v>62</v>
      </c>
      <c r="B29" t="s">
        <v>61</v>
      </c>
    </row>
    <row r="30" spans="1:2" x14ac:dyDescent="0.3">
      <c r="A30" t="s">
        <v>68</v>
      </c>
      <c r="B30" t="s">
        <v>75</v>
      </c>
    </row>
    <row r="31" spans="1:2" x14ac:dyDescent="0.3">
      <c r="A31" t="s">
        <v>67</v>
      </c>
      <c r="B31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F1A5-7D36-461C-966C-101E89F52B4E}">
  <dimension ref="A1:J27"/>
  <sheetViews>
    <sheetView workbookViewId="0">
      <selection activeCell="H19" sqref="H19"/>
    </sheetView>
  </sheetViews>
  <sheetFormatPr defaultRowHeight="14.4" x14ac:dyDescent="0.3"/>
  <cols>
    <col min="1" max="1" width="25.33203125" bestFit="1" customWidth="1"/>
    <col min="2" max="2" width="14.33203125" bestFit="1" customWidth="1"/>
    <col min="3" max="3" width="25.33203125" bestFit="1" customWidth="1"/>
    <col min="4" max="4" width="13.33203125" bestFit="1" customWidth="1"/>
    <col min="5" max="5" width="42.109375" bestFit="1" customWidth="1"/>
    <col min="6" max="6" width="19.88671875" bestFit="1" customWidth="1"/>
    <col min="7" max="7" width="22.44140625" bestFit="1" customWidth="1"/>
    <col min="8" max="8" width="30.109375" customWidth="1"/>
    <col min="9" max="9" width="19.44140625" bestFit="1" customWidth="1"/>
    <col min="10" max="10" width="27.109375" bestFit="1" customWidth="1"/>
  </cols>
  <sheetData>
    <row r="1" spans="1:10" x14ac:dyDescent="0.3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">
      <c r="A2" s="1" t="s">
        <v>14</v>
      </c>
      <c r="B2" t="s">
        <v>85</v>
      </c>
      <c r="C2" t="s">
        <v>14</v>
      </c>
      <c r="D2" t="s">
        <v>86</v>
      </c>
      <c r="E2" t="str">
        <f>B2 &amp;" - "&amp;D2&amp;" - "&amp;C2</f>
        <v>Potomac River - MS4 - Battery Kemble Creek</v>
      </c>
      <c r="F2" s="1">
        <v>937174.33882299997</v>
      </c>
      <c r="G2" s="1">
        <f>I2</f>
        <v>201839.882679</v>
      </c>
      <c r="H2" s="1">
        <f>J2</f>
        <v>26487.214122240002</v>
      </c>
      <c r="I2">
        <v>201839.882679</v>
      </c>
      <c r="J2">
        <v>26487.214122240002</v>
      </c>
    </row>
    <row r="3" spans="1:10" x14ac:dyDescent="0.3">
      <c r="A3" s="1" t="s">
        <v>16</v>
      </c>
      <c r="B3" t="s">
        <v>73</v>
      </c>
      <c r="C3" t="s">
        <v>16</v>
      </c>
      <c r="D3" t="s">
        <v>86</v>
      </c>
      <c r="E3" t="str">
        <f t="shared" ref="E3:E27" si="0">B3 &amp;" - "&amp;D3&amp;" - "&amp;C3</f>
        <v>Rock Creek - MS4 - Broad Branch</v>
      </c>
      <c r="F3" s="1">
        <v>4647615.451266</v>
      </c>
      <c r="G3" s="1">
        <f t="shared" ref="G3:G27" si="1">I3</f>
        <v>1627836.3829900001</v>
      </c>
      <c r="H3" s="1">
        <f t="shared" ref="H3:H27" si="2">J3</f>
        <v>76874.450765425325</v>
      </c>
      <c r="I3">
        <v>1627836.3829900001</v>
      </c>
      <c r="J3">
        <v>76874.450765425325</v>
      </c>
    </row>
    <row r="4" spans="1:10" x14ac:dyDescent="0.3">
      <c r="A4" s="1" t="s">
        <v>18</v>
      </c>
      <c r="B4" t="s">
        <v>85</v>
      </c>
      <c r="C4" t="s">
        <v>18</v>
      </c>
      <c r="D4" t="s">
        <v>86</v>
      </c>
      <c r="E4" t="str">
        <f t="shared" si="0"/>
        <v>Potomac River - MS4 - Dalecarlia Tributary</v>
      </c>
      <c r="F4" s="1">
        <v>1093720.8926619999</v>
      </c>
      <c r="G4" s="1">
        <f t="shared" si="1"/>
        <v>295099.61869099998</v>
      </c>
      <c r="H4" s="1">
        <f t="shared" si="2"/>
        <v>23139.45307584</v>
      </c>
      <c r="I4">
        <v>295099.61869099998</v>
      </c>
      <c r="J4">
        <v>23139.45307584</v>
      </c>
    </row>
    <row r="5" spans="1:10" x14ac:dyDescent="0.3">
      <c r="A5" s="1" t="s">
        <v>21</v>
      </c>
      <c r="B5" t="s">
        <v>73</v>
      </c>
      <c r="C5" t="s">
        <v>21</v>
      </c>
      <c r="D5" t="s">
        <v>86</v>
      </c>
      <c r="E5" t="str">
        <f t="shared" si="0"/>
        <v>Rock Creek - MS4 - Dumbarton Oaks</v>
      </c>
      <c r="F5" s="1">
        <v>550669.02754499996</v>
      </c>
      <c r="G5" s="1">
        <f t="shared" si="1"/>
        <v>153336.346682</v>
      </c>
      <c r="H5" s="1">
        <f t="shared" si="2"/>
        <v>11828.730923136</v>
      </c>
      <c r="I5">
        <v>153336.346682</v>
      </c>
      <c r="J5">
        <v>11828.730923136</v>
      </c>
    </row>
    <row r="6" spans="1:10" x14ac:dyDescent="0.3">
      <c r="A6" s="1" t="s">
        <v>31</v>
      </c>
      <c r="B6" t="s">
        <v>73</v>
      </c>
      <c r="C6" t="s">
        <v>31</v>
      </c>
      <c r="D6" t="s">
        <v>86</v>
      </c>
      <c r="E6" t="str">
        <f t="shared" si="0"/>
        <v>Rock Creek - MS4 - Fenwick Branch</v>
      </c>
      <c r="F6" s="1">
        <v>893570.26851199998</v>
      </c>
      <c r="G6" s="1">
        <f t="shared" si="1"/>
        <v>284546.89655499998</v>
      </c>
      <c r="H6" s="1">
        <f t="shared" si="2"/>
        <v>6249.2345953731656</v>
      </c>
      <c r="I6">
        <v>284546.89655499998</v>
      </c>
      <c r="J6">
        <v>6249.2345953731656</v>
      </c>
    </row>
    <row r="7" spans="1:10" x14ac:dyDescent="0.3">
      <c r="A7" s="1" t="s">
        <v>27</v>
      </c>
      <c r="B7" t="s">
        <v>87</v>
      </c>
      <c r="C7" t="s">
        <v>27</v>
      </c>
      <c r="D7" t="s">
        <v>86</v>
      </c>
      <c r="E7" t="str">
        <f t="shared" si="0"/>
        <v>Anacostia River - MS4 - Fort Chaplin Tributary</v>
      </c>
      <c r="F7" s="1">
        <v>1179480.930099</v>
      </c>
      <c r="G7" s="1">
        <f t="shared" si="1"/>
        <v>423427.09377600002</v>
      </c>
      <c r="H7" s="1">
        <f t="shared" si="2"/>
        <v>30926.7215270784</v>
      </c>
      <c r="I7">
        <v>423427.09377600002</v>
      </c>
      <c r="J7">
        <v>30926.7215270784</v>
      </c>
    </row>
    <row r="8" spans="1:10" x14ac:dyDescent="0.3">
      <c r="A8" s="1" t="s">
        <v>29</v>
      </c>
      <c r="B8" t="s">
        <v>87</v>
      </c>
      <c r="C8" t="s">
        <v>29</v>
      </c>
      <c r="D8" t="s">
        <v>86</v>
      </c>
      <c r="E8" t="str">
        <f t="shared" si="0"/>
        <v>Anacostia River - MS4 - Fort Davis Tributary</v>
      </c>
      <c r="F8" s="1">
        <v>947363.36607900006</v>
      </c>
      <c r="G8" s="1">
        <f t="shared" si="1"/>
        <v>328257.13486599998</v>
      </c>
      <c r="H8" s="1">
        <f t="shared" si="2"/>
        <v>12328.301321980302</v>
      </c>
      <c r="I8">
        <v>328257.13486599998</v>
      </c>
      <c r="J8">
        <v>12328.301321980302</v>
      </c>
    </row>
    <row r="9" spans="1:10" x14ac:dyDescent="0.3">
      <c r="A9" s="1" t="s">
        <v>23</v>
      </c>
      <c r="B9" t="s">
        <v>87</v>
      </c>
      <c r="C9" t="s">
        <v>23</v>
      </c>
      <c r="D9" t="s">
        <v>86</v>
      </c>
      <c r="E9" t="str">
        <f t="shared" si="0"/>
        <v>Anacostia River - MS4 - Fort Dupont Tributary</v>
      </c>
      <c r="F9" s="1">
        <v>1656203.4922460001</v>
      </c>
      <c r="G9" s="1">
        <f t="shared" si="1"/>
        <v>154823.527241</v>
      </c>
      <c r="H9" s="1">
        <f t="shared" si="2"/>
        <v>15534.227254476902</v>
      </c>
      <c r="I9">
        <v>154823.527241</v>
      </c>
      <c r="J9">
        <v>15534.227254476902</v>
      </c>
    </row>
    <row r="10" spans="1:10" x14ac:dyDescent="0.3">
      <c r="A10" s="1" t="s">
        <v>33</v>
      </c>
      <c r="B10" t="s">
        <v>87</v>
      </c>
      <c r="C10" t="s">
        <v>33</v>
      </c>
      <c r="D10" t="s">
        <v>86</v>
      </c>
      <c r="E10" t="str">
        <f t="shared" si="0"/>
        <v>Anacostia River - MS4 - Fort Stanton Tributary</v>
      </c>
      <c r="F10" s="1">
        <v>1120416.084786</v>
      </c>
      <c r="G10" s="1">
        <f t="shared" si="1"/>
        <v>488751.46888300002</v>
      </c>
      <c r="H10" s="1">
        <f t="shared" si="2"/>
        <v>64799.294401152009</v>
      </c>
      <c r="I10">
        <v>488751.46888300002</v>
      </c>
      <c r="J10">
        <v>64799.294401152009</v>
      </c>
    </row>
    <row r="11" spans="1:10" x14ac:dyDescent="0.3">
      <c r="A11" s="1" t="s">
        <v>25</v>
      </c>
      <c r="B11" t="s">
        <v>85</v>
      </c>
      <c r="C11" t="s">
        <v>25</v>
      </c>
      <c r="D11" t="s">
        <v>86</v>
      </c>
      <c r="E11" t="str">
        <f t="shared" si="0"/>
        <v>Potomac River - MS4 - Foundry Branch</v>
      </c>
      <c r="F11" s="1">
        <v>4591354.7555780001</v>
      </c>
      <c r="G11" s="1">
        <f t="shared" si="1"/>
        <v>1725012.9862850001</v>
      </c>
      <c r="H11" s="1">
        <f t="shared" si="2"/>
        <v>198108.23926903613</v>
      </c>
      <c r="I11">
        <v>1725012.9862850001</v>
      </c>
      <c r="J11">
        <v>198108.23926903613</v>
      </c>
    </row>
    <row r="12" spans="1:10" x14ac:dyDescent="0.3">
      <c r="A12" s="1" t="s">
        <v>35</v>
      </c>
      <c r="B12" t="s">
        <v>87</v>
      </c>
      <c r="C12" t="s">
        <v>35</v>
      </c>
      <c r="D12" t="s">
        <v>86</v>
      </c>
      <c r="E12" t="str">
        <f t="shared" si="0"/>
        <v>Anacostia River - MS4 - Hickey Run</v>
      </c>
      <c r="F12" s="1">
        <v>4467107.9818719998</v>
      </c>
      <c r="G12" s="1">
        <f t="shared" si="1"/>
        <v>1860899.599257</v>
      </c>
      <c r="H12" s="1">
        <f t="shared" si="2"/>
        <v>1582820.0720122508</v>
      </c>
      <c r="I12">
        <v>1860899.599257</v>
      </c>
      <c r="J12">
        <v>1582820.0720122508</v>
      </c>
    </row>
    <row r="13" spans="1:10" x14ac:dyDescent="0.3">
      <c r="A13" s="1" t="s">
        <v>37</v>
      </c>
      <c r="B13" t="s">
        <v>73</v>
      </c>
      <c r="C13" t="s">
        <v>37</v>
      </c>
      <c r="D13" t="s">
        <v>86</v>
      </c>
      <c r="E13" t="str">
        <f t="shared" si="0"/>
        <v>Rock Creek - MS4 - Klingle Valley Run</v>
      </c>
      <c r="F13" s="1">
        <v>695461.98931199999</v>
      </c>
      <c r="G13" s="1">
        <f t="shared" si="1"/>
        <v>262052.96526900001</v>
      </c>
      <c r="H13" s="1">
        <f t="shared" si="2"/>
        <v>29429.919333798451</v>
      </c>
      <c r="I13">
        <v>262052.96526900001</v>
      </c>
      <c r="J13">
        <v>29429.919333798451</v>
      </c>
    </row>
    <row r="14" spans="1:10" x14ac:dyDescent="0.3">
      <c r="A14" s="1" t="s">
        <v>39</v>
      </c>
      <c r="B14" t="s">
        <v>73</v>
      </c>
      <c r="C14" t="s">
        <v>39</v>
      </c>
      <c r="D14" t="s">
        <v>86</v>
      </c>
      <c r="E14" t="str">
        <f t="shared" si="0"/>
        <v>Rock Creek - MS4 - Luzon Branch</v>
      </c>
      <c r="F14" s="1">
        <v>2604274.9917990002</v>
      </c>
      <c r="G14" s="1">
        <f t="shared" si="1"/>
        <v>1218914.868638</v>
      </c>
      <c r="H14" s="1">
        <f t="shared" si="2"/>
        <v>85543.649502339729</v>
      </c>
      <c r="I14">
        <v>1218914.868638</v>
      </c>
      <c r="J14">
        <v>85543.649502339729</v>
      </c>
    </row>
    <row r="15" spans="1:10" x14ac:dyDescent="0.3">
      <c r="A15" s="1" t="s">
        <v>101</v>
      </c>
      <c r="B15" t="s">
        <v>73</v>
      </c>
      <c r="C15" t="s">
        <v>41</v>
      </c>
      <c r="D15" t="s">
        <v>86</v>
      </c>
      <c r="E15" t="str">
        <f t="shared" si="0"/>
        <v>Rock Creek - MS4 - Melvin Hazen Valley Branch</v>
      </c>
      <c r="F15" s="1">
        <v>705473.08743399999</v>
      </c>
      <c r="G15" s="1">
        <f t="shared" si="1"/>
        <v>242184.617035</v>
      </c>
      <c r="H15" s="1">
        <f t="shared" si="2"/>
        <v>23970.50377523205</v>
      </c>
      <c r="I15">
        <v>242184.617035</v>
      </c>
      <c r="J15">
        <v>23970.50377523205</v>
      </c>
    </row>
    <row r="16" spans="1:10" x14ac:dyDescent="0.3">
      <c r="A16" s="1" t="s">
        <v>43</v>
      </c>
      <c r="B16" t="s">
        <v>87</v>
      </c>
      <c r="C16" t="s">
        <v>43</v>
      </c>
      <c r="D16" t="s">
        <v>86</v>
      </c>
      <c r="E16" t="str">
        <f t="shared" si="0"/>
        <v>Anacostia River - MS4 - Nash Run</v>
      </c>
      <c r="F16" s="1">
        <v>1910758.146094</v>
      </c>
      <c r="G16" s="1">
        <f t="shared" si="1"/>
        <v>649594.87167000002</v>
      </c>
      <c r="H16" s="1">
        <f t="shared" si="2"/>
        <v>66905.076848097378</v>
      </c>
      <c r="I16">
        <v>649594.87167000002</v>
      </c>
      <c r="J16">
        <v>66905.076848097378</v>
      </c>
    </row>
    <row r="17" spans="1:10" x14ac:dyDescent="0.3">
      <c r="A17" s="1" t="s">
        <v>81</v>
      </c>
      <c r="B17" t="s">
        <v>73</v>
      </c>
      <c r="C17" t="s">
        <v>81</v>
      </c>
      <c r="D17" t="s">
        <v>86</v>
      </c>
      <c r="E17" t="str">
        <f t="shared" si="0"/>
        <v>Rock Creek - MS4 - Normanstone Creek</v>
      </c>
      <c r="F17" s="1">
        <v>881319.645013</v>
      </c>
      <c r="G17" s="1">
        <f t="shared" si="1"/>
        <v>343445.50517299998</v>
      </c>
      <c r="H17" s="1">
        <f t="shared" si="2"/>
        <v>27347.774981760002</v>
      </c>
      <c r="I17">
        <v>343445.50517299998</v>
      </c>
      <c r="J17">
        <v>27347.774981760002</v>
      </c>
    </row>
    <row r="18" spans="1:10" x14ac:dyDescent="0.3">
      <c r="A18" s="1" t="s">
        <v>47</v>
      </c>
      <c r="B18" t="s">
        <v>85</v>
      </c>
      <c r="C18" t="s">
        <v>47</v>
      </c>
      <c r="D18" t="s">
        <v>86</v>
      </c>
      <c r="E18" t="str">
        <f t="shared" si="0"/>
        <v>Potomac River - MS4 - Oxon Run</v>
      </c>
      <c r="F18" s="1">
        <v>8785831.3327879999</v>
      </c>
      <c r="G18" s="1">
        <f t="shared" si="1"/>
        <v>3710399.4825320002</v>
      </c>
      <c r="H18" s="1">
        <f t="shared" si="2"/>
        <v>436011.69874767505</v>
      </c>
      <c r="I18">
        <v>3710399.4825320002</v>
      </c>
      <c r="J18">
        <v>436011.69874767505</v>
      </c>
    </row>
    <row r="19" spans="1:10" x14ac:dyDescent="0.3">
      <c r="A19" s="1" t="s">
        <v>51</v>
      </c>
      <c r="B19" t="s">
        <v>73</v>
      </c>
      <c r="C19" t="s">
        <v>51</v>
      </c>
      <c r="D19" t="s">
        <v>86</v>
      </c>
      <c r="E19" t="str">
        <f t="shared" si="0"/>
        <v>Rock Creek - MS4 - Pinehurst Branch</v>
      </c>
      <c r="F19" s="1">
        <v>1818455.836376</v>
      </c>
      <c r="G19" s="1">
        <f t="shared" si="1"/>
        <v>394275.04050599999</v>
      </c>
      <c r="H19" s="1">
        <f t="shared" si="2"/>
        <v>69298.720686307235</v>
      </c>
      <c r="I19">
        <v>394275.04050599999</v>
      </c>
      <c r="J19">
        <v>69298.720686307235</v>
      </c>
    </row>
    <row r="20" spans="1:10" x14ac:dyDescent="0.3">
      <c r="A20" s="1" t="s">
        <v>55</v>
      </c>
      <c r="B20" t="s">
        <v>73</v>
      </c>
      <c r="C20" t="s">
        <v>55</v>
      </c>
      <c r="D20" t="s">
        <v>86</v>
      </c>
      <c r="E20" t="str">
        <f t="shared" si="0"/>
        <v>Rock Creek - MS4 - Piney Branch</v>
      </c>
      <c r="F20" s="1">
        <v>643295.44490100001</v>
      </c>
      <c r="G20" s="1">
        <f t="shared" si="1"/>
        <v>189949.07628800001</v>
      </c>
      <c r="H20" s="1">
        <f t="shared" si="2"/>
        <v>6639.0035993856</v>
      </c>
      <c r="I20">
        <v>189949.07628800001</v>
      </c>
      <c r="J20">
        <v>6639.0035993856</v>
      </c>
    </row>
    <row r="21" spans="1:10" x14ac:dyDescent="0.3">
      <c r="A21" s="1" t="s">
        <v>49</v>
      </c>
      <c r="B21" t="s">
        <v>87</v>
      </c>
      <c r="C21" t="s">
        <v>49</v>
      </c>
      <c r="D21" t="s">
        <v>86</v>
      </c>
      <c r="E21" t="str">
        <f t="shared" si="0"/>
        <v>Anacostia River - MS4 - Pope Branch</v>
      </c>
      <c r="F21" s="1">
        <v>1134947.859585</v>
      </c>
      <c r="G21" s="1">
        <f t="shared" si="1"/>
        <v>337502.58325899998</v>
      </c>
      <c r="H21" s="1">
        <f t="shared" si="2"/>
        <v>6755.6461531968007</v>
      </c>
      <c r="I21">
        <v>337502.58325899998</v>
      </c>
      <c r="J21">
        <v>6755.6461531968007</v>
      </c>
    </row>
    <row r="22" spans="1:10" x14ac:dyDescent="0.3">
      <c r="A22" s="1" t="s">
        <v>53</v>
      </c>
      <c r="B22" t="s">
        <v>73</v>
      </c>
      <c r="C22" t="s">
        <v>53</v>
      </c>
      <c r="D22" t="s">
        <v>86</v>
      </c>
      <c r="E22" t="str">
        <f t="shared" si="0"/>
        <v>Rock Creek - MS4 - Portal Branch</v>
      </c>
      <c r="F22" s="1">
        <v>289125.176859</v>
      </c>
      <c r="G22" s="1">
        <f t="shared" si="1"/>
        <v>88732.447786999997</v>
      </c>
      <c r="H22" s="1">
        <f t="shared" si="2"/>
        <v>1318.94445888</v>
      </c>
      <c r="I22">
        <v>88732.447786999997</v>
      </c>
      <c r="J22">
        <v>1318.94445888</v>
      </c>
    </row>
    <row r="23" spans="1:10" x14ac:dyDescent="0.3">
      <c r="A23" s="1" t="s">
        <v>55</v>
      </c>
      <c r="B23" t="s">
        <v>73</v>
      </c>
      <c r="C23" t="s">
        <v>89</v>
      </c>
      <c r="D23" t="s">
        <v>88</v>
      </c>
      <c r="E23" t="str">
        <f t="shared" si="0"/>
        <v>Rock Creek - CSS - Rock Creek / Piney Branch</v>
      </c>
      <c r="F23" s="1">
        <v>9564773.7939260006</v>
      </c>
      <c r="G23" s="1">
        <f t="shared" si="1"/>
        <v>5131858.3406680003</v>
      </c>
      <c r="H23" s="1">
        <f t="shared" si="2"/>
        <v>364009.03523212724</v>
      </c>
      <c r="I23">
        <v>5131858.3406680003</v>
      </c>
      <c r="J23">
        <v>364009.03523212724</v>
      </c>
    </row>
    <row r="24" spans="1:10" x14ac:dyDescent="0.3">
      <c r="A24" s="1" t="s">
        <v>57</v>
      </c>
      <c r="B24" t="s">
        <v>73</v>
      </c>
      <c r="C24" t="s">
        <v>57</v>
      </c>
      <c r="D24" t="s">
        <v>86</v>
      </c>
      <c r="E24" t="str">
        <f t="shared" si="0"/>
        <v>Rock Creek - MS4 - Soapstone Creek</v>
      </c>
      <c r="F24" s="1">
        <v>2089694.9394700001</v>
      </c>
      <c r="G24" s="1">
        <f t="shared" si="1"/>
        <v>938704.58845699998</v>
      </c>
      <c r="H24" s="1">
        <f t="shared" si="2"/>
        <v>91720.743835564819</v>
      </c>
      <c r="I24">
        <v>938704.58845699998</v>
      </c>
      <c r="J24">
        <v>91720.743835564819</v>
      </c>
    </row>
    <row r="25" spans="1:10" x14ac:dyDescent="0.3">
      <c r="A25" s="1" t="s">
        <v>59</v>
      </c>
      <c r="B25" t="s">
        <v>87</v>
      </c>
      <c r="C25" t="s">
        <v>59</v>
      </c>
      <c r="D25" t="s">
        <v>86</v>
      </c>
      <c r="E25" t="str">
        <f t="shared" si="0"/>
        <v>Anacostia River - MS4 - Texas Avenue Tributary</v>
      </c>
      <c r="F25" s="1">
        <v>1008880.252449</v>
      </c>
      <c r="G25" s="1">
        <f t="shared" si="1"/>
        <v>385702.57497900003</v>
      </c>
      <c r="H25" s="1">
        <f t="shared" si="2"/>
        <v>94237.666040523225</v>
      </c>
      <c r="I25">
        <v>385702.57497900003</v>
      </c>
      <c r="J25">
        <v>94237.666040523225</v>
      </c>
    </row>
    <row r="26" spans="1:10" x14ac:dyDescent="0.3">
      <c r="A26" s="1" t="s">
        <v>74</v>
      </c>
      <c r="B26" t="s">
        <v>87</v>
      </c>
      <c r="C26" t="s">
        <v>61</v>
      </c>
      <c r="D26" t="s">
        <v>86</v>
      </c>
      <c r="E26" t="str">
        <f t="shared" si="0"/>
        <v>Anacostia River - MS4 - Watts Branch - Lower</v>
      </c>
      <c r="F26" s="1">
        <v>1661778.2665830001</v>
      </c>
      <c r="G26" s="1">
        <f t="shared" si="1"/>
        <v>584795.04877899995</v>
      </c>
      <c r="H26" s="1">
        <f t="shared" si="2"/>
        <v>149667.65312902408</v>
      </c>
      <c r="I26">
        <v>584795.04877899995</v>
      </c>
      <c r="J26">
        <v>149667.65312902408</v>
      </c>
    </row>
    <row r="27" spans="1:10" x14ac:dyDescent="0.3">
      <c r="A27" s="1" t="s">
        <v>74</v>
      </c>
      <c r="B27" t="s">
        <v>87</v>
      </c>
      <c r="C27" t="s">
        <v>75</v>
      </c>
      <c r="D27" t="s">
        <v>86</v>
      </c>
      <c r="E27" t="str">
        <f t="shared" si="0"/>
        <v>Anacostia River - MS4 - Watts Branch - Upper</v>
      </c>
      <c r="F27" s="1">
        <v>3433070.250912</v>
      </c>
      <c r="G27" s="1">
        <f t="shared" si="1"/>
        <v>1506616.475602</v>
      </c>
      <c r="H27" s="1">
        <f t="shared" si="2"/>
        <v>137073.47694333657</v>
      </c>
      <c r="I27">
        <v>1506616.475602</v>
      </c>
      <c r="J27">
        <v>137073.47694333657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3A67-4696-4690-90E1-1249EF121DBC}">
  <dimension ref="A1:J18"/>
  <sheetViews>
    <sheetView workbookViewId="0">
      <selection activeCell="F2" sqref="F2:H18"/>
    </sheetView>
  </sheetViews>
  <sheetFormatPr defaultRowHeight="14.4" x14ac:dyDescent="0.3"/>
  <cols>
    <col min="1" max="1" width="13.44140625" bestFit="1" customWidth="1"/>
    <col min="2" max="3" width="25.33203125" bestFit="1" customWidth="1"/>
    <col min="4" max="4" width="13.33203125" bestFit="1" customWidth="1"/>
    <col min="5" max="5" width="41.88671875" bestFit="1" customWidth="1"/>
    <col min="6" max="6" width="21.33203125" customWidth="1"/>
    <col min="7" max="7" width="23.33203125" customWidth="1"/>
    <col min="8" max="8" width="30.109375" customWidth="1"/>
    <col min="9" max="9" width="23.6640625" customWidth="1"/>
    <col min="10" max="10" width="27.109375" bestFit="1" customWidth="1"/>
  </cols>
  <sheetData>
    <row r="1" spans="1:10" x14ac:dyDescent="0.3">
      <c r="A1" s="2" t="s">
        <v>98</v>
      </c>
      <c r="B1" t="s">
        <v>82</v>
      </c>
      <c r="C1" t="s">
        <v>83</v>
      </c>
      <c r="D1" t="s">
        <v>84</v>
      </c>
      <c r="E1" t="s">
        <v>80</v>
      </c>
      <c r="F1" s="2" t="s">
        <v>94</v>
      </c>
      <c r="G1" s="2" t="s">
        <v>95</v>
      </c>
      <c r="H1" s="2" t="s">
        <v>96</v>
      </c>
      <c r="I1" t="s">
        <v>93</v>
      </c>
      <c r="J1" t="s">
        <v>102</v>
      </c>
    </row>
    <row r="2" spans="1:10" x14ac:dyDescent="0.3">
      <c r="A2" s="1" t="s">
        <v>73</v>
      </c>
      <c r="B2" t="s">
        <v>73</v>
      </c>
      <c r="C2" t="s">
        <v>89</v>
      </c>
      <c r="D2" t="s">
        <v>88</v>
      </c>
      <c r="E2" t="str">
        <f>B2 &amp;" - "&amp;D2&amp;" - "&amp;C2</f>
        <v>Rock Creek - CSS - Rock Creek / Piney Branch</v>
      </c>
      <c r="F2" s="1">
        <v>9564773.7939260006</v>
      </c>
      <c r="G2" s="1">
        <f>I2</f>
        <v>5131858.3406680003</v>
      </c>
      <c r="H2" s="1">
        <f>J2</f>
        <v>364009.03523212724</v>
      </c>
      <c r="I2">
        <v>5131858.3406680003</v>
      </c>
      <c r="J2">
        <v>364009.03523212724</v>
      </c>
    </row>
    <row r="3" spans="1:10" x14ac:dyDescent="0.3">
      <c r="A3" s="1" t="s">
        <v>73</v>
      </c>
      <c r="B3" t="s">
        <v>73</v>
      </c>
      <c r="C3" t="s">
        <v>73</v>
      </c>
      <c r="D3" t="s">
        <v>88</v>
      </c>
      <c r="E3" t="str">
        <f t="shared" ref="E3:E18" si="0">B3 &amp;" - "&amp;D3&amp;" - "&amp;C3</f>
        <v>Rock Creek - CSS - Rock Creek</v>
      </c>
      <c r="F3" s="1">
        <v>6488012.3185550002</v>
      </c>
      <c r="G3" s="1">
        <f t="shared" ref="G3:G18" si="1">I3</f>
        <v>4637628.0130899996</v>
      </c>
      <c r="H3" s="1">
        <f t="shared" ref="H3:H18" si="2">J3</f>
        <v>242715.20037653751</v>
      </c>
      <c r="I3">
        <v>4637628.0130899996</v>
      </c>
      <c r="J3">
        <v>242715.20037653751</v>
      </c>
    </row>
    <row r="4" spans="1:10" x14ac:dyDescent="0.3">
      <c r="A4" s="1" t="s">
        <v>73</v>
      </c>
      <c r="B4" t="s">
        <v>73</v>
      </c>
      <c r="C4" t="s">
        <v>73</v>
      </c>
      <c r="D4" t="s">
        <v>86</v>
      </c>
      <c r="E4" t="str">
        <f t="shared" si="0"/>
        <v>Rock Creek - MS4 - Rock Creek</v>
      </c>
      <c r="F4" s="1">
        <v>9147872.5233929995</v>
      </c>
      <c r="G4" s="1">
        <f t="shared" si="1"/>
        <v>1839671.9877190001</v>
      </c>
      <c r="H4" s="1">
        <f t="shared" si="2"/>
        <v>209289.48596387706</v>
      </c>
      <c r="I4">
        <v>1839671.9877190001</v>
      </c>
      <c r="J4">
        <v>209289.48596387706</v>
      </c>
    </row>
    <row r="5" spans="1:10" x14ac:dyDescent="0.3">
      <c r="A5" s="1" t="s">
        <v>73</v>
      </c>
      <c r="B5" t="s">
        <v>73</v>
      </c>
      <c r="C5" t="s">
        <v>55</v>
      </c>
      <c r="D5" t="s">
        <v>86</v>
      </c>
      <c r="E5" t="str">
        <f t="shared" si="0"/>
        <v>Rock Creek - MS4 - Piney Branch</v>
      </c>
      <c r="F5" s="1">
        <v>643295.44490100001</v>
      </c>
      <c r="G5" s="1">
        <f t="shared" si="1"/>
        <v>189949.07628800001</v>
      </c>
      <c r="H5" s="1">
        <f t="shared" si="2"/>
        <v>6639.0035993856</v>
      </c>
      <c r="I5">
        <v>189949.07628800001</v>
      </c>
      <c r="J5">
        <v>6639.0035993856</v>
      </c>
    </row>
    <row r="6" spans="1:10" x14ac:dyDescent="0.3">
      <c r="A6" s="1" t="s">
        <v>73</v>
      </c>
      <c r="B6" t="s">
        <v>73</v>
      </c>
      <c r="C6" t="s">
        <v>37</v>
      </c>
      <c r="D6" t="s">
        <v>86</v>
      </c>
      <c r="E6" t="str">
        <f t="shared" si="0"/>
        <v>Rock Creek - MS4 - Klingle Valley Run</v>
      </c>
      <c r="F6" s="1">
        <v>695461.98931199999</v>
      </c>
      <c r="G6" s="1">
        <f t="shared" si="1"/>
        <v>262052.96526900001</v>
      </c>
      <c r="H6" s="1">
        <f t="shared" si="2"/>
        <v>29429.919333798451</v>
      </c>
      <c r="I6">
        <v>262052.96526900001</v>
      </c>
      <c r="J6">
        <v>29429.919333798451</v>
      </c>
    </row>
    <row r="7" spans="1:10" x14ac:dyDescent="0.3">
      <c r="A7" s="1" t="s">
        <v>73</v>
      </c>
      <c r="B7" t="s">
        <v>73</v>
      </c>
      <c r="C7" t="s">
        <v>57</v>
      </c>
      <c r="D7" t="s">
        <v>86</v>
      </c>
      <c r="E7" t="str">
        <f t="shared" si="0"/>
        <v>Rock Creek - MS4 - Soapstone Creek</v>
      </c>
      <c r="F7" s="1">
        <v>2089694.9394700001</v>
      </c>
      <c r="G7" s="1">
        <f t="shared" si="1"/>
        <v>938704.58845699998</v>
      </c>
      <c r="H7" s="1">
        <f t="shared" si="2"/>
        <v>91720.743835564819</v>
      </c>
      <c r="I7">
        <v>938704.58845699998</v>
      </c>
      <c r="J7">
        <v>91720.743835564819</v>
      </c>
    </row>
    <row r="8" spans="1:10" x14ac:dyDescent="0.3">
      <c r="A8" s="1" t="s">
        <v>73</v>
      </c>
      <c r="B8" t="s">
        <v>73</v>
      </c>
      <c r="C8" t="s">
        <v>41</v>
      </c>
      <c r="D8" t="s">
        <v>86</v>
      </c>
      <c r="E8" t="str">
        <f t="shared" si="0"/>
        <v>Rock Creek - MS4 - Melvin Hazen Valley Branch</v>
      </c>
      <c r="F8" s="1">
        <v>705473.08743399999</v>
      </c>
      <c r="G8" s="1">
        <f t="shared" si="1"/>
        <v>242184.617035</v>
      </c>
      <c r="H8" s="1">
        <f t="shared" si="2"/>
        <v>23970.50377523205</v>
      </c>
      <c r="I8">
        <v>242184.617035</v>
      </c>
      <c r="J8">
        <v>23970.50377523205</v>
      </c>
    </row>
    <row r="9" spans="1:10" x14ac:dyDescent="0.3">
      <c r="A9" s="1" t="s">
        <v>73</v>
      </c>
      <c r="B9" t="s">
        <v>73</v>
      </c>
      <c r="C9" t="s">
        <v>31</v>
      </c>
      <c r="D9" t="s">
        <v>86</v>
      </c>
      <c r="E9" t="str">
        <f t="shared" si="0"/>
        <v>Rock Creek - MS4 - Fenwick Branch</v>
      </c>
      <c r="F9" s="1">
        <v>893570.26851199998</v>
      </c>
      <c r="G9" s="1">
        <f t="shared" si="1"/>
        <v>284546.89655499998</v>
      </c>
      <c r="H9" s="1">
        <f t="shared" si="2"/>
        <v>6249.2345953731656</v>
      </c>
      <c r="I9">
        <v>284546.89655499998</v>
      </c>
      <c r="J9">
        <v>6249.2345953731656</v>
      </c>
    </row>
    <row r="10" spans="1:10" x14ac:dyDescent="0.3">
      <c r="A10" s="1" t="s">
        <v>73</v>
      </c>
      <c r="B10" t="s">
        <v>73</v>
      </c>
      <c r="C10" t="s">
        <v>53</v>
      </c>
      <c r="D10" t="s">
        <v>86</v>
      </c>
      <c r="E10" t="str">
        <f t="shared" si="0"/>
        <v>Rock Creek - MS4 - Portal Branch</v>
      </c>
      <c r="F10" s="1">
        <v>289125.176859</v>
      </c>
      <c r="G10" s="1">
        <f t="shared" si="1"/>
        <v>88732.447786999997</v>
      </c>
      <c r="H10" s="1">
        <f t="shared" si="2"/>
        <v>1318.94445888</v>
      </c>
      <c r="I10">
        <v>88732.447786999997</v>
      </c>
      <c r="J10">
        <v>1318.94445888</v>
      </c>
    </row>
    <row r="11" spans="1:10" x14ac:dyDescent="0.3">
      <c r="A11" s="1" t="s">
        <v>73</v>
      </c>
      <c r="B11" t="s">
        <v>73</v>
      </c>
      <c r="C11" t="s">
        <v>39</v>
      </c>
      <c r="D11" t="s">
        <v>86</v>
      </c>
      <c r="E11" t="str">
        <f t="shared" si="0"/>
        <v>Rock Creek - MS4 - Luzon Branch</v>
      </c>
      <c r="F11" s="1">
        <v>2604274.9917990002</v>
      </c>
      <c r="G11" s="1">
        <f t="shared" si="1"/>
        <v>1218914.868638</v>
      </c>
      <c r="H11" s="1">
        <f t="shared" si="2"/>
        <v>85543.649502339729</v>
      </c>
      <c r="I11">
        <v>1218914.868638</v>
      </c>
      <c r="J11">
        <v>85543.649502339729</v>
      </c>
    </row>
    <row r="12" spans="1:10" x14ac:dyDescent="0.3">
      <c r="A12" s="1" t="s">
        <v>73</v>
      </c>
      <c r="B12" t="s">
        <v>73</v>
      </c>
      <c r="C12" t="s">
        <v>51</v>
      </c>
      <c r="D12" t="s">
        <v>86</v>
      </c>
      <c r="E12" t="str">
        <f t="shared" si="0"/>
        <v>Rock Creek - MS4 - Pinehurst Branch</v>
      </c>
      <c r="F12" s="1">
        <v>1818455.836376</v>
      </c>
      <c r="G12" s="1">
        <f t="shared" si="1"/>
        <v>394275.04050599999</v>
      </c>
      <c r="H12" s="1">
        <f t="shared" si="2"/>
        <v>69298.720686307235</v>
      </c>
      <c r="I12">
        <v>394275.04050599999</v>
      </c>
      <c r="J12">
        <v>69298.720686307235</v>
      </c>
    </row>
    <row r="13" spans="1:10" x14ac:dyDescent="0.3">
      <c r="A13" s="1" t="s">
        <v>73</v>
      </c>
      <c r="B13" t="s">
        <v>73</v>
      </c>
      <c r="C13" t="s">
        <v>90</v>
      </c>
      <c r="D13" t="s">
        <v>86</v>
      </c>
      <c r="E13" t="str">
        <f t="shared" si="0"/>
        <v>Rock Creek - MS4 - Bingham Run</v>
      </c>
      <c r="F13" s="1">
        <v>674492.45641600003</v>
      </c>
      <c r="G13" s="1">
        <f t="shared" si="1"/>
        <v>127681.81404500001</v>
      </c>
      <c r="H13" s="1">
        <f t="shared" si="2"/>
        <v>41437.078416000004</v>
      </c>
      <c r="I13">
        <v>127681.81404500001</v>
      </c>
      <c r="J13">
        <v>41437.078416000004</v>
      </c>
    </row>
    <row r="14" spans="1:10" x14ac:dyDescent="0.3">
      <c r="A14" s="1" t="s">
        <v>73</v>
      </c>
      <c r="B14" t="s">
        <v>73</v>
      </c>
      <c r="C14" t="s">
        <v>16</v>
      </c>
      <c r="D14" t="s">
        <v>86</v>
      </c>
      <c r="E14" t="str">
        <f t="shared" si="0"/>
        <v>Rock Creek - MS4 - Broad Branch</v>
      </c>
      <c r="F14" s="1">
        <v>4647615.451266</v>
      </c>
      <c r="G14" s="1">
        <f t="shared" si="1"/>
        <v>1627836.3829900001</v>
      </c>
      <c r="H14" s="1">
        <f t="shared" si="2"/>
        <v>76874.450765425325</v>
      </c>
      <c r="I14">
        <v>1627836.3829900001</v>
      </c>
      <c r="J14">
        <v>76874.450765425325</v>
      </c>
    </row>
    <row r="15" spans="1:10" x14ac:dyDescent="0.3">
      <c r="A15" s="1" t="s">
        <v>73</v>
      </c>
      <c r="B15" t="s">
        <v>73</v>
      </c>
      <c r="C15" t="s">
        <v>91</v>
      </c>
      <c r="D15" t="s">
        <v>86</v>
      </c>
      <c r="E15" t="str">
        <f t="shared" si="0"/>
        <v>Rock Creek - MS4 - Milkhouse Run</v>
      </c>
      <c r="F15" s="1">
        <v>267293.62559100002</v>
      </c>
      <c r="G15" s="1">
        <f t="shared" si="1"/>
        <v>57138.960711</v>
      </c>
      <c r="H15" s="1">
        <f t="shared" si="2"/>
        <v>6897.1216895999996</v>
      </c>
      <c r="I15">
        <v>57138.960711</v>
      </c>
      <c r="J15">
        <v>6897.1216895999996</v>
      </c>
    </row>
    <row r="16" spans="1:10" x14ac:dyDescent="0.3">
      <c r="A16" s="1" t="s">
        <v>73</v>
      </c>
      <c r="B16" t="s">
        <v>73</v>
      </c>
      <c r="C16" t="s">
        <v>81</v>
      </c>
      <c r="D16" t="s">
        <v>86</v>
      </c>
      <c r="E16" t="str">
        <f t="shared" si="0"/>
        <v>Rock Creek - MS4 - Normanstone Creek</v>
      </c>
      <c r="F16" s="1">
        <v>881319.645013</v>
      </c>
      <c r="G16" s="1">
        <f t="shared" si="1"/>
        <v>343445.50517299998</v>
      </c>
      <c r="H16" s="1">
        <f t="shared" si="2"/>
        <v>27347.774981760002</v>
      </c>
      <c r="I16">
        <v>343445.50517299998</v>
      </c>
      <c r="J16">
        <v>27347.774981760002</v>
      </c>
    </row>
    <row r="17" spans="1:10" x14ac:dyDescent="0.3">
      <c r="A17" s="1" t="s">
        <v>73</v>
      </c>
      <c r="B17" t="s">
        <v>73</v>
      </c>
      <c r="C17" t="s">
        <v>21</v>
      </c>
      <c r="D17" t="s">
        <v>86</v>
      </c>
      <c r="E17" t="str">
        <f t="shared" si="0"/>
        <v>Rock Creek - MS4 - Dumbarton Oaks</v>
      </c>
      <c r="F17" s="1">
        <v>550669.02754499996</v>
      </c>
      <c r="G17" s="1">
        <f t="shared" si="1"/>
        <v>153336.346682</v>
      </c>
      <c r="H17" s="1">
        <f t="shared" si="2"/>
        <v>11828.730923136</v>
      </c>
      <c r="I17">
        <v>153336.346682</v>
      </c>
      <c r="J17">
        <v>11828.730923136</v>
      </c>
    </row>
    <row r="18" spans="1:10" x14ac:dyDescent="0.3">
      <c r="A18" s="1" t="s">
        <v>73</v>
      </c>
      <c r="B18" t="s">
        <v>73</v>
      </c>
      <c r="C18" t="s">
        <v>92</v>
      </c>
      <c r="D18" t="s">
        <v>86</v>
      </c>
      <c r="E18" t="str">
        <f t="shared" si="0"/>
        <v>Rock Creek - MS4 - Blagden Run</v>
      </c>
      <c r="F18" s="1">
        <v>824713.522062</v>
      </c>
      <c r="G18" s="1">
        <f t="shared" si="1"/>
        <v>278896.17468200001</v>
      </c>
      <c r="H18" s="1">
        <f t="shared" si="2"/>
        <v>32763.475943884798</v>
      </c>
      <c r="I18">
        <v>278896.17468200001</v>
      </c>
      <c r="J18">
        <v>32763.475943884798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B59E-477A-404D-9A36-733C66688157}">
  <dimension ref="A1:B11"/>
  <sheetViews>
    <sheetView tabSelected="1" workbookViewId="0">
      <selection activeCell="F12" sqref="F12"/>
    </sheetView>
  </sheetViews>
  <sheetFormatPr defaultRowHeight="14.4" x14ac:dyDescent="0.3"/>
  <sheetData>
    <row r="1" spans="1:2" x14ac:dyDescent="0.3">
      <c r="A1" t="s">
        <v>1</v>
      </c>
      <c r="B1" t="s">
        <v>97</v>
      </c>
    </row>
    <row r="2" spans="1:2" x14ac:dyDescent="0.3">
      <c r="A2">
        <v>10</v>
      </c>
      <c r="B2">
        <v>5</v>
      </c>
    </row>
    <row r="3" spans="1:2" x14ac:dyDescent="0.3">
      <c r="A3">
        <v>9</v>
      </c>
      <c r="B3">
        <v>8</v>
      </c>
    </row>
    <row r="4" spans="1:2" x14ac:dyDescent="0.3">
      <c r="A4">
        <v>8</v>
      </c>
      <c r="B4">
        <v>11</v>
      </c>
    </row>
    <row r="5" spans="1:2" x14ac:dyDescent="0.3">
      <c r="A5">
        <v>7</v>
      </c>
      <c r="B5">
        <v>16</v>
      </c>
    </row>
    <row r="6" spans="1:2" x14ac:dyDescent="0.3">
      <c r="A6">
        <v>6</v>
      </c>
      <c r="B6">
        <v>20</v>
      </c>
    </row>
    <row r="7" spans="1:2" x14ac:dyDescent="0.3">
      <c r="A7">
        <v>5</v>
      </c>
      <c r="B7">
        <v>24</v>
      </c>
    </row>
    <row r="8" spans="1:2" x14ac:dyDescent="0.3">
      <c r="A8">
        <v>4</v>
      </c>
      <c r="B8">
        <v>28</v>
      </c>
    </row>
    <row r="9" spans="1:2" x14ac:dyDescent="0.3">
      <c r="A9">
        <v>3</v>
      </c>
      <c r="B9">
        <v>32</v>
      </c>
    </row>
    <row r="10" spans="1:2" x14ac:dyDescent="0.3">
      <c r="A10">
        <v>2</v>
      </c>
      <c r="B10">
        <v>35</v>
      </c>
    </row>
    <row r="11" spans="1:2" x14ac:dyDescent="0.3">
      <c r="A11">
        <v>1</v>
      </c>
      <c r="B1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3812-F58D-4768-AC11-644789E06262}">
  <dimension ref="A1:C32"/>
  <sheetViews>
    <sheetView workbookViewId="0">
      <selection activeCell="B18" sqref="B18"/>
    </sheetView>
  </sheetViews>
  <sheetFormatPr defaultRowHeight="14.4" x14ac:dyDescent="0.3"/>
  <cols>
    <col min="1" max="1" width="25.33203125" bestFit="1" customWidth="1"/>
    <col min="2" max="2" width="24.88671875" bestFit="1" customWidth="1"/>
    <col min="3" max="3" width="10.6640625" bestFit="1" customWidth="1"/>
  </cols>
  <sheetData>
    <row r="1" spans="1:3" x14ac:dyDescent="0.3">
      <c r="A1" t="s">
        <v>69</v>
      </c>
      <c r="B1" t="s">
        <v>98</v>
      </c>
      <c r="C1" t="s">
        <v>72</v>
      </c>
    </row>
    <row r="2" spans="1:3" x14ac:dyDescent="0.3">
      <c r="A2" t="s">
        <v>73</v>
      </c>
      <c r="B2" t="s">
        <v>73</v>
      </c>
      <c r="C2" t="s">
        <v>70</v>
      </c>
    </row>
    <row r="3" spans="1:3" x14ac:dyDescent="0.3">
      <c r="A3" t="s">
        <v>9</v>
      </c>
      <c r="B3" t="s">
        <v>73</v>
      </c>
      <c r="C3" t="s">
        <v>70</v>
      </c>
    </row>
    <row r="4" spans="1:3" x14ac:dyDescent="0.3">
      <c r="A4" t="s">
        <v>12</v>
      </c>
      <c r="B4" t="s">
        <v>73</v>
      </c>
      <c r="C4" t="s">
        <v>70</v>
      </c>
    </row>
    <row r="5" spans="1:3" x14ac:dyDescent="0.3">
      <c r="A5" t="s">
        <v>14</v>
      </c>
      <c r="B5" t="s">
        <v>14</v>
      </c>
      <c r="C5" t="s">
        <v>70</v>
      </c>
    </row>
    <row r="6" spans="1:3" x14ac:dyDescent="0.3">
      <c r="A6" t="s">
        <v>16</v>
      </c>
      <c r="B6" t="s">
        <v>16</v>
      </c>
      <c r="C6" t="s">
        <v>70</v>
      </c>
    </row>
    <row r="7" spans="1:3" x14ac:dyDescent="0.3">
      <c r="A7" t="s">
        <v>18</v>
      </c>
      <c r="B7" t="s">
        <v>18</v>
      </c>
      <c r="C7" t="s">
        <v>70</v>
      </c>
    </row>
    <row r="8" spans="1:3" x14ac:dyDescent="0.3">
      <c r="A8" t="s">
        <v>21</v>
      </c>
      <c r="B8" t="s">
        <v>21</v>
      </c>
      <c r="C8" t="s">
        <v>70</v>
      </c>
    </row>
    <row r="9" spans="1:3" x14ac:dyDescent="0.3">
      <c r="A9" t="s">
        <v>23</v>
      </c>
      <c r="B9" t="s">
        <v>23</v>
      </c>
      <c r="C9" t="s">
        <v>71</v>
      </c>
    </row>
    <row r="10" spans="1:3" x14ac:dyDescent="0.3">
      <c r="A10" t="s">
        <v>25</v>
      </c>
      <c r="B10" t="s">
        <v>25</v>
      </c>
      <c r="C10" t="s">
        <v>70</v>
      </c>
    </row>
    <row r="11" spans="1:3" x14ac:dyDescent="0.3">
      <c r="A11" t="s">
        <v>27</v>
      </c>
      <c r="B11" t="s">
        <v>27</v>
      </c>
      <c r="C11" t="s">
        <v>71</v>
      </c>
    </row>
    <row r="12" spans="1:3" x14ac:dyDescent="0.3">
      <c r="A12" t="s">
        <v>29</v>
      </c>
      <c r="B12" t="s">
        <v>29</v>
      </c>
      <c r="C12" t="s">
        <v>71</v>
      </c>
    </row>
    <row r="13" spans="1:3" x14ac:dyDescent="0.3">
      <c r="A13" t="s">
        <v>31</v>
      </c>
      <c r="B13" t="s">
        <v>31</v>
      </c>
      <c r="C13" t="s">
        <v>70</v>
      </c>
    </row>
    <row r="14" spans="1:3" x14ac:dyDescent="0.3">
      <c r="A14" t="s">
        <v>33</v>
      </c>
      <c r="B14" t="s">
        <v>33</v>
      </c>
      <c r="C14" t="s">
        <v>71</v>
      </c>
    </row>
    <row r="15" spans="1:3" x14ac:dyDescent="0.3">
      <c r="A15" t="s">
        <v>35</v>
      </c>
      <c r="B15" t="s">
        <v>35</v>
      </c>
      <c r="C15" t="s">
        <v>71</v>
      </c>
    </row>
    <row r="16" spans="1:3" x14ac:dyDescent="0.3">
      <c r="A16" t="s">
        <v>37</v>
      </c>
      <c r="B16" t="s">
        <v>37</v>
      </c>
      <c r="C16" t="s">
        <v>70</v>
      </c>
    </row>
    <row r="17" spans="1:3" x14ac:dyDescent="0.3">
      <c r="A17" t="s">
        <v>39</v>
      </c>
      <c r="B17" t="s">
        <v>39</v>
      </c>
    </row>
    <row r="18" spans="1:3" x14ac:dyDescent="0.3">
      <c r="A18" t="s">
        <v>41</v>
      </c>
      <c r="B18" t="s">
        <v>101</v>
      </c>
      <c r="C18" t="s">
        <v>70</v>
      </c>
    </row>
    <row r="19" spans="1:3" x14ac:dyDescent="0.3">
      <c r="A19" t="s">
        <v>101</v>
      </c>
      <c r="B19" t="s">
        <v>101</v>
      </c>
      <c r="C19" t="s">
        <v>70</v>
      </c>
    </row>
    <row r="20" spans="1:3" x14ac:dyDescent="0.3">
      <c r="A20" t="s">
        <v>43</v>
      </c>
      <c r="B20" t="s">
        <v>43</v>
      </c>
      <c r="C20" t="s">
        <v>71</v>
      </c>
    </row>
    <row r="21" spans="1:3" x14ac:dyDescent="0.3">
      <c r="A21" t="s">
        <v>81</v>
      </c>
      <c r="B21" t="s">
        <v>81</v>
      </c>
      <c r="C21" t="s">
        <v>70</v>
      </c>
    </row>
    <row r="22" spans="1:3" x14ac:dyDescent="0.3">
      <c r="A22" t="s">
        <v>45</v>
      </c>
      <c r="B22" t="s">
        <v>81</v>
      </c>
      <c r="C22" t="s">
        <v>70</v>
      </c>
    </row>
    <row r="23" spans="1:3" x14ac:dyDescent="0.3">
      <c r="A23" t="s">
        <v>47</v>
      </c>
      <c r="B23" t="s">
        <v>47</v>
      </c>
      <c r="C23" t="s">
        <v>71</v>
      </c>
    </row>
    <row r="24" spans="1:3" x14ac:dyDescent="0.3">
      <c r="A24" t="s">
        <v>49</v>
      </c>
      <c r="B24" t="s">
        <v>49</v>
      </c>
      <c r="C24" t="s">
        <v>71</v>
      </c>
    </row>
    <row r="25" spans="1:3" x14ac:dyDescent="0.3">
      <c r="A25" t="s">
        <v>51</v>
      </c>
      <c r="B25" t="s">
        <v>51</v>
      </c>
      <c r="C25" t="s">
        <v>70</v>
      </c>
    </row>
    <row r="26" spans="1:3" x14ac:dyDescent="0.3">
      <c r="A26" t="s">
        <v>53</v>
      </c>
      <c r="B26" t="s">
        <v>53</v>
      </c>
      <c r="C26" t="s">
        <v>70</v>
      </c>
    </row>
    <row r="27" spans="1:3" x14ac:dyDescent="0.3">
      <c r="A27" t="s">
        <v>55</v>
      </c>
      <c r="B27" t="s">
        <v>55</v>
      </c>
      <c r="C27" t="s">
        <v>70</v>
      </c>
    </row>
    <row r="28" spans="1:3" x14ac:dyDescent="0.3">
      <c r="A28" t="s">
        <v>57</v>
      </c>
      <c r="B28" t="s">
        <v>57</v>
      </c>
      <c r="C28" t="s">
        <v>70</v>
      </c>
    </row>
    <row r="29" spans="1:3" x14ac:dyDescent="0.3">
      <c r="A29" t="s">
        <v>59</v>
      </c>
      <c r="B29" t="s">
        <v>59</v>
      </c>
      <c r="C29" t="s">
        <v>71</v>
      </c>
    </row>
    <row r="30" spans="1:3" x14ac:dyDescent="0.3">
      <c r="A30" t="s">
        <v>74</v>
      </c>
      <c r="B30" t="s">
        <v>74</v>
      </c>
      <c r="C30" t="s">
        <v>71</v>
      </c>
    </row>
    <row r="31" spans="1:3" x14ac:dyDescent="0.3">
      <c r="A31" t="s">
        <v>61</v>
      </c>
      <c r="B31" t="s">
        <v>74</v>
      </c>
      <c r="C31" t="s">
        <v>71</v>
      </c>
    </row>
    <row r="32" spans="1:3" x14ac:dyDescent="0.3">
      <c r="A32" t="s">
        <v>75</v>
      </c>
      <c r="B32" t="s">
        <v>74</v>
      </c>
      <c r="C3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E2E0-88CD-471E-9F5A-AB0C2722050D}">
  <dimension ref="A1:B11"/>
  <sheetViews>
    <sheetView workbookViewId="0"/>
  </sheetViews>
  <sheetFormatPr defaultRowHeight="14.4" x14ac:dyDescent="0.3"/>
  <cols>
    <col min="2" max="2" width="17.441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10</v>
      </c>
      <c r="B2">
        <v>0</v>
      </c>
    </row>
    <row r="3" spans="1:2" x14ac:dyDescent="0.3">
      <c r="A3">
        <v>9</v>
      </c>
      <c r="B3">
        <v>0.2</v>
      </c>
    </row>
    <row r="4" spans="1:2" x14ac:dyDescent="0.3">
      <c r="A4">
        <v>8</v>
      </c>
      <c r="B4">
        <v>0.4</v>
      </c>
    </row>
    <row r="5" spans="1:2" x14ac:dyDescent="0.3">
      <c r="A5">
        <v>7</v>
      </c>
      <c r="B5">
        <v>0.6</v>
      </c>
    </row>
    <row r="6" spans="1:2" x14ac:dyDescent="0.3">
      <c r="A6">
        <v>6</v>
      </c>
      <c r="B6">
        <v>0.8</v>
      </c>
    </row>
    <row r="7" spans="1:2" x14ac:dyDescent="0.3">
      <c r="A7">
        <v>5</v>
      </c>
      <c r="B7">
        <v>1</v>
      </c>
    </row>
    <row r="8" spans="1:2" x14ac:dyDescent="0.3">
      <c r="A8">
        <v>4</v>
      </c>
      <c r="B8">
        <v>1.2</v>
      </c>
    </row>
    <row r="9" spans="1:2" x14ac:dyDescent="0.3">
      <c r="A9">
        <v>3</v>
      </c>
      <c r="B9">
        <v>1.4</v>
      </c>
    </row>
    <row r="10" spans="1:2" x14ac:dyDescent="0.3">
      <c r="A10">
        <v>2</v>
      </c>
      <c r="B10">
        <v>1.6</v>
      </c>
    </row>
    <row r="11" spans="1:2" x14ac:dyDescent="0.3">
      <c r="A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815C-FD9D-4123-9D9D-AD3295A2835E}">
  <dimension ref="A1:B5"/>
  <sheetViews>
    <sheetView workbookViewId="0"/>
  </sheetViews>
  <sheetFormatPr defaultRowHeight="14.4" x14ac:dyDescent="0.3"/>
  <sheetData>
    <row r="1" spans="1:2" x14ac:dyDescent="0.3">
      <c r="A1" t="s">
        <v>65</v>
      </c>
      <c r="B1" t="s">
        <v>5</v>
      </c>
    </row>
    <row r="2" spans="1:2" x14ac:dyDescent="0.3">
      <c r="A2" t="s">
        <v>2</v>
      </c>
      <c r="B2">
        <v>-3</v>
      </c>
    </row>
    <row r="3" spans="1:2" x14ac:dyDescent="0.3">
      <c r="A3" t="s">
        <v>3</v>
      </c>
      <c r="B3">
        <v>-2</v>
      </c>
    </row>
    <row r="4" spans="1:2" x14ac:dyDescent="0.3">
      <c r="A4" t="s">
        <v>4</v>
      </c>
      <c r="B4">
        <v>-1</v>
      </c>
    </row>
    <row r="5" spans="1:2" x14ac:dyDescent="0.3">
      <c r="A5" t="s">
        <v>66</v>
      </c>
      <c r="B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52232-62A1-4046-A953-F434B4285A01}">
  <dimension ref="A1:B5"/>
  <sheetViews>
    <sheetView workbookViewId="0"/>
  </sheetViews>
  <sheetFormatPr defaultRowHeight="14.4" x14ac:dyDescent="0.3"/>
  <sheetData>
    <row r="1" spans="1:2" x14ac:dyDescent="0.3">
      <c r="A1" t="s">
        <v>8</v>
      </c>
      <c r="B1" t="s">
        <v>1</v>
      </c>
    </row>
    <row r="2" spans="1:2" x14ac:dyDescent="0.3">
      <c r="A2" t="s">
        <v>6</v>
      </c>
      <c r="B2">
        <v>10</v>
      </c>
    </row>
    <row r="3" spans="1:2" x14ac:dyDescent="0.3">
      <c r="A3" t="s">
        <v>4</v>
      </c>
      <c r="B3">
        <v>7</v>
      </c>
    </row>
    <row r="4" spans="1:2" x14ac:dyDescent="0.3">
      <c r="A4" t="s">
        <v>3</v>
      </c>
      <c r="B4">
        <v>4</v>
      </c>
    </row>
    <row r="5" spans="1:2" x14ac:dyDescent="0.3">
      <c r="A5" t="s">
        <v>7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1CBBA-5423-42AE-9693-0C69866CF5CE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109375" bestFit="1" customWidth="1"/>
    <col min="3" max="3" width="25.88671875" bestFit="1" customWidth="1"/>
  </cols>
  <sheetData>
    <row r="1" spans="1:4" x14ac:dyDescent="0.3">
      <c r="A1" t="s">
        <v>98</v>
      </c>
      <c r="B1" t="s">
        <v>63</v>
      </c>
      <c r="C1" t="s">
        <v>64</v>
      </c>
      <c r="D1" t="s">
        <v>1</v>
      </c>
    </row>
    <row r="2" spans="1:4" x14ac:dyDescent="0.3">
      <c r="A2" t="s">
        <v>73</v>
      </c>
      <c r="B2" t="s">
        <v>13</v>
      </c>
      <c r="C2" t="s">
        <v>11</v>
      </c>
      <c r="D2">
        <v>10</v>
      </c>
    </row>
    <row r="3" spans="1:4" x14ac:dyDescent="0.3">
      <c r="A3" t="s">
        <v>14</v>
      </c>
      <c r="B3" t="s">
        <v>15</v>
      </c>
      <c r="C3" t="s">
        <v>11</v>
      </c>
      <c r="D3">
        <v>10</v>
      </c>
    </row>
    <row r="4" spans="1:4" x14ac:dyDescent="0.3">
      <c r="A4" t="s">
        <v>16</v>
      </c>
      <c r="B4" t="s">
        <v>17</v>
      </c>
      <c r="C4" t="s">
        <v>11</v>
      </c>
      <c r="D4">
        <v>10</v>
      </c>
    </row>
    <row r="5" spans="1:4" x14ac:dyDescent="0.3">
      <c r="A5" t="s">
        <v>18</v>
      </c>
      <c r="B5" t="s">
        <v>19</v>
      </c>
      <c r="C5" t="s">
        <v>20</v>
      </c>
      <c r="D5">
        <v>1</v>
      </c>
    </row>
    <row r="6" spans="1:4" x14ac:dyDescent="0.3">
      <c r="A6" t="s">
        <v>21</v>
      </c>
      <c r="B6" t="s">
        <v>22</v>
      </c>
      <c r="C6" t="s">
        <v>11</v>
      </c>
      <c r="D6">
        <v>10</v>
      </c>
    </row>
    <row r="7" spans="1:4" x14ac:dyDescent="0.3">
      <c r="A7" t="s">
        <v>23</v>
      </c>
      <c r="B7" t="s">
        <v>24</v>
      </c>
      <c r="C7" t="s">
        <v>20</v>
      </c>
      <c r="D7">
        <v>1</v>
      </c>
    </row>
    <row r="8" spans="1:4" x14ac:dyDescent="0.3">
      <c r="A8" t="s">
        <v>25</v>
      </c>
      <c r="B8" t="s">
        <v>26</v>
      </c>
      <c r="C8" t="s">
        <v>20</v>
      </c>
      <c r="D8">
        <v>1</v>
      </c>
    </row>
    <row r="9" spans="1:4" x14ac:dyDescent="0.3">
      <c r="A9" t="s">
        <v>27</v>
      </c>
      <c r="B9" t="s">
        <v>28</v>
      </c>
      <c r="C9" t="s">
        <v>20</v>
      </c>
      <c r="D9">
        <v>1</v>
      </c>
    </row>
    <row r="10" spans="1:4" x14ac:dyDescent="0.3">
      <c r="A10" t="s">
        <v>29</v>
      </c>
      <c r="B10" t="s">
        <v>30</v>
      </c>
      <c r="C10" t="s">
        <v>20</v>
      </c>
      <c r="D10">
        <v>1</v>
      </c>
    </row>
    <row r="11" spans="1:4" x14ac:dyDescent="0.3">
      <c r="A11" t="s">
        <v>31</v>
      </c>
      <c r="B11" t="s">
        <v>32</v>
      </c>
      <c r="C11" t="s">
        <v>11</v>
      </c>
      <c r="D11">
        <v>10</v>
      </c>
    </row>
    <row r="12" spans="1:4" x14ac:dyDescent="0.3">
      <c r="A12" t="s">
        <v>33</v>
      </c>
      <c r="B12" t="s">
        <v>34</v>
      </c>
      <c r="C12" t="s">
        <v>20</v>
      </c>
      <c r="D12">
        <v>1</v>
      </c>
    </row>
    <row r="13" spans="1:4" x14ac:dyDescent="0.3">
      <c r="A13" t="s">
        <v>35</v>
      </c>
      <c r="B13" t="s">
        <v>36</v>
      </c>
      <c r="C13" t="s">
        <v>11</v>
      </c>
      <c r="D13">
        <v>10</v>
      </c>
    </row>
    <row r="14" spans="1:4" x14ac:dyDescent="0.3">
      <c r="A14" t="s">
        <v>37</v>
      </c>
      <c r="B14" t="s">
        <v>38</v>
      </c>
      <c r="C14" t="s">
        <v>11</v>
      </c>
      <c r="D14">
        <v>10</v>
      </c>
    </row>
    <row r="15" spans="1:4" x14ac:dyDescent="0.3">
      <c r="A15" t="s">
        <v>39</v>
      </c>
      <c r="B15" t="s">
        <v>40</v>
      </c>
      <c r="C15" t="s">
        <v>11</v>
      </c>
      <c r="D15">
        <v>10</v>
      </c>
    </row>
    <row r="16" spans="1:4" x14ac:dyDescent="0.3">
      <c r="A16" t="s">
        <v>101</v>
      </c>
      <c r="B16" t="s">
        <v>42</v>
      </c>
      <c r="C16" t="s">
        <v>11</v>
      </c>
      <c r="D16">
        <v>10</v>
      </c>
    </row>
    <row r="17" spans="1:4" x14ac:dyDescent="0.3">
      <c r="A17" t="s">
        <v>43</v>
      </c>
      <c r="B17" t="s">
        <v>44</v>
      </c>
      <c r="C17" t="s">
        <v>11</v>
      </c>
      <c r="D17">
        <v>10</v>
      </c>
    </row>
    <row r="18" spans="1:4" x14ac:dyDescent="0.3">
      <c r="A18" t="s">
        <v>81</v>
      </c>
      <c r="B18" t="s">
        <v>46</v>
      </c>
      <c r="C18" t="s">
        <v>11</v>
      </c>
      <c r="D18">
        <v>10</v>
      </c>
    </row>
    <row r="19" spans="1:4" x14ac:dyDescent="0.3">
      <c r="A19" t="s">
        <v>47</v>
      </c>
      <c r="B19" t="s">
        <v>48</v>
      </c>
      <c r="C19" t="s">
        <v>11</v>
      </c>
      <c r="D19">
        <v>10</v>
      </c>
    </row>
    <row r="20" spans="1:4" x14ac:dyDescent="0.3">
      <c r="A20" t="s">
        <v>49</v>
      </c>
      <c r="B20" t="s">
        <v>50</v>
      </c>
      <c r="C20" t="s">
        <v>20</v>
      </c>
      <c r="D20">
        <v>1</v>
      </c>
    </row>
    <row r="21" spans="1:4" x14ac:dyDescent="0.3">
      <c r="A21" t="s">
        <v>51</v>
      </c>
      <c r="B21" t="s">
        <v>52</v>
      </c>
      <c r="C21" t="s">
        <v>11</v>
      </c>
      <c r="D21">
        <v>10</v>
      </c>
    </row>
    <row r="22" spans="1:4" x14ac:dyDescent="0.3">
      <c r="A22" t="s">
        <v>53</v>
      </c>
      <c r="B22" t="s">
        <v>54</v>
      </c>
      <c r="C22" t="s">
        <v>11</v>
      </c>
      <c r="D22">
        <v>10</v>
      </c>
    </row>
    <row r="23" spans="1:4" x14ac:dyDescent="0.3">
      <c r="A23" t="s">
        <v>55</v>
      </c>
      <c r="B23" t="s">
        <v>56</v>
      </c>
      <c r="C23" t="s">
        <v>11</v>
      </c>
      <c r="D23">
        <v>10</v>
      </c>
    </row>
    <row r="24" spans="1:4" x14ac:dyDescent="0.3">
      <c r="A24" t="s">
        <v>57</v>
      </c>
      <c r="B24" t="s">
        <v>58</v>
      </c>
      <c r="C24" t="s">
        <v>11</v>
      </c>
      <c r="D24">
        <v>10</v>
      </c>
    </row>
    <row r="25" spans="1:4" x14ac:dyDescent="0.3">
      <c r="A25" t="s">
        <v>59</v>
      </c>
      <c r="B25" t="s">
        <v>60</v>
      </c>
      <c r="C25" t="s">
        <v>20</v>
      </c>
      <c r="D25">
        <v>1</v>
      </c>
    </row>
    <row r="26" spans="1:4" x14ac:dyDescent="0.3">
      <c r="A26" t="s">
        <v>74</v>
      </c>
      <c r="B26" t="s">
        <v>62</v>
      </c>
      <c r="C26" t="s">
        <v>11</v>
      </c>
      <c r="D2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D76-BC91-45B2-B5B8-525E322D787E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12.109375" bestFit="1" customWidth="1"/>
    <col min="4" max="4" width="7.109375" bestFit="1" customWidth="1"/>
  </cols>
  <sheetData>
    <row r="1" spans="1:4" x14ac:dyDescent="0.3">
      <c r="A1" t="s">
        <v>98</v>
      </c>
      <c r="B1" t="s">
        <v>63</v>
      </c>
      <c r="C1" t="s">
        <v>77</v>
      </c>
      <c r="D1" t="s">
        <v>1</v>
      </c>
    </row>
    <row r="2" spans="1:4" x14ac:dyDescent="0.3">
      <c r="A2" t="s">
        <v>73</v>
      </c>
      <c r="B2" t="s">
        <v>13</v>
      </c>
      <c r="C2">
        <v>2.64</v>
      </c>
      <c r="D2">
        <v>5</v>
      </c>
    </row>
    <row r="3" spans="1:4" x14ac:dyDescent="0.3">
      <c r="A3" t="s">
        <v>14</v>
      </c>
      <c r="B3" t="s">
        <v>15</v>
      </c>
      <c r="C3">
        <v>1.8</v>
      </c>
      <c r="D3">
        <v>3</v>
      </c>
    </row>
    <row r="4" spans="1:4" x14ac:dyDescent="0.3">
      <c r="A4" t="s">
        <v>16</v>
      </c>
      <c r="B4" t="s">
        <v>17</v>
      </c>
      <c r="C4">
        <v>1</v>
      </c>
      <c r="D4">
        <v>2</v>
      </c>
    </row>
    <row r="5" spans="1:4" x14ac:dyDescent="0.3">
      <c r="A5" t="s">
        <v>18</v>
      </c>
      <c r="B5" t="s">
        <v>19</v>
      </c>
      <c r="C5">
        <v>1.4</v>
      </c>
      <c r="D5">
        <v>2</v>
      </c>
    </row>
    <row r="6" spans="1:4" x14ac:dyDescent="0.3">
      <c r="A6" t="s">
        <v>21</v>
      </c>
      <c r="B6" t="s">
        <v>22</v>
      </c>
      <c r="C6">
        <v>1.8</v>
      </c>
      <c r="D6">
        <v>3</v>
      </c>
    </row>
    <row r="7" spans="1:4" x14ac:dyDescent="0.3">
      <c r="A7" t="s">
        <v>23</v>
      </c>
      <c r="B7" t="s">
        <v>24</v>
      </c>
      <c r="C7">
        <v>1.67</v>
      </c>
      <c r="D7">
        <v>3</v>
      </c>
    </row>
    <row r="8" spans="1:4" x14ac:dyDescent="0.3">
      <c r="A8" t="s">
        <v>25</v>
      </c>
      <c r="B8" t="s">
        <v>26</v>
      </c>
      <c r="C8" t="s">
        <v>76</v>
      </c>
      <c r="D8">
        <v>1</v>
      </c>
    </row>
    <row r="9" spans="1:4" x14ac:dyDescent="0.3">
      <c r="A9" t="s">
        <v>27</v>
      </c>
      <c r="B9" t="s">
        <v>28</v>
      </c>
      <c r="C9" t="s">
        <v>76</v>
      </c>
      <c r="D9">
        <v>1</v>
      </c>
    </row>
    <row r="10" spans="1:4" x14ac:dyDescent="0.3">
      <c r="A10" t="s">
        <v>29</v>
      </c>
      <c r="B10" t="s">
        <v>30</v>
      </c>
      <c r="C10" t="s">
        <v>76</v>
      </c>
      <c r="D10">
        <v>1</v>
      </c>
    </row>
    <row r="11" spans="1:4" x14ac:dyDescent="0.3">
      <c r="A11" t="s">
        <v>31</v>
      </c>
      <c r="B11" t="s">
        <v>32</v>
      </c>
      <c r="C11">
        <v>1</v>
      </c>
      <c r="D11">
        <v>2</v>
      </c>
    </row>
    <row r="12" spans="1:4" x14ac:dyDescent="0.3">
      <c r="A12" t="s">
        <v>33</v>
      </c>
      <c r="B12" t="s">
        <v>34</v>
      </c>
      <c r="C12" t="s">
        <v>76</v>
      </c>
      <c r="D12">
        <v>1</v>
      </c>
    </row>
    <row r="13" spans="1:4" x14ac:dyDescent="0.3">
      <c r="A13" t="s">
        <v>35</v>
      </c>
      <c r="B13" t="s">
        <v>36</v>
      </c>
      <c r="C13">
        <v>3.3</v>
      </c>
      <c r="D13">
        <v>6</v>
      </c>
    </row>
    <row r="14" spans="1:4" x14ac:dyDescent="0.3">
      <c r="A14" t="s">
        <v>37</v>
      </c>
      <c r="B14" t="s">
        <v>38</v>
      </c>
      <c r="C14">
        <v>1</v>
      </c>
      <c r="D14">
        <v>2</v>
      </c>
    </row>
    <row r="15" spans="1:4" x14ac:dyDescent="0.3">
      <c r="A15" t="s">
        <v>39</v>
      </c>
      <c r="B15" t="s">
        <v>40</v>
      </c>
      <c r="C15">
        <v>1</v>
      </c>
      <c r="D15">
        <v>2</v>
      </c>
    </row>
    <row r="16" spans="1:4" x14ac:dyDescent="0.3">
      <c r="A16" t="s">
        <v>101</v>
      </c>
      <c r="B16" t="s">
        <v>42</v>
      </c>
      <c r="C16">
        <v>2.2000000000000002</v>
      </c>
      <c r="D16">
        <v>4</v>
      </c>
    </row>
    <row r="17" spans="1:4" x14ac:dyDescent="0.3">
      <c r="A17" t="s">
        <v>43</v>
      </c>
      <c r="B17" t="s">
        <v>44</v>
      </c>
      <c r="C17">
        <v>3</v>
      </c>
      <c r="D17">
        <v>6</v>
      </c>
    </row>
    <row r="18" spans="1:4" x14ac:dyDescent="0.3">
      <c r="A18" t="s">
        <v>81</v>
      </c>
      <c r="B18" t="s">
        <v>46</v>
      </c>
      <c r="C18">
        <v>1.8</v>
      </c>
      <c r="D18">
        <v>3</v>
      </c>
    </row>
    <row r="19" spans="1:4" x14ac:dyDescent="0.3">
      <c r="A19" t="s">
        <v>47</v>
      </c>
      <c r="B19" t="s">
        <v>48</v>
      </c>
      <c r="C19">
        <v>2</v>
      </c>
      <c r="D19">
        <v>4</v>
      </c>
    </row>
    <row r="20" spans="1:4" x14ac:dyDescent="0.3">
      <c r="A20" t="s">
        <v>49</v>
      </c>
      <c r="B20" t="s">
        <v>50</v>
      </c>
      <c r="C20">
        <v>2.2999999999999998</v>
      </c>
      <c r="D20">
        <v>4</v>
      </c>
    </row>
    <row r="21" spans="1:4" x14ac:dyDescent="0.3">
      <c r="A21" t="s">
        <v>51</v>
      </c>
      <c r="B21" t="s">
        <v>52</v>
      </c>
      <c r="C21">
        <v>1.4</v>
      </c>
      <c r="D21">
        <v>2</v>
      </c>
    </row>
    <row r="22" spans="1:4" x14ac:dyDescent="0.3">
      <c r="A22" t="s">
        <v>53</v>
      </c>
      <c r="B22" t="s">
        <v>54</v>
      </c>
      <c r="C22" t="s">
        <v>76</v>
      </c>
      <c r="D22">
        <v>1</v>
      </c>
    </row>
    <row r="23" spans="1:4" x14ac:dyDescent="0.3">
      <c r="A23" t="s">
        <v>55</v>
      </c>
      <c r="B23" t="s">
        <v>56</v>
      </c>
      <c r="C23">
        <v>1.67</v>
      </c>
      <c r="D23">
        <v>3</v>
      </c>
    </row>
    <row r="24" spans="1:4" x14ac:dyDescent="0.3">
      <c r="A24" t="s">
        <v>57</v>
      </c>
      <c r="B24" t="s">
        <v>58</v>
      </c>
      <c r="C24">
        <v>1</v>
      </c>
      <c r="D24">
        <v>2</v>
      </c>
    </row>
    <row r="25" spans="1:4" x14ac:dyDescent="0.3">
      <c r="A25" t="s">
        <v>59</v>
      </c>
      <c r="B25" t="s">
        <v>60</v>
      </c>
      <c r="C25" t="s">
        <v>76</v>
      </c>
      <c r="D25">
        <v>1</v>
      </c>
    </row>
    <row r="26" spans="1:4" x14ac:dyDescent="0.3">
      <c r="A26" t="s">
        <v>74</v>
      </c>
      <c r="B26" t="s">
        <v>62</v>
      </c>
      <c r="C26">
        <v>2.17</v>
      </c>
      <c r="D26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2153-1068-48BB-9E2A-4ABB5CD9BD58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5546875" bestFit="1" customWidth="1"/>
    <col min="4" max="4" width="10.5546875" bestFit="1" customWidth="1"/>
  </cols>
  <sheetData>
    <row r="1" spans="1:4" x14ac:dyDescent="0.3">
      <c r="A1" t="s">
        <v>98</v>
      </c>
      <c r="B1" t="s">
        <v>63</v>
      </c>
      <c r="C1" t="s">
        <v>78</v>
      </c>
      <c r="D1" t="s">
        <v>1</v>
      </c>
    </row>
    <row r="2" spans="1:4" x14ac:dyDescent="0.3">
      <c r="A2" t="s">
        <v>73</v>
      </c>
      <c r="B2" t="s">
        <v>13</v>
      </c>
      <c r="C2">
        <v>62.85</v>
      </c>
      <c r="D2">
        <v>4</v>
      </c>
    </row>
    <row r="3" spans="1:4" x14ac:dyDescent="0.3">
      <c r="A3" t="s">
        <v>14</v>
      </c>
      <c r="B3" t="s">
        <v>15</v>
      </c>
      <c r="C3">
        <v>64.180000000000007</v>
      </c>
      <c r="D3">
        <v>4</v>
      </c>
    </row>
    <row r="4" spans="1:4" x14ac:dyDescent="0.3">
      <c r="A4" t="s">
        <v>16</v>
      </c>
      <c r="B4" t="s">
        <v>17</v>
      </c>
      <c r="C4">
        <v>57.73</v>
      </c>
      <c r="D4">
        <v>4</v>
      </c>
    </row>
    <row r="5" spans="1:4" x14ac:dyDescent="0.3">
      <c r="A5" t="s">
        <v>18</v>
      </c>
      <c r="B5" t="s">
        <v>19</v>
      </c>
      <c r="C5">
        <v>55.18</v>
      </c>
      <c r="D5">
        <v>3</v>
      </c>
    </row>
    <row r="6" spans="1:4" x14ac:dyDescent="0.3">
      <c r="A6" t="s">
        <v>21</v>
      </c>
      <c r="B6" t="s">
        <v>22</v>
      </c>
      <c r="C6">
        <v>66.290000000000006</v>
      </c>
      <c r="D6">
        <v>5</v>
      </c>
    </row>
    <row r="7" spans="1:4" x14ac:dyDescent="0.3">
      <c r="A7" t="s">
        <v>23</v>
      </c>
      <c r="B7" t="s">
        <v>24</v>
      </c>
      <c r="C7">
        <v>57.56</v>
      </c>
      <c r="D7">
        <v>4</v>
      </c>
    </row>
    <row r="8" spans="1:4" x14ac:dyDescent="0.3">
      <c r="A8" t="s">
        <v>25</v>
      </c>
      <c r="B8" t="s">
        <v>26</v>
      </c>
      <c r="C8">
        <v>61.44</v>
      </c>
      <c r="D8">
        <v>4</v>
      </c>
    </row>
    <row r="9" spans="1:4" x14ac:dyDescent="0.3">
      <c r="A9" t="s">
        <v>27</v>
      </c>
      <c r="B9" t="s">
        <v>28</v>
      </c>
      <c r="C9">
        <v>62.52</v>
      </c>
      <c r="D9">
        <v>4</v>
      </c>
    </row>
    <row r="10" spans="1:4" x14ac:dyDescent="0.3">
      <c r="A10" t="s">
        <v>29</v>
      </c>
      <c r="B10" t="s">
        <v>30</v>
      </c>
      <c r="C10">
        <v>65.59</v>
      </c>
      <c r="D10">
        <v>5</v>
      </c>
    </row>
    <row r="11" spans="1:4" x14ac:dyDescent="0.3">
      <c r="A11" t="s">
        <v>31</v>
      </c>
      <c r="B11" t="s">
        <v>32</v>
      </c>
      <c r="C11">
        <v>53.18</v>
      </c>
      <c r="D11">
        <v>3</v>
      </c>
    </row>
    <row r="12" spans="1:4" x14ac:dyDescent="0.3">
      <c r="A12" t="s">
        <v>33</v>
      </c>
      <c r="B12" t="s">
        <v>34</v>
      </c>
      <c r="C12">
        <v>55.02</v>
      </c>
      <c r="D12">
        <v>3</v>
      </c>
    </row>
    <row r="13" spans="1:4" x14ac:dyDescent="0.3">
      <c r="A13" t="s">
        <v>35</v>
      </c>
      <c r="B13" t="s">
        <v>36</v>
      </c>
      <c r="C13">
        <v>47.94</v>
      </c>
      <c r="D13">
        <v>2</v>
      </c>
    </row>
    <row r="14" spans="1:4" x14ac:dyDescent="0.3">
      <c r="A14" t="s">
        <v>37</v>
      </c>
      <c r="B14" t="s">
        <v>38</v>
      </c>
      <c r="C14">
        <v>55.46</v>
      </c>
      <c r="D14">
        <v>3</v>
      </c>
    </row>
    <row r="15" spans="1:4" x14ac:dyDescent="0.3">
      <c r="A15" t="s">
        <v>39</v>
      </c>
      <c r="B15" t="s">
        <v>40</v>
      </c>
      <c r="C15">
        <v>55.1</v>
      </c>
      <c r="D15">
        <v>3</v>
      </c>
    </row>
    <row r="16" spans="1:4" x14ac:dyDescent="0.3">
      <c r="A16" t="s">
        <v>101</v>
      </c>
      <c r="B16" t="s">
        <v>42</v>
      </c>
      <c r="C16">
        <v>78.7</v>
      </c>
      <c r="D16">
        <v>7</v>
      </c>
    </row>
    <row r="17" spans="1:4" x14ac:dyDescent="0.3">
      <c r="A17" t="s">
        <v>43</v>
      </c>
      <c r="B17" t="s">
        <v>44</v>
      </c>
      <c r="C17">
        <v>66.36</v>
      </c>
      <c r="D17">
        <v>5</v>
      </c>
    </row>
    <row r="18" spans="1:4" x14ac:dyDescent="0.3">
      <c r="A18" t="s">
        <v>81</v>
      </c>
      <c r="B18" t="s">
        <v>46</v>
      </c>
      <c r="C18">
        <v>54.84</v>
      </c>
      <c r="D18">
        <v>3</v>
      </c>
    </row>
    <row r="19" spans="1:4" x14ac:dyDescent="0.3">
      <c r="A19" t="s">
        <v>47</v>
      </c>
      <c r="B19" t="s">
        <v>48</v>
      </c>
      <c r="C19">
        <v>62.97</v>
      </c>
      <c r="D19">
        <v>4</v>
      </c>
    </row>
    <row r="20" spans="1:4" x14ac:dyDescent="0.3">
      <c r="A20" t="s">
        <v>49</v>
      </c>
      <c r="B20" t="s">
        <v>50</v>
      </c>
      <c r="C20">
        <v>73.84</v>
      </c>
      <c r="D20">
        <v>7</v>
      </c>
    </row>
    <row r="21" spans="1:4" x14ac:dyDescent="0.3">
      <c r="A21" t="s">
        <v>51</v>
      </c>
      <c r="B21" t="s">
        <v>52</v>
      </c>
      <c r="C21">
        <v>60.77</v>
      </c>
      <c r="D21">
        <v>4</v>
      </c>
    </row>
    <row r="22" spans="1:4" x14ac:dyDescent="0.3">
      <c r="A22" t="s">
        <v>53</v>
      </c>
      <c r="B22" t="s">
        <v>54</v>
      </c>
      <c r="C22">
        <v>55.67</v>
      </c>
      <c r="D22">
        <v>3</v>
      </c>
    </row>
    <row r="23" spans="1:4" x14ac:dyDescent="0.3">
      <c r="A23" t="s">
        <v>55</v>
      </c>
      <c r="B23" t="s">
        <v>56</v>
      </c>
      <c r="C23">
        <v>47.4</v>
      </c>
      <c r="D23">
        <v>2</v>
      </c>
    </row>
    <row r="24" spans="1:4" x14ac:dyDescent="0.3">
      <c r="A24" t="s">
        <v>57</v>
      </c>
      <c r="B24" t="s">
        <v>58</v>
      </c>
      <c r="C24">
        <v>56.63</v>
      </c>
      <c r="D24">
        <v>3</v>
      </c>
    </row>
    <row r="25" spans="1:4" x14ac:dyDescent="0.3">
      <c r="A25" t="s">
        <v>59</v>
      </c>
      <c r="B25" t="s">
        <v>60</v>
      </c>
      <c r="C25">
        <v>65.17</v>
      </c>
      <c r="D25">
        <v>4</v>
      </c>
    </row>
    <row r="26" spans="1:4" x14ac:dyDescent="0.3">
      <c r="A26" t="s">
        <v>74</v>
      </c>
      <c r="B26" t="s">
        <v>62</v>
      </c>
      <c r="C26">
        <v>54.15</v>
      </c>
      <c r="D26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6E0C-51C0-4CFC-8295-6BC9A0CB5165}">
  <dimension ref="A1:D26"/>
  <sheetViews>
    <sheetView workbookViewId="0">
      <selection activeCell="A16" sqref="A16"/>
    </sheetView>
  </sheetViews>
  <sheetFormatPr defaultRowHeight="14.4" x14ac:dyDescent="0.3"/>
  <cols>
    <col min="1" max="1" width="25.33203125" bestFit="1" customWidth="1"/>
    <col min="2" max="2" width="10.5546875" bestFit="1" customWidth="1"/>
    <col min="3" max="3" width="26.109375" bestFit="1" customWidth="1"/>
    <col min="4" max="4" width="9.6640625" bestFit="1" customWidth="1"/>
  </cols>
  <sheetData>
    <row r="1" spans="1:4" x14ac:dyDescent="0.3">
      <c r="A1" t="s">
        <v>98</v>
      </c>
      <c r="B1" t="s">
        <v>63</v>
      </c>
      <c r="C1" t="s">
        <v>79</v>
      </c>
      <c r="D1" t="s">
        <v>1</v>
      </c>
    </row>
    <row r="2" spans="1:4" x14ac:dyDescent="0.3">
      <c r="A2" t="s">
        <v>73</v>
      </c>
      <c r="B2" t="s">
        <v>13</v>
      </c>
      <c r="C2">
        <v>6.86</v>
      </c>
      <c r="D2">
        <v>5</v>
      </c>
    </row>
    <row r="3" spans="1:4" x14ac:dyDescent="0.3">
      <c r="A3" t="s">
        <v>14</v>
      </c>
      <c r="B3" t="s">
        <v>15</v>
      </c>
      <c r="C3">
        <v>5.28</v>
      </c>
      <c r="D3">
        <v>7</v>
      </c>
    </row>
    <row r="4" spans="1:4" x14ac:dyDescent="0.3">
      <c r="A4" t="s">
        <v>16</v>
      </c>
      <c r="B4" t="s">
        <v>17</v>
      </c>
      <c r="C4">
        <v>6.41</v>
      </c>
      <c r="D4">
        <v>6</v>
      </c>
    </row>
    <row r="5" spans="1:4" x14ac:dyDescent="0.3">
      <c r="A5" t="s">
        <v>18</v>
      </c>
      <c r="B5" t="s">
        <v>19</v>
      </c>
      <c r="C5">
        <v>5.88</v>
      </c>
      <c r="D5">
        <v>6</v>
      </c>
    </row>
    <row r="6" spans="1:4" x14ac:dyDescent="0.3">
      <c r="A6" t="s">
        <v>21</v>
      </c>
      <c r="B6" t="s">
        <v>22</v>
      </c>
      <c r="C6">
        <v>5</v>
      </c>
      <c r="D6">
        <v>7</v>
      </c>
    </row>
    <row r="7" spans="1:4" x14ac:dyDescent="0.3">
      <c r="A7" t="s">
        <v>23</v>
      </c>
      <c r="B7" t="s">
        <v>24</v>
      </c>
      <c r="C7">
        <v>6.24</v>
      </c>
      <c r="D7">
        <v>6</v>
      </c>
    </row>
    <row r="8" spans="1:4" x14ac:dyDescent="0.3">
      <c r="A8" t="s">
        <v>25</v>
      </c>
      <c r="B8" t="s">
        <v>26</v>
      </c>
    </row>
    <row r="9" spans="1:4" x14ac:dyDescent="0.3">
      <c r="A9" t="s">
        <v>27</v>
      </c>
      <c r="B9" t="s">
        <v>28</v>
      </c>
      <c r="C9">
        <v>9.14</v>
      </c>
      <c r="D9">
        <v>3</v>
      </c>
    </row>
    <row r="10" spans="1:4" x14ac:dyDescent="0.3">
      <c r="A10" t="s">
        <v>29</v>
      </c>
      <c r="B10" t="s">
        <v>30</v>
      </c>
      <c r="C10">
        <v>7.39</v>
      </c>
      <c r="D10">
        <v>5</v>
      </c>
    </row>
    <row r="11" spans="1:4" x14ac:dyDescent="0.3">
      <c r="A11" t="s">
        <v>31</v>
      </c>
      <c r="B11" t="s">
        <v>32</v>
      </c>
      <c r="C11">
        <v>6.28</v>
      </c>
      <c r="D11">
        <v>6</v>
      </c>
    </row>
    <row r="12" spans="1:4" x14ac:dyDescent="0.3">
      <c r="A12" t="s">
        <v>33</v>
      </c>
      <c r="B12" t="s">
        <v>34</v>
      </c>
      <c r="C12">
        <v>5.39</v>
      </c>
      <c r="D12">
        <v>7</v>
      </c>
    </row>
    <row r="13" spans="1:4" x14ac:dyDescent="0.3">
      <c r="A13" t="s">
        <v>35</v>
      </c>
      <c r="B13" t="s">
        <v>36</v>
      </c>
      <c r="C13">
        <v>7.9</v>
      </c>
      <c r="D13">
        <v>4</v>
      </c>
    </row>
    <row r="14" spans="1:4" x14ac:dyDescent="0.3">
      <c r="A14" t="s">
        <v>37</v>
      </c>
      <c r="B14" t="s">
        <v>38</v>
      </c>
      <c r="C14">
        <v>5.99</v>
      </c>
      <c r="D14">
        <v>6</v>
      </c>
    </row>
    <row r="15" spans="1:4" x14ac:dyDescent="0.3">
      <c r="A15" t="s">
        <v>39</v>
      </c>
      <c r="B15" t="s">
        <v>40</v>
      </c>
      <c r="C15">
        <v>6.49</v>
      </c>
      <c r="D15">
        <v>6</v>
      </c>
    </row>
    <row r="16" spans="1:4" x14ac:dyDescent="0.3">
      <c r="A16" t="s">
        <v>101</v>
      </c>
      <c r="B16" t="s">
        <v>42</v>
      </c>
      <c r="C16">
        <v>5.32</v>
      </c>
      <c r="D16">
        <v>7</v>
      </c>
    </row>
    <row r="17" spans="1:4" x14ac:dyDescent="0.3">
      <c r="A17" t="s">
        <v>43</v>
      </c>
      <c r="B17" t="s">
        <v>44</v>
      </c>
      <c r="C17">
        <v>8.06</v>
      </c>
      <c r="D17">
        <v>4</v>
      </c>
    </row>
    <row r="18" spans="1:4" x14ac:dyDescent="0.3">
      <c r="A18" t="s">
        <v>81</v>
      </c>
      <c r="B18" t="s">
        <v>46</v>
      </c>
      <c r="C18">
        <v>5.88</v>
      </c>
      <c r="D18">
        <v>6</v>
      </c>
    </row>
    <row r="19" spans="1:4" x14ac:dyDescent="0.3">
      <c r="A19" t="s">
        <v>47</v>
      </c>
      <c r="B19" t="s">
        <v>48</v>
      </c>
      <c r="C19">
        <v>7.67</v>
      </c>
      <c r="D19">
        <v>4</v>
      </c>
    </row>
    <row r="20" spans="1:4" x14ac:dyDescent="0.3">
      <c r="A20" t="s">
        <v>49</v>
      </c>
      <c r="B20" t="s">
        <v>50</v>
      </c>
      <c r="C20">
        <v>4.45</v>
      </c>
      <c r="D20">
        <v>8</v>
      </c>
    </row>
    <row r="21" spans="1:4" x14ac:dyDescent="0.3">
      <c r="A21" t="s">
        <v>51</v>
      </c>
      <c r="B21" t="s">
        <v>52</v>
      </c>
      <c r="C21">
        <v>6.82</v>
      </c>
      <c r="D21">
        <v>5</v>
      </c>
    </row>
    <row r="22" spans="1:4" x14ac:dyDescent="0.3">
      <c r="A22" t="s">
        <v>53</v>
      </c>
      <c r="B22" t="s">
        <v>54</v>
      </c>
      <c r="C22">
        <v>5.93</v>
      </c>
      <c r="D22">
        <v>6</v>
      </c>
    </row>
    <row r="23" spans="1:4" x14ac:dyDescent="0.3">
      <c r="A23" t="s">
        <v>55</v>
      </c>
      <c r="B23" t="s">
        <v>56</v>
      </c>
      <c r="C23">
        <v>7.6</v>
      </c>
      <c r="D23">
        <v>4</v>
      </c>
    </row>
    <row r="24" spans="1:4" x14ac:dyDescent="0.3">
      <c r="A24" t="s">
        <v>57</v>
      </c>
      <c r="B24" t="s">
        <v>58</v>
      </c>
      <c r="C24">
        <v>6.22</v>
      </c>
      <c r="D24">
        <v>6</v>
      </c>
    </row>
    <row r="25" spans="1:4" x14ac:dyDescent="0.3">
      <c r="A25" t="s">
        <v>59</v>
      </c>
      <c r="B25" t="s">
        <v>60</v>
      </c>
      <c r="C25">
        <v>9.3800000000000008</v>
      </c>
      <c r="D25">
        <v>3</v>
      </c>
    </row>
    <row r="26" spans="1:4" x14ac:dyDescent="0.3">
      <c r="A26" t="s">
        <v>74</v>
      </c>
      <c r="B26" t="s">
        <v>62</v>
      </c>
      <c r="C26">
        <v>6.46</v>
      </c>
      <c r="D2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location_id</vt:lpstr>
      <vt:lpstr>location_name</vt:lpstr>
      <vt:lpstr>dumpsite_score</vt:lpstr>
      <vt:lpstr>dumpsite_weight</vt:lpstr>
      <vt:lpstr>trash_score</vt:lpstr>
      <vt:lpstr>connectivity_summary</vt:lpstr>
      <vt:lpstr>fish_summary</vt:lpstr>
      <vt:lpstr>habitat_summary</vt:lpstr>
      <vt:lpstr>macroinvertebrate_summary</vt:lpstr>
      <vt:lpstr>eia_subsheds</vt:lpstr>
      <vt:lpstr>eia_rock_creek</vt:lpstr>
      <vt:lpstr>eia_score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Shanna Rucker Blount</dc:creator>
  <cp:lastModifiedBy>Shanna Rucker Blount</cp:lastModifiedBy>
  <dcterms:created xsi:type="dcterms:W3CDTF">2023-09-27T19:14:53Z</dcterms:created>
  <dcterms:modified xsi:type="dcterms:W3CDTF">2024-12-31T22:27:18Z</dcterms:modified>
</cp:coreProperties>
</file>