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652" windowHeight="86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9" i="1" l="1"/>
  <c r="L28" i="1"/>
  <c r="J27" i="1"/>
  <c r="B28" i="1"/>
  <c r="C28" i="1"/>
  <c r="B29" i="1"/>
  <c r="C29" i="1"/>
  <c r="D29" i="1"/>
  <c r="B27" i="1"/>
  <c r="Q23" i="1"/>
  <c r="O22" i="1"/>
  <c r="M21" i="1"/>
  <c r="H22" i="1"/>
  <c r="H23" i="1"/>
  <c r="H21" i="1"/>
  <c r="C21" i="1"/>
  <c r="D21" i="1"/>
  <c r="D22" i="1"/>
  <c r="D11" i="1"/>
  <c r="C11" i="1"/>
  <c r="H11" i="1" l="1"/>
  <c r="I15" i="1" l="1"/>
  <c r="D27" i="1" s="1"/>
  <c r="N27" i="1" s="1"/>
  <c r="H15" i="1"/>
  <c r="C27" i="1" s="1"/>
  <c r="L27" i="1" s="1"/>
  <c r="I11" i="1"/>
  <c r="B12" i="1"/>
  <c r="B16" i="1" s="1"/>
  <c r="B22" i="1" s="1"/>
  <c r="J22" i="1" s="1"/>
  <c r="B13" i="1"/>
  <c r="C13" i="1" s="1"/>
  <c r="I12" i="1" s="1"/>
  <c r="B11" i="1"/>
  <c r="G11" i="1" s="1"/>
  <c r="A41" i="1" a="1"/>
  <c r="A41" i="1" s="1"/>
  <c r="K11" i="1" l="1"/>
  <c r="J11" i="1"/>
  <c r="C12" i="1"/>
  <c r="D12" i="1" s="1"/>
  <c r="I16" i="1" s="1"/>
  <c r="D28" i="1" s="1"/>
  <c r="N28" i="1" s="1"/>
  <c r="B17" i="1"/>
  <c r="B23" i="1" s="1"/>
  <c r="J23" i="1" s="1"/>
  <c r="B15" i="1"/>
  <c r="B21" i="1" s="1"/>
  <c r="J21" i="1" s="1"/>
  <c r="S21" i="1" s="1"/>
  <c r="C17" i="1"/>
  <c r="C23" i="1" s="1"/>
  <c r="L23" i="1" s="1"/>
  <c r="A43" i="1"/>
  <c r="C42" i="1"/>
  <c r="B42" i="1"/>
  <c r="A42" i="1"/>
  <c r="C41" i="1"/>
  <c r="C43" i="1"/>
  <c r="B43" i="1"/>
  <c r="B41" i="1"/>
  <c r="C16" i="1" l="1"/>
  <c r="C22" i="1" s="1"/>
  <c r="L22" i="1" s="1"/>
  <c r="S22" i="1" s="1"/>
  <c r="H28" i="1" s="1"/>
  <c r="Q28" i="1" s="1"/>
  <c r="D13" i="1"/>
  <c r="D17" i="1" s="1"/>
  <c r="D23" i="1" s="1"/>
  <c r="N23" i="1" s="1"/>
  <c r="G12" i="1"/>
  <c r="H12" i="1"/>
  <c r="B46" i="1" a="1"/>
  <c r="B46" i="1" s="1"/>
  <c r="H27" i="1"/>
  <c r="Q27" i="1" s="1"/>
  <c r="G13" i="1" l="1"/>
  <c r="B47" i="1"/>
  <c r="B48" i="1"/>
  <c r="S23" i="1"/>
  <c r="H29" i="1" s="1"/>
  <c r="Q29" i="1" s="1"/>
  <c r="S29" i="1" s="1"/>
  <c r="N19" i="1"/>
  <c r="S28" i="1" l="1"/>
  <c r="S27" i="1" s="1"/>
</calcChain>
</file>

<file path=xl/sharedStrings.xml><?xml version="1.0" encoding="utf-8"?>
<sst xmlns="http://schemas.openxmlformats.org/spreadsheetml/2006/main" count="55" uniqueCount="27">
  <si>
    <t>→</t>
  </si>
  <si>
    <t>A=</t>
  </si>
  <si>
    <t>A=L*U</t>
  </si>
  <si>
    <t>U=</t>
  </si>
  <si>
    <t>L=</t>
  </si>
  <si>
    <t>x1</t>
  </si>
  <si>
    <t>x2</t>
  </si>
  <si>
    <t>x3</t>
  </si>
  <si>
    <t>при к = 1</t>
  </si>
  <si>
    <t>при к = 2</t>
  </si>
  <si>
    <t>при к = 3</t>
  </si>
  <si>
    <t>*</t>
  </si>
  <si>
    <t>=</t>
  </si>
  <si>
    <t>*у1</t>
  </si>
  <si>
    <t>*у2</t>
  </si>
  <si>
    <t>*у3</t>
  </si>
  <si>
    <t>у1</t>
  </si>
  <si>
    <t>у2</t>
  </si>
  <si>
    <t>у3</t>
  </si>
  <si>
    <t>НАХОЖДЕНИЕ У</t>
  </si>
  <si>
    <t>НАХОЖДЕНИЕ Х</t>
  </si>
  <si>
    <t>L*y</t>
  </si>
  <si>
    <t>*x1</t>
  </si>
  <si>
    <t>*x2</t>
  </si>
  <si>
    <t>*x3</t>
  </si>
  <si>
    <t>U*x</t>
  </si>
  <si>
    <t>Практическая 4, вариант 5, ПР-22.107к, Горшковой Алёны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</si>
</sst>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22860</xdr:colOff>
      <xdr:row>4</xdr:row>
      <xdr:rowOff>11430</xdr:rowOff>
    </xdr:from>
    <xdr:ext cx="1412053" cy="4818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3680460" y="742950"/>
              <a:ext cx="1412053" cy="4818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𝑖𝑗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nary>
                      <m:naryPr>
                        <m:chr m:val="∑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𝑖𝑠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𝑖𝑠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3680460" y="742950"/>
              <a:ext cx="1412053" cy="4818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𝐿_𝑖𝑗=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𝑎_𝑖𝑗−∑_(𝑠=1)^(𝑖−1)▒〖𝐿_𝑖𝑠 〖∗𝑈〗_𝑖𝑠 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548640</xdr:colOff>
      <xdr:row>20</xdr:row>
      <xdr:rowOff>171450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6644640" y="389763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b="0" i="1"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6644640" y="389763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+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541020</xdr:colOff>
      <xdr:row>22</xdr:row>
      <xdr:rowOff>11430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6637020" y="410337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b="0" i="1"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6637020" y="410337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+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548640</xdr:colOff>
      <xdr:row>22</xdr:row>
      <xdr:rowOff>11430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7863840" y="410337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b="0" i="1"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7863840" y="410337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+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541020</xdr:colOff>
      <xdr:row>26</xdr:row>
      <xdr:rowOff>3810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6637020" y="484251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b="0" i="1"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6637020" y="484251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+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571500</xdr:colOff>
      <xdr:row>25</xdr:row>
      <xdr:rowOff>179070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7886700" y="482727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b="0" i="1"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7886700" y="482727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+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8"/>
  <sheetViews>
    <sheetView tabSelected="1" zoomScale="85" zoomScaleNormal="85" workbookViewId="0">
      <selection activeCell="Y4" sqref="Y4"/>
    </sheetView>
  </sheetViews>
  <sheetFormatPr defaultRowHeight="14.4" x14ac:dyDescent="0.3"/>
  <sheetData>
    <row r="1" spans="1:2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ht="15" thickBot="1" x14ac:dyDescent="0.35">
      <c r="A4" s="45" t="s">
        <v>26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</row>
    <row r="5" spans="1:24" ht="15" thickBot="1" x14ac:dyDescent="0.3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2"/>
      <c r="X5" s="13"/>
    </row>
    <row r="6" spans="1:24" x14ac:dyDescent="0.3">
      <c r="A6" s="5"/>
      <c r="B6" s="21">
        <v>-0.2</v>
      </c>
      <c r="C6" s="3">
        <v>1.6</v>
      </c>
      <c r="D6" s="4">
        <v>-0.1</v>
      </c>
      <c r="E6" s="6"/>
      <c r="F6" s="6">
        <v>0.3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15"/>
      <c r="X6" s="16"/>
    </row>
    <row r="7" spans="1:24" x14ac:dyDescent="0.3">
      <c r="A7" s="5" t="s">
        <v>1</v>
      </c>
      <c r="B7" s="22">
        <v>-0.3</v>
      </c>
      <c r="C7" s="6">
        <v>0.1</v>
      </c>
      <c r="D7" s="7">
        <v>-1.5</v>
      </c>
      <c r="E7" s="39" t="s">
        <v>0</v>
      </c>
      <c r="F7" s="6">
        <v>0.4</v>
      </c>
      <c r="G7" s="6"/>
      <c r="H7" s="6"/>
      <c r="I7" s="6"/>
      <c r="J7" s="6" t="s">
        <v>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15"/>
      <c r="X7" s="16"/>
    </row>
    <row r="8" spans="1:24" ht="15" thickBot="1" x14ac:dyDescent="0.35">
      <c r="A8" s="5"/>
      <c r="B8" s="23">
        <v>1.2</v>
      </c>
      <c r="C8" s="9">
        <v>-0.2</v>
      </c>
      <c r="D8" s="10">
        <v>0.3</v>
      </c>
      <c r="E8" s="6"/>
      <c r="F8" s="6">
        <v>-0.6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5"/>
      <c r="X8" s="16"/>
    </row>
    <row r="9" spans="1:24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15"/>
      <c r="X9" s="16"/>
    </row>
    <row r="10" spans="1:24" ht="15" thickBot="1" x14ac:dyDescent="0.3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15"/>
      <c r="X10" s="16"/>
    </row>
    <row r="11" spans="1:24" ht="15" thickBot="1" x14ac:dyDescent="0.35">
      <c r="A11" s="5"/>
      <c r="B11" s="26">
        <f>B6</f>
        <v>-0.2</v>
      </c>
      <c r="C11" s="3">
        <f>C6*(1/B6)</f>
        <v>-8</v>
      </c>
      <c r="D11" s="4">
        <f>D6*(1/B6)</f>
        <v>0.5</v>
      </c>
      <c r="E11" s="6"/>
      <c r="F11" s="6" t="s">
        <v>8</v>
      </c>
      <c r="G11" s="6">
        <f>B11</f>
        <v>-0.2</v>
      </c>
      <c r="H11" s="6">
        <f t="shared" ref="H11:I11" si="0">C11</f>
        <v>-8</v>
      </c>
      <c r="I11" s="6">
        <f t="shared" si="0"/>
        <v>0.5</v>
      </c>
      <c r="J11" s="6">
        <f>B12</f>
        <v>-0.3</v>
      </c>
      <c r="K11" s="6">
        <f>B13</f>
        <v>1.2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15"/>
      <c r="X11" s="16"/>
    </row>
    <row r="12" spans="1:24" ht="15" thickBot="1" x14ac:dyDescent="0.35">
      <c r="A12" s="5"/>
      <c r="B12" s="22">
        <f t="shared" ref="B12:B13" si="1">B7</f>
        <v>-0.3</v>
      </c>
      <c r="C12" s="25">
        <f>C7-B12*C11</f>
        <v>-2.2999999999999998</v>
      </c>
      <c r="D12" s="4">
        <f>(1/C12)*(D7-B12*D11)</f>
        <v>0.58695652173913049</v>
      </c>
      <c r="E12" s="39" t="s">
        <v>0</v>
      </c>
      <c r="F12" s="6" t="s">
        <v>9</v>
      </c>
      <c r="G12" s="6">
        <f>C12</f>
        <v>-2.2999999999999998</v>
      </c>
      <c r="H12" s="6">
        <f>D12</f>
        <v>0.58695652173913049</v>
      </c>
      <c r="I12" s="6">
        <f>C13</f>
        <v>9.4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15"/>
      <c r="X12" s="16"/>
    </row>
    <row r="13" spans="1:24" ht="15" thickBot="1" x14ac:dyDescent="0.35">
      <c r="A13" s="5"/>
      <c r="B13" s="23">
        <f t="shared" si="1"/>
        <v>1.2</v>
      </c>
      <c r="C13" s="8">
        <f>C8-B13*C11</f>
        <v>9.4</v>
      </c>
      <c r="D13" s="24">
        <f>D8-(B13*D11)-(C13*D12)</f>
        <v>-5.8173913043478267</v>
      </c>
      <c r="E13" s="6"/>
      <c r="F13" s="6" t="s">
        <v>10</v>
      </c>
      <c r="G13" s="6">
        <f>D13</f>
        <v>-5.8173913043478267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5"/>
      <c r="X13" s="16"/>
    </row>
    <row r="14" spans="1:24" ht="15" thickBot="1" x14ac:dyDescent="0.3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15"/>
      <c r="X14" s="16"/>
    </row>
    <row r="15" spans="1:24" x14ac:dyDescent="0.3">
      <c r="A15" s="40"/>
      <c r="B15" s="11">
        <f>B11</f>
        <v>-0.2</v>
      </c>
      <c r="C15" s="12">
        <v>0</v>
      </c>
      <c r="D15" s="13">
        <v>0</v>
      </c>
      <c r="E15" s="6"/>
      <c r="F15" s="6"/>
      <c r="G15" s="2">
        <v>1</v>
      </c>
      <c r="H15" s="3">
        <f>C11</f>
        <v>-8</v>
      </c>
      <c r="I15" s="4">
        <f>D11</f>
        <v>0.5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5"/>
      <c r="X15" s="16"/>
    </row>
    <row r="16" spans="1:24" x14ac:dyDescent="0.3">
      <c r="A16" s="40" t="s">
        <v>4</v>
      </c>
      <c r="B16" s="14">
        <f t="shared" ref="B16:D17" si="2">B12</f>
        <v>-0.3</v>
      </c>
      <c r="C16" s="15">
        <f t="shared" si="2"/>
        <v>-2.2999999999999998</v>
      </c>
      <c r="D16" s="16">
        <v>0</v>
      </c>
      <c r="E16" s="6"/>
      <c r="F16" s="6" t="s">
        <v>3</v>
      </c>
      <c r="G16" s="5">
        <v>0</v>
      </c>
      <c r="H16" s="6">
        <v>1</v>
      </c>
      <c r="I16" s="7">
        <f>D12</f>
        <v>0.58695652173913049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15"/>
      <c r="X16" s="16"/>
    </row>
    <row r="17" spans="1:24" ht="15" thickBot="1" x14ac:dyDescent="0.35">
      <c r="A17" s="40"/>
      <c r="B17" s="17">
        <f t="shared" si="2"/>
        <v>1.2</v>
      </c>
      <c r="C17" s="18">
        <f t="shared" si="2"/>
        <v>9.4</v>
      </c>
      <c r="D17" s="19">
        <f t="shared" si="2"/>
        <v>-5.8173913043478267</v>
      </c>
      <c r="E17" s="6"/>
      <c r="F17" s="6"/>
      <c r="G17" s="8">
        <v>0</v>
      </c>
      <c r="H17" s="9">
        <v>0</v>
      </c>
      <c r="I17" s="10">
        <v>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5"/>
      <c r="X17" s="16"/>
    </row>
    <row r="18" spans="1:24" x14ac:dyDescent="0.3">
      <c r="A18" s="40"/>
      <c r="B18" s="15"/>
      <c r="C18" s="15"/>
      <c r="D18" s="1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5"/>
      <c r="R18" s="6"/>
      <c r="S18" s="6"/>
      <c r="T18" s="6"/>
      <c r="U18" s="6"/>
      <c r="V18" s="6"/>
      <c r="W18" s="15"/>
      <c r="X18" s="16"/>
    </row>
    <row r="19" spans="1:24" x14ac:dyDescent="0.3">
      <c r="A19" s="14"/>
      <c r="B19" s="15"/>
      <c r="C19" s="15"/>
      <c r="D19" s="15"/>
      <c r="E19" s="6"/>
      <c r="F19" s="6"/>
      <c r="G19" s="6"/>
      <c r="H19" s="6"/>
      <c r="I19" s="6"/>
      <c r="J19" s="6"/>
      <c r="K19" s="6"/>
      <c r="L19" s="6"/>
      <c r="M19" s="6"/>
      <c r="N19" s="6">
        <f>L23*S22</f>
        <v>0.20434782608695604</v>
      </c>
      <c r="O19" s="6"/>
      <c r="P19" s="6"/>
      <c r="Q19" s="6"/>
      <c r="R19" s="6"/>
      <c r="S19" s="6"/>
      <c r="T19" s="6"/>
      <c r="U19" s="6"/>
      <c r="V19" s="6"/>
      <c r="W19" s="15"/>
      <c r="X19" s="16"/>
    </row>
    <row r="20" spans="1:24" ht="15" thickBot="1" x14ac:dyDescent="0.35">
      <c r="A20" s="41" t="s">
        <v>19</v>
      </c>
      <c r="B20" s="42"/>
      <c r="C20" s="42"/>
      <c r="D20" s="42"/>
      <c r="E20" s="42"/>
      <c r="F20" s="42"/>
      <c r="G20" s="42"/>
      <c r="H20" s="42"/>
      <c r="I20" s="42" t="s">
        <v>19</v>
      </c>
      <c r="J20" s="42"/>
      <c r="K20" s="42"/>
      <c r="L20" s="42"/>
      <c r="M20" s="42"/>
      <c r="N20" s="42"/>
      <c r="O20" s="42"/>
      <c r="P20" s="42"/>
      <c r="Q20" s="42" t="s">
        <v>19</v>
      </c>
      <c r="R20" s="42"/>
      <c r="S20" s="42"/>
      <c r="T20" s="42"/>
      <c r="U20" s="42"/>
      <c r="V20" s="42"/>
      <c r="W20" s="42"/>
      <c r="X20" s="43"/>
    </row>
    <row r="21" spans="1:24" x14ac:dyDescent="0.3">
      <c r="A21" s="14"/>
      <c r="B21" s="11">
        <f>B15</f>
        <v>-0.2</v>
      </c>
      <c r="C21" s="12">
        <f t="shared" ref="C21:D21" si="3">C15</f>
        <v>0</v>
      </c>
      <c r="D21" s="13">
        <f t="shared" si="3"/>
        <v>0</v>
      </c>
      <c r="E21" s="3"/>
      <c r="F21" s="36" t="s">
        <v>16</v>
      </c>
      <c r="G21" s="3"/>
      <c r="H21" s="36">
        <f>F6</f>
        <v>0.3</v>
      </c>
      <c r="I21" s="6"/>
      <c r="J21" s="2">
        <f>B21</f>
        <v>-0.2</v>
      </c>
      <c r="K21" s="3" t="s">
        <v>13</v>
      </c>
      <c r="L21" s="3" t="s">
        <v>12</v>
      </c>
      <c r="M21" s="3">
        <f>F6</f>
        <v>0.3</v>
      </c>
      <c r="N21" s="3"/>
      <c r="O21" s="3"/>
      <c r="P21" s="3"/>
      <c r="Q21" s="4"/>
      <c r="R21" s="3" t="s">
        <v>16</v>
      </c>
      <c r="S21" s="44">
        <f>M21/J21</f>
        <v>-1.4999999999999998</v>
      </c>
      <c r="T21" s="6"/>
      <c r="U21" s="6"/>
      <c r="V21" s="6"/>
      <c r="W21" s="15"/>
      <c r="X21" s="16"/>
    </row>
    <row r="22" spans="1:24" x14ac:dyDescent="0.3">
      <c r="A22" s="14"/>
      <c r="B22" s="14">
        <f t="shared" ref="B22:D23" si="4">B16</f>
        <v>-0.3</v>
      </c>
      <c r="C22" s="15">
        <f t="shared" si="4"/>
        <v>-2.2999999999999998</v>
      </c>
      <c r="D22" s="16">
        <f t="shared" si="4"/>
        <v>0</v>
      </c>
      <c r="E22" s="6" t="s">
        <v>11</v>
      </c>
      <c r="F22" s="37" t="s">
        <v>17</v>
      </c>
      <c r="G22" s="6" t="s">
        <v>12</v>
      </c>
      <c r="H22" s="37">
        <f t="shared" ref="H22:H23" si="5">F7</f>
        <v>0.4</v>
      </c>
      <c r="I22" s="6"/>
      <c r="J22" s="5">
        <f t="shared" ref="J22:J23" si="6">B22</f>
        <v>-0.3</v>
      </c>
      <c r="K22" s="6" t="s">
        <v>13</v>
      </c>
      <c r="L22" s="6">
        <f>C22</f>
        <v>-2.2999999999999998</v>
      </c>
      <c r="M22" s="6" t="s">
        <v>14</v>
      </c>
      <c r="N22" s="6" t="s">
        <v>12</v>
      </c>
      <c r="O22" s="6">
        <f>F7</f>
        <v>0.4</v>
      </c>
      <c r="P22" s="6"/>
      <c r="Q22" s="7"/>
      <c r="R22" s="6" t="s">
        <v>17</v>
      </c>
      <c r="S22" s="44">
        <f>(O22-(J22*S21))/L22</f>
        <v>2.1739130434782556E-2</v>
      </c>
      <c r="T22" s="6"/>
      <c r="U22" s="6"/>
      <c r="V22" s="6"/>
      <c r="W22" s="15"/>
      <c r="X22" s="16"/>
    </row>
    <row r="23" spans="1:24" ht="15" thickBot="1" x14ac:dyDescent="0.35">
      <c r="A23" s="14"/>
      <c r="B23" s="17">
        <f t="shared" si="4"/>
        <v>1.2</v>
      </c>
      <c r="C23" s="18">
        <f t="shared" si="4"/>
        <v>9.4</v>
      </c>
      <c r="D23" s="19">
        <f t="shared" si="4"/>
        <v>-5.8173913043478267</v>
      </c>
      <c r="E23" s="9"/>
      <c r="F23" s="38" t="s">
        <v>18</v>
      </c>
      <c r="G23" s="9"/>
      <c r="H23" s="38">
        <f t="shared" si="5"/>
        <v>-0.6</v>
      </c>
      <c r="I23" s="6"/>
      <c r="J23" s="8">
        <f t="shared" si="6"/>
        <v>1.2</v>
      </c>
      <c r="K23" s="9" t="s">
        <v>13</v>
      </c>
      <c r="L23" s="9">
        <f>C23</f>
        <v>9.4</v>
      </c>
      <c r="M23" s="9" t="s">
        <v>14</v>
      </c>
      <c r="N23" s="9">
        <f>D23</f>
        <v>-5.8173913043478267</v>
      </c>
      <c r="O23" s="9" t="s">
        <v>15</v>
      </c>
      <c r="P23" s="9" t="s">
        <v>12</v>
      </c>
      <c r="Q23" s="10">
        <f>F8</f>
        <v>-0.6</v>
      </c>
      <c r="R23" s="9" t="s">
        <v>18</v>
      </c>
      <c r="S23" s="44">
        <f>(Q23-(J23*S21)-(L23*S22))/N23</f>
        <v>-0.17115097159940212</v>
      </c>
      <c r="T23" s="6"/>
      <c r="U23" s="6"/>
      <c r="V23" s="6"/>
      <c r="W23" s="15"/>
      <c r="X23" s="16"/>
    </row>
    <row r="24" spans="1:24" x14ac:dyDescent="0.3">
      <c r="A24" s="14"/>
      <c r="B24" s="15"/>
      <c r="C24" s="15" t="s">
        <v>21</v>
      </c>
      <c r="D24" s="1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15"/>
      <c r="X24" s="16"/>
    </row>
    <row r="25" spans="1:24" x14ac:dyDescent="0.3">
      <c r="A25" s="41" t="s">
        <v>20</v>
      </c>
      <c r="B25" s="42"/>
      <c r="C25" s="42"/>
      <c r="D25" s="42"/>
      <c r="E25" s="42"/>
      <c r="F25" s="42"/>
      <c r="G25" s="42"/>
      <c r="H25" s="42"/>
      <c r="I25" s="42" t="s">
        <v>20</v>
      </c>
      <c r="J25" s="42"/>
      <c r="K25" s="42"/>
      <c r="L25" s="42"/>
      <c r="M25" s="42"/>
      <c r="N25" s="42"/>
      <c r="O25" s="42"/>
      <c r="P25" s="42"/>
      <c r="Q25" s="42" t="s">
        <v>20</v>
      </c>
      <c r="R25" s="42"/>
      <c r="S25" s="42"/>
      <c r="T25" s="42"/>
      <c r="U25" s="42"/>
      <c r="V25" s="42"/>
      <c r="W25" s="42"/>
      <c r="X25" s="43"/>
    </row>
    <row r="26" spans="1:24" ht="15" thickBot="1" x14ac:dyDescent="0.35">
      <c r="A26" s="14"/>
      <c r="B26" s="15"/>
      <c r="C26" s="15"/>
      <c r="D26" s="1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15"/>
      <c r="X26" s="16"/>
    </row>
    <row r="27" spans="1:24" x14ac:dyDescent="0.3">
      <c r="A27" s="14"/>
      <c r="B27" s="11">
        <f>G15</f>
        <v>1</v>
      </c>
      <c r="C27" s="12">
        <f t="shared" ref="C27:D27" si="7">H15</f>
        <v>-8</v>
      </c>
      <c r="D27" s="13">
        <f t="shared" si="7"/>
        <v>0.5</v>
      </c>
      <c r="E27" s="3"/>
      <c r="F27" s="36" t="s">
        <v>5</v>
      </c>
      <c r="G27" s="3"/>
      <c r="H27" s="36">
        <f>S21</f>
        <v>-1.4999999999999998</v>
      </c>
      <c r="I27" s="6"/>
      <c r="J27" s="2">
        <f>B27</f>
        <v>1</v>
      </c>
      <c r="K27" s="3" t="s">
        <v>22</v>
      </c>
      <c r="L27" s="3">
        <f>C27</f>
        <v>-8</v>
      </c>
      <c r="M27" s="3" t="s">
        <v>23</v>
      </c>
      <c r="N27" s="3">
        <f>D27</f>
        <v>0.5</v>
      </c>
      <c r="O27" s="3" t="s">
        <v>24</v>
      </c>
      <c r="P27" s="3" t="s">
        <v>12</v>
      </c>
      <c r="Q27" s="36">
        <f>H27</f>
        <v>-1.4999999999999998</v>
      </c>
      <c r="R27" s="3" t="s">
        <v>22</v>
      </c>
      <c r="S27" s="44">
        <f>(Q27-(N27*S29)-(L27*S28))/J27</f>
        <v>-0.43684603886397599</v>
      </c>
      <c r="T27" s="6"/>
      <c r="U27" s="6"/>
      <c r="V27" s="6"/>
      <c r="W27" s="15"/>
      <c r="X27" s="16"/>
    </row>
    <row r="28" spans="1:24" x14ac:dyDescent="0.3">
      <c r="A28" s="5"/>
      <c r="B28" s="14">
        <f t="shared" ref="B28:B29" si="8">G16</f>
        <v>0</v>
      </c>
      <c r="C28" s="15">
        <f t="shared" ref="C28:C29" si="9">H16</f>
        <v>1</v>
      </c>
      <c r="D28" s="16">
        <f t="shared" ref="D28:D29" si="10">I16</f>
        <v>0.58695652173913049</v>
      </c>
      <c r="E28" s="6" t="s">
        <v>11</v>
      </c>
      <c r="F28" s="37" t="s">
        <v>6</v>
      </c>
      <c r="G28" s="6" t="s">
        <v>12</v>
      </c>
      <c r="H28" s="37">
        <f t="shared" ref="H28:H29" si="11">S22</f>
        <v>2.1739130434782556E-2</v>
      </c>
      <c r="I28" s="6"/>
      <c r="J28" s="5"/>
      <c r="K28" s="15"/>
      <c r="L28" s="6">
        <f>C28</f>
        <v>1</v>
      </c>
      <c r="M28" s="6" t="s">
        <v>23</v>
      </c>
      <c r="N28" s="6">
        <f>D28</f>
        <v>0.58695652173913049</v>
      </c>
      <c r="O28" s="6" t="s">
        <v>24</v>
      </c>
      <c r="P28" s="6" t="s">
        <v>12</v>
      </c>
      <c r="Q28" s="37">
        <f t="shared" ref="Q28:Q29" si="12">H28</f>
        <v>2.1739130434782556E-2</v>
      </c>
      <c r="R28" s="6" t="s">
        <v>23</v>
      </c>
      <c r="S28" s="44">
        <f>(Q28-(N28*S29))/1</f>
        <v>0.12219730941704034</v>
      </c>
      <c r="T28" s="6"/>
      <c r="U28" s="6"/>
      <c r="V28" s="6"/>
      <c r="W28" s="15"/>
      <c r="X28" s="16"/>
    </row>
    <row r="29" spans="1:24" ht="15" thickBot="1" x14ac:dyDescent="0.35">
      <c r="A29" s="5"/>
      <c r="B29" s="17">
        <f t="shared" si="8"/>
        <v>0</v>
      </c>
      <c r="C29" s="18">
        <f t="shared" si="9"/>
        <v>0</v>
      </c>
      <c r="D29" s="19">
        <f t="shared" si="10"/>
        <v>1</v>
      </c>
      <c r="E29" s="9"/>
      <c r="F29" s="38" t="s">
        <v>7</v>
      </c>
      <c r="G29" s="9"/>
      <c r="H29" s="38">
        <f t="shared" si="11"/>
        <v>-0.17115097159940212</v>
      </c>
      <c r="I29" s="6"/>
      <c r="J29" s="8"/>
      <c r="K29" s="9"/>
      <c r="L29" s="9"/>
      <c r="M29" s="9"/>
      <c r="N29" s="9">
        <f>D29</f>
        <v>1</v>
      </c>
      <c r="O29" s="9" t="s">
        <v>24</v>
      </c>
      <c r="P29" s="9" t="s">
        <v>12</v>
      </c>
      <c r="Q29" s="38">
        <f t="shared" si="12"/>
        <v>-0.17115097159940212</v>
      </c>
      <c r="R29" s="9" t="s">
        <v>24</v>
      </c>
      <c r="S29" s="44">
        <f>Q29/N29</f>
        <v>-0.17115097159940212</v>
      </c>
      <c r="T29" s="6"/>
      <c r="U29" s="6"/>
      <c r="V29" s="6"/>
      <c r="W29" s="15"/>
      <c r="X29" s="16"/>
    </row>
    <row r="30" spans="1:24" ht="15" thickBot="1" x14ac:dyDescent="0.35">
      <c r="A30" s="8"/>
      <c r="B30" s="9"/>
      <c r="C30" s="9" t="s">
        <v>25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8"/>
      <c r="X30" s="19"/>
    </row>
    <row r="31" spans="1: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thickBot="1" x14ac:dyDescent="0.35">
      <c r="A40" s="20"/>
      <c r="B40" s="20"/>
      <c r="C40" s="20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27">
        <f t="array" ref="A41:C43">MINVERSE(B6:D8)</f>
        <v>0.10089686098654709</v>
      </c>
      <c r="B41" s="28">
        <v>0.17189835575485796</v>
      </c>
      <c r="C41" s="29">
        <v>0.89312406576980574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30">
        <v>0.63901345291479827</v>
      </c>
      <c r="B42" s="31">
        <v>-2.2421524663677132E-2</v>
      </c>
      <c r="C42" s="32">
        <v>0.1008968609865471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30">
        <v>2.2421524663677132E-2</v>
      </c>
      <c r="B43" s="31">
        <v>-0.70254110612855003</v>
      </c>
      <c r="C43" s="32">
        <v>-0.17189835575485798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30"/>
      <c r="B44" s="31"/>
      <c r="C44" s="3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30"/>
      <c r="B45" s="31"/>
      <c r="C45" s="3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30" t="s">
        <v>5</v>
      </c>
      <c r="B46" s="31">
        <f t="array" ref="B46:B48">MMULT(A41:C43,F6:F8)</f>
        <v>-0.4368460388639761</v>
      </c>
      <c r="C46" s="3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30" t="s">
        <v>6</v>
      </c>
      <c r="B47" s="31">
        <v>0.12219730941704038</v>
      </c>
      <c r="C47" s="3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thickBot="1" x14ac:dyDescent="0.35">
      <c r="A48" s="33" t="s">
        <v>7</v>
      </c>
      <c r="B48" s="34">
        <v>-0.1711509715994021</v>
      </c>
      <c r="C48" s="3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</sheetData>
  <mergeCells count="7">
    <mergeCell ref="A4:X4"/>
    <mergeCell ref="A20:H20"/>
    <mergeCell ref="I20:P20"/>
    <mergeCell ref="Q20:X20"/>
    <mergeCell ref="A25:H25"/>
    <mergeCell ref="I25:P25"/>
    <mergeCell ref="Q25:X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2023-03-30T04:00:49Z</dcterms:created>
  <dcterms:modified xsi:type="dcterms:W3CDTF">2023-04-13T07:10:10Z</dcterms:modified>
</cp:coreProperties>
</file>