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briel\Vitiate\"/>
    </mc:Choice>
  </mc:AlternateContent>
  <xr:revisionPtr revIDLastSave="0" documentId="13_ncr:1_{86535D4E-1FE2-43CD-9DF9-DF0177EA495D}" xr6:coauthVersionLast="45" xr6:coauthVersionMax="45" xr10:uidLastSave="{00000000-0000-0000-0000-000000000000}"/>
  <bookViews>
    <workbookView xWindow="-28920" yWindow="-120" windowWidth="29040" windowHeight="15840" xr2:uid="{9A8F6B69-7B75-436A-8567-6817361A345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E8" i="1" s="1"/>
  <c r="D3" i="1"/>
  <c r="E3" i="1" s="1"/>
  <c r="H8" i="1" l="1"/>
  <c r="I8" i="1" s="1"/>
  <c r="H3" i="1"/>
  <c r="I3" i="1" l="1"/>
  <c r="L3" i="1" s="1"/>
  <c r="M3" i="1" s="1"/>
  <c r="L8" i="1" l="1"/>
  <c r="M8" i="1" s="1"/>
  <c r="K12" i="1"/>
  <c r="K13" i="1"/>
  <c r="K14" i="1"/>
  <c r="K18" i="1" l="1"/>
  <c r="C12" i="1"/>
  <c r="G12" i="1"/>
  <c r="G17" i="1"/>
  <c r="G13" i="1"/>
  <c r="G19" i="1"/>
  <c r="K17" i="1"/>
  <c r="K19" i="1"/>
  <c r="G14" i="1"/>
  <c r="G18" i="1"/>
</calcChain>
</file>

<file path=xl/sharedStrings.xml><?xml version="1.0" encoding="utf-8"?>
<sst xmlns="http://schemas.openxmlformats.org/spreadsheetml/2006/main" count="7" uniqueCount="7">
  <si>
    <t>Gradiente</t>
  </si>
  <si>
    <t>Forward</t>
  </si>
  <si>
    <t>Salidas reales</t>
  </si>
  <si>
    <t>Salidas teóricas</t>
  </si>
  <si>
    <t>Neuronas salida</t>
  </si>
  <si>
    <t>Neuronas oculta</t>
  </si>
  <si>
    <t>Neuronas entrada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</si>
</sst>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A0BCC-B6A0-42A2-8D0F-49E854C76036}">
  <dimension ref="A1:O19"/>
  <sheetViews>
    <sheetView tabSelected="1" zoomScale="130" zoomScaleNormal="130" workbookViewId="0">
      <selection activeCell="C12" sqref="C12"/>
    </sheetView>
  </sheetViews>
  <sheetFormatPr baseColWidth="10" defaultRowHeight="15" x14ac:dyDescent="0.25"/>
  <cols>
    <col min="1" max="1" width="14.85546875" bestFit="1" customWidth="1"/>
    <col min="3" max="3" width="17" bestFit="1" customWidth="1"/>
    <col min="4" max="4" width="10.140625" customWidth="1"/>
    <col min="5" max="5" width="11.28515625" customWidth="1"/>
    <col min="7" max="7" width="16.5703125" bestFit="1" customWidth="1"/>
    <col min="8" max="8" width="17.28515625" bestFit="1" customWidth="1"/>
    <col min="9" max="9" width="9.28515625" bestFit="1" customWidth="1"/>
    <col min="11" max="11" width="17" bestFit="1" customWidth="1"/>
    <col min="12" max="12" width="13.28515625" bestFit="1" customWidth="1"/>
    <col min="13" max="13" width="13" bestFit="1" customWidth="1"/>
    <col min="15" max="15" width="14.5703125" bestFit="1" customWidth="1"/>
  </cols>
  <sheetData>
    <row r="1" spans="1:15" x14ac:dyDescent="0.25">
      <c r="A1" t="s">
        <v>1</v>
      </c>
      <c r="C1" t="s">
        <v>6</v>
      </c>
      <c r="G1" t="s">
        <v>5</v>
      </c>
      <c r="K1" t="s">
        <v>4</v>
      </c>
      <c r="M1" t="s">
        <v>2</v>
      </c>
      <c r="O1" t="s">
        <v>3</v>
      </c>
    </row>
    <row r="2" spans="1:15" x14ac:dyDescent="0.25">
      <c r="C2">
        <v>8.2420000000000009</v>
      </c>
      <c r="G2">
        <v>0.86199999999999999</v>
      </c>
      <c r="K2">
        <v>-6.67</v>
      </c>
    </row>
    <row r="3" spans="1:15" x14ac:dyDescent="0.25">
      <c r="A3">
        <v>4</v>
      </c>
      <c r="C3">
        <v>-4.6109999999999998</v>
      </c>
      <c r="D3">
        <f>A3*C3+A8*C4+C2</f>
        <v>-0.68899999999999828</v>
      </c>
      <c r="E3" s="1">
        <f>IF(D3&gt;=0,D3,D3/256)</f>
        <v>-2.6914062499999933E-3</v>
      </c>
      <c r="G3">
        <v>-0.47599999999999998</v>
      </c>
      <c r="H3">
        <f>E3*G3+E8*G4+G2</f>
        <v>0.46112550000000002</v>
      </c>
      <c r="I3" s="1">
        <f>IF(H3&gt;=0,H3,H3/256)</f>
        <v>0.46112550000000002</v>
      </c>
      <c r="K3">
        <v>6.5860000000000003</v>
      </c>
      <c r="L3" s="1">
        <f>I3*K3+I8*K4+K2</f>
        <v>-25.167780814875002</v>
      </c>
      <c r="M3">
        <f>IF(L3&gt;=0,L3,L3/256)</f>
        <v>-9.8311643808105476E-2</v>
      </c>
      <c r="O3">
        <v>0</v>
      </c>
    </row>
    <row r="4" spans="1:15" x14ac:dyDescent="0.25">
      <c r="C4">
        <v>-9.5129999999999999</v>
      </c>
      <c r="G4">
        <v>6.4489999999999998</v>
      </c>
      <c r="K4">
        <v>-2.9980000000000002</v>
      </c>
    </row>
    <row r="7" spans="1:15" x14ac:dyDescent="0.25">
      <c r="C7">
        <v>3.5840000000000001</v>
      </c>
      <c r="G7">
        <v>7.5209999999999999</v>
      </c>
      <c r="K7">
        <v>5.2270000000000003</v>
      </c>
    </row>
    <row r="8" spans="1:15" x14ac:dyDescent="0.25">
      <c r="A8">
        <v>-1</v>
      </c>
      <c r="C8">
        <v>-4.8819999999999997</v>
      </c>
      <c r="D8">
        <f>A3*C8+A8*C9+C7</f>
        <v>-15.963999999999999</v>
      </c>
      <c r="E8" s="1">
        <f>IF(D8&gt;=0,D8,D8/256)</f>
        <v>-6.2359374999999995E-2</v>
      </c>
      <c r="G8">
        <v>-2.976</v>
      </c>
      <c r="H8">
        <f>E3*G8+E8*G9+G7</f>
        <v>7.1830398124999997</v>
      </c>
      <c r="I8" s="1">
        <f>IF(H8&gt;=0,H8,H8/256)</f>
        <v>7.1830398124999997</v>
      </c>
      <c r="K8">
        <v>2.056</v>
      </c>
      <c r="L8" s="1">
        <f>I3*K8+I8*K9+K7</f>
        <v>-13.1401200278125</v>
      </c>
      <c r="M8">
        <f>IF(L8&gt;=0,L8,L8/256)</f>
        <v>-5.1328593858642579E-2</v>
      </c>
      <c r="O8">
        <v>1000</v>
      </c>
    </row>
    <row r="9" spans="1:15" x14ac:dyDescent="0.25">
      <c r="C9">
        <v>0.02</v>
      </c>
      <c r="G9">
        <v>5.548</v>
      </c>
      <c r="K9">
        <v>-2.6890000000000001</v>
      </c>
    </row>
    <row r="11" spans="1:15" x14ac:dyDescent="0.25">
      <c r="A11" t="s">
        <v>0</v>
      </c>
    </row>
    <row r="12" spans="1:15" x14ac:dyDescent="0.25">
      <c r="C12">
        <f>((2*(O8-M8)*IF(M8&gt;0,1,1/256))*(IF(I3&gt;0,1,1/256)*G3*K8+G8*K9*IF(I8&gt;0,1,1/256))+(2*(O3-M3)*IF(L3&gt;0,1,1/256))*(IF(I3&gt;0,1,1/256)*G3*K3+G8*K4*IF(I8&gt;0,1,1/256)))*IF(E3&gt;0,1,1/256)</f>
        <v>0.21437797432500597</v>
      </c>
      <c r="G12" s="1">
        <f>2*(O3-M3)*IF(L3&gt;0,1,1/256)*K3*IF(I3&gt;0,1,1/256)+2*(O8-M8)*IF(L8&gt;0,1,1/256)*K8*IF(I3&gt;0,1,1/256)</f>
        <v>16.068382906836668</v>
      </c>
      <c r="H12" s="1"/>
      <c r="K12" s="1">
        <f>2*(O3-M3)*IF(M3&gt;0,1,1/256)</f>
        <v>7.6805971725082403E-4</v>
      </c>
    </row>
    <row r="13" spans="1:15" x14ac:dyDescent="0.25">
      <c r="G13" s="1">
        <f>E3*(2*(O3-M3)*IF(L3&gt;0,1,1/256)*K3*IF(I3&gt;0,1,1/256)+2*(O8-M8)*IF(L8&gt;0,1,1/256)*K8*IF(I3&gt;0,1,1/256))</f>
        <v>-4.3246546182853264E-2</v>
      </c>
      <c r="H13" s="1"/>
      <c r="K13" s="1">
        <f>(2*(O3-M3)*IF(M3&gt;0,1,1/256))*I3</f>
        <v>3.5417192114714486E-4</v>
      </c>
    </row>
    <row r="14" spans="1:15" x14ac:dyDescent="0.25">
      <c r="G14" s="1">
        <f>E8*(2*(O3-M3)*IF(L3&gt;0,1,1/256)*K3*IF(I3&gt;0,1,1/256)+2*(O8-M8)*IF(L8&gt;0,1,1/256)*K8*IF(I3&gt;0,1,1/256))</f>
        <v>-1.0020143153310177</v>
      </c>
      <c r="H14" s="1"/>
      <c r="K14" s="1">
        <f>(2*(O3-M3)*IF(M3&gt;0,1,1/256))*I8</f>
        <v>5.5170035273901614E-3</v>
      </c>
    </row>
    <row r="15" spans="1:15" x14ac:dyDescent="0.25">
      <c r="G15" s="1"/>
      <c r="H15" s="1"/>
    </row>
    <row r="16" spans="1:15" x14ac:dyDescent="0.25">
      <c r="G16" s="1"/>
      <c r="H16" s="1"/>
    </row>
    <row r="17" spans="7:11" x14ac:dyDescent="0.25">
      <c r="G17" s="1">
        <f>2*(O3-M3)*IF(L3&gt;0,1,1/256)*K4*IF(I8&gt;0,1,1/256)+2*(O8-M8)*IF(L8&gt;0,1,1/256)*K9*IF(I8&gt;0,1,1/256)</f>
        <v>-21.011193444507992</v>
      </c>
      <c r="H17" s="1"/>
      <c r="K17" s="1">
        <f>2*(O8-M8)*IF(M8&gt;0,1,1/256)</f>
        <v>7.8129010046395209</v>
      </c>
    </row>
    <row r="18" spans="7:11" x14ac:dyDescent="0.25">
      <c r="G18" s="1">
        <f>E3*(2*(O3-M3)*IF(L3&gt;0,1,1/256)*K4*IF(I8&gt;0,1,1/256)+2*(O8-M8)*IF(L8&gt;0,1,1/256)*K9*IF(I8&gt;0,1,1/256))</f>
        <v>5.6549657356507695E-2</v>
      </c>
      <c r="H18" s="1"/>
      <c r="K18" s="1">
        <f>(2*(O8-M8)*IF(M8&gt;0,1,1/256))*I3</f>
        <v>3.6027278822149014</v>
      </c>
    </row>
    <row r="19" spans="7:11" x14ac:dyDescent="0.25">
      <c r="G19" s="1">
        <f>E8*(2*(O3-M3)*IF(L3&gt;0,1,1/256)*K4*IF(I8&gt;0,1,1/256)+2*(O8-M8)*IF(L8&gt;0,1,1/256)*K9*IF(I8&gt;0,1,1/256))</f>
        <v>1.3102448912036155</v>
      </c>
      <c r="H19" s="1"/>
      <c r="K19" s="1">
        <f>(2*(O8-M8)*IF(M8&gt;0,1,1/256))*I8</f>
        <v>56.120378967446925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JESUS RUIZ COLAS</dc:creator>
  <cp:lastModifiedBy>PABLO JESUS RUIZ COLAS</cp:lastModifiedBy>
  <dcterms:created xsi:type="dcterms:W3CDTF">2020-12-20T18:17:54Z</dcterms:created>
  <dcterms:modified xsi:type="dcterms:W3CDTF">2020-12-20T20:48:33Z</dcterms:modified>
</cp:coreProperties>
</file>