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zolot\AA\Lab5\stud_70\report\inc\"/>
    </mc:Choice>
  </mc:AlternateContent>
  <xr:revisionPtr revIDLastSave="0" documentId="13_ncr:1_{E9F6C624-9999-4341-A484-A20F942B6D3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Лист1!$B$4:$D$10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I33" i="1"/>
  <c r="D33" i="1"/>
  <c r="H33" i="1"/>
  <c r="G34" i="1" l="1"/>
  <c r="G35" i="1"/>
  <c r="G36" i="1"/>
  <c r="G37" i="1"/>
  <c r="G38" i="1"/>
  <c r="G39" i="1"/>
  <c r="G40" i="1"/>
  <c r="G41" i="1"/>
  <c r="G42" i="1"/>
  <c r="G33" i="1"/>
  <c r="D9" i="1"/>
  <c r="D10" i="1"/>
  <c r="D11" i="1"/>
  <c r="C10" i="1"/>
  <c r="C11" i="1"/>
  <c r="C5" i="1" l="1"/>
  <c r="D5" i="1"/>
  <c r="C6" i="1"/>
  <c r="D6" i="1"/>
  <c r="C7" i="1"/>
  <c r="D7" i="1"/>
  <c r="C8" i="1"/>
  <c r="D8" i="1"/>
  <c r="C9" i="1"/>
  <c r="D4" i="1"/>
  <c r="C4" i="1"/>
  <c r="K6" i="1"/>
  <c r="L6" i="1"/>
  <c r="K8" i="1"/>
  <c r="L8" i="1"/>
  <c r="L4" i="1"/>
  <c r="K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Последовательное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Лист1!$B$4:$B$11</c:f>
              <c:numCache>
                <c:formatCode>General</c:formatCode>
                <c:ptCount val="8"/>
                <c:pt idx="0">
                  <c:v>38400</c:v>
                </c:pt>
                <c:pt idx="1">
                  <c:v>76800</c:v>
                </c:pt>
                <c:pt idx="2">
                  <c:v>115200</c:v>
                </c:pt>
                <c:pt idx="3">
                  <c:v>153600</c:v>
                </c:pt>
                <c:pt idx="4">
                  <c:v>230400</c:v>
                </c:pt>
                <c:pt idx="5">
                  <c:v>307200</c:v>
                </c:pt>
                <c:pt idx="6">
                  <c:v>345600</c:v>
                </c:pt>
                <c:pt idx="7">
                  <c:v>460800</c:v>
                </c:pt>
              </c:numCache>
            </c:numRef>
          </c:cat>
          <c:val>
            <c:numRef>
              <c:f>Лист1!$C$4:$C$11</c:f>
              <c:numCache>
                <c:formatCode>0.000</c:formatCode>
                <c:ptCount val="8"/>
                <c:pt idx="0">
                  <c:v>18.5608</c:v>
                </c:pt>
                <c:pt idx="1">
                  <c:v>37.363999999999997</c:v>
                </c:pt>
                <c:pt idx="2">
                  <c:v>56.002000000000002</c:v>
                </c:pt>
                <c:pt idx="3">
                  <c:v>74.269000000000005</c:v>
                </c:pt>
                <c:pt idx="4">
                  <c:v>111.49760000000001</c:v>
                </c:pt>
                <c:pt idx="5">
                  <c:v>148.78899999999999</c:v>
                </c:pt>
                <c:pt idx="6">
                  <c:v>167.34739999999999</c:v>
                </c:pt>
                <c:pt idx="7">
                  <c:v>223.285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F-4B7D-84D9-5567DC8F4C12}"/>
            </c:ext>
          </c:extLst>
        </c:ser>
        <c:ser>
          <c:idx val="2"/>
          <c:order val="1"/>
          <c:tx>
            <c:v>Конвейерное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Лист1!$B$4:$B$11</c:f>
              <c:numCache>
                <c:formatCode>General</c:formatCode>
                <c:ptCount val="8"/>
                <c:pt idx="0">
                  <c:v>38400</c:v>
                </c:pt>
                <c:pt idx="1">
                  <c:v>76800</c:v>
                </c:pt>
                <c:pt idx="2">
                  <c:v>115200</c:v>
                </c:pt>
                <c:pt idx="3">
                  <c:v>153600</c:v>
                </c:pt>
                <c:pt idx="4">
                  <c:v>230400</c:v>
                </c:pt>
                <c:pt idx="5">
                  <c:v>307200</c:v>
                </c:pt>
                <c:pt idx="6">
                  <c:v>345600</c:v>
                </c:pt>
                <c:pt idx="7">
                  <c:v>460800</c:v>
                </c:pt>
              </c:numCache>
            </c:numRef>
          </c:cat>
          <c:val>
            <c:numRef>
              <c:f>Лист1!$D$4:$D$11</c:f>
              <c:numCache>
                <c:formatCode>0.000</c:formatCode>
                <c:ptCount val="8"/>
                <c:pt idx="0">
                  <c:v>16.651799999999998</c:v>
                </c:pt>
                <c:pt idx="1">
                  <c:v>33.512999999999998</c:v>
                </c:pt>
                <c:pt idx="2">
                  <c:v>50.518000000000001</c:v>
                </c:pt>
                <c:pt idx="3">
                  <c:v>67.198999999999998</c:v>
                </c:pt>
                <c:pt idx="4">
                  <c:v>101.0342</c:v>
                </c:pt>
                <c:pt idx="5">
                  <c:v>135.1626</c:v>
                </c:pt>
                <c:pt idx="6">
                  <c:v>152.1626</c:v>
                </c:pt>
                <c:pt idx="7">
                  <c:v>202.79979999999998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F-4B7D-84D9-5567DC8F4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111488"/>
        <c:axId val="1570165008"/>
      </c:lineChart>
      <c:catAx>
        <c:axId val="15721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пикселей,</a:t>
                </a:r>
                <a:r>
                  <a:rPr lang="ru-RU" baseline="0"/>
                  <a:t> штук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0165008"/>
        <c:crosses val="autoZero"/>
        <c:auto val="1"/>
        <c:lblAlgn val="ctr"/>
        <c:lblOffset val="100"/>
        <c:noMultiLvlLbl val="0"/>
      </c:catAx>
      <c:valAx>
        <c:axId val="15701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1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Последовательное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Лист1!$G$33:$G$42</c:f>
              <c:numCache>
                <c:formatCode>General</c:formatCode>
                <c:ptCount val="10"/>
                <c:pt idx="0">
                  <c:v>4</c:v>
                </c:pt>
                <c:pt idx="1">
                  <c:v>104</c:v>
                </c:pt>
                <c:pt idx="2">
                  <c:v>204</c:v>
                </c:pt>
                <c:pt idx="3">
                  <c:v>304</c:v>
                </c:pt>
                <c:pt idx="4">
                  <c:v>404</c:v>
                </c:pt>
                <c:pt idx="5">
                  <c:v>504</c:v>
                </c:pt>
                <c:pt idx="6">
                  <c:v>604</c:v>
                </c:pt>
                <c:pt idx="7">
                  <c:v>704</c:v>
                </c:pt>
                <c:pt idx="8">
                  <c:v>804</c:v>
                </c:pt>
                <c:pt idx="9">
                  <c:v>904</c:v>
                </c:pt>
              </c:numCache>
            </c:numRef>
          </c:cat>
          <c:val>
            <c:numRef>
              <c:f>Лист1!$H$33:$H$42</c:f>
              <c:numCache>
                <c:formatCode>General</c:formatCode>
                <c:ptCount val="10"/>
                <c:pt idx="0">
                  <c:v>0.75960000000000005</c:v>
                </c:pt>
                <c:pt idx="1">
                  <c:v>0.81340000000000001</c:v>
                </c:pt>
                <c:pt idx="2">
                  <c:v>0.86760000000000004</c:v>
                </c:pt>
                <c:pt idx="3">
                  <c:v>0.9214</c:v>
                </c:pt>
                <c:pt idx="4">
                  <c:v>0.96939999999999993</c:v>
                </c:pt>
                <c:pt idx="5">
                  <c:v>1.0156000000000001</c:v>
                </c:pt>
                <c:pt idx="6">
                  <c:v>1.0655999999999999</c:v>
                </c:pt>
                <c:pt idx="7">
                  <c:v>1.1095999999999999</c:v>
                </c:pt>
                <c:pt idx="8">
                  <c:v>1.1554</c:v>
                </c:pt>
                <c:pt idx="9">
                  <c:v>1.2014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2-4994-8F2F-8ED0F4E473FA}"/>
            </c:ext>
          </c:extLst>
        </c:ser>
        <c:ser>
          <c:idx val="1"/>
          <c:order val="1"/>
          <c:tx>
            <c:v>Конвейерное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Лист1!$I$33:$I$43</c:f>
              <c:numCache>
                <c:formatCode>General</c:formatCode>
                <c:ptCount val="11"/>
                <c:pt idx="0">
                  <c:v>0.81059999999999999</c:v>
                </c:pt>
                <c:pt idx="1">
                  <c:v>0.81579999999999997</c:v>
                </c:pt>
                <c:pt idx="2">
                  <c:v>0.86239999999999994</c:v>
                </c:pt>
                <c:pt idx="3">
                  <c:v>0.87679999999999991</c:v>
                </c:pt>
                <c:pt idx="4">
                  <c:v>0.90100000000000002</c:v>
                </c:pt>
                <c:pt idx="5">
                  <c:v>0.94279999999999997</c:v>
                </c:pt>
                <c:pt idx="6">
                  <c:v>0.95960000000000001</c:v>
                </c:pt>
                <c:pt idx="7">
                  <c:v>0.97039999999999993</c:v>
                </c:pt>
                <c:pt idx="8">
                  <c:v>1.012</c:v>
                </c:pt>
                <c:pt idx="9">
                  <c:v>1.0124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2-4994-8F2F-8ED0F4E4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36480"/>
        <c:axId val="1947525248"/>
      </c:lineChart>
      <c:catAx>
        <c:axId val="19229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объектов, штук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908973508152018"/>
              <c:y val="0.86778108045024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525248"/>
        <c:crosses val="autoZero"/>
        <c:auto val="1"/>
        <c:lblAlgn val="ctr"/>
        <c:lblOffset val="100"/>
        <c:noMultiLvlLbl val="0"/>
      </c:catAx>
      <c:valAx>
        <c:axId val="19475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29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7620</xdr:rowOff>
    </xdr:from>
    <xdr:to>
      <xdr:col>23</xdr:col>
      <xdr:colOff>7620</xdr:colOff>
      <xdr:row>25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AFB88E-7DB0-49B2-B292-8667FB375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27</xdr:row>
      <xdr:rowOff>15240</xdr:rowOff>
    </xdr:from>
    <xdr:to>
      <xdr:col>22</xdr:col>
      <xdr:colOff>601980</xdr:colOff>
      <xdr:row>50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E08F812-0EE2-4790-8EB5-B69DAA820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42"/>
  <sheetViews>
    <sheetView tabSelected="1" topLeftCell="B19" workbookViewId="0">
      <selection activeCell="B4" sqref="B4:D11"/>
    </sheetView>
  </sheetViews>
  <sheetFormatPr defaultRowHeight="14.4" x14ac:dyDescent="0.3"/>
  <sheetData>
    <row r="4" spans="2:12" x14ac:dyDescent="0.3">
      <c r="B4" s="1">
        <v>38400</v>
      </c>
      <c r="C4" s="2">
        <f>G12/1000</f>
        <v>18.5608</v>
      </c>
      <c r="D4" s="2">
        <f>H12/1000</f>
        <v>16.651799999999998</v>
      </c>
      <c r="H4" s="1">
        <v>76800</v>
      </c>
      <c r="I4">
        <v>37582.6</v>
      </c>
      <c r="J4">
        <v>33380.800000000003</v>
      </c>
      <c r="K4">
        <f>AVERAGE(I4:I5)</f>
        <v>37364.699999999997</v>
      </c>
      <c r="L4">
        <f>AVERAGE(J4:J5)</f>
        <v>33513.5</v>
      </c>
    </row>
    <row r="5" spans="2:12" x14ac:dyDescent="0.3">
      <c r="B5" s="1">
        <v>76800</v>
      </c>
      <c r="C5" s="2">
        <f t="shared" ref="C5:D5" si="0">G13/1000</f>
        <v>37.363999999999997</v>
      </c>
      <c r="D5" s="2">
        <f t="shared" si="0"/>
        <v>33.512999999999998</v>
      </c>
      <c r="E5" s="1"/>
      <c r="H5" s="1">
        <v>76800</v>
      </c>
      <c r="I5">
        <v>37146.800000000003</v>
      </c>
      <c r="J5">
        <v>33646.199999999997</v>
      </c>
    </row>
    <row r="6" spans="2:12" x14ac:dyDescent="0.3">
      <c r="B6" s="1">
        <v>115200</v>
      </c>
      <c r="C6" s="2">
        <f t="shared" ref="C6:D6" si="1">G14/1000</f>
        <v>56.002000000000002</v>
      </c>
      <c r="D6" s="2">
        <f t="shared" si="1"/>
        <v>50.518000000000001</v>
      </c>
      <c r="E6" s="1"/>
      <c r="H6" s="1">
        <v>115200</v>
      </c>
      <c r="I6">
        <v>56179</v>
      </c>
      <c r="J6">
        <v>50623.8</v>
      </c>
      <c r="K6">
        <f t="shared" ref="K6:K8" si="2">AVERAGE(I6:I7)</f>
        <v>56002.3</v>
      </c>
      <c r="L6">
        <f t="shared" ref="L6:L8" si="3">AVERAGE(J6:J7)</f>
        <v>50518.400000000001</v>
      </c>
    </row>
    <row r="7" spans="2:12" x14ac:dyDescent="0.3">
      <c r="B7" s="1">
        <v>153600</v>
      </c>
      <c r="C7" s="2">
        <f t="shared" ref="C7:D7" si="4">G15/1000</f>
        <v>74.269000000000005</v>
      </c>
      <c r="D7" s="2">
        <f t="shared" si="4"/>
        <v>67.198999999999998</v>
      </c>
      <c r="E7" s="1"/>
      <c r="H7">
        <v>115200</v>
      </c>
      <c r="I7">
        <v>55825.599999999999</v>
      </c>
      <c r="J7">
        <v>50413</v>
      </c>
    </row>
    <row r="8" spans="2:12" x14ac:dyDescent="0.3">
      <c r="B8" s="1">
        <v>230400</v>
      </c>
      <c r="C8" s="2">
        <f t="shared" ref="C8:D8" si="5">G16/1000</f>
        <v>111.49760000000001</v>
      </c>
      <c r="D8" s="2">
        <f t="shared" si="5"/>
        <v>101.0342</v>
      </c>
      <c r="E8" s="1"/>
      <c r="H8" s="1">
        <v>153600</v>
      </c>
      <c r="I8">
        <v>74296</v>
      </c>
      <c r="J8">
        <v>67183</v>
      </c>
      <c r="K8">
        <f t="shared" si="2"/>
        <v>74269.7</v>
      </c>
      <c r="L8">
        <f t="shared" si="3"/>
        <v>67199.8</v>
      </c>
    </row>
    <row r="9" spans="2:12" x14ac:dyDescent="0.3">
      <c r="B9" s="1">
        <v>307200</v>
      </c>
      <c r="C9" s="2">
        <f t="shared" ref="C9:D11" si="6">G17/1000</f>
        <v>148.78899999999999</v>
      </c>
      <c r="D9" s="2">
        <f t="shared" si="6"/>
        <v>135.1626</v>
      </c>
      <c r="E9" s="1"/>
      <c r="H9" s="1">
        <v>153600</v>
      </c>
      <c r="I9" s="1">
        <v>74243.399999999994</v>
      </c>
      <c r="J9" s="1">
        <v>67216.600000000006</v>
      </c>
    </row>
    <row r="10" spans="2:12" x14ac:dyDescent="0.3">
      <c r="B10">
        <v>345600</v>
      </c>
      <c r="C10" s="2">
        <f t="shared" si="6"/>
        <v>167.34739999999999</v>
      </c>
      <c r="D10" s="2">
        <f t="shared" si="6"/>
        <v>152.1626</v>
      </c>
      <c r="E10" s="1"/>
    </row>
    <row r="11" spans="2:12" x14ac:dyDescent="0.3">
      <c r="B11">
        <v>460800</v>
      </c>
      <c r="C11" s="2">
        <f t="shared" si="6"/>
        <v>223.285</v>
      </c>
      <c r="D11" s="2">
        <f t="shared" si="6"/>
        <v>202.79979999999998</v>
      </c>
      <c r="E11" s="1"/>
      <c r="F11" s="1"/>
      <c r="G11" s="1"/>
    </row>
    <row r="12" spans="2:12" x14ac:dyDescent="0.3">
      <c r="E12" s="1"/>
      <c r="F12" s="1"/>
      <c r="G12" s="1">
        <v>18560.8</v>
      </c>
      <c r="H12" s="1">
        <v>16651.8</v>
      </c>
    </row>
    <row r="13" spans="2:12" x14ac:dyDescent="0.3">
      <c r="G13">
        <v>37364</v>
      </c>
      <c r="H13">
        <v>33513</v>
      </c>
    </row>
    <row r="14" spans="2:12" x14ac:dyDescent="0.3">
      <c r="G14">
        <v>56002</v>
      </c>
      <c r="H14">
        <v>50518</v>
      </c>
    </row>
    <row r="15" spans="2:12" x14ac:dyDescent="0.3">
      <c r="G15">
        <v>74269</v>
      </c>
      <c r="H15">
        <v>67199</v>
      </c>
    </row>
    <row r="16" spans="2:12" x14ac:dyDescent="0.3">
      <c r="G16" s="1">
        <v>111497.60000000001</v>
      </c>
      <c r="H16" s="1">
        <v>101034.2</v>
      </c>
    </row>
    <row r="17" spans="7:8" x14ac:dyDescent="0.3">
      <c r="G17" s="1">
        <v>148789</v>
      </c>
      <c r="H17" s="1">
        <v>135162.6</v>
      </c>
    </row>
    <row r="18" spans="7:8" x14ac:dyDescent="0.3">
      <c r="G18">
        <v>167347.4</v>
      </c>
      <c r="H18">
        <v>152162.6</v>
      </c>
    </row>
    <row r="19" spans="7:8" x14ac:dyDescent="0.3">
      <c r="G19">
        <v>223285</v>
      </c>
      <c r="H19">
        <v>202799.8</v>
      </c>
    </row>
    <row r="33" spans="1:9" x14ac:dyDescent="0.3">
      <c r="A33">
        <v>4</v>
      </c>
      <c r="B33">
        <v>0</v>
      </c>
      <c r="D33">
        <f>759.6</f>
        <v>759.6</v>
      </c>
      <c r="E33">
        <v>810.6</v>
      </c>
      <c r="G33">
        <f>A33+B33</f>
        <v>4</v>
      </c>
      <c r="H33">
        <f>D33 / 1000</f>
        <v>0.75960000000000005</v>
      </c>
      <c r="I33">
        <f>E33 / 1000</f>
        <v>0.81059999999999999</v>
      </c>
    </row>
    <row r="34" spans="1:9" x14ac:dyDescent="0.3">
      <c r="A34">
        <v>4</v>
      </c>
      <c r="B34">
        <v>100</v>
      </c>
      <c r="D34">
        <v>813.4</v>
      </c>
      <c r="E34">
        <v>815.8</v>
      </c>
      <c r="G34">
        <f t="shared" ref="G34:G42" si="7">A34+B34</f>
        <v>104</v>
      </c>
      <c r="H34">
        <f t="shared" ref="H34:H42" si="8">D34 / 1000</f>
        <v>0.81340000000000001</v>
      </c>
      <c r="I34">
        <f t="shared" ref="I34:I42" si="9">E34 / 1000</f>
        <v>0.81579999999999997</v>
      </c>
    </row>
    <row r="35" spans="1:9" x14ac:dyDescent="0.3">
      <c r="A35">
        <v>4</v>
      </c>
      <c r="B35">
        <v>200</v>
      </c>
      <c r="D35">
        <v>867.6</v>
      </c>
      <c r="E35">
        <v>862.4</v>
      </c>
      <c r="G35">
        <f t="shared" si="7"/>
        <v>204</v>
      </c>
      <c r="H35">
        <f t="shared" si="8"/>
        <v>0.86760000000000004</v>
      </c>
      <c r="I35">
        <f t="shared" si="9"/>
        <v>0.86239999999999994</v>
      </c>
    </row>
    <row r="36" spans="1:9" x14ac:dyDescent="0.3">
      <c r="A36">
        <v>4</v>
      </c>
      <c r="B36">
        <v>300</v>
      </c>
      <c r="D36">
        <v>921.4</v>
      </c>
      <c r="E36">
        <v>876.8</v>
      </c>
      <c r="G36">
        <f t="shared" si="7"/>
        <v>304</v>
      </c>
      <c r="H36">
        <f t="shared" si="8"/>
        <v>0.9214</v>
      </c>
      <c r="I36">
        <f t="shared" si="9"/>
        <v>0.87679999999999991</v>
      </c>
    </row>
    <row r="37" spans="1:9" x14ac:dyDescent="0.3">
      <c r="A37">
        <v>4</v>
      </c>
      <c r="B37">
        <v>400</v>
      </c>
      <c r="D37">
        <v>969.4</v>
      </c>
      <c r="E37">
        <v>901</v>
      </c>
      <c r="G37">
        <f t="shared" si="7"/>
        <v>404</v>
      </c>
      <c r="H37">
        <f t="shared" si="8"/>
        <v>0.96939999999999993</v>
      </c>
      <c r="I37">
        <f t="shared" si="9"/>
        <v>0.90100000000000002</v>
      </c>
    </row>
    <row r="38" spans="1:9" x14ac:dyDescent="0.3">
      <c r="A38">
        <v>4</v>
      </c>
      <c r="B38">
        <v>500</v>
      </c>
      <c r="D38">
        <v>1015.6</v>
      </c>
      <c r="E38">
        <v>942.8</v>
      </c>
      <c r="G38">
        <f t="shared" si="7"/>
        <v>504</v>
      </c>
      <c r="H38">
        <f t="shared" si="8"/>
        <v>1.0156000000000001</v>
      </c>
      <c r="I38">
        <f t="shared" si="9"/>
        <v>0.94279999999999997</v>
      </c>
    </row>
    <row r="39" spans="1:9" x14ac:dyDescent="0.3">
      <c r="A39">
        <v>4</v>
      </c>
      <c r="B39">
        <v>600</v>
      </c>
      <c r="D39">
        <v>1065.5999999999999</v>
      </c>
      <c r="E39">
        <v>959.6</v>
      </c>
      <c r="G39">
        <f t="shared" si="7"/>
        <v>604</v>
      </c>
      <c r="H39">
        <f t="shared" si="8"/>
        <v>1.0655999999999999</v>
      </c>
      <c r="I39">
        <f t="shared" si="9"/>
        <v>0.95960000000000001</v>
      </c>
    </row>
    <row r="40" spans="1:9" x14ac:dyDescent="0.3">
      <c r="A40">
        <v>4</v>
      </c>
      <c r="B40">
        <v>700</v>
      </c>
      <c r="D40">
        <v>1109.5999999999999</v>
      </c>
      <c r="E40">
        <v>970.4</v>
      </c>
      <c r="G40">
        <f t="shared" si="7"/>
        <v>704</v>
      </c>
      <c r="H40">
        <f t="shared" si="8"/>
        <v>1.1095999999999999</v>
      </c>
      <c r="I40">
        <f t="shared" si="9"/>
        <v>0.97039999999999993</v>
      </c>
    </row>
    <row r="41" spans="1:9" x14ac:dyDescent="0.3">
      <c r="A41">
        <v>4</v>
      </c>
      <c r="B41">
        <v>800</v>
      </c>
      <c r="D41">
        <v>1155.4000000000001</v>
      </c>
      <c r="E41">
        <v>1012</v>
      </c>
      <c r="G41">
        <f t="shared" si="7"/>
        <v>804</v>
      </c>
      <c r="H41">
        <f t="shared" si="8"/>
        <v>1.1554</v>
      </c>
      <c r="I41">
        <f t="shared" si="9"/>
        <v>1.012</v>
      </c>
    </row>
    <row r="42" spans="1:9" x14ac:dyDescent="0.3">
      <c r="A42">
        <v>4</v>
      </c>
      <c r="B42">
        <v>900</v>
      </c>
      <c r="D42">
        <v>1201.4000000000001</v>
      </c>
      <c r="E42">
        <v>1012.4</v>
      </c>
      <c r="G42">
        <f t="shared" si="7"/>
        <v>904</v>
      </c>
      <c r="H42">
        <f t="shared" si="8"/>
        <v>1.2014</v>
      </c>
      <c r="I42">
        <f t="shared" si="9"/>
        <v>1.0124</v>
      </c>
    </row>
  </sheetData>
  <sortState xmlns:xlrd2="http://schemas.microsoft.com/office/spreadsheetml/2017/richdata2" ref="B4:D12">
    <sortCondition ref="B4:B1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Золотухин</dc:creator>
  <cp:lastModifiedBy>Вячеслав Золотухин</cp:lastModifiedBy>
  <dcterms:created xsi:type="dcterms:W3CDTF">2015-06-05T18:19:34Z</dcterms:created>
  <dcterms:modified xsi:type="dcterms:W3CDTF">2022-11-29T20:12:18Z</dcterms:modified>
</cp:coreProperties>
</file>