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 checkCompatibility="1"/>
  <mc:AlternateContent xmlns:mc="http://schemas.openxmlformats.org/markup-compatibility/2006">
    <mc:Choice Requires="x15">
      <x15ac:absPath xmlns:x15ac="http://schemas.microsoft.com/office/spreadsheetml/2010/11/ac" url="/data/soft/xstarcd.github.io/wiki/img/fund/"/>
    </mc:Choice>
  </mc:AlternateContent>
  <bookViews>
    <workbookView xWindow="0" yWindow="460" windowWidth="28800" windowHeight="16460" tabRatio="500"/>
  </bookViews>
  <sheets>
    <sheet name="计划" sheetId="1" r:id="rId1"/>
    <sheet name="指数估值" sheetId="2" r:id="rId2"/>
  </sheets>
  <calcPr calcId="150001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8" i="1"/>
  <c r="F2" i="1"/>
  <c r="F3" i="1"/>
  <c r="F4" i="1"/>
  <c r="F5" i="1"/>
  <c r="F6" i="1"/>
  <c r="F7" i="1"/>
  <c r="F10" i="1"/>
  <c r="F11" i="1"/>
  <c r="F12" i="1"/>
  <c r="E12" i="1"/>
</calcChain>
</file>

<file path=xl/sharedStrings.xml><?xml version="1.0" encoding="utf-8"?>
<sst xmlns="http://schemas.openxmlformats.org/spreadsheetml/2006/main" count="246" uniqueCount="171">
  <si>
    <t>基金</t>
    <rPh sb="0" eb="1">
      <t>ad</t>
    </rPh>
    <rPh sb="1" eb="2">
      <t>qqqq</t>
    </rPh>
    <phoneticPr fontId="1" type="noConversion"/>
  </si>
  <si>
    <t>富国中证红利指数增强(100032)</t>
    <phoneticPr fontId="1" type="noConversion"/>
  </si>
  <si>
    <t>嘉实基本面50指数(160716)</t>
  </si>
  <si>
    <t>建信中证500指数增强(000478)</t>
  </si>
  <si>
    <t>国泰金龙行业混合(020003)</t>
  </si>
  <si>
    <t>嘉实泸港深精选股票(001878)</t>
  </si>
  <si>
    <t>华宝兴业标普中国A股红利机会(501029)</t>
    <phoneticPr fontId="1" type="noConversion"/>
  </si>
  <si>
    <t>备注</t>
    <rPh sb="0" eb="1">
      <t>tlf</t>
    </rPh>
    <rPh sb="1" eb="2">
      <t>iy</t>
    </rPh>
    <phoneticPr fontId="1" type="noConversion"/>
  </si>
  <si>
    <t>大盘</t>
    <rPh sb="0" eb="1">
      <t>dd</t>
    </rPh>
    <rPh sb="1" eb="2">
      <t>tel</t>
    </rPh>
    <phoneticPr fontId="1" type="noConversion"/>
  </si>
  <si>
    <t>均衡</t>
    <rPh sb="0" eb="1">
      <t>fqtq</t>
    </rPh>
    <phoneticPr fontId="1" type="noConversion"/>
  </si>
  <si>
    <t>景顺长城中证500行业中性低波动(003318)</t>
    <phoneticPr fontId="1" type="noConversion"/>
  </si>
  <si>
    <t>景顺长城泸深300增强(000311)</t>
    <phoneticPr fontId="1" type="noConversion"/>
  </si>
  <si>
    <t>定投/周</t>
    <phoneticPr fontId="1" type="noConversion"/>
  </si>
  <si>
    <t>类型</t>
  </si>
  <si>
    <t>类型</t>
    <rPh sb="0" eb="1">
      <t>od</t>
    </rPh>
    <rPh sb="1" eb="2">
      <t>gajf</t>
    </rPh>
    <phoneticPr fontId="1" type="noConversion"/>
  </si>
  <si>
    <t>低估值</t>
    <rPh sb="0" eb="1">
      <t>wqa</t>
    </rPh>
    <rPh sb="1" eb="2">
      <t>wd</t>
    </rPh>
    <rPh sb="2" eb="3">
      <t>wfhg</t>
    </rPh>
    <phoneticPr fontId="1" type="noConversion"/>
  </si>
  <si>
    <t>正常估值</t>
    <rPh sb="0" eb="1">
      <t>ghd</t>
    </rPh>
    <rPh sb="1" eb="2">
      <t>ipkh</t>
    </rPh>
    <rPh sb="2" eb="3">
      <t>wd</t>
    </rPh>
    <rPh sb="3" eb="4">
      <t>wfhg</t>
    </rPh>
    <phoneticPr fontId="1" type="noConversion"/>
  </si>
  <si>
    <t>周投金额</t>
    <rPh sb="0" eb="1">
      <t>mfk</t>
    </rPh>
    <rPh sb="1" eb="2">
      <t>rmc</t>
    </rPh>
    <rPh sb="2" eb="3">
      <t>qqpt</t>
    </rPh>
    <phoneticPr fontId="1" type="noConversion"/>
  </si>
  <si>
    <t>持有</t>
    <rPh sb="0" eb="1">
      <t>rf</t>
    </rPh>
    <rPh sb="1" eb="2">
      <t>e</t>
    </rPh>
    <phoneticPr fontId="1" type="noConversion"/>
  </si>
  <si>
    <t>计划</t>
    <rPh sb="0" eb="1">
      <t>yf</t>
    </rPh>
    <rPh sb="1" eb="2">
      <t>aj</t>
    </rPh>
    <phoneticPr fontId="1" type="noConversion"/>
  </si>
  <si>
    <t>年投估算</t>
    <rPh sb="0" eb="1">
      <t>rh</t>
    </rPh>
    <rPh sb="1" eb="2">
      <t>rmc</t>
    </rPh>
    <rPh sb="2" eb="3">
      <t>wd</t>
    </rPh>
    <rPh sb="3" eb="4">
      <t>tha</t>
    </rPh>
    <phoneticPr fontId="1" type="noConversion"/>
  </si>
  <si>
    <t>估值状态</t>
    <rPh sb="0" eb="1">
      <t>wd</t>
    </rPh>
    <rPh sb="1" eb="2">
      <t>wfhg</t>
    </rPh>
    <rPh sb="2" eb="3">
      <t>udy</t>
    </rPh>
    <rPh sb="3" eb="4">
      <t>dyn</t>
    </rPh>
    <phoneticPr fontId="1" type="noConversion"/>
  </si>
  <si>
    <t>大盘</t>
  </si>
  <si>
    <t>均衡</t>
  </si>
  <si>
    <t>总计</t>
  </si>
  <si>
    <t>泸港深</t>
  </si>
  <si>
    <t>泸港深</t>
    <rPh sb="0" eb="1">
      <t>ihn</t>
    </rPh>
    <rPh sb="1" eb="2">
      <t>iaw</t>
    </rPh>
    <rPh sb="2" eb="3">
      <t>ipw</t>
    </rPh>
    <phoneticPr fontId="1" type="noConversion"/>
  </si>
  <si>
    <t>投入比例</t>
  </si>
  <si>
    <t>周投合计</t>
  </si>
  <si>
    <t>中小盘</t>
  </si>
  <si>
    <t>中小盘</t>
    <rPh sb="0" eb="1">
      <t>kh</t>
    </rPh>
    <rPh sb="1" eb="2">
      <t>ih</t>
    </rPh>
    <rPh sb="2" eb="3">
      <t>tel</t>
    </rPh>
    <phoneticPr fontId="1" type="noConversion"/>
  </si>
  <si>
    <t>基金数</t>
  </si>
  <si>
    <t>小计</t>
    <rPh sb="0" eb="1">
      <t>ih</t>
    </rPh>
    <rPh sb="1" eb="2">
      <t>yf</t>
    </rPh>
    <phoneticPr fontId="1" type="noConversion"/>
  </si>
  <si>
    <t>主动</t>
  </si>
  <si>
    <t>主动</t>
    <rPh sb="0" eb="1">
      <t>y</t>
    </rPh>
    <rPh sb="1" eb="2">
      <t>fcl</t>
    </rPh>
    <phoneticPr fontId="1" type="noConversion"/>
  </si>
  <si>
    <t>低估值</t>
  </si>
  <si>
    <t>正常估值</t>
  </si>
  <si>
    <t>指数代码</t>
    <rPh sb="0" eb="1">
      <t>rxj</t>
    </rPh>
    <rPh sb="1" eb="2">
      <t>ovt</t>
    </rPh>
    <rPh sb="2" eb="3">
      <t>wadc</t>
    </rPh>
    <phoneticPr fontId="1" type="noConversion"/>
  </si>
  <si>
    <t>指数名称</t>
    <rPh sb="0" eb="1">
      <t>rxj</t>
    </rPh>
    <rPh sb="1" eb="2">
      <t>ovt</t>
    </rPh>
    <rPh sb="2" eb="3">
      <t>qk</t>
    </rPh>
    <rPh sb="3" eb="4">
      <t>tq</t>
    </rPh>
    <phoneticPr fontId="1" type="noConversion"/>
  </si>
  <si>
    <t>参考指标</t>
    <rPh sb="0" eb="1">
      <t>cdft</t>
    </rPh>
    <rPh sb="2" eb="3">
      <t>rxsf</t>
    </rPh>
    <phoneticPr fontId="1" type="noConversion"/>
  </si>
  <si>
    <t>低估阈值</t>
    <rPh sb="0" eb="1">
      <t>wqa</t>
    </rPh>
    <rPh sb="1" eb="2">
      <t>wd</t>
    </rPh>
    <rPh sb="2" eb="3">
      <t>uak</t>
    </rPh>
    <rPh sb="3" eb="4">
      <t>wfhg</t>
    </rPh>
    <phoneticPr fontId="1" type="noConversion"/>
  </si>
  <si>
    <t>高估阈值</t>
    <rPh sb="0" eb="1">
      <t>ym</t>
    </rPh>
    <rPh sb="1" eb="2">
      <t>wd</t>
    </rPh>
    <rPh sb="2" eb="3">
      <t>uak</t>
    </rPh>
    <rPh sb="3" eb="4">
      <t>wfhg</t>
    </rPh>
    <phoneticPr fontId="1" type="noConversion"/>
  </si>
  <si>
    <t>场内基金</t>
    <rPh sb="0" eb="1">
      <t>fnrt</t>
    </rPh>
    <rPh sb="1" eb="2">
      <t>mw</t>
    </rPh>
    <rPh sb="2" eb="3">
      <t>ad</t>
    </rPh>
    <rPh sb="3" eb="4">
      <t>qqqq</t>
    </rPh>
    <phoneticPr fontId="1" type="noConversion"/>
  </si>
  <si>
    <t>场外基金</t>
    <rPh sb="0" eb="1">
      <t>fnrt</t>
    </rPh>
    <rPh sb="1" eb="2">
      <t>qh</t>
    </rPh>
    <rPh sb="2" eb="3">
      <t>adq</t>
    </rPh>
    <phoneticPr fontId="1" type="noConversion"/>
  </si>
  <si>
    <t>000015</t>
    <phoneticPr fontId="1" type="noConversion"/>
  </si>
  <si>
    <t>000170</t>
    <phoneticPr fontId="1" type="noConversion"/>
  </si>
  <si>
    <t>399550</t>
    <phoneticPr fontId="1" type="noConversion"/>
  </si>
  <si>
    <t>000925</t>
    <phoneticPr fontId="1" type="noConversion"/>
  </si>
  <si>
    <t>000016</t>
    <phoneticPr fontId="1" type="noConversion"/>
  </si>
  <si>
    <t>HIS</t>
    <phoneticPr fontId="1" type="noConversion"/>
  </si>
  <si>
    <t>HSCEI</t>
    <phoneticPr fontId="1" type="noConversion"/>
  </si>
  <si>
    <t>000010</t>
    <phoneticPr fontId="1" type="noConversion"/>
  </si>
  <si>
    <t>上证红利</t>
    <rPh sb="0" eb="1">
      <t>h</t>
    </rPh>
    <rPh sb="1" eb="2">
      <t>ygh</t>
    </rPh>
    <rPh sb="2" eb="3">
      <t>xa</t>
    </rPh>
    <rPh sb="3" eb="4">
      <t>tjh</t>
    </rPh>
    <phoneticPr fontId="1" type="noConversion"/>
  </si>
  <si>
    <t>50AH优选</t>
    <rPh sb="4" eb="5">
      <t>wdn</t>
    </rPh>
    <rPh sb="5" eb="6">
      <t>tfqp</t>
    </rPh>
    <phoneticPr fontId="1" type="noConversion"/>
  </si>
  <si>
    <t>央视50</t>
    <rPh sb="0" eb="1">
      <t>mdpy</t>
    </rPh>
    <phoneticPr fontId="1" type="noConversion"/>
  </si>
  <si>
    <t>中证红利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</si>
  <si>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基本面50</t>
    <rPh sb="0" eb="1">
      <t>ad</t>
    </rPh>
    <rPh sb="1" eb="2">
      <t>sg</t>
    </rPh>
    <rPh sb="2" eb="3">
      <t>dm</t>
    </rPh>
    <phoneticPr fontId="1" type="noConversion"/>
  </si>
  <si>
    <t>上证50</t>
    <rPh sb="0" eb="1">
      <t>h</t>
    </rPh>
    <rPh sb="1" eb="2">
      <t>ygh</t>
    </rPh>
    <phoneticPr fontId="1" type="noConversion"/>
  </si>
  <si>
    <t>399922</t>
    <phoneticPr fontId="1" type="noConversion"/>
  </si>
  <si>
    <t>上证180</t>
    <rPh sb="0" eb="1">
      <t>h</t>
    </rPh>
    <rPh sb="1" eb="2">
      <t>ygh</t>
    </rPh>
    <phoneticPr fontId="1" type="noConversion"/>
  </si>
  <si>
    <t>恒生指数</t>
    <rPh sb="0" eb="1">
      <t>ngj</t>
    </rPh>
    <rPh sb="1" eb="2">
      <t>tg</t>
    </rPh>
    <rPh sb="2" eb="3">
      <t>rxj</t>
    </rPh>
    <rPh sb="3" eb="4">
      <t>ovt</t>
    </rPh>
    <phoneticPr fontId="1" type="noConversion"/>
  </si>
  <si>
    <t>H股指数</t>
    <rPh sb="1" eb="2">
      <t>emc</t>
    </rPh>
    <rPh sb="2" eb="3">
      <t>rxj</t>
    </rPh>
    <rPh sb="3" eb="4">
      <t>ovt</t>
    </rPh>
    <phoneticPr fontId="1" type="noConversion"/>
  </si>
  <si>
    <t>盈利收益率</t>
    <rPh sb="0" eb="1">
      <t>ecl</t>
    </rPh>
    <rPh sb="1" eb="2">
      <t>tjh</t>
    </rPh>
    <rPh sb="2" eb="3">
      <t>nh</t>
    </rPh>
    <rPh sb="3" eb="4">
      <t>uwl</t>
    </rPh>
    <rPh sb="4" eb="5">
      <t>yx</t>
    </rPh>
    <phoneticPr fontId="1" type="noConversion"/>
  </si>
  <si>
    <t>盈利收益率法：10%进入低估，6.4%进入高估为准进行计算，H股指数11%进入低估，7.04%进入高估。</t>
    <rPh sb="0" eb="1">
      <t>ectj</t>
    </rPh>
    <rPh sb="2" eb="3">
      <t>nhuw</t>
    </rPh>
    <rPh sb="4" eb="5">
      <t>yx</t>
    </rPh>
    <rPh sb="5" eb="6">
      <t>if</t>
    </rPh>
    <rPh sb="10" eb="11">
      <t>fj</t>
    </rPh>
    <rPh sb="11" eb="12">
      <t>ty</t>
    </rPh>
    <rPh sb="12" eb="13">
      <t>wqa</t>
    </rPh>
    <rPh sb="13" eb="14">
      <t>wd</t>
    </rPh>
    <rPh sb="19" eb="20">
      <t>fj</t>
    </rPh>
    <rPh sb="20" eb="21">
      <t>ty</t>
    </rPh>
    <rPh sb="21" eb="22">
      <t>ym</t>
    </rPh>
    <rPh sb="22" eb="23">
      <t>wd</t>
    </rPh>
    <rPh sb="23" eb="24">
      <t>o</t>
    </rPh>
    <rPh sb="24" eb="25">
      <t>uwy</t>
    </rPh>
    <rPh sb="25" eb="26">
      <t>fj</t>
    </rPh>
    <rPh sb="26" eb="27">
      <t>tf</t>
    </rPh>
    <rPh sb="27" eb="28">
      <t>yf</t>
    </rPh>
    <rPh sb="28" eb="29">
      <t>tha</t>
    </rPh>
    <rPh sb="31" eb="32">
      <t>emc</t>
    </rPh>
    <rPh sb="32" eb="33">
      <t>rxj</t>
    </rPh>
    <rPh sb="33" eb="34">
      <t>ovt</t>
    </rPh>
    <rPh sb="37" eb="38">
      <t>fj</t>
    </rPh>
    <rPh sb="38" eb="39">
      <t>ty</t>
    </rPh>
    <rPh sb="39" eb="40">
      <t>wqa</t>
    </rPh>
    <rPh sb="40" eb="41">
      <t>wd</t>
    </rPh>
    <rPh sb="47" eb="48">
      <t>fj</t>
    </rPh>
    <rPh sb="48" eb="49">
      <t>ty</t>
    </rPh>
    <rPh sb="49" eb="50">
      <t>ym</t>
    </rPh>
    <rPh sb="50" eb="51">
      <t>wd</t>
    </rPh>
    <phoneticPr fontId="1" type="noConversion"/>
  </si>
  <si>
    <t>国债利率*2</t>
    <rPh sb="0" eb="1">
      <t>lgy</t>
    </rPh>
    <rPh sb="1" eb="2">
      <t>wgmy</t>
    </rPh>
    <rPh sb="2" eb="3">
      <t>tjyx</t>
    </rPh>
    <phoneticPr fontId="1" type="noConversion"/>
  </si>
  <si>
    <t>7%(市净率1.5)</t>
    <rPh sb="3" eb="4">
      <t>ymhj</t>
    </rPh>
    <rPh sb="4" eb="5">
      <t>uqv</t>
    </rPh>
    <rPh sb="5" eb="6">
      <t>yx</t>
    </rPh>
    <phoneticPr fontId="1" type="noConversion"/>
  </si>
  <si>
    <t>国债利率*2*1.1</t>
    <rPh sb="0" eb="1">
      <t>lgy</t>
    </rPh>
    <rPh sb="1" eb="2">
      <t>wgmy</t>
    </rPh>
    <rPh sb="2" eb="3">
      <t>tjyx</t>
    </rPh>
    <phoneticPr fontId="1" type="noConversion"/>
  </si>
  <si>
    <t>510880</t>
    <phoneticPr fontId="1" type="noConversion"/>
  </si>
  <si>
    <t>*</t>
    <phoneticPr fontId="1" type="noConversion"/>
  </si>
  <si>
    <t>501050</t>
    <phoneticPr fontId="1" type="noConversion"/>
  </si>
  <si>
    <t>165321</t>
    <phoneticPr fontId="1" type="noConversion"/>
  </si>
  <si>
    <t>100032</t>
    <phoneticPr fontId="1" type="noConversion"/>
  </si>
  <si>
    <t>160716</t>
    <phoneticPr fontId="1" type="noConversion"/>
  </si>
  <si>
    <t>510050</t>
    <phoneticPr fontId="1" type="noConversion"/>
  </si>
  <si>
    <t>110003</t>
    <phoneticPr fontId="1" type="noConversion"/>
  </si>
  <si>
    <t>510180</t>
    <phoneticPr fontId="1" type="noConversion"/>
  </si>
  <si>
    <t>040180</t>
    <phoneticPr fontId="1" type="noConversion"/>
  </si>
  <si>
    <t>159920</t>
    <phoneticPr fontId="1" type="noConversion"/>
  </si>
  <si>
    <t>164705</t>
    <phoneticPr fontId="1" type="noConversion"/>
  </si>
  <si>
    <t>510990</t>
    <phoneticPr fontId="1" type="noConversion"/>
  </si>
  <si>
    <t>110031</t>
    <phoneticPr fontId="1" type="noConversion"/>
  </si>
  <si>
    <t>CSPSADRP</t>
    <phoneticPr fontId="1" type="noConversion"/>
  </si>
  <si>
    <t>红利机会</t>
    <rPh sb="0" eb="1">
      <t>xa</t>
    </rPh>
    <rPh sb="1" eb="2">
      <t>tjh</t>
    </rPh>
    <rPh sb="2" eb="3">
      <t>sm</t>
    </rPh>
    <rPh sb="3" eb="4">
      <t>wf</t>
    </rPh>
    <phoneticPr fontId="1" type="noConversion"/>
  </si>
  <si>
    <t>市盈率</t>
    <rPh sb="0" eb="1">
      <t>ymhj</t>
    </rPh>
    <rPh sb="1" eb="2">
      <t>ecl</t>
    </rPh>
    <rPh sb="2" eb="3">
      <t>yx</t>
    </rPh>
    <phoneticPr fontId="1" type="noConversion"/>
  </si>
  <si>
    <t>501029</t>
    <phoneticPr fontId="1" type="noConversion"/>
  </si>
  <si>
    <t>399905</t>
    <phoneticPr fontId="1" type="noConversion"/>
  </si>
  <si>
    <t>161017</t>
    <phoneticPr fontId="1" type="noConversion"/>
  </si>
  <si>
    <t>000478</t>
    <phoneticPr fontId="1" type="noConversion"/>
  </si>
  <si>
    <t>000300</t>
    <phoneticPr fontId="1" type="noConversion"/>
  </si>
  <si>
    <t>泸深300</t>
    <rPh sb="0" eb="1">
      <t>ihn</t>
    </rPh>
    <rPh sb="1" eb="2">
      <t>ipw</t>
    </rPh>
    <phoneticPr fontId="1" type="noConversion"/>
  </si>
  <si>
    <t>510300</t>
    <phoneticPr fontId="1" type="noConversion"/>
  </si>
  <si>
    <t>160706</t>
    <phoneticPr fontId="1" type="noConversion"/>
  </si>
  <si>
    <t>000931</t>
    <phoneticPr fontId="1" type="noConversion"/>
  </si>
  <si>
    <t>可选消费</t>
    <rPh sb="0" eb="1">
      <t>sk</t>
    </rPh>
    <rPh sb="1" eb="2">
      <t>tfqp</t>
    </rPh>
    <rPh sb="2" eb="3">
      <t>iie</t>
    </rPh>
    <rPh sb="3" eb="4">
      <t>xjm</t>
    </rPh>
    <phoneticPr fontId="1" type="noConversion"/>
  </si>
  <si>
    <t>159936</t>
    <phoneticPr fontId="1" type="noConversion"/>
  </si>
  <si>
    <t>001133</t>
    <phoneticPr fontId="1" type="noConversion"/>
  </si>
  <si>
    <t>399004</t>
    <phoneticPr fontId="1" type="noConversion"/>
  </si>
  <si>
    <t>深圳100R</t>
    <rPh sb="0" eb="1">
      <t>ipw</t>
    </rPh>
    <rPh sb="1" eb="2">
      <t>fkh</t>
    </rPh>
    <phoneticPr fontId="1" type="noConversion"/>
  </si>
  <si>
    <t>159901</t>
    <phoneticPr fontId="1" type="noConversion"/>
  </si>
  <si>
    <t>121099</t>
    <phoneticPr fontId="1" type="noConversion"/>
  </si>
  <si>
    <t>399001</t>
    <phoneticPr fontId="1" type="noConversion"/>
  </si>
  <si>
    <t>深圳成指</t>
    <rPh sb="0" eb="1">
      <t>ipw</t>
    </rPh>
    <rPh sb="1" eb="2">
      <t>fkh</t>
    </rPh>
    <rPh sb="2" eb="3">
      <t>dn</t>
    </rPh>
    <rPh sb="3" eb="4">
      <t>rxj</t>
    </rPh>
    <phoneticPr fontId="1" type="noConversion"/>
  </si>
  <si>
    <t>159943</t>
    <phoneticPr fontId="1" type="noConversion"/>
  </si>
  <si>
    <t>163109</t>
    <phoneticPr fontId="1" type="noConversion"/>
  </si>
  <si>
    <t>399812</t>
    <phoneticPr fontId="1" type="noConversion"/>
  </si>
  <si>
    <t>中证养老</t>
    <rPh sb="0" eb="1">
      <t>kh</t>
    </rPh>
    <rPh sb="1" eb="2">
      <t>ygh</t>
    </rPh>
    <rPh sb="2" eb="3">
      <t>udy</t>
    </rPh>
    <rPh sb="3" eb="4">
      <t>ftx</t>
    </rPh>
    <phoneticPr fontId="1" type="noConversion"/>
  </si>
  <si>
    <t>000968</t>
    <phoneticPr fontId="1" type="noConversion"/>
  </si>
  <si>
    <t>000932</t>
    <phoneticPr fontId="1" type="noConversion"/>
  </si>
  <si>
    <t>中证消费</t>
    <rPh sb="0" eb="1">
      <t>kh</t>
    </rPh>
    <rPh sb="1" eb="2">
      <t>ygh</t>
    </rPh>
    <rPh sb="2" eb="3">
      <t>iie</t>
    </rPh>
    <rPh sb="3" eb="4">
      <t>xjm</t>
    </rPh>
    <phoneticPr fontId="1" type="noConversion"/>
  </si>
  <si>
    <t>159928</t>
    <phoneticPr fontId="1" type="noConversion"/>
  </si>
  <si>
    <t>000248</t>
    <phoneticPr fontId="1" type="noConversion"/>
  </si>
  <si>
    <t>中证500</t>
    <rPh sb="0" eb="1">
      <t>kh</t>
    </rPh>
    <rPh sb="1" eb="2">
      <t>ygh</t>
    </rPh>
    <phoneticPr fontId="1" type="noConversion"/>
  </si>
  <si>
    <t>510500</t>
    <phoneticPr fontId="1" type="noConversion"/>
  </si>
  <si>
    <t>160119</t>
    <phoneticPr fontId="1" type="noConversion"/>
  </si>
  <si>
    <t>000978</t>
    <phoneticPr fontId="1" type="noConversion"/>
  </si>
  <si>
    <t>中证医药</t>
    <rPh sb="0" eb="1">
      <t>khyg</t>
    </rPh>
    <rPh sb="1" eb="2">
      <t>ygh</t>
    </rPh>
    <rPh sb="2" eb="3">
      <t>atax</t>
    </rPh>
    <phoneticPr fontId="1" type="noConversion"/>
  </si>
  <si>
    <t>000059</t>
    <phoneticPr fontId="1" type="noConversion"/>
  </si>
  <si>
    <t>399006</t>
    <phoneticPr fontId="1" type="noConversion"/>
  </si>
  <si>
    <t>创业板指</t>
    <rPh sb="0" eb="1">
      <t>wbog</t>
    </rPh>
    <rPh sb="2" eb="3">
      <t>src</t>
    </rPh>
    <rPh sb="3" eb="4">
      <t>rxj</t>
    </rPh>
    <phoneticPr fontId="1" type="noConversion"/>
  </si>
  <si>
    <t>159915</t>
    <phoneticPr fontId="1" type="noConversion"/>
  </si>
  <si>
    <t>161022</t>
    <phoneticPr fontId="1" type="noConversion"/>
  </si>
  <si>
    <t>NDX</t>
    <phoneticPr fontId="1" type="noConversion"/>
  </si>
  <si>
    <t>纳斯达克100</t>
    <rPh sb="0" eb="1">
      <t>xmw</t>
    </rPh>
    <rPh sb="1" eb="2">
      <t>adwr</t>
    </rPh>
    <rPh sb="2" eb="3">
      <t>dp</t>
    </rPh>
    <rPh sb="3" eb="4">
      <t>dq</t>
    </rPh>
    <phoneticPr fontId="1" type="noConversion"/>
  </si>
  <si>
    <t>513100</t>
    <phoneticPr fontId="1" type="noConversion"/>
  </si>
  <si>
    <t>160213</t>
    <phoneticPr fontId="1" type="noConversion"/>
  </si>
  <si>
    <t>SPX</t>
    <phoneticPr fontId="1" type="noConversion"/>
  </si>
  <si>
    <t>标普500</t>
    <rPh sb="0" eb="1">
      <t>sfi</t>
    </rPh>
    <rPh sb="1" eb="2">
      <t>uo</t>
    </rPh>
    <phoneticPr fontId="1" type="noConversion"/>
  </si>
  <si>
    <t>513500</t>
    <phoneticPr fontId="1" type="noConversion"/>
  </si>
  <si>
    <t>050025</t>
    <phoneticPr fontId="1" type="noConversion"/>
  </si>
  <si>
    <t>399919</t>
    <phoneticPr fontId="1" type="noConversion"/>
  </si>
  <si>
    <t>泸深300价值</t>
    <rPh sb="0" eb="1">
      <t>ihn</t>
    </rPh>
    <rPh sb="1" eb="2">
      <t>ipw</t>
    </rPh>
    <rPh sb="5" eb="6">
      <t>wwj</t>
    </rPh>
    <rPh sb="6" eb="7">
      <t>wfhg</t>
    </rPh>
    <phoneticPr fontId="1" type="noConversion"/>
  </si>
  <si>
    <t>17(市净率2)</t>
    <rPh sb="3" eb="4">
      <t>ymhj</t>
    </rPh>
    <rPh sb="4" eb="5">
      <t>uqv</t>
    </rPh>
    <rPh sb="5" eb="6">
      <t>yx</t>
    </rPh>
    <phoneticPr fontId="1" type="noConversion"/>
  </si>
  <si>
    <t>310398</t>
    <phoneticPr fontId="1" type="noConversion"/>
  </si>
  <si>
    <t>399701</t>
    <phoneticPr fontId="1" type="noConversion"/>
  </si>
  <si>
    <t>基本面60</t>
    <rPh sb="0" eb="1">
      <t>adsg</t>
    </rPh>
    <rPh sb="2" eb="3">
      <t>dm</t>
    </rPh>
    <phoneticPr fontId="1" type="noConversion"/>
  </si>
  <si>
    <t>159916</t>
    <phoneticPr fontId="1" type="noConversion"/>
  </si>
  <si>
    <t>399702</t>
    <phoneticPr fontId="1" type="noConversion"/>
  </si>
  <si>
    <t>基本面120</t>
    <rPh sb="0" eb="1">
      <t>ad</t>
    </rPh>
    <rPh sb="1" eb="2">
      <t>sg</t>
    </rPh>
    <rPh sb="2" eb="3">
      <t>dm</t>
    </rPh>
    <phoneticPr fontId="1" type="noConversion"/>
  </si>
  <si>
    <t>159910</t>
    <phoneticPr fontId="1" type="noConversion"/>
  </si>
  <si>
    <t>070023</t>
    <phoneticPr fontId="1" type="noConversion"/>
  </si>
  <si>
    <t>530015</t>
    <phoneticPr fontId="1" type="noConversion"/>
  </si>
  <si>
    <t>003318</t>
    <phoneticPr fontId="1" type="noConversion"/>
  </si>
  <si>
    <t>中证500低波动</t>
    <rPh sb="0" eb="1">
      <t>kh</t>
    </rPh>
    <rPh sb="1" eb="2">
      <t>ygh</t>
    </rPh>
    <rPh sb="5" eb="6">
      <t>wqa</t>
    </rPh>
    <rPh sb="6" eb="7">
      <t>ihc</t>
    </rPh>
    <rPh sb="7" eb="8">
      <t>fcl</t>
    </rPh>
    <phoneticPr fontId="1" type="noConversion"/>
  </si>
  <si>
    <t>003318</t>
    <phoneticPr fontId="1" type="noConversion"/>
  </si>
  <si>
    <t>399975</t>
    <phoneticPr fontId="1" type="noConversion"/>
  </si>
  <si>
    <t>地产行业</t>
    <rPh sb="0" eb="1">
      <t>f</t>
    </rPh>
    <rPh sb="1" eb="2">
      <t>u</t>
    </rPh>
    <rPh sb="2" eb="3">
      <t>tf</t>
    </rPh>
    <rPh sb="3" eb="4">
      <t>og</t>
    </rPh>
    <phoneticPr fontId="1" type="noConversion"/>
  </si>
  <si>
    <t>市净率</t>
    <rPh sb="0" eb="1">
      <t>ymhj</t>
    </rPh>
    <rPh sb="1" eb="2">
      <t>uqv</t>
    </rPh>
    <rPh sb="2" eb="3">
      <t>yx</t>
    </rPh>
    <phoneticPr fontId="1" type="noConversion"/>
  </si>
  <si>
    <t>160218</t>
    <phoneticPr fontId="1" type="noConversion"/>
  </si>
  <si>
    <t>162411</t>
    <phoneticPr fontId="1" type="noConversion"/>
  </si>
  <si>
    <t>162411</t>
    <phoneticPr fontId="1" type="noConversion"/>
  </si>
  <si>
    <t>399241</t>
    <phoneticPr fontId="1" type="noConversion"/>
  </si>
  <si>
    <t>证券公司</t>
    <rPh sb="0" eb="1">
      <t>ygh</t>
    </rPh>
    <rPh sb="1" eb="2">
      <t>udv</t>
    </rPh>
    <rPh sb="2" eb="3">
      <t>wcng</t>
    </rPh>
    <phoneticPr fontId="1" type="noConversion"/>
  </si>
  <si>
    <t>512000</t>
    <phoneticPr fontId="1" type="noConversion"/>
  </si>
  <si>
    <t>161720</t>
    <phoneticPr fontId="1" type="noConversion"/>
  </si>
  <si>
    <t>399967</t>
    <phoneticPr fontId="1" type="noConversion"/>
  </si>
  <si>
    <t>军工行业</t>
    <rPh sb="0" eb="1">
      <t>pl</t>
    </rPh>
    <rPh sb="1" eb="2">
      <t>a</t>
    </rPh>
    <rPh sb="2" eb="3">
      <t>tf</t>
    </rPh>
    <rPh sb="3" eb="4">
      <t>og</t>
    </rPh>
    <phoneticPr fontId="1" type="noConversion"/>
  </si>
  <si>
    <t>512680</t>
    <phoneticPr fontId="1" type="noConversion"/>
  </si>
  <si>
    <t>161024</t>
    <phoneticPr fontId="1" type="noConversion"/>
  </si>
  <si>
    <t>000827</t>
    <phoneticPr fontId="1" type="noConversion"/>
  </si>
  <si>
    <t>环保行业</t>
    <rPh sb="0" eb="1">
      <t>ggi</t>
    </rPh>
    <rPh sb="1" eb="2">
      <t>wk</t>
    </rPh>
    <rPh sb="2" eb="3">
      <t>tf</t>
    </rPh>
    <rPh sb="3" eb="4">
      <t>og</t>
    </rPh>
    <phoneticPr fontId="1" type="noConversion"/>
  </si>
  <si>
    <t>001064</t>
    <phoneticPr fontId="1" type="noConversion"/>
  </si>
  <si>
    <t>512580</t>
    <phoneticPr fontId="1" type="noConversion"/>
  </si>
  <si>
    <t>中证500增强</t>
    <rPh sb="0" eb="1">
      <t>kh</t>
    </rPh>
    <rPh sb="1" eb="2">
      <t>ygh</t>
    </rPh>
    <rPh sb="5" eb="6">
      <t>fu</t>
    </rPh>
    <rPh sb="6" eb="7">
      <t>xk</t>
    </rPh>
    <phoneticPr fontId="1" type="noConversion"/>
  </si>
  <si>
    <t>泸深300增强</t>
    <rPh sb="0" eb="1">
      <t>ihn</t>
    </rPh>
    <rPh sb="1" eb="2">
      <t>ipw</t>
    </rPh>
    <rPh sb="5" eb="6">
      <t>fu</t>
    </rPh>
    <rPh sb="6" eb="7">
      <t>xk</t>
    </rPh>
    <phoneticPr fontId="1" type="noConversion"/>
  </si>
  <si>
    <t>No.</t>
    <phoneticPr fontId="1" type="noConversion"/>
  </si>
  <si>
    <t>华宝油气</t>
    <rPh sb="0" eb="1">
      <t>wxf</t>
    </rPh>
    <rPh sb="1" eb="2">
      <t>pgy</t>
    </rPh>
    <rPh sb="2" eb="3">
      <t>img</t>
    </rPh>
    <rPh sb="3" eb="4">
      <t>rnb</t>
    </rPh>
    <phoneticPr fontId="1" type="noConversion"/>
  </si>
  <si>
    <t>建信深证基本面60ETF联接(530015)</t>
    <rPh sb="0" eb="1">
      <t>vfhp</t>
    </rPh>
    <rPh sb="1" eb="2">
      <t>wy</t>
    </rPh>
    <rPh sb="2" eb="3">
      <t>ipw</t>
    </rPh>
    <rPh sb="3" eb="4">
      <t>ygh</t>
    </rPh>
    <rPh sb="4" eb="5">
      <t>ad</t>
    </rPh>
    <rPh sb="5" eb="6">
      <t>sg</t>
    </rPh>
    <rPh sb="6" eb="7">
      <t>dm</t>
    </rPh>
    <rPh sb="12" eb="13">
      <t>bu</t>
    </rPh>
    <rPh sb="13" eb="14">
      <t>ruv</t>
    </rPh>
    <phoneticPr fontId="1" type="noConversion"/>
  </si>
  <si>
    <t>混合</t>
  </si>
  <si>
    <t>混合</t>
    <rPh sb="0" eb="1">
      <t>ijx</t>
    </rPh>
    <rPh sb="1" eb="2">
      <t>wgk</t>
    </rPh>
    <phoneticPr fontId="1" type="noConversion"/>
  </si>
  <si>
    <t>暂时</t>
    <rPh sb="0" eb="1">
      <t>lrj</t>
    </rPh>
    <rPh sb="1" eb="2">
      <t>jf</t>
    </rPh>
    <phoneticPr fontId="1" type="noConversion"/>
  </si>
  <si>
    <t>申万菱泸深300价值(310398)</t>
    <rPh sb="0" eb="1">
      <t>jhy</t>
    </rPh>
    <rPh sb="1" eb="2">
      <t>dnv</t>
    </rPh>
    <rPh sb="2" eb="3">
      <t>afw</t>
    </rPh>
    <rPh sb="3" eb="4">
      <t>ihn</t>
    </rPh>
    <rPh sb="4" eb="5">
      <t>ipw</t>
    </rPh>
    <rPh sb="8" eb="9">
      <t>wwj</t>
    </rPh>
    <rPh sb="9" eb="10">
      <t>wfhg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</si>
</sst>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rgb="FF00B05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9" fontId="0" fillId="0" borderId="0" xfId="0" applyNumberFormat="1"/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icrosoft Office 用户" refreshedDate="43141.561071875003" createdVersion="4" refreshedVersion="4" minRefreshableVersion="3" recordCount="10">
  <cacheSource type="worksheet">
    <worksheetSource ref="A1:G11" sheet="计划"/>
  </cacheSource>
  <cacheFields count="8">
    <cacheField name="基金" numFmtId="0">
      <sharedItems/>
    </cacheField>
    <cacheField name="类型" numFmtId="0">
      <sharedItems containsBlank="1" count="11">
        <s v="大盘"/>
        <s v="均衡"/>
        <s v="中小盘"/>
        <s v="混合"/>
        <s v="泸港深"/>
        <m u="1"/>
        <s v="消费行业" u="1"/>
        <s v="主动型" u="1"/>
        <s v="中盘(150只)" u="1"/>
        <s v="中盘" u="1"/>
        <s v="环保医疗" u="1"/>
      </sharedItems>
    </cacheField>
    <cacheField name="估值状态" numFmtId="0">
      <sharedItems containsBlank="1" count="4">
        <s v="正常估值"/>
        <s v="低估值"/>
        <s v="主动"/>
        <m u="1"/>
      </sharedItems>
    </cacheField>
    <cacheField name="计划" numFmtId="0">
      <sharedItems/>
    </cacheField>
    <cacheField name="周投金额" numFmtId="0">
      <sharedItems containsString="0" containsBlank="1" containsNumber="1" containsInteger="1" minValue="200" maxValue="400"/>
    </cacheField>
    <cacheField name="年投估算" numFmtId="0">
      <sharedItems containsSemiMixedTypes="0" containsString="0" containsNumber="1" containsInteger="1" minValue="0" maxValue="19200"/>
    </cacheField>
    <cacheField name="备注" numFmtId="0">
      <sharedItems containsBlank="1"/>
    </cacheField>
    <cacheField name="比例" numFmtId="0" formula="周投金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富国中证红利指数增强(100032)"/>
    <x v="0"/>
    <x v="0"/>
    <s v="持有"/>
    <m/>
    <n v="0"/>
    <m/>
  </r>
  <r>
    <s v="嘉实基本面50指数(160716)"/>
    <x v="0"/>
    <x v="0"/>
    <s v="持有"/>
    <m/>
    <n v="0"/>
    <m/>
  </r>
  <r>
    <s v="景顺长城泸深300增强(000311)"/>
    <x v="0"/>
    <x v="0"/>
    <s v="持有"/>
    <m/>
    <n v="0"/>
    <m/>
  </r>
  <r>
    <s v="华宝兴业标普中国A股红利机会(501029)"/>
    <x v="1"/>
    <x v="1"/>
    <s v="定投/周"/>
    <n v="400"/>
    <n v="19200"/>
    <m/>
  </r>
  <r>
    <s v="景顺长城中证500行业中性低波动(003318)"/>
    <x v="2"/>
    <x v="1"/>
    <s v="定投/周"/>
    <n v="400"/>
    <n v="19200"/>
    <m/>
  </r>
  <r>
    <s v="建信中证500指数增强(000478)"/>
    <x v="2"/>
    <x v="1"/>
    <s v="定投/周"/>
    <n v="400"/>
    <n v="19200"/>
    <m/>
  </r>
  <r>
    <s v="建信深证基本面60ETF联接(530015)"/>
    <x v="0"/>
    <x v="1"/>
    <s v="定投/周"/>
    <n v="200"/>
    <n v="9600"/>
    <m/>
  </r>
  <r>
    <s v="申万菱泸深300价值"/>
    <x v="0"/>
    <x v="1"/>
    <s v="定投/周"/>
    <n v="200"/>
    <n v="9600"/>
    <m/>
  </r>
  <r>
    <s v="国泰金龙行业混合(020003)"/>
    <x v="3"/>
    <x v="2"/>
    <s v="定投/周"/>
    <m/>
    <n v="0"/>
    <s v="暂时"/>
  </r>
  <r>
    <s v="嘉实泸港深精选股票(001878)"/>
    <x v="4"/>
    <x v="2"/>
    <s v="定投/周"/>
    <m/>
    <n v="0"/>
    <s v="暂时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基金类型-金额统计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I1:L7" firstHeaderRow="0" firstDataRow="1" firstDataCol="1"/>
  <pivotFields count="8">
    <pivotField dataField="1" showAll="0"/>
    <pivotField axis="axisRow" showAll="0" sortType="descending">
      <items count="12">
        <item m="1" x="5"/>
        <item m="1" x="7"/>
        <item x="2"/>
        <item m="1" x="8"/>
        <item m="1" x="9"/>
        <item m="1" x="6"/>
        <item x="4"/>
        <item x="1"/>
        <item m="1" x="10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1"/>
  </rowFields>
  <rowItems count="6">
    <i>
      <x v="2"/>
    </i>
    <i>
      <x v="9"/>
    </i>
    <i>
      <x v="7"/>
    </i>
    <i>
      <x v="10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N1:Q5" firstHeaderRow="0" firstDataRow="1" firstDataCol="1"/>
  <pivotFields count="8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defaultSubtotal="0">
      <items count="4">
        <item x="1"/>
        <item x="0"/>
        <item m="1" x="3"/>
        <item x="2"/>
      </items>
    </pivotField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zoomScale="110" zoomScaleNormal="110" zoomScalePageLayoutView="110" workbookViewId="0">
      <selection activeCell="A10" sqref="A10"/>
    </sheetView>
  </sheetViews>
  <sheetFormatPr baseColWidth="10" defaultColWidth="11" defaultRowHeight="15" x14ac:dyDescent="0.15"/>
  <cols>
    <col min="1" max="1" width="38.5" bestFit="1" customWidth="1"/>
    <col min="2" max="3" width="9.5" bestFit="1" customWidth="1"/>
    <col min="4" max="4" width="8.5" bestFit="1" customWidth="1"/>
    <col min="5" max="6" width="9.5" bestFit="1" customWidth="1"/>
    <col min="7" max="7" width="23.5" bestFit="1" customWidth="1"/>
    <col min="8" max="8" width="4.6640625" customWidth="1"/>
    <col min="9" max="9" width="8.1640625" customWidth="1"/>
    <col min="10" max="10" width="7.5" customWidth="1"/>
    <col min="11" max="12" width="9.5" customWidth="1"/>
    <col min="13" max="13" width="5.1640625" customWidth="1"/>
    <col min="14" max="14" width="9.5" customWidth="1"/>
    <col min="15" max="15" width="7.5" customWidth="1"/>
    <col min="16" max="17" width="9.5" customWidth="1"/>
  </cols>
  <sheetData>
    <row r="1" spans="1:17" x14ac:dyDescent="0.15">
      <c r="A1" s="5" t="s">
        <v>0</v>
      </c>
      <c r="B1" s="5" t="s">
        <v>14</v>
      </c>
      <c r="C1" s="5" t="s">
        <v>21</v>
      </c>
      <c r="D1" s="5" t="s">
        <v>19</v>
      </c>
      <c r="E1" s="5" t="s">
        <v>17</v>
      </c>
      <c r="F1" s="5" t="s">
        <v>20</v>
      </c>
      <c r="G1" s="5" t="s">
        <v>7</v>
      </c>
      <c r="I1" s="7" t="s">
        <v>13</v>
      </c>
      <c r="J1" t="s">
        <v>31</v>
      </c>
      <c r="K1" t="s">
        <v>28</v>
      </c>
      <c r="L1" t="s">
        <v>27</v>
      </c>
      <c r="N1" s="7" t="s">
        <v>13</v>
      </c>
      <c r="O1" t="s">
        <v>31</v>
      </c>
      <c r="P1" t="s">
        <v>28</v>
      </c>
      <c r="Q1" t="s">
        <v>27</v>
      </c>
    </row>
    <row r="2" spans="1:17" x14ac:dyDescent="0.15">
      <c r="A2" s="3" t="s">
        <v>1</v>
      </c>
      <c r="B2" s="3" t="s">
        <v>8</v>
      </c>
      <c r="C2" s="3" t="s">
        <v>16</v>
      </c>
      <c r="D2" s="3" t="s">
        <v>18</v>
      </c>
      <c r="E2" s="3"/>
      <c r="F2" s="3">
        <f t="shared" ref="F2:F11" si="0">E2*4*12</f>
        <v>0</v>
      </c>
      <c r="G2" s="3"/>
      <c r="I2" s="8" t="s">
        <v>29</v>
      </c>
      <c r="J2" s="6">
        <v>2</v>
      </c>
      <c r="K2" s="6">
        <v>800</v>
      </c>
      <c r="L2" s="9">
        <v>0.5</v>
      </c>
      <c r="N2" s="8" t="s">
        <v>35</v>
      </c>
      <c r="O2" s="6">
        <v>5</v>
      </c>
      <c r="P2" s="6">
        <v>1600</v>
      </c>
      <c r="Q2" s="9">
        <v>1</v>
      </c>
    </row>
    <row r="3" spans="1:17" x14ac:dyDescent="0.15">
      <c r="A3" s="3" t="s">
        <v>2</v>
      </c>
      <c r="B3" s="3" t="s">
        <v>8</v>
      </c>
      <c r="C3" s="3" t="s">
        <v>16</v>
      </c>
      <c r="D3" s="3" t="s">
        <v>18</v>
      </c>
      <c r="E3" s="3"/>
      <c r="F3" s="3">
        <f t="shared" si="0"/>
        <v>0</v>
      </c>
      <c r="G3" s="3"/>
      <c r="I3" s="8" t="s">
        <v>22</v>
      </c>
      <c r="J3" s="6">
        <v>5</v>
      </c>
      <c r="K3" s="6">
        <v>400</v>
      </c>
      <c r="L3" s="9">
        <v>0.25</v>
      </c>
      <c r="N3" s="8" t="s">
        <v>36</v>
      </c>
      <c r="O3" s="6">
        <v>3</v>
      </c>
      <c r="P3" s="6"/>
      <c r="Q3" s="9">
        <v>0</v>
      </c>
    </row>
    <row r="4" spans="1:17" x14ac:dyDescent="0.15">
      <c r="A4" s="3" t="s">
        <v>11</v>
      </c>
      <c r="B4" s="3" t="s">
        <v>8</v>
      </c>
      <c r="C4" s="3" t="s">
        <v>16</v>
      </c>
      <c r="D4" s="3" t="s">
        <v>18</v>
      </c>
      <c r="E4" s="3"/>
      <c r="F4" s="3">
        <f t="shared" si="0"/>
        <v>0</v>
      </c>
      <c r="G4" s="3"/>
      <c r="I4" s="8" t="s">
        <v>23</v>
      </c>
      <c r="J4" s="6">
        <v>1</v>
      </c>
      <c r="K4" s="6">
        <v>400</v>
      </c>
      <c r="L4" s="9">
        <v>0.25</v>
      </c>
      <c r="N4" s="8" t="s">
        <v>33</v>
      </c>
      <c r="O4" s="6">
        <v>2</v>
      </c>
      <c r="P4" s="6"/>
      <c r="Q4" s="9">
        <v>0</v>
      </c>
    </row>
    <row r="5" spans="1:17" x14ac:dyDescent="0.15">
      <c r="A5" s="4" t="s">
        <v>6</v>
      </c>
      <c r="B5" s="4" t="s">
        <v>9</v>
      </c>
      <c r="C5" s="4" t="s">
        <v>15</v>
      </c>
      <c r="D5" s="4" t="s">
        <v>12</v>
      </c>
      <c r="E5" s="4">
        <v>400</v>
      </c>
      <c r="F5" s="4">
        <f t="shared" si="0"/>
        <v>19200</v>
      </c>
      <c r="G5" s="4"/>
      <c r="I5" s="8" t="s">
        <v>167</v>
      </c>
      <c r="J5" s="6">
        <v>1</v>
      </c>
      <c r="K5" s="6"/>
      <c r="L5" s="9">
        <v>0</v>
      </c>
      <c r="N5" s="8" t="s">
        <v>24</v>
      </c>
      <c r="O5" s="6">
        <v>10</v>
      </c>
      <c r="P5" s="6">
        <v>1600</v>
      </c>
      <c r="Q5" s="9">
        <v>1</v>
      </c>
    </row>
    <row r="6" spans="1:17" x14ac:dyDescent="0.15">
      <c r="A6" s="4" t="s">
        <v>10</v>
      </c>
      <c r="B6" s="4" t="s">
        <v>30</v>
      </c>
      <c r="C6" s="4" t="s">
        <v>15</v>
      </c>
      <c r="D6" s="4" t="s">
        <v>12</v>
      </c>
      <c r="E6" s="4">
        <v>400</v>
      </c>
      <c r="F6" s="4">
        <f t="shared" si="0"/>
        <v>19200</v>
      </c>
      <c r="G6" s="4"/>
      <c r="I6" s="8" t="s">
        <v>25</v>
      </c>
      <c r="J6" s="6">
        <v>1</v>
      </c>
      <c r="K6" s="6"/>
      <c r="L6" s="9">
        <v>0</v>
      </c>
    </row>
    <row r="7" spans="1:17" x14ac:dyDescent="0.15">
      <c r="A7" s="4" t="s">
        <v>3</v>
      </c>
      <c r="B7" s="4" t="s">
        <v>30</v>
      </c>
      <c r="C7" s="4" t="s">
        <v>15</v>
      </c>
      <c r="D7" s="4" t="s">
        <v>12</v>
      </c>
      <c r="E7" s="4">
        <v>400</v>
      </c>
      <c r="F7" s="4">
        <f t="shared" si="0"/>
        <v>19200</v>
      </c>
      <c r="G7" s="4"/>
      <c r="I7" s="8" t="s">
        <v>24</v>
      </c>
      <c r="J7" s="6">
        <v>10</v>
      </c>
      <c r="K7" s="6">
        <v>1600</v>
      </c>
      <c r="L7" s="9">
        <v>1</v>
      </c>
    </row>
    <row r="8" spans="1:17" x14ac:dyDescent="0.15">
      <c r="A8" s="4" t="s">
        <v>166</v>
      </c>
      <c r="B8" s="4" t="s">
        <v>8</v>
      </c>
      <c r="C8" s="4" t="s">
        <v>15</v>
      </c>
      <c r="D8" s="4" t="s">
        <v>12</v>
      </c>
      <c r="E8" s="4">
        <v>200</v>
      </c>
      <c r="F8" s="4">
        <f t="shared" si="0"/>
        <v>9600</v>
      </c>
      <c r="G8" s="4"/>
    </row>
    <row r="9" spans="1:17" x14ac:dyDescent="0.15">
      <c r="A9" s="4" t="s">
        <v>170</v>
      </c>
      <c r="B9" s="4" t="s">
        <v>8</v>
      </c>
      <c r="C9" s="4" t="s">
        <v>15</v>
      </c>
      <c r="D9" s="4" t="s">
        <v>12</v>
      </c>
      <c r="E9" s="4">
        <v>200</v>
      </c>
      <c r="F9" s="4">
        <f t="shared" si="0"/>
        <v>9600</v>
      </c>
      <c r="G9" s="4"/>
    </row>
    <row r="10" spans="1:17" x14ac:dyDescent="0.15">
      <c r="A10" s="2" t="s">
        <v>4</v>
      </c>
      <c r="B10" s="2" t="s">
        <v>168</v>
      </c>
      <c r="C10" s="2" t="s">
        <v>34</v>
      </c>
      <c r="D10" s="2" t="s">
        <v>12</v>
      </c>
      <c r="E10" s="2"/>
      <c r="F10" s="2">
        <f t="shared" si="0"/>
        <v>0</v>
      </c>
      <c r="G10" s="2" t="s">
        <v>169</v>
      </c>
    </row>
    <row r="11" spans="1:17" x14ac:dyDescent="0.15">
      <c r="A11" s="2" t="s">
        <v>5</v>
      </c>
      <c r="B11" s="2" t="s">
        <v>26</v>
      </c>
      <c r="C11" s="2" t="s">
        <v>34</v>
      </c>
      <c r="D11" s="2" t="s">
        <v>12</v>
      </c>
      <c r="E11" s="2"/>
      <c r="F11" s="2">
        <f t="shared" si="0"/>
        <v>0</v>
      </c>
      <c r="G11" s="2" t="s">
        <v>169</v>
      </c>
    </row>
    <row r="12" spans="1:17" x14ac:dyDescent="0.15">
      <c r="A12" s="1" t="s">
        <v>32</v>
      </c>
      <c r="B12" s="1"/>
      <c r="C12" s="1"/>
      <c r="D12" s="1"/>
      <c r="E12" s="1">
        <f>SUM(E2:E11)</f>
        <v>1600</v>
      </c>
      <c r="F12" s="1">
        <f>SUM(F2:F11)</f>
        <v>76800</v>
      </c>
      <c r="G12" s="1"/>
    </row>
  </sheetData>
  <phoneticPr fontId="1" type="noConversion"/>
  <pageMargins left="0.7" right="0.7" top="0.75" bottom="0.75" header="0.3" footer="0.3"/>
  <pageSetup paperSize="9"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zoomScale="120" zoomScaleNormal="120" zoomScalePageLayoutView="120" workbookViewId="0">
      <selection activeCell="G12" sqref="G12"/>
    </sheetView>
  </sheetViews>
  <sheetFormatPr baseColWidth="10" defaultRowHeight="15" x14ac:dyDescent="0.15"/>
  <cols>
    <col min="1" max="1" width="4" customWidth="1"/>
    <col min="2" max="2" width="4.5" bestFit="1" customWidth="1"/>
    <col min="3" max="3" width="9.5" style="10" bestFit="1" customWidth="1"/>
    <col min="4" max="4" width="14.5" bestFit="1" customWidth="1"/>
    <col min="6" max="6" width="9.5" bestFit="1" customWidth="1"/>
    <col min="7" max="7" width="15.5" bestFit="1" customWidth="1"/>
    <col min="8" max="8" width="10.83203125" style="10"/>
    <col min="9" max="9" width="9.5" style="10" bestFit="1" customWidth="1"/>
    <col min="10" max="10" width="13.5" bestFit="1" customWidth="1"/>
  </cols>
  <sheetData>
    <row r="2" spans="2:9" ht="15" customHeight="1" x14ac:dyDescent="0.15">
      <c r="B2" s="23" t="s">
        <v>63</v>
      </c>
      <c r="C2" s="21"/>
      <c r="D2" s="21"/>
      <c r="E2" s="21"/>
      <c r="F2" s="21"/>
      <c r="G2" s="21"/>
      <c r="H2" s="21"/>
    </row>
    <row r="3" spans="2:9" x14ac:dyDescent="0.15">
      <c r="B3" s="15" t="s">
        <v>164</v>
      </c>
      <c r="C3" s="14" t="s">
        <v>37</v>
      </c>
      <c r="D3" s="15" t="s">
        <v>38</v>
      </c>
      <c r="E3" s="15" t="s">
        <v>39</v>
      </c>
      <c r="F3" s="15" t="s">
        <v>40</v>
      </c>
      <c r="G3" s="15" t="s">
        <v>41</v>
      </c>
      <c r="H3" s="14" t="s">
        <v>42</v>
      </c>
      <c r="I3" s="14" t="s">
        <v>43</v>
      </c>
    </row>
    <row r="4" spans="2:9" x14ac:dyDescent="0.15">
      <c r="B4" s="22">
        <v>1</v>
      </c>
      <c r="C4" s="11" t="s">
        <v>44</v>
      </c>
      <c r="D4" s="25" t="s">
        <v>52</v>
      </c>
      <c r="E4" s="12" t="s">
        <v>62</v>
      </c>
      <c r="F4" s="12">
        <v>10</v>
      </c>
      <c r="G4" s="12" t="s">
        <v>64</v>
      </c>
      <c r="H4" s="11" t="s">
        <v>67</v>
      </c>
      <c r="I4" s="11" t="s">
        <v>68</v>
      </c>
    </row>
    <row r="5" spans="2:9" x14ac:dyDescent="0.15">
      <c r="B5" s="22">
        <v>2</v>
      </c>
      <c r="C5" s="11" t="s">
        <v>58</v>
      </c>
      <c r="D5" s="25" t="s">
        <v>55</v>
      </c>
      <c r="E5" s="12" t="s">
        <v>62</v>
      </c>
      <c r="F5" s="12">
        <v>10</v>
      </c>
      <c r="G5" s="12" t="s">
        <v>64</v>
      </c>
      <c r="H5" s="11" t="s">
        <v>68</v>
      </c>
      <c r="I5" s="11" t="s">
        <v>71</v>
      </c>
    </row>
    <row r="6" spans="2:9" x14ac:dyDescent="0.15">
      <c r="B6" s="22">
        <v>3</v>
      </c>
      <c r="C6" s="11" t="s">
        <v>45</v>
      </c>
      <c r="D6" s="25" t="s">
        <v>53</v>
      </c>
      <c r="E6" s="12" t="s">
        <v>62</v>
      </c>
      <c r="F6" s="12">
        <v>10</v>
      </c>
      <c r="G6" s="12" t="s">
        <v>64</v>
      </c>
      <c r="H6" s="11" t="s">
        <v>69</v>
      </c>
      <c r="I6" s="11" t="s">
        <v>69</v>
      </c>
    </row>
    <row r="7" spans="2:9" x14ac:dyDescent="0.15">
      <c r="B7" s="22">
        <v>4</v>
      </c>
      <c r="C7" s="11" t="s">
        <v>46</v>
      </c>
      <c r="D7" s="13" t="s">
        <v>54</v>
      </c>
      <c r="E7" s="12" t="s">
        <v>62</v>
      </c>
      <c r="F7" s="12">
        <v>10</v>
      </c>
      <c r="G7" s="12" t="s">
        <v>64</v>
      </c>
      <c r="H7" s="11" t="s">
        <v>68</v>
      </c>
      <c r="I7" s="11" t="s">
        <v>70</v>
      </c>
    </row>
    <row r="8" spans="2:9" x14ac:dyDescent="0.15">
      <c r="B8" s="22">
        <v>5</v>
      </c>
      <c r="C8" s="11" t="s">
        <v>47</v>
      </c>
      <c r="D8" s="26" t="s">
        <v>56</v>
      </c>
      <c r="E8" s="12" t="s">
        <v>62</v>
      </c>
      <c r="F8" s="12">
        <v>10</v>
      </c>
      <c r="G8" s="12" t="s">
        <v>64</v>
      </c>
      <c r="H8" s="11" t="s">
        <v>68</v>
      </c>
      <c r="I8" s="11" t="s">
        <v>72</v>
      </c>
    </row>
    <row r="9" spans="2:9" x14ac:dyDescent="0.15">
      <c r="B9" s="22">
        <v>6</v>
      </c>
      <c r="C9" s="11" t="s">
        <v>48</v>
      </c>
      <c r="D9" s="13" t="s">
        <v>57</v>
      </c>
      <c r="E9" s="12" t="s">
        <v>62</v>
      </c>
      <c r="F9" s="12">
        <v>10</v>
      </c>
      <c r="G9" s="12" t="s">
        <v>64</v>
      </c>
      <c r="H9" s="11" t="s">
        <v>73</v>
      </c>
      <c r="I9" s="11" t="s">
        <v>74</v>
      </c>
    </row>
    <row r="10" spans="2:9" x14ac:dyDescent="0.15">
      <c r="B10" s="22">
        <v>7</v>
      </c>
      <c r="C10" s="11" t="s">
        <v>51</v>
      </c>
      <c r="D10" s="13" t="s">
        <v>59</v>
      </c>
      <c r="E10" s="12" t="s">
        <v>62</v>
      </c>
      <c r="F10" s="12">
        <v>10</v>
      </c>
      <c r="G10" s="12" t="s">
        <v>64</v>
      </c>
      <c r="H10" s="11" t="s">
        <v>75</v>
      </c>
      <c r="I10" s="11" t="s">
        <v>76</v>
      </c>
    </row>
    <row r="11" spans="2:9" x14ac:dyDescent="0.15">
      <c r="B11" s="22">
        <v>8</v>
      </c>
      <c r="C11" s="11" t="s">
        <v>49</v>
      </c>
      <c r="D11" s="13" t="s">
        <v>60</v>
      </c>
      <c r="E11" s="12" t="s">
        <v>62</v>
      </c>
      <c r="F11" s="12">
        <v>11</v>
      </c>
      <c r="G11" s="12" t="s">
        <v>65</v>
      </c>
      <c r="H11" s="11" t="s">
        <v>77</v>
      </c>
      <c r="I11" s="11" t="s">
        <v>78</v>
      </c>
    </row>
    <row r="12" spans="2:9" x14ac:dyDescent="0.15">
      <c r="B12" s="22">
        <v>9</v>
      </c>
      <c r="C12" s="11" t="s">
        <v>50</v>
      </c>
      <c r="D12" s="13" t="s">
        <v>61</v>
      </c>
      <c r="E12" s="12" t="s">
        <v>62</v>
      </c>
      <c r="F12" s="12">
        <v>11</v>
      </c>
      <c r="G12" s="12" t="s">
        <v>66</v>
      </c>
      <c r="H12" s="11" t="s">
        <v>79</v>
      </c>
      <c r="I12" s="11" t="s">
        <v>80</v>
      </c>
    </row>
    <row r="13" spans="2:9" x14ac:dyDescent="0.15">
      <c r="B13" s="22">
        <v>10</v>
      </c>
      <c r="C13" s="16" t="s">
        <v>81</v>
      </c>
      <c r="D13" s="27" t="s">
        <v>82</v>
      </c>
      <c r="E13" s="17" t="s">
        <v>83</v>
      </c>
      <c r="F13" s="17">
        <v>15</v>
      </c>
      <c r="G13" s="17">
        <v>25</v>
      </c>
      <c r="H13" s="16" t="s">
        <v>84</v>
      </c>
      <c r="I13" s="16" t="s">
        <v>84</v>
      </c>
    </row>
    <row r="14" spans="2:9" x14ac:dyDescent="0.15">
      <c r="B14" s="22">
        <v>11</v>
      </c>
      <c r="C14" s="16" t="s">
        <v>88</v>
      </c>
      <c r="D14" s="24" t="s">
        <v>89</v>
      </c>
      <c r="E14" s="17" t="s">
        <v>83</v>
      </c>
      <c r="F14" s="17">
        <v>11</v>
      </c>
      <c r="G14" s="17">
        <v>17</v>
      </c>
      <c r="H14" s="16" t="s">
        <v>90</v>
      </c>
      <c r="I14" s="16" t="s">
        <v>91</v>
      </c>
    </row>
    <row r="15" spans="2:9" x14ac:dyDescent="0.15">
      <c r="B15" s="22">
        <v>12</v>
      </c>
      <c r="C15" s="16" t="s">
        <v>88</v>
      </c>
      <c r="D15" s="24" t="s">
        <v>163</v>
      </c>
      <c r="E15" s="17" t="s">
        <v>83</v>
      </c>
      <c r="F15" s="17">
        <v>13</v>
      </c>
      <c r="G15" s="17">
        <v>17</v>
      </c>
      <c r="H15" s="16" t="s">
        <v>90</v>
      </c>
      <c r="I15" s="16" t="s">
        <v>91</v>
      </c>
    </row>
    <row r="16" spans="2:9" x14ac:dyDescent="0.15">
      <c r="B16" s="22">
        <v>13</v>
      </c>
      <c r="C16" s="16" t="s">
        <v>129</v>
      </c>
      <c r="D16" s="27" t="s">
        <v>130</v>
      </c>
      <c r="E16" s="17" t="s">
        <v>83</v>
      </c>
      <c r="F16" s="17">
        <v>13</v>
      </c>
      <c r="G16" s="17" t="s">
        <v>131</v>
      </c>
      <c r="H16" s="16"/>
      <c r="I16" s="16" t="s">
        <v>132</v>
      </c>
    </row>
    <row r="17" spans="2:9" x14ac:dyDescent="0.15">
      <c r="B17" s="22">
        <v>14</v>
      </c>
      <c r="C17" s="16" t="s">
        <v>133</v>
      </c>
      <c r="D17" s="27" t="s">
        <v>134</v>
      </c>
      <c r="E17" s="17" t="s">
        <v>83</v>
      </c>
      <c r="F17" s="17">
        <v>24</v>
      </c>
      <c r="G17" s="17">
        <v>29</v>
      </c>
      <c r="H17" s="16" t="s">
        <v>135</v>
      </c>
      <c r="I17" s="16" t="s">
        <v>140</v>
      </c>
    </row>
    <row r="18" spans="2:9" x14ac:dyDescent="0.15">
      <c r="B18" s="22">
        <v>15</v>
      </c>
      <c r="C18" s="16" t="s">
        <v>136</v>
      </c>
      <c r="D18" s="27" t="s">
        <v>137</v>
      </c>
      <c r="E18" s="17" t="s">
        <v>83</v>
      </c>
      <c r="F18" s="17">
        <v>25</v>
      </c>
      <c r="G18" s="17">
        <v>30</v>
      </c>
      <c r="H18" s="16" t="s">
        <v>138</v>
      </c>
      <c r="I18" s="16" t="s">
        <v>139</v>
      </c>
    </row>
    <row r="19" spans="2:9" x14ac:dyDescent="0.15">
      <c r="B19" s="22">
        <v>16</v>
      </c>
      <c r="C19" s="16" t="s">
        <v>85</v>
      </c>
      <c r="D19" s="24" t="s">
        <v>111</v>
      </c>
      <c r="E19" s="17" t="s">
        <v>83</v>
      </c>
      <c r="F19" s="17">
        <v>25</v>
      </c>
      <c r="G19" s="17">
        <v>40</v>
      </c>
      <c r="H19" s="16" t="s">
        <v>112</v>
      </c>
      <c r="I19" s="16" t="s">
        <v>113</v>
      </c>
    </row>
    <row r="20" spans="2:9" x14ac:dyDescent="0.15">
      <c r="B20" s="22">
        <v>17</v>
      </c>
      <c r="C20" s="16" t="s">
        <v>85</v>
      </c>
      <c r="D20" s="27" t="s">
        <v>162</v>
      </c>
      <c r="E20" s="17" t="s">
        <v>83</v>
      </c>
      <c r="F20" s="17">
        <v>33</v>
      </c>
      <c r="G20" s="17">
        <v>40</v>
      </c>
      <c r="H20" s="16" t="s">
        <v>86</v>
      </c>
      <c r="I20" s="16" t="s">
        <v>87</v>
      </c>
    </row>
    <row r="21" spans="2:9" x14ac:dyDescent="0.15">
      <c r="B21" s="22">
        <v>18</v>
      </c>
      <c r="C21" s="16" t="s">
        <v>141</v>
      </c>
      <c r="D21" s="27" t="s">
        <v>142</v>
      </c>
      <c r="E21" s="17" t="s">
        <v>83</v>
      </c>
      <c r="F21" s="17">
        <v>33</v>
      </c>
      <c r="G21" s="17">
        <v>40</v>
      </c>
      <c r="H21" s="16" t="s">
        <v>68</v>
      </c>
      <c r="I21" s="16" t="s">
        <v>143</v>
      </c>
    </row>
    <row r="22" spans="2:9" x14ac:dyDescent="0.15">
      <c r="B22" s="22">
        <v>19</v>
      </c>
      <c r="C22" s="16" t="s">
        <v>117</v>
      </c>
      <c r="D22" s="20" t="s">
        <v>118</v>
      </c>
      <c r="E22" s="17" t="s">
        <v>83</v>
      </c>
      <c r="F22" s="17">
        <v>34</v>
      </c>
      <c r="G22" s="17">
        <v>45</v>
      </c>
      <c r="H22" s="16" t="s">
        <v>119</v>
      </c>
      <c r="I22" s="16" t="s">
        <v>120</v>
      </c>
    </row>
    <row r="23" spans="2:9" x14ac:dyDescent="0.15">
      <c r="B23" s="22">
        <v>20</v>
      </c>
      <c r="C23" s="16" t="s">
        <v>96</v>
      </c>
      <c r="D23" s="20" t="s">
        <v>97</v>
      </c>
      <c r="E23" s="17" t="s">
        <v>83</v>
      </c>
      <c r="F23" s="17">
        <v>17</v>
      </c>
      <c r="G23" s="17">
        <v>28</v>
      </c>
      <c r="H23" s="16" t="s">
        <v>98</v>
      </c>
      <c r="I23" s="16" t="s">
        <v>99</v>
      </c>
    </row>
    <row r="24" spans="2:9" x14ac:dyDescent="0.15">
      <c r="B24" s="22">
        <v>21</v>
      </c>
      <c r="C24" s="16" t="s">
        <v>100</v>
      </c>
      <c r="D24" s="20" t="s">
        <v>101</v>
      </c>
      <c r="E24" s="17" t="s">
        <v>83</v>
      </c>
      <c r="F24" s="17">
        <v>15</v>
      </c>
      <c r="G24" s="17">
        <v>29</v>
      </c>
      <c r="H24" s="16" t="s">
        <v>102</v>
      </c>
      <c r="I24" s="16" t="s">
        <v>103</v>
      </c>
    </row>
    <row r="25" spans="2:9" x14ac:dyDescent="0.15">
      <c r="B25" s="22">
        <v>22</v>
      </c>
      <c r="C25" s="16" t="s">
        <v>92</v>
      </c>
      <c r="D25" s="24" t="s">
        <v>93</v>
      </c>
      <c r="E25" s="17" t="s">
        <v>83</v>
      </c>
      <c r="F25" s="17">
        <v>18</v>
      </c>
      <c r="G25" s="17">
        <v>26</v>
      </c>
      <c r="H25" s="16" t="s">
        <v>94</v>
      </c>
      <c r="I25" s="16" t="s">
        <v>95</v>
      </c>
    </row>
    <row r="26" spans="2:9" x14ac:dyDescent="0.15">
      <c r="B26" s="22">
        <v>23</v>
      </c>
      <c r="C26" s="16" t="s">
        <v>107</v>
      </c>
      <c r="D26" s="24" t="s">
        <v>108</v>
      </c>
      <c r="E26" s="17" t="s">
        <v>83</v>
      </c>
      <c r="F26" s="17">
        <v>23</v>
      </c>
      <c r="G26" s="17">
        <v>35</v>
      </c>
      <c r="H26" s="16" t="s">
        <v>109</v>
      </c>
      <c r="I26" s="16" t="s">
        <v>110</v>
      </c>
    </row>
    <row r="27" spans="2:9" x14ac:dyDescent="0.15">
      <c r="B27" s="22">
        <v>24</v>
      </c>
      <c r="C27" s="16" t="s">
        <v>104</v>
      </c>
      <c r="D27" s="20" t="s">
        <v>105</v>
      </c>
      <c r="E27" s="17" t="s">
        <v>83</v>
      </c>
      <c r="F27" s="17">
        <v>24</v>
      </c>
      <c r="G27" s="17">
        <v>33</v>
      </c>
      <c r="H27" s="16" t="s">
        <v>68</v>
      </c>
      <c r="I27" s="16" t="s">
        <v>106</v>
      </c>
    </row>
    <row r="28" spans="2:9" x14ac:dyDescent="0.15">
      <c r="B28" s="22">
        <v>25</v>
      </c>
      <c r="C28" s="16" t="s">
        <v>114</v>
      </c>
      <c r="D28" s="20" t="s">
        <v>115</v>
      </c>
      <c r="E28" s="17" t="s">
        <v>83</v>
      </c>
      <c r="F28" s="17">
        <v>28</v>
      </c>
      <c r="G28" s="17">
        <v>40</v>
      </c>
      <c r="H28" s="16" t="s">
        <v>68</v>
      </c>
      <c r="I28" s="16" t="s">
        <v>116</v>
      </c>
    </row>
    <row r="29" spans="2:9" x14ac:dyDescent="0.15">
      <c r="B29" s="22">
        <v>26</v>
      </c>
      <c r="C29" s="16" t="s">
        <v>121</v>
      </c>
      <c r="D29" s="20" t="s">
        <v>122</v>
      </c>
      <c r="E29" s="17" t="s">
        <v>83</v>
      </c>
      <c r="F29" s="17">
        <v>20</v>
      </c>
      <c r="G29" s="17">
        <v>30</v>
      </c>
      <c r="H29" s="16" t="s">
        <v>123</v>
      </c>
      <c r="I29" s="16" t="s">
        <v>124</v>
      </c>
    </row>
    <row r="30" spans="2:9" x14ac:dyDescent="0.15">
      <c r="B30" s="22">
        <v>27</v>
      </c>
      <c r="C30" s="16" t="s">
        <v>125</v>
      </c>
      <c r="D30" s="20" t="s">
        <v>126</v>
      </c>
      <c r="E30" s="17" t="s">
        <v>83</v>
      </c>
      <c r="F30" s="17">
        <v>16</v>
      </c>
      <c r="G30" s="17">
        <v>25</v>
      </c>
      <c r="H30" s="16" t="s">
        <v>127</v>
      </c>
      <c r="I30" s="16" t="s">
        <v>128</v>
      </c>
    </row>
    <row r="31" spans="2:9" x14ac:dyDescent="0.15">
      <c r="B31" s="22">
        <v>28</v>
      </c>
      <c r="C31" s="18" t="s">
        <v>150</v>
      </c>
      <c r="D31" s="28" t="s">
        <v>145</v>
      </c>
      <c r="E31" s="19" t="s">
        <v>146</v>
      </c>
      <c r="F31" s="19">
        <v>2</v>
      </c>
      <c r="G31" s="19">
        <v>3</v>
      </c>
      <c r="H31" s="18" t="s">
        <v>68</v>
      </c>
      <c r="I31" s="18" t="s">
        <v>147</v>
      </c>
    </row>
    <row r="32" spans="2:9" x14ac:dyDescent="0.15">
      <c r="B32" s="22">
        <v>29</v>
      </c>
      <c r="C32" s="18" t="s">
        <v>144</v>
      </c>
      <c r="D32" s="28" t="s">
        <v>151</v>
      </c>
      <c r="E32" s="19" t="s">
        <v>146</v>
      </c>
      <c r="F32" s="19">
        <v>1.8</v>
      </c>
      <c r="G32" s="19">
        <v>3.3</v>
      </c>
      <c r="H32" s="18" t="s">
        <v>152</v>
      </c>
      <c r="I32" s="18" t="s">
        <v>153</v>
      </c>
    </row>
    <row r="33" spans="2:9" x14ac:dyDescent="0.15">
      <c r="B33" s="22">
        <v>30</v>
      </c>
      <c r="C33" s="18" t="s">
        <v>158</v>
      </c>
      <c r="D33" s="28" t="s">
        <v>159</v>
      </c>
      <c r="E33" s="19" t="s">
        <v>146</v>
      </c>
      <c r="F33" s="19">
        <v>3</v>
      </c>
      <c r="G33" s="19">
        <v>4.5</v>
      </c>
      <c r="H33" s="18" t="s">
        <v>161</v>
      </c>
      <c r="I33" s="18" t="s">
        <v>160</v>
      </c>
    </row>
    <row r="34" spans="2:9" x14ac:dyDescent="0.15">
      <c r="B34" s="22">
        <v>31</v>
      </c>
      <c r="C34" s="18" t="s">
        <v>154</v>
      </c>
      <c r="D34" s="28" t="s">
        <v>155</v>
      </c>
      <c r="E34" s="19" t="s">
        <v>146</v>
      </c>
      <c r="F34" s="19">
        <v>3</v>
      </c>
      <c r="G34" s="19">
        <v>4.5</v>
      </c>
      <c r="H34" s="18" t="s">
        <v>156</v>
      </c>
      <c r="I34" s="18" t="s">
        <v>157</v>
      </c>
    </row>
    <row r="35" spans="2:9" x14ac:dyDescent="0.15">
      <c r="B35" s="22">
        <v>32</v>
      </c>
      <c r="C35" s="18" t="s">
        <v>148</v>
      </c>
      <c r="D35" s="28" t="s">
        <v>165</v>
      </c>
      <c r="E35" s="19" t="s">
        <v>146</v>
      </c>
      <c r="F35" s="19">
        <v>0.55000000000000004</v>
      </c>
      <c r="G35" s="19">
        <v>0.85</v>
      </c>
      <c r="H35" s="18" t="s">
        <v>149</v>
      </c>
      <c r="I35" s="18" t="s">
        <v>149</v>
      </c>
    </row>
  </sheetData>
  <phoneticPr fontId="1" type="noConversion"/>
  <pageMargins left="0.25" right="0.25" top="0.75" bottom="0.75" header="0.3" footer="0.3"/>
  <pageSetup paperSize="9" orientation="portrait" horizontalDpi="0" verticalDpi="0"/>
  <ignoredErrors>
    <ignoredError sqref="I5:I17 H4:H35 I18:I35 C4:C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计划</vt:lpstr>
      <vt:lpstr>指数估值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2017-12-17T07:45:40Z</dcterms:created>
  <dcterms:modified xsi:type="dcterms:W3CDTF">2018-02-10T05:28:09Z</dcterms:modified>
</cp:coreProperties>
</file>