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 hidePivotFieldList="1"/>
  <bookViews>
    <workbookView xWindow="0" yWindow="465" windowWidth="21840" windowHeight="13740" tabRatio="500"/>
  </bookViews>
  <sheets>
    <sheet name="工作表1" sheetId="1" r:id="rId1"/>
  </sheets>
  <calcPr calcId="145621" concurrentCalc="0"/>
  <pivotCaches>
    <pivotCache cacheId="8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E11" i="1"/>
</calcChain>
</file>

<file path=xl/sharedStrings.xml><?xml version="1.0" encoding="utf-8"?>
<sst xmlns="http://schemas.openxmlformats.org/spreadsheetml/2006/main" count="66" uniqueCount="45">
  <si>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</si>
  <si>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</si>
  <si>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</si>
  <si>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</si>
  <si>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</si>
  <si>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</si>
  <si>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</si>
  <si>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易方达消费行业股票(110022)</t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</si>
  <si>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</si>
  <si>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</si>
  <si>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</si>
  <si>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</si>
  <si>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</si>
  <si>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</si>
  <si>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</si>
  <si>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</si>
  <si>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</si>
  <si>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</si>
  <si>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</si>
  <si>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</si>
  <si>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</si>
  <si>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</si>
  <si>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</si>
  <si>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</si>
  <si>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</si>
  <si>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</si>
  <si>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</si>
  <si>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</si>
  <si>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消费行业</t>
  </si>
  <si>
    <t>消费行业</t>
    <rPh sb="0" eb="1">
      <t>iie</t>
    </rPh>
    <rPh sb="1" eb="2">
      <t>xjm</t>
    </rPh>
    <rPh sb="2" eb="3">
      <t>tf</t>
    </rPh>
    <rPh sb="3" eb="4">
      <t>og</t>
    </rPh>
    <phoneticPr fontId="1" type="noConversion"/>
  </si>
  <si>
    <t>环保医疗</t>
  </si>
  <si>
    <t>环保医疗</t>
    <rPh sb="0" eb="1">
      <t>ggi</t>
    </rPh>
    <rPh sb="1" eb="2">
      <t>wk</t>
    </rPh>
    <rPh sb="2" eb="3">
      <t>atd</t>
    </rPh>
    <rPh sb="3" eb="4">
      <t>ubi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</si>
  <si>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</si>
  <si>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</si>
  <si>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</si>
  <si>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</si>
  <si>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</si>
  <si>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</si>
  <si>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待进入低值后再开始定投</t>
    <rPh sb="0" eb="1">
      <t>tffy</t>
    </rPh>
    <rPh sb="1" eb="2">
      <t>fj</t>
    </rPh>
    <rPh sb="2" eb="3">
      <t>ty</t>
    </rPh>
    <rPh sb="3" eb="4">
      <t>wqa</t>
    </rPh>
    <rPh sb="4" eb="5">
      <t>wfhg</t>
    </rPh>
    <rPh sb="5" eb="6">
      <t>rg</t>
    </rPh>
    <rPh sb="6" eb="7">
      <t>gmf</t>
    </rPh>
    <rPh sb="7" eb="8">
      <t>ga</t>
    </rPh>
    <rPh sb="8" eb="9">
      <t>vck</t>
    </rPh>
    <rPh sb="9" eb="10">
      <t>pg</t>
    </rPh>
    <rPh sb="10" eb="11">
      <t>rmc</t>
    </rPh>
    <phoneticPr fontId="1" type="noConversion"/>
  </si>
  <si>
    <t>低估边缘，后续加大额度</t>
    <rPh sb="6" eb="7">
      <t>xfn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</si>
  <si>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</si>
  <si>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</si>
  <si>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</si>
  <si>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</si>
  <si>
    <t>已赎回</t>
    <rPh sb="0" eb="1">
      <t>nnxc</t>
    </rPh>
    <rPh sb="1" eb="2">
      <t>mfn</t>
    </rPh>
    <rPh sb="2" eb="3">
      <t>lkd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</si>
</sst>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YuanXing" refreshedDate="43106.714193402775" createdVersion="4" refreshedVersion="4" minRefreshableVersion="3" recordCount="9">
  <cacheSource type="worksheet">
    <worksheetSource ref="A1:G10" sheet="工作表1"/>
  </cacheSource>
  <cacheFields count="8">
    <cacheField name="基金" numFmtId="0">
      <sharedItems/>
    </cacheField>
    <cacheField name="类型" numFmtId="0">
      <sharedItems containsBlank="1" count="10">
        <s v="大盘"/>
        <s v="均衡"/>
        <s v="中小盘"/>
        <s v="环保医疗"/>
        <s v="泸港深"/>
        <s v="消费行业"/>
        <m u="1"/>
        <s v="中盘(150只)" u="1"/>
        <s v="主动型" u="1"/>
        <s v="中盘" u="1"/>
      </sharedItems>
    </cacheField>
    <cacheField name="估值状态" numFmtId="0">
      <sharedItems containsBlank="1" count="4">
        <s v="低估值"/>
        <s v="正常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10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富国中证红利指数增强(100032)"/>
    <x v="0"/>
    <x v="0"/>
    <s v="定投/周"/>
    <n v="400"/>
    <n v="19200"/>
    <s v="低估边缘，后续加大额度"/>
  </r>
  <r>
    <s v="嘉实基本面50指数(160716)"/>
    <x v="0"/>
    <x v="1"/>
    <s v="持有"/>
    <m/>
    <n v="0"/>
    <m/>
  </r>
  <r>
    <s v="景顺长城泸深300增强(000311)"/>
    <x v="0"/>
    <x v="1"/>
    <s v="持有"/>
    <m/>
    <n v="0"/>
    <s v="待进入低值后再开始定投"/>
  </r>
  <r>
    <s v="华宝兴业标普中国A股红利机会(501029)"/>
    <x v="1"/>
    <x v="0"/>
    <s v="定投/周"/>
    <n v="400"/>
    <n v="19200"/>
    <m/>
  </r>
  <r>
    <s v="景顺长城中证500行业中性低波动(003318)"/>
    <x v="2"/>
    <x v="0"/>
    <s v="定投/周"/>
    <n v="400"/>
    <n v="19200"/>
    <m/>
  </r>
  <r>
    <s v="建信中证500指数增强(000478)"/>
    <x v="2"/>
    <x v="0"/>
    <s v="定投/周"/>
    <n v="400"/>
    <n v="19200"/>
    <s v="低估边缘，后续加大额度"/>
  </r>
  <r>
    <s v="国泰金龙行业混合(020003)"/>
    <x v="3"/>
    <x v="2"/>
    <s v="定投/周"/>
    <n v="100"/>
    <n v="4800"/>
    <m/>
  </r>
  <r>
    <s v="嘉实泸港深精选股票(001878)"/>
    <x v="4"/>
    <x v="2"/>
    <s v="持有"/>
    <m/>
    <n v="0"/>
    <m/>
  </r>
  <r>
    <s v="易方达消费行业股票(110022)"/>
    <x v="5"/>
    <x v="2"/>
    <s v="已赎回"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0"/>
        <item x="1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基金类型-金额统计" cacheId="8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1">
        <item m="1" x="6"/>
        <item m="1" x="8"/>
        <item x="2"/>
        <item m="1" x="7"/>
        <item m="1" x="9"/>
        <item x="5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7"/>
    </i>
    <i>
      <x v="9"/>
    </i>
    <i>
      <x v="8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zoomScale="110" zoomScaleNormal="110" workbookViewId="0">
      <selection activeCell="I14" sqref="I14"/>
    </sheetView>
  </sheetViews>
  <sheetFormatPr defaultColWidth="11" defaultRowHeight="14.25" x14ac:dyDescent="0.15"/>
  <cols>
    <col min="1" max="1" width="38.5" bestFit="1" customWidth="1"/>
    <col min="2" max="3" width="9.5" bestFit="1" customWidth="1"/>
    <col min="4" max="4" width="8.5" bestFit="1" customWidth="1"/>
    <col min="5" max="6" width="9.5" bestFit="1" customWidth="1"/>
    <col min="7" max="7" width="23.5" bestFit="1" customWidth="1"/>
    <col min="8" max="8" width="4.625" customWidth="1"/>
    <col min="9" max="9" width="9.75" customWidth="1"/>
    <col min="10" max="10" width="8.125" customWidth="1"/>
    <col min="11" max="12" width="10.25" customWidth="1"/>
    <col min="13" max="13" width="5.125" customWidth="1"/>
    <col min="14" max="14" width="9.75" bestFit="1" customWidth="1"/>
    <col min="15" max="15" width="8.125" bestFit="1" customWidth="1"/>
    <col min="16" max="17" width="10.25" bestFit="1" customWidth="1"/>
  </cols>
  <sheetData>
    <row r="1" spans="1:17" x14ac:dyDescent="0.15">
      <c r="A1" s="5" t="s">
        <v>0</v>
      </c>
      <c r="B1" s="5" t="s">
        <v>15</v>
      </c>
      <c r="C1" s="5" t="s">
        <v>22</v>
      </c>
      <c r="D1" s="5" t="s">
        <v>20</v>
      </c>
      <c r="E1" s="5" t="s">
        <v>18</v>
      </c>
      <c r="F1" s="5" t="s">
        <v>21</v>
      </c>
      <c r="G1" s="5" t="s">
        <v>8</v>
      </c>
      <c r="I1" s="7" t="s">
        <v>14</v>
      </c>
      <c r="J1" t="s">
        <v>36</v>
      </c>
      <c r="K1" t="s">
        <v>33</v>
      </c>
      <c r="L1" t="s">
        <v>32</v>
      </c>
      <c r="N1" s="7" t="s">
        <v>14</v>
      </c>
      <c r="O1" t="s">
        <v>36</v>
      </c>
      <c r="P1" t="s">
        <v>33</v>
      </c>
      <c r="Q1" t="s">
        <v>32</v>
      </c>
    </row>
    <row r="2" spans="1:17" x14ac:dyDescent="0.15">
      <c r="A2" s="4" t="s">
        <v>1</v>
      </c>
      <c r="B2" s="4" t="s">
        <v>9</v>
      </c>
      <c r="C2" s="4" t="s">
        <v>16</v>
      </c>
      <c r="D2" s="4" t="s">
        <v>13</v>
      </c>
      <c r="E2" s="4">
        <v>400</v>
      </c>
      <c r="F2" s="4">
        <f t="shared" ref="F2:F10" si="0">E2*4*12</f>
        <v>19200</v>
      </c>
      <c r="G2" s="4" t="s">
        <v>39</v>
      </c>
      <c r="I2" s="8" t="s">
        <v>34</v>
      </c>
      <c r="J2" s="6">
        <v>2</v>
      </c>
      <c r="K2" s="6">
        <v>800</v>
      </c>
      <c r="L2" s="9">
        <v>0.47058823529411764</v>
      </c>
      <c r="N2" s="8" t="s">
        <v>42</v>
      </c>
      <c r="O2" s="6">
        <v>4</v>
      </c>
      <c r="P2" s="6">
        <v>1600</v>
      </c>
      <c r="Q2" s="9">
        <v>0.94117647058823528</v>
      </c>
    </row>
    <row r="3" spans="1:17" x14ac:dyDescent="0.15">
      <c r="A3" s="3" t="s">
        <v>2</v>
      </c>
      <c r="B3" s="3" t="s">
        <v>9</v>
      </c>
      <c r="C3" s="3" t="s">
        <v>17</v>
      </c>
      <c r="D3" s="3" t="s">
        <v>19</v>
      </c>
      <c r="E3" s="3"/>
      <c r="F3" s="3">
        <f t="shared" si="0"/>
        <v>0</v>
      </c>
      <c r="G3" s="3"/>
      <c r="I3" s="8" t="s">
        <v>24</v>
      </c>
      <c r="J3" s="6">
        <v>1</v>
      </c>
      <c r="K3" s="6">
        <v>400</v>
      </c>
      <c r="L3" s="9">
        <v>0.23529411764705882</v>
      </c>
      <c r="N3" s="8" t="s">
        <v>43</v>
      </c>
      <c r="O3" s="6">
        <v>2</v>
      </c>
      <c r="P3" s="6"/>
      <c r="Q3" s="9">
        <v>0</v>
      </c>
    </row>
    <row r="4" spans="1:17" x14ac:dyDescent="0.15">
      <c r="A4" s="3" t="s">
        <v>12</v>
      </c>
      <c r="B4" s="3" t="s">
        <v>9</v>
      </c>
      <c r="C4" s="3" t="s">
        <v>17</v>
      </c>
      <c r="D4" s="3" t="s">
        <v>19</v>
      </c>
      <c r="E4" s="3"/>
      <c r="F4" s="3">
        <f t="shared" si="0"/>
        <v>0</v>
      </c>
      <c r="G4" s="3" t="s">
        <v>38</v>
      </c>
      <c r="I4" s="8" t="s">
        <v>23</v>
      </c>
      <c r="J4" s="6">
        <v>3</v>
      </c>
      <c r="K4" s="6">
        <v>400</v>
      </c>
      <c r="L4" s="9">
        <v>0.23529411764705882</v>
      </c>
      <c r="N4" s="8" t="s">
        <v>40</v>
      </c>
      <c r="O4" s="6">
        <v>3</v>
      </c>
      <c r="P4" s="6">
        <v>100</v>
      </c>
      <c r="Q4" s="9">
        <v>5.8823529411764705E-2</v>
      </c>
    </row>
    <row r="5" spans="1:17" x14ac:dyDescent="0.15">
      <c r="A5" s="4" t="s">
        <v>6</v>
      </c>
      <c r="B5" s="4" t="s">
        <v>10</v>
      </c>
      <c r="C5" s="4" t="s">
        <v>16</v>
      </c>
      <c r="D5" s="4" t="s">
        <v>13</v>
      </c>
      <c r="E5" s="4">
        <v>400</v>
      </c>
      <c r="F5" s="4">
        <f t="shared" si="0"/>
        <v>19200</v>
      </c>
      <c r="G5" s="4"/>
      <c r="I5" s="8" t="s">
        <v>30</v>
      </c>
      <c r="J5" s="6">
        <v>1</v>
      </c>
      <c r="K5" s="6">
        <v>100</v>
      </c>
      <c r="L5" s="9">
        <v>5.8823529411764705E-2</v>
      </c>
      <c r="N5" s="8" t="s">
        <v>25</v>
      </c>
      <c r="O5" s="6">
        <v>9</v>
      </c>
      <c r="P5" s="6">
        <v>1700</v>
      </c>
      <c r="Q5" s="9">
        <v>1</v>
      </c>
    </row>
    <row r="6" spans="1:17" x14ac:dyDescent="0.15">
      <c r="A6" s="4" t="s">
        <v>11</v>
      </c>
      <c r="B6" s="4" t="s">
        <v>35</v>
      </c>
      <c r="C6" s="4" t="s">
        <v>16</v>
      </c>
      <c r="D6" s="4" t="s">
        <v>13</v>
      </c>
      <c r="E6" s="4">
        <v>400</v>
      </c>
      <c r="F6" s="4">
        <f t="shared" si="0"/>
        <v>19200</v>
      </c>
      <c r="G6" s="4"/>
      <c r="I6" s="8" t="s">
        <v>28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35</v>
      </c>
      <c r="C7" s="4" t="s">
        <v>16</v>
      </c>
      <c r="D7" s="4" t="s">
        <v>13</v>
      </c>
      <c r="E7" s="4">
        <v>400</v>
      </c>
      <c r="F7" s="4">
        <f t="shared" si="0"/>
        <v>19200</v>
      </c>
      <c r="G7" s="4" t="s">
        <v>39</v>
      </c>
      <c r="I7" s="8" t="s">
        <v>26</v>
      </c>
      <c r="J7" s="6">
        <v>1</v>
      </c>
      <c r="K7" s="6"/>
      <c r="L7" s="9">
        <v>0</v>
      </c>
    </row>
    <row r="8" spans="1:17" x14ac:dyDescent="0.15">
      <c r="A8" s="2" t="s">
        <v>4</v>
      </c>
      <c r="B8" s="2" t="s">
        <v>31</v>
      </c>
      <c r="C8" s="2" t="s">
        <v>41</v>
      </c>
      <c r="D8" s="2" t="s">
        <v>13</v>
      </c>
      <c r="E8" s="2">
        <v>100</v>
      </c>
      <c r="F8" s="2">
        <f t="shared" si="0"/>
        <v>4800</v>
      </c>
      <c r="G8" s="2"/>
      <c r="I8" s="8" t="s">
        <v>25</v>
      </c>
      <c r="J8" s="6">
        <v>9</v>
      </c>
      <c r="K8" s="6">
        <v>1700</v>
      </c>
      <c r="L8" s="9">
        <v>1</v>
      </c>
    </row>
    <row r="9" spans="1:17" x14ac:dyDescent="0.15">
      <c r="A9" s="2" t="s">
        <v>5</v>
      </c>
      <c r="B9" s="2" t="s">
        <v>27</v>
      </c>
      <c r="C9" s="2" t="s">
        <v>41</v>
      </c>
      <c r="D9" s="2" t="s">
        <v>19</v>
      </c>
      <c r="E9" s="2"/>
      <c r="F9" s="2">
        <f t="shared" si="0"/>
        <v>0</v>
      </c>
      <c r="G9" s="2"/>
    </row>
    <row r="10" spans="1:17" x14ac:dyDescent="0.15">
      <c r="A10" s="2" t="s">
        <v>7</v>
      </c>
      <c r="B10" s="2" t="s">
        <v>29</v>
      </c>
      <c r="C10" s="2" t="s">
        <v>41</v>
      </c>
      <c r="D10" s="2" t="s">
        <v>44</v>
      </c>
      <c r="E10" s="2"/>
      <c r="F10" s="2">
        <f t="shared" si="0"/>
        <v>0</v>
      </c>
      <c r="G10" s="2"/>
    </row>
    <row r="11" spans="1:17" x14ac:dyDescent="0.15">
      <c r="A11" s="1" t="s">
        <v>37</v>
      </c>
      <c r="B11" s="1"/>
      <c r="C11" s="1"/>
      <c r="D11" s="1"/>
      <c r="E11" s="1">
        <f>SUM(E2:E10)</f>
        <v>1700</v>
      </c>
      <c r="F11" s="1">
        <f>SUM(F2:F10)</f>
        <v>81600</v>
      </c>
      <c r="G11" s="1"/>
    </row>
  </sheetData>
  <phoneticPr fontId="1" type="noConversion"/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YuanXing</cp:lastModifiedBy>
  <dcterms:created xsi:type="dcterms:W3CDTF">2017-12-17T07:45:40Z</dcterms:created>
  <dcterms:modified xsi:type="dcterms:W3CDTF">2018-01-06T09:08:27Z</dcterms:modified>
</cp:coreProperties>
</file>