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2915" windowHeight="3330" tabRatio="700" firstSheet="2" activeTab="6"/>
  </bookViews>
  <sheets>
    <sheet name="ATX CLASSIC" sheetId="14" r:id="rId1"/>
    <sheet name="Giant XTC 820" sheetId="11" r:id="rId2"/>
    <sheet name="挑战者700 2012款" sheetId="5" r:id="rId3"/>
    <sheet name="MISSILE_5198.00" sheetId="3" r:id="rId4"/>
    <sheet name="8081_stout_x5" sheetId="4" r:id="rId5"/>
    <sheet name="8081_stout_m610" sheetId="6" r:id="rId6"/>
    <sheet name="Other" sheetId="7" r:id="rId7"/>
    <sheet name="配置考虑" sheetId="10" r:id="rId8"/>
    <sheet name="骑迹老苗" sheetId="12" r:id="rId9"/>
    <sheet name="比较" sheetId="13" r:id="rId10"/>
  </sheets>
  <calcPr calcId="145621"/>
</workbook>
</file>

<file path=xl/calcChain.xml><?xml version="1.0" encoding="utf-8"?>
<calcChain xmlns="http://schemas.openxmlformats.org/spreadsheetml/2006/main">
  <c r="E33" i="13" l="1"/>
  <c r="J33" i="13"/>
  <c r="I33" i="13"/>
  <c r="D32" i="14" l="1"/>
  <c r="X33" i="13" l="1"/>
  <c r="N33" i="13"/>
  <c r="D33" i="13"/>
  <c r="G51" i="12" l="1"/>
  <c r="C11" i="10" l="1"/>
  <c r="D32" i="11" l="1"/>
  <c r="C16" i="10" l="1"/>
  <c r="D3" i="10" l="1"/>
  <c r="D10" i="10"/>
  <c r="D15" i="10"/>
  <c r="D13" i="10"/>
  <c r="D11" i="10"/>
  <c r="D8" i="10"/>
  <c r="D6" i="10"/>
  <c r="D4" i="10"/>
  <c r="D2" i="10"/>
  <c r="D14" i="10"/>
  <c r="D12" i="10"/>
  <c r="D9" i="10"/>
  <c r="D7" i="10"/>
  <c r="D5" i="10"/>
  <c r="D82" i="7"/>
  <c r="F60" i="7"/>
  <c r="F59" i="7"/>
  <c r="D32" i="6" l="1"/>
  <c r="D32" i="5" l="1"/>
  <c r="D32" i="4"/>
  <c r="D32" i="3"/>
</calcChain>
</file>

<file path=xl/comments1.xml><?xml version="1.0" encoding="utf-8"?>
<comments xmlns="http://schemas.openxmlformats.org/spreadsheetml/2006/main">
  <authors>
    <author>YuanXing</author>
  </authors>
  <commentList>
    <comment ref="E24" authorId="0">
      <text>
        <r>
          <rPr>
            <b/>
            <sz val="9"/>
            <color indexed="81"/>
            <rFont val="宋体"/>
            <family val="3"/>
            <charset val="134"/>
          </rPr>
          <t>YuanXing:</t>
        </r>
        <r>
          <rPr>
            <sz val="9"/>
            <color indexed="81"/>
            <rFont val="宋体"/>
            <family val="3"/>
            <charset val="134"/>
          </rPr>
          <t xml:space="preserve">
ROCKSHOX油簧前叉（xc28，xc30）的锁死功能，是不能完全锁死不动的，锁死后大力向下压仍旧会有移动的行程，有的行程大一点有的行程小一点。但是锁死后和锁死前向下压的力度会有很大差别。只要不是锁死前后的下压力度不变就不属于质量问题。介意的的请勿拍。</t>
        </r>
      </text>
    </comment>
  </commentList>
</comments>
</file>

<file path=xl/sharedStrings.xml><?xml version="1.0" encoding="utf-8"?>
<sst xmlns="http://schemas.openxmlformats.org/spreadsheetml/2006/main" count="1118" uniqueCount="471">
  <si>
    <t>车架</t>
    <phoneticPr fontId="1" type="noConversion"/>
  </si>
  <si>
    <t>价格</t>
    <phoneticPr fontId="1" type="noConversion"/>
  </si>
  <si>
    <t>马尼托LTD</t>
  </si>
  <si>
    <t>行货</t>
  </si>
  <si>
    <t>指拨</t>
    <phoneticPr fontId="1" type="noConversion"/>
  </si>
  <si>
    <t>前拨</t>
    <phoneticPr fontId="1" type="noConversion"/>
  </si>
  <si>
    <t>后拨</t>
    <phoneticPr fontId="1" type="noConversion"/>
  </si>
  <si>
    <t>链条</t>
    <phoneticPr fontId="1" type="noConversion"/>
  </si>
  <si>
    <t>牙盘</t>
    <phoneticPr fontId="1" type="noConversion"/>
  </si>
  <si>
    <t>中轴</t>
    <phoneticPr fontId="1" type="noConversion"/>
  </si>
  <si>
    <t>花鼓</t>
    <phoneticPr fontId="1" type="noConversion"/>
  </si>
  <si>
    <t>飞轮</t>
    <phoneticPr fontId="1" type="noConversion"/>
  </si>
  <si>
    <t>SRAM X5</t>
  </si>
  <si>
    <t>多特CR5 4培林轮组</t>
  </si>
  <si>
    <t>内胎</t>
    <phoneticPr fontId="1" type="noConversion"/>
  </si>
  <si>
    <t>外胎</t>
    <phoneticPr fontId="1" type="noConversion"/>
  </si>
  <si>
    <t>KANDA美嘴</t>
  </si>
  <si>
    <t>1047</t>
  </si>
  <si>
    <t>脚踏</t>
    <phoneticPr fontId="1" type="noConversion"/>
  </si>
  <si>
    <t>多特CR3 3培林脚踏</t>
  </si>
  <si>
    <t>刹把</t>
    <phoneticPr fontId="1" type="noConversion"/>
  </si>
  <si>
    <t>刹车</t>
    <phoneticPr fontId="1" type="noConversion"/>
  </si>
  <si>
    <t>2014 AVID E5</t>
  </si>
  <si>
    <t>把横</t>
    <phoneticPr fontId="1" type="noConversion"/>
  </si>
  <si>
    <t>把立</t>
    <phoneticPr fontId="1" type="noConversion"/>
  </si>
  <si>
    <t>把套</t>
    <phoneticPr fontId="1" type="noConversion"/>
  </si>
  <si>
    <t>坐垫</t>
    <phoneticPr fontId="1" type="noConversion"/>
  </si>
  <si>
    <t>辐条</t>
    <phoneticPr fontId="1" type="noConversion"/>
  </si>
  <si>
    <t>JW</t>
  </si>
  <si>
    <t>SUNSPEED</t>
  </si>
  <si>
    <t>CNC</t>
  </si>
  <si>
    <t>stout</t>
  </si>
  <si>
    <t>Aoperate 超轻15g海绵把套</t>
  </si>
  <si>
    <t>RUBAR 1481</t>
  </si>
  <si>
    <t>合计</t>
    <phoneticPr fontId="1" type="noConversion"/>
  </si>
  <si>
    <t>SRAM X9</t>
  </si>
  <si>
    <t>SRAM X9</t>
    <phoneticPr fontId="1" type="noConversion"/>
  </si>
  <si>
    <t>系统</t>
    <phoneticPr fontId="1" type="noConversion"/>
  </si>
  <si>
    <t>项目</t>
    <phoneticPr fontId="1" type="noConversion"/>
  </si>
  <si>
    <t>品牌型号</t>
    <phoneticPr fontId="1" type="noConversion"/>
  </si>
  <si>
    <t>备注</t>
    <phoneticPr fontId="1" type="noConversion"/>
  </si>
  <si>
    <t>车身</t>
    <phoneticPr fontId="1" type="noConversion"/>
  </si>
  <si>
    <t>前叉</t>
    <phoneticPr fontId="1" type="noConversion"/>
  </si>
  <si>
    <t>坐管</t>
    <phoneticPr fontId="1" type="noConversion"/>
  </si>
  <si>
    <t>腕组</t>
    <phoneticPr fontId="1" type="noConversion"/>
  </si>
  <si>
    <t>垫框</t>
    <phoneticPr fontId="1" type="noConversion"/>
  </si>
  <si>
    <t>坐夹</t>
    <phoneticPr fontId="1" type="noConversion"/>
  </si>
  <si>
    <t>线管</t>
    <phoneticPr fontId="1" type="noConversion"/>
  </si>
  <si>
    <t>传动</t>
    <phoneticPr fontId="1" type="noConversion"/>
  </si>
  <si>
    <t>轮组</t>
    <phoneticPr fontId="1" type="noConversion"/>
  </si>
  <si>
    <t>车框</t>
    <phoneticPr fontId="1" type="noConversion"/>
  </si>
  <si>
    <t>垫带</t>
    <phoneticPr fontId="1" type="noConversion"/>
  </si>
  <si>
    <t>其它</t>
    <phoneticPr fontId="1" type="noConversion"/>
  </si>
  <si>
    <t>碟片</t>
    <phoneticPr fontId="1" type="noConversion"/>
  </si>
  <si>
    <t>碟片螺丝</t>
    <phoneticPr fontId="1" type="noConversion"/>
  </si>
  <si>
    <t>重量</t>
    <phoneticPr fontId="1" type="noConversion"/>
  </si>
  <si>
    <t>14款/正品行货/Manitou/马尼托R7 PRO</t>
    <phoneticPr fontId="1" type="noConversion"/>
  </si>
  <si>
    <t>肩控黑色</t>
    <phoneticPr fontId="1" type="noConversion"/>
  </si>
  <si>
    <t>14款AM XR竞赛级三件套</t>
    <phoneticPr fontId="1" type="noConversion"/>
  </si>
  <si>
    <t>黑红色</t>
    <phoneticPr fontId="1" type="noConversion"/>
  </si>
  <si>
    <t>MOSSO GP-10把套</t>
    <phoneticPr fontId="1" type="noConversion"/>
  </si>
  <si>
    <t>MOSSO MH4402轴承腕组</t>
    <phoneticPr fontId="1" type="noConversion"/>
  </si>
  <si>
    <t>红色</t>
    <phoneticPr fontId="1" type="noConversion"/>
  </si>
  <si>
    <t>WS DY13垫框 4个</t>
    <phoneticPr fontId="1" type="noConversion"/>
  </si>
  <si>
    <t>MISSIIL A5坐垫</t>
    <phoneticPr fontId="1" type="noConversion"/>
  </si>
  <si>
    <t>黑红色</t>
    <phoneticPr fontId="1" type="noConversion"/>
  </si>
  <si>
    <t>红色</t>
    <phoneticPr fontId="1" type="noConversion"/>
  </si>
  <si>
    <t>Windspeed 34.9快拆坐杆夹</t>
    <phoneticPr fontId="1" type="noConversion"/>
  </si>
  <si>
    <t>正品盒装CK-018脚踏</t>
    <phoneticPr fontId="1" type="noConversion"/>
  </si>
  <si>
    <t>台湾Jagwire佳威线管套装</t>
    <phoneticPr fontId="1" type="noConversion"/>
  </si>
  <si>
    <t>M610中套件+615油碟+RT56碟片</t>
  </si>
  <si>
    <t>M610中套件+615油碟+RT56碟片</t>
    <phoneticPr fontId="1" type="noConversion"/>
  </si>
  <si>
    <t>30速套件</t>
  </si>
  <si>
    <t>30速套件</t>
    <phoneticPr fontId="1" type="noConversion"/>
  </si>
  <si>
    <t>Mavic crossride cr马维克cr轮组</t>
    <phoneticPr fontId="1" type="noConversion"/>
  </si>
  <si>
    <t>正品建大盒装内胎2条</t>
    <phoneticPr fontId="1" type="noConversion"/>
  </si>
  <si>
    <t>正品马吉斯十字外胎2条</t>
    <phoneticPr fontId="1" type="noConversion"/>
  </si>
  <si>
    <t>M610大套件自带</t>
    <phoneticPr fontId="1" type="noConversion"/>
  </si>
  <si>
    <t>理量约11.6KG(不含脚踏)</t>
    <phoneticPr fontId="1" type="noConversion"/>
  </si>
  <si>
    <t>原价5399，特价5198</t>
    <phoneticPr fontId="1" type="noConversion"/>
  </si>
  <si>
    <t>XM Alloy</t>
    <phoneticPr fontId="1" type="noConversion"/>
  </si>
  <si>
    <t>SRAM DB E5 GLB</t>
    <phoneticPr fontId="1" type="noConversion"/>
  </si>
  <si>
    <t>MAXXIS CROSSMARK 26*1.95</t>
    <phoneticPr fontId="1" type="noConversion"/>
  </si>
  <si>
    <t>SRAM XC28MGTK</t>
    <phoneticPr fontId="1" type="noConversion"/>
  </si>
  <si>
    <t>WTB VOLT</t>
    <phoneticPr fontId="1" type="noConversion"/>
  </si>
  <si>
    <t>CK-7080CSS 44-32-22T</t>
    <phoneticPr fontId="1" type="noConversion"/>
  </si>
  <si>
    <t>KM-X9</t>
    <phoneticPr fontId="1" type="noConversion"/>
  </si>
  <si>
    <t>SRAM DB E5 GLB</t>
    <phoneticPr fontId="1" type="noConversion"/>
  </si>
  <si>
    <t>SRAM AVID ELIXIR 7 油刹E5油刹</t>
    <phoneticPr fontId="1" type="noConversion"/>
  </si>
  <si>
    <t>Alloy Disc培林</t>
    <phoneticPr fontId="1" type="noConversion"/>
  </si>
  <si>
    <t>参考算价</t>
    <phoneticPr fontId="1" type="noConversion"/>
  </si>
  <si>
    <t>ROCKSHOX XC28?</t>
    <phoneticPr fontId="1" type="noConversion"/>
  </si>
  <si>
    <t>MISSIEL 米赛尔X-NINE X9 PRO车架</t>
    <phoneticPr fontId="1" type="noConversion"/>
  </si>
  <si>
    <t>黑红色17寸，铝合金XC 26，1.55kg</t>
    <phoneticPr fontId="1" type="noConversion"/>
  </si>
  <si>
    <t>STOUT XC50黑黄</t>
    <phoneticPr fontId="1" type="noConversion"/>
  </si>
  <si>
    <t>钪合金车架，约1.55kg,26寸 27.5寸通用</t>
    <phoneticPr fontId="1" type="noConversion"/>
  </si>
  <si>
    <t>马尼托 R7 PRO</t>
    <phoneticPr fontId="1" type="noConversion"/>
  </si>
  <si>
    <t>M610</t>
    <phoneticPr fontId="1" type="noConversion"/>
  </si>
  <si>
    <t>KOZER XR1700</t>
    <phoneticPr fontId="1" type="noConversion"/>
  </si>
  <si>
    <t>眼镜蛇</t>
    <phoneticPr fontId="1" type="noConversion"/>
  </si>
  <si>
    <t>AEST培林脚踏</t>
    <phoneticPr fontId="1" type="noConversion"/>
  </si>
  <si>
    <t>配HS1碟片</t>
    <phoneticPr fontId="1" type="noConversion"/>
  </si>
  <si>
    <t>JESSICA</t>
    <phoneticPr fontId="1" type="noConversion"/>
  </si>
  <si>
    <t>stout培林碗组</t>
    <phoneticPr fontId="1" type="noConversion"/>
  </si>
  <si>
    <t>STOUT</t>
    <phoneticPr fontId="1" type="noConversion"/>
  </si>
  <si>
    <t>JESSICA</t>
    <phoneticPr fontId="1" type="noConversion"/>
  </si>
  <si>
    <t>油压进口前叉26寸油压式减震前叉 可锁死</t>
    <phoneticPr fontId="1" type="noConversion"/>
  </si>
  <si>
    <t>行货,线控气压前叉,约为1520g</t>
    <phoneticPr fontId="1" type="noConversion"/>
  </si>
  <si>
    <t>MOSSO 2013款M3山地车纯碟版山地7005铝合金硬叉</t>
    <phoneticPr fontId="1" type="noConversion"/>
  </si>
  <si>
    <t>正品壁虎CANE CREEK S8頂級双陪林全铝超轻外置碗组34mm</t>
    <phoneticPr fontId="1" type="noConversion"/>
  </si>
  <si>
    <t>16寸，铝合金XC 26，1.55kg</t>
    <phoneticPr fontId="1" type="noConversion"/>
  </si>
  <si>
    <t>16寸,1.72-1.8kg</t>
    <phoneticPr fontId="1" type="noConversion"/>
  </si>
  <si>
    <t>SHIMANO 2012款 XT M785 中央锁死 花鼓 带快拆 黑色 32孔</t>
    <phoneticPr fontId="1" type="noConversion"/>
  </si>
  <si>
    <t>塔基16响</t>
    <phoneticPr fontId="1" type="noConversion"/>
  </si>
  <si>
    <t>NOVATEC久裕D042SB/D041SB四培林 山地车轴承前/后花鼓 碟刹32孔</t>
    <phoneticPr fontId="1" type="noConversion"/>
  </si>
  <si>
    <t>32孔一对,重量: 840克</t>
    <phoneticPr fontId="1" type="noConversion"/>
  </si>
  <si>
    <t>SUN RINGLE 太阳 EQ23 彩色 山地 车圈 碟刹 轮圈 超轻 焊接版</t>
    <phoneticPr fontId="1" type="noConversion"/>
  </si>
  <si>
    <t>两个,32孔,重量：白色约460G  黑色约440G</t>
    <phoneticPr fontId="1" type="noConversion"/>
  </si>
  <si>
    <t>台湾wellgo维格山地车轴承脚踏MG-1</t>
    <phoneticPr fontId="1" type="noConversion"/>
  </si>
  <si>
    <t xml:space="preserve">Aoperate 超轻海绵把套 黑色一对15克 彩色17克 </t>
    <phoneticPr fontId="1" type="noConversion"/>
  </si>
  <si>
    <t xml:space="preserve">正品美国伊斯顿EASTON EA50高档山地车 把组 直把立管坐杆三件套 </t>
    <phoneticPr fontId="1" type="noConversion"/>
  </si>
  <si>
    <t>把组</t>
    <phoneticPr fontId="1" type="noConversion"/>
  </si>
  <si>
    <t>三件套</t>
    <phoneticPr fontId="1" type="noConversion"/>
  </si>
  <si>
    <t>正品MAXXIS玛吉斯CROSSMARK十字26*1.95,2条</t>
    <phoneticPr fontId="1" type="noConversion"/>
  </si>
  <si>
    <t>WTB VOLT-0339 采用超轻防滑材质和填充物，重量更轻,铬钼钢弓，莱卡绒面</t>
    <phoneticPr fontId="1" type="noConversion"/>
  </si>
  <si>
    <t>WTB VOLT-0354 入门款，在保证舒适质量的基础上，降低成本,锻钢弓</t>
    <phoneticPr fontId="1" type="noConversion"/>
  </si>
  <si>
    <t>14款 JESSICA捷斯卡 沙丁弓磨砂 亮光皮人体学 坐垫</t>
    <phoneticPr fontId="1" type="noConversion"/>
  </si>
  <si>
    <t>约重320g</t>
    <phoneticPr fontId="1" type="noConversion"/>
  </si>
  <si>
    <t>约重287g</t>
    <phoneticPr fontId="1" type="noConversion"/>
  </si>
  <si>
    <t>约重300g</t>
    <phoneticPr fontId="1" type="noConversion"/>
  </si>
  <si>
    <t>正品速联SRAM X9 套件 3X10 30速 山地车套件 大套件标配1070飞轮</t>
    <phoneticPr fontId="1" type="noConversion"/>
  </si>
  <si>
    <t>红标，含1051链条，超轻碳纤版培林导轮后拨</t>
    <phoneticPr fontId="1" type="noConversion"/>
  </si>
  <si>
    <t>SHIMANO 新款变速 DEORE XT M780 785 中大套件</t>
    <phoneticPr fontId="1" type="noConversion"/>
  </si>
  <si>
    <t>银色中套+油刹带散热+碟片</t>
    <phoneticPr fontId="1" type="noConversion"/>
  </si>
  <si>
    <t>黑色中套</t>
    <phoneticPr fontId="1" type="noConversion"/>
  </si>
  <si>
    <t>银色中套</t>
    <phoneticPr fontId="1" type="noConversion"/>
  </si>
  <si>
    <t>MISSILE 米赛尔 导弹 STOUT 4130铬钼钢 XC 山地自行车 单车车架</t>
    <phoneticPr fontId="1" type="noConversion"/>
  </si>
  <si>
    <t>16.5寸，约2.14kg</t>
    <phoneticPr fontId="1" type="noConversion"/>
  </si>
  <si>
    <t xml:space="preserve">MISSILE 米赛尔 导弹 雷诺520 铬钼钢PIONEER钢架山地自行车架 </t>
    <phoneticPr fontId="1" type="noConversion"/>
  </si>
  <si>
    <t>黑色/白色,16.5寸，约1.92kg,碟V双用</t>
    <phoneticPr fontId="1" type="noConversion"/>
  </si>
  <si>
    <t>钛红色/钛绿色,16.5寸，约1.92kg,碟V双用</t>
    <phoneticPr fontId="1" type="noConversion"/>
  </si>
  <si>
    <t>黑绿16寸，约1750g</t>
    <phoneticPr fontId="1" type="noConversion"/>
  </si>
  <si>
    <t>2014 AM XF200 AL6061铝合金山地越野　自行车架</t>
    <phoneticPr fontId="1" type="noConversion"/>
  </si>
  <si>
    <t>黑绿16寸，约1890g</t>
    <phoneticPr fontId="1" type="noConversion"/>
  </si>
  <si>
    <t>黑红白17寸，约1915g</t>
    <phoneticPr fontId="1" type="noConversion"/>
  </si>
  <si>
    <t xml:space="preserve">14款AM亚洲机器XR500 AL7005轻量铝合金山地自行车架 越野 </t>
    <phoneticPr fontId="1" type="noConversion"/>
  </si>
  <si>
    <t>白红/白蓝/黑白/黑红，约1720g</t>
    <phoneticPr fontId="1" type="noConversion"/>
  </si>
  <si>
    <t>8081组车</t>
    <phoneticPr fontId="1" type="noConversion"/>
  </si>
  <si>
    <t>STOUT HF20</t>
    <phoneticPr fontId="1" type="noConversion"/>
  </si>
  <si>
    <t>车圈</t>
    <phoneticPr fontId="1" type="noConversion"/>
  </si>
  <si>
    <t>SRAM X7 2*10 传动变速系统 山地套件</t>
    <phoneticPr fontId="1" type="noConversion"/>
  </si>
  <si>
    <t>XRAM X9 全套变速系统 黑红色，3*10</t>
    <phoneticPr fontId="1" type="noConversion"/>
  </si>
  <si>
    <t>SRAM X7 3*10 传动变速系统 山地套件(牙盘/指拨/后拨/前拨/飞轮/链条/中轴)</t>
    <phoneticPr fontId="1" type="noConversion"/>
  </si>
  <si>
    <t>亮光黑红/白蓝/白红/黑黄,亚光黑红</t>
    <phoneticPr fontId="1" type="noConversion"/>
  </si>
  <si>
    <t>亮光黑绿,15/17寸,约1780g</t>
    <phoneticPr fontId="1" type="noConversion"/>
  </si>
  <si>
    <t>CAVOUR 伽富尔26-T1山地车架</t>
    <phoneticPr fontId="1" type="noConversion"/>
  </si>
  <si>
    <t>AVID E9 碳版+原厂HS1碟片</t>
    <phoneticPr fontId="1" type="noConversion"/>
  </si>
  <si>
    <t>Jagwire(JW)佳威</t>
    <phoneticPr fontId="1" type="noConversion"/>
  </si>
  <si>
    <t>AVID E9 4活塞+HS1碟片</t>
    <phoneticPr fontId="1" type="noConversion"/>
  </si>
  <si>
    <t>ROCKSHOX XC30 气压前叉(13款黑色纯碟肩控)</t>
    <phoneticPr fontId="1" type="noConversion"/>
  </si>
  <si>
    <t>JESSICA(含把立/把横/坐管)</t>
    <phoneticPr fontId="1" type="noConversion"/>
  </si>
  <si>
    <t>磨砂黑绿/黑红,6061铝合金</t>
    <phoneticPr fontId="1" type="noConversion"/>
  </si>
  <si>
    <t>13款正品台湾峰大 MOSSO 锻造6061铝 超轻山地车直把组三件套 SP-06</t>
    <phoneticPr fontId="1" type="noConversion"/>
  </si>
  <si>
    <t>16寸约:1780g,黑绿 红白蓝 黑金 红白</t>
    <phoneticPr fontId="1" type="noConversion"/>
  </si>
  <si>
    <t xml:space="preserve">MOSSO 619XC 山地自行车架超轻7005铝 越野级内碟刹A柱山地车架 </t>
    <phoneticPr fontId="1" type="noConversion"/>
  </si>
  <si>
    <t>16寸约:1780g,黑绿 白红 白蓝 灰黑</t>
    <phoneticPr fontId="1" type="noConversion"/>
  </si>
  <si>
    <t>三拓 SUNTOUR EPICON气压前叉 EP神叉 线控 26'</t>
    <phoneticPr fontId="1" type="noConversion"/>
  </si>
  <si>
    <t>三拓 SUNTOUR EPICON气压前叉 EP神叉 肩控 26'</t>
    <phoneticPr fontId="1" type="noConversion"/>
  </si>
  <si>
    <t>黑色/白色，线控,约为1.67kg</t>
    <phoneticPr fontId="1" type="noConversion"/>
  </si>
  <si>
    <t>黑色/白色，肩控,约为1.67kg</t>
    <phoneticPr fontId="1" type="noConversion"/>
  </si>
  <si>
    <t>刹车</t>
    <phoneticPr fontId="1" type="noConversion"/>
  </si>
  <si>
    <t>车架</t>
    <phoneticPr fontId="1" type="noConversion"/>
  </si>
  <si>
    <t>车身</t>
    <phoneticPr fontId="1" type="noConversion"/>
  </si>
  <si>
    <t>把套坐垫脚踏</t>
    <phoneticPr fontId="1" type="noConversion"/>
  </si>
  <si>
    <t>变速套件</t>
    <phoneticPr fontId="1" type="noConversion"/>
  </si>
  <si>
    <t>传动</t>
    <phoneticPr fontId="1" type="noConversion"/>
  </si>
  <si>
    <t>正品速联SRAM X9 套件 3X10 30速 山地车套件 大套件标配1070飞轮，E9碟刹</t>
    <phoneticPr fontId="1" type="noConversion"/>
  </si>
  <si>
    <t>红标，含1070链条，超轻碳纤版培林导轮后拨,整套全重约：2070克，加E9碟刹</t>
    <phoneticPr fontId="1" type="noConversion"/>
  </si>
  <si>
    <t>AVID E5 ELIXIR 5 山地车双面油碟+配HS1台产碟片 2013款</t>
    <phoneticPr fontId="1" type="noConversion"/>
  </si>
  <si>
    <t>615油碟+RT56碟片，套件已含</t>
    <phoneticPr fontId="1" type="noConversion"/>
  </si>
  <si>
    <t>ROCKSHOX XC32 气压前叉(13款黑色纯碟肩控)</t>
    <phoneticPr fontId="1" type="noConversion"/>
  </si>
  <si>
    <t>ROCKSHOX XC28MGTK(13款台产XC28黑色纯碟肩控)</t>
    <phoneticPr fontId="1" type="noConversion"/>
  </si>
  <si>
    <t>ROCKSHOX TORA</t>
    <phoneticPr fontId="1" type="noConversion"/>
  </si>
  <si>
    <t>2460g</t>
    <phoneticPr fontId="1" type="noConversion"/>
  </si>
  <si>
    <t>2180g</t>
    <phoneticPr fontId="1" type="noConversion"/>
  </si>
  <si>
    <t>2040g</t>
    <phoneticPr fontId="1" type="noConversion"/>
  </si>
  <si>
    <t>多特 XL430 4培林(2015款)</t>
    <phoneticPr fontId="1" type="noConversion"/>
  </si>
  <si>
    <t>AVID fr7</t>
    <phoneticPr fontId="1" type="noConversion"/>
  </si>
  <si>
    <t>AVID fr5</t>
    <phoneticPr fontId="1" type="noConversion"/>
  </si>
  <si>
    <t>AVID BB5</t>
    <phoneticPr fontId="1" type="noConversion"/>
  </si>
  <si>
    <t>M615油碟+RT56碟片</t>
    <phoneticPr fontId="1" type="noConversion"/>
  </si>
  <si>
    <t>STOUT ST30,U6铝合金(斯托特)(货架、内碟刹位?)</t>
    <phoneticPr fontId="1" type="noConversion"/>
  </si>
  <si>
    <t>MISSILE 米赛尔 导弹 X-NINE pro X9 PRO 铝合金XC车架</t>
    <phoneticPr fontId="1" type="noConversion"/>
  </si>
  <si>
    <t>预算</t>
    <phoneticPr fontId="1" type="noConversion"/>
  </si>
  <si>
    <t xml:space="preserve">14款MOSSO 619XC2 山地自行车架超轻7005铝二维码防伪619XC升级版 </t>
    <phoneticPr fontId="1" type="noConversion"/>
  </si>
  <si>
    <t>MOSSO 2620TB 7005超轻铝合金山地车架 自行车架 纯碟刹版车架</t>
    <phoneticPr fontId="1" type="noConversion"/>
  </si>
  <si>
    <t>15款AM亚洲机器XP300十周年纪念版超轻山地车架</t>
    <phoneticPr fontId="1" type="noConversion"/>
  </si>
  <si>
    <t>14款AM XR700(亚洲机器 ADVANCED MOUNTAIN)山地自行车架AL6069全液压铝材锥形头管</t>
    <phoneticPr fontId="1" type="noConversion"/>
  </si>
  <si>
    <t>亚洲机器 XR500</t>
    <phoneticPr fontId="1" type="noConversion"/>
  </si>
  <si>
    <t>跟车架配套</t>
    <phoneticPr fontId="1" type="noConversion"/>
  </si>
  <si>
    <t>占比</t>
    <phoneticPr fontId="1" type="noConversion"/>
  </si>
  <si>
    <t>这些是淘宝上查的配件价格，车行因代理价的原因实际组车可能比这要便宜。</t>
    <phoneticPr fontId="1" type="noConversion"/>
  </si>
  <si>
    <t>WTB VOLT-0339之类的</t>
    <phoneticPr fontId="1" type="noConversion"/>
  </si>
  <si>
    <t>建大</t>
    <phoneticPr fontId="1" type="noConversion"/>
  </si>
  <si>
    <t>建大盒装内胎2条</t>
    <phoneticPr fontId="1" type="noConversion"/>
  </si>
  <si>
    <t>Jagwire(JW)佳威</t>
    <phoneticPr fontId="1" type="noConversion"/>
  </si>
  <si>
    <t>似乎都用的JW线管？</t>
    <phoneticPr fontId="1" type="noConversion"/>
  </si>
  <si>
    <t>Shimano BR-M615油碟+RT56碟片(六钉碟片)</t>
    <phoneticPr fontId="1" type="noConversion"/>
  </si>
  <si>
    <t>M610中套件+615油碟+RT56碟片</t>
    <phoneticPr fontId="1" type="noConversion"/>
  </si>
  <si>
    <t>传动</t>
    <phoneticPr fontId="1" type="noConversion"/>
  </si>
  <si>
    <t>轴承碗组 黑色</t>
    <phoneticPr fontId="1" type="noConversion"/>
  </si>
  <si>
    <t>黑色，长途的话，要不要考虑防剌的外胎？</t>
    <phoneticPr fontId="1" type="noConversion"/>
  </si>
  <si>
    <t>海绵把套</t>
    <phoneticPr fontId="1" type="noConversion"/>
  </si>
  <si>
    <t>线控锁死，气叉(海拨影响?)</t>
    <phoneticPr fontId="1" type="noConversion"/>
  </si>
  <si>
    <t>Wellgo MG-1轴承脚踏</t>
    <phoneticPr fontId="1" type="noConversion"/>
  </si>
  <si>
    <t>培林花鼓，润度好一些的，黑色；
直头辐条似乎不通用，是否考虑弯头辐条自编？</t>
    <phoneticPr fontId="1" type="noConversion"/>
  </si>
  <si>
    <t>马尼托 R7 PRO(Manitou)</t>
    <phoneticPr fontId="1" type="noConversion"/>
  </si>
  <si>
    <t>马尼托 R7 PRO(Manitou):950元；
ROCKSHOX XC28/XC30/XC32:440-650元；
三拓 SUNTOUR EPICON气压前叉 EP神叉 线控 26':650元</t>
    <phoneticPr fontId="1" type="noConversion"/>
  </si>
  <si>
    <t>STOUT ST30或FT15、MOSSO 619XC2、MISSILE X9 PRO、AM XR700：1200元左右
MOSSO 2620TB、AM XR500、AM XP300:600-1000元
ATX-PRO 09款:680元</t>
    <phoneticPr fontId="1" type="noConversion"/>
  </si>
  <si>
    <t>Shimano M610中套件(2014款)</t>
    <phoneticPr fontId="1" type="noConversion"/>
  </si>
  <si>
    <t>AVID BB7</t>
  </si>
  <si>
    <t>SL-M610 10级变速指拨
FD-M610前拨
RD-M610影子后拨
FC-M610一体中空牙盘:24-32-42T，170MM;SM-BB51中轴
HG-54-10S链条(114节)
CS-HG-50-10卡飞(11T-36T)/CS-HG62-10飞轮(11T-34T)</t>
    <phoneticPr fontId="1" type="noConversion"/>
  </si>
  <si>
    <t>BL-M615分体油碟/BR-M615油压式碟刹夹器/BG59油管/SM-RT56六钉碟刹盘片:500</t>
    <phoneticPr fontId="1" type="noConversion"/>
  </si>
  <si>
    <t>MY15 GIANT ALUXX SL 超轻量铝合金车架</t>
    <phoneticPr fontId="1" type="noConversion"/>
  </si>
  <si>
    <t>GIANT WIN32 镁合金线控锁死避震前叉</t>
    <phoneticPr fontId="1" type="noConversion"/>
  </si>
  <si>
    <t>GIANT WIN SL竖杆</t>
    <phoneticPr fontId="1" type="noConversion"/>
  </si>
  <si>
    <t>GIANT WIN butted 铝合金31.8直把</t>
    <phoneticPr fontId="1" type="noConversion"/>
  </si>
  <si>
    <t>GINAT WIN SL 座垫杆</t>
    <phoneticPr fontId="1" type="noConversion"/>
  </si>
  <si>
    <t>估算</t>
    <phoneticPr fontId="1" type="noConversion"/>
  </si>
  <si>
    <t>SR Sirio 座垫</t>
    <phoneticPr fontId="1" type="noConversion"/>
  </si>
  <si>
    <t>SHIMANO DEORE SL-M610</t>
    <phoneticPr fontId="1" type="noConversion"/>
  </si>
  <si>
    <t>SHIMANO DEORE SL-M610</t>
    <phoneticPr fontId="1" type="noConversion"/>
  </si>
  <si>
    <t>SHIMANO SLX RD-M670-D</t>
    <phoneticPr fontId="1" type="noConversion"/>
  </si>
  <si>
    <t>SHIMANO CS-HG6210 11-34T</t>
    <phoneticPr fontId="1" type="noConversion"/>
  </si>
  <si>
    <t>SHIMANO M396L,BR-M395L</t>
    <phoneticPr fontId="1" type="noConversion"/>
  </si>
  <si>
    <t xml:space="preserve">SHIMANO FC-M612 40/30/22T </t>
    <phoneticPr fontId="1" type="noConversion"/>
  </si>
  <si>
    <t>MAVIC XM319 DISC 650B</t>
    <phoneticPr fontId="1" type="noConversion"/>
  </si>
  <si>
    <t>GIANT CENTER LOCK 铝合金花鼓</t>
    <phoneticPr fontId="1" type="noConversion"/>
  </si>
  <si>
    <t>HTSS 高强度钢丝</t>
    <phoneticPr fontId="1" type="noConversion"/>
  </si>
  <si>
    <t>GIANT QUICKSAND 27.5X2.0 防剌轮胎</t>
    <phoneticPr fontId="1" type="noConversion"/>
  </si>
  <si>
    <t>建大</t>
    <phoneticPr fontId="1" type="noConversion"/>
  </si>
  <si>
    <t>把组含</t>
    <phoneticPr fontId="1" type="noConversion"/>
  </si>
  <si>
    <t>套件含</t>
    <phoneticPr fontId="1" type="noConversion"/>
  </si>
  <si>
    <t>估算</t>
    <phoneticPr fontId="1" type="noConversion"/>
  </si>
  <si>
    <t>车架含</t>
    <phoneticPr fontId="1" type="noConversion"/>
  </si>
  <si>
    <t>油刹套件</t>
    <phoneticPr fontId="1" type="noConversion"/>
  </si>
  <si>
    <t>27.5*14.5/16/18/20</t>
    <phoneticPr fontId="1" type="noConversion"/>
  </si>
  <si>
    <t>Size</t>
    <phoneticPr fontId="1" type="noConversion"/>
  </si>
  <si>
    <t>变速套件按M160中套件加SLX后拨差价估算</t>
    <phoneticPr fontId="1" type="noConversion"/>
  </si>
  <si>
    <t>约300的轮组</t>
    <phoneticPr fontId="1" type="noConversion"/>
  </si>
  <si>
    <t>实价：4098</t>
    <phoneticPr fontId="1" type="noConversion"/>
  </si>
  <si>
    <t>挑战者700 2012款</t>
    <phoneticPr fontId="1" type="noConversion"/>
  </si>
  <si>
    <t>2014款TB价3500-4100元，刹车、变速改为SHIMANO DEORE 30速</t>
    <phoneticPr fontId="1" type="noConversion"/>
  </si>
  <si>
    <t>SRAM PG-950 11-34T</t>
    <phoneticPr fontId="1" type="noConversion"/>
  </si>
  <si>
    <t>参考算价</t>
    <phoneticPr fontId="1" type="noConversion"/>
  </si>
  <si>
    <t>参考算价</t>
    <phoneticPr fontId="1" type="noConversion"/>
  </si>
  <si>
    <t>参考算价</t>
    <phoneticPr fontId="1" type="noConversion"/>
  </si>
  <si>
    <t>参考算价</t>
    <phoneticPr fontId="1" type="noConversion"/>
  </si>
  <si>
    <t>油刹已含</t>
    <phoneticPr fontId="1" type="noConversion"/>
  </si>
  <si>
    <t>三件套,参考算价</t>
    <phoneticPr fontId="1" type="noConversion"/>
  </si>
  <si>
    <t>三件套</t>
    <phoneticPr fontId="1" type="noConversion"/>
  </si>
  <si>
    <t>美利达HFS车架</t>
    <phoneticPr fontId="1" type="noConversion"/>
  </si>
  <si>
    <t>14款 美利达 战神山地车架 ARES 挑战者 HFS车架高端组装 欧版</t>
    <phoneticPr fontId="1" type="noConversion"/>
  </si>
  <si>
    <t>WTB SPEED DISC</t>
    <phoneticPr fontId="1" type="noConversion"/>
  </si>
  <si>
    <t>久裕D041/D042SB四培林山地车碟刹花鼓</t>
    <phoneticPr fontId="1" type="noConversion"/>
  </si>
  <si>
    <t>2014盒装行货质保SRAM速联X9(X9 30速大套件不含刹车2240元)</t>
    <phoneticPr fontId="1" type="noConversion"/>
  </si>
  <si>
    <t>套件已含</t>
    <phoneticPr fontId="1" type="noConversion"/>
  </si>
  <si>
    <t>车架：1000元以内的是不是就可以了？只是车架会重一点？</t>
  </si>
  <si>
    <t>前叉：是不是弄个300-400元、能够确实锁死的就行了？反正我也不会去速降？气叉是否会有高海拨失效问题？</t>
    <phoneticPr fontId="1" type="noConversion"/>
  </si>
  <si>
    <t>轮组：是自编好？还是成品？</t>
  </si>
  <si>
    <t>刹车：网上搜说油碟手感好、刹车效果好，但又有人说长途出问题了没法修，能否给点专业建议？</t>
  </si>
  <si>
    <t>400元的线控油叉即可</t>
    <phoneticPr fontId="1" type="noConversion"/>
  </si>
  <si>
    <t>线控碟刹</t>
    <phoneticPr fontId="1" type="noConversion"/>
  </si>
  <si>
    <t>MAXXIS玛吉斯CROSSMARK十字26*1.95,2条，或防刹胎?</t>
    <phoneticPr fontId="1" type="noConversion"/>
  </si>
  <si>
    <t>15.5/16寸，可装货架、支架，内碟刹位，黑绿色?</t>
    <phoneticPr fontId="1" type="noConversion"/>
  </si>
  <si>
    <r>
      <t xml:space="preserve">KOOZER XR1700:920元
德国多特deuter CR3四培林六钉单车轮组:980元
多特 CR5：780元
多特 FUSION XL 4培林成品轮组：680元
多特 XL430 4培林：580元
久钰D041/D042SB四培林碟刹花鼓(230元)+mavic XM319 DISC轮圈(110元)=340元
久裕4轴承碟刹花鼓+正品 MAVIC 11款 XM 319 山地车碟刹轮组+顺久不锈钢烤漆辐条/黑色=440元
DP20碟刹车圈+台产久裕山地32孔D041 042四培林花鼓+CN辐条 轮组=450元
2014款Mavic crossride disc CR套装轮组: 580元
</t>
    </r>
    <r>
      <rPr>
        <sz val="11"/>
        <color rgb="FFFF0000"/>
        <rFont val="宋体"/>
        <family val="3"/>
        <charset val="134"/>
        <scheme val="minor"/>
      </rPr>
      <t>MAVIC 马威克 CROSS RIDE 筒桶轴、快拆山地CR轮组:930元
MAVIC 2014款 新老涂装 CROSS RIDE 山地成品轮组 中锁六钉:680元
台湾产 NOVATEC 久裕 D711/D712SB 山地车碟刹花鼓 28/32孔:420元
久裕711712花鼓太阳车圈26寸轮组山地车轮组性价比完爆XT乔森:850元
久裕711/712花鼓+WTB I21车圈山地自编轮组:799元</t>
    </r>
    <phoneticPr fontId="1" type="noConversion"/>
  </si>
  <si>
    <t>久裕711/712花鼓+WTB I21车圈？久钰D041/D042SB四培林碟刹花鼓(230元)+mavic XM319 DISC轮圈(110元)=340元</t>
    <phoneticPr fontId="1" type="noConversion"/>
  </si>
  <si>
    <r>
      <t xml:space="preserve">    </t>
    </r>
    <r>
      <rPr>
        <b/>
        <i/>
        <sz val="20"/>
        <color indexed="23"/>
        <rFont val="黑体"/>
        <family val="3"/>
        <charset val="134"/>
      </rPr>
      <t>WWW.SCBIKE.NET</t>
    </r>
    <r>
      <rPr>
        <b/>
        <i/>
        <sz val="18"/>
        <color indexed="23"/>
        <rFont val="黑体"/>
        <family val="3"/>
        <charset val="134"/>
      </rPr>
      <t xml:space="preserve">    </t>
    </r>
    <r>
      <rPr>
        <b/>
        <i/>
        <sz val="11"/>
        <color indexed="10"/>
        <rFont val="黑体"/>
        <family val="3"/>
        <charset val="134"/>
      </rPr>
      <t>TEL：028-86270680</t>
    </r>
  </si>
  <si>
    <t>骑迹车行</t>
  </si>
  <si>
    <t>装车配单明细表</t>
  </si>
  <si>
    <t>客户资料</t>
  </si>
  <si>
    <t>Name：</t>
  </si>
  <si>
    <t>装车</t>
  </si>
  <si>
    <t>TEL：</t>
  </si>
  <si>
    <t>时间</t>
  </si>
  <si>
    <r>
      <t>QQ</t>
    </r>
    <r>
      <rPr>
        <b/>
        <sz val="10"/>
        <color indexed="8"/>
        <rFont val="微软雅黑"/>
        <family val="2"/>
        <charset val="134"/>
      </rPr>
      <t>：</t>
    </r>
  </si>
  <si>
    <r>
      <t>E-mail</t>
    </r>
    <r>
      <rPr>
        <b/>
        <sz val="10"/>
        <color indexed="8"/>
        <rFont val="微软雅黑"/>
        <family val="2"/>
        <charset val="134"/>
      </rPr>
      <t>：</t>
    </r>
  </si>
  <si>
    <t>系 统</t>
  </si>
  <si>
    <t>配 件</t>
  </si>
  <si>
    <t>型  号</t>
  </si>
  <si>
    <t>价 格</t>
  </si>
  <si>
    <t>备 注</t>
  </si>
  <si>
    <t>车身</t>
  </si>
  <si>
    <t>车架</t>
  </si>
  <si>
    <t>MOSSO 2606</t>
  </si>
  <si>
    <t>前叉</t>
  </si>
  <si>
    <t>SUNTOUR XCR线控</t>
  </si>
  <si>
    <t>立管</t>
  </si>
  <si>
    <t>UNO</t>
  </si>
  <si>
    <t>副把</t>
  </si>
  <si>
    <t>把横</t>
  </si>
  <si>
    <t>把套</t>
  </si>
  <si>
    <t>KCNC海绵</t>
  </si>
  <si>
    <t>碗组</t>
  </si>
  <si>
    <t>VP内置</t>
  </si>
  <si>
    <t>坐管</t>
  </si>
  <si>
    <t>坐垫</t>
  </si>
  <si>
    <t>WTB SPEED V</t>
  </si>
  <si>
    <t>坐夹</t>
  </si>
  <si>
    <t>铝合金</t>
  </si>
  <si>
    <t>车首垫环</t>
  </si>
  <si>
    <t>碳纤</t>
  </si>
  <si>
    <t>传动</t>
  </si>
  <si>
    <t>牙盘</t>
  </si>
  <si>
    <t>SHIMANO DEORE M615中套</t>
  </si>
  <si>
    <t>中轴</t>
  </si>
  <si>
    <t>脚踏</t>
  </si>
  <si>
    <t>WELLGO F1</t>
  </si>
  <si>
    <t>飞轮</t>
  </si>
  <si>
    <t>链条</t>
  </si>
  <si>
    <t>轮组</t>
  </si>
  <si>
    <t>花鼓</t>
  </si>
  <si>
    <t>久裕四培林</t>
  </si>
  <si>
    <t>车圈</t>
  </si>
  <si>
    <t>TURNER X520</t>
  </si>
  <si>
    <t>钢丝</t>
  </si>
  <si>
    <t>电镀黑钢丝</t>
  </si>
  <si>
    <t>胎垫</t>
  </si>
  <si>
    <t>建大</t>
  </si>
  <si>
    <t>内胎</t>
  </si>
  <si>
    <t>外胎</t>
  </si>
  <si>
    <t>哈奇森蟒蛇</t>
  </si>
  <si>
    <t>变速</t>
  </si>
  <si>
    <t>指拨</t>
  </si>
  <si>
    <t>前拨</t>
  </si>
  <si>
    <t>后拨</t>
  </si>
  <si>
    <t>制动</t>
  </si>
  <si>
    <t>刹把</t>
  </si>
  <si>
    <t>AVID FR5</t>
  </si>
  <si>
    <t>夹器</t>
  </si>
  <si>
    <t>FUNN机械碟刹</t>
    <phoneticPr fontId="25" type="noConversion"/>
  </si>
  <si>
    <t>碟片</t>
  </si>
  <si>
    <t>其他</t>
  </si>
  <si>
    <t>马表</t>
  </si>
  <si>
    <t>杠包</t>
  </si>
  <si>
    <t>脚架</t>
  </si>
  <si>
    <t>链贴</t>
  </si>
  <si>
    <t xml:space="preserve">SHIMANO </t>
  </si>
  <si>
    <t>赠送</t>
  </si>
  <si>
    <t>手套</t>
  </si>
  <si>
    <t>水壶架</t>
  </si>
  <si>
    <t>头盔</t>
  </si>
  <si>
    <t>全车线</t>
  </si>
  <si>
    <t>JAGWIRE</t>
  </si>
  <si>
    <t>总价</t>
  </si>
  <si>
    <t>JAGWIRE</t>
    <phoneticPr fontId="1" type="noConversion"/>
  </si>
  <si>
    <t>赠送</t>
    <phoneticPr fontId="1" type="noConversion"/>
  </si>
  <si>
    <t>另赠链贴、铝合金水壶架</t>
    <phoneticPr fontId="1" type="noConversion"/>
  </si>
  <si>
    <t>骑迹组车</t>
    <phoneticPr fontId="1" type="noConversion"/>
  </si>
  <si>
    <t>Giant HTC 820 2015款新车</t>
    <phoneticPr fontId="1" type="noConversion"/>
  </si>
  <si>
    <t>MY15 GIANT ALUXX SL 超轻量铝合金车架</t>
    <phoneticPr fontId="1" type="noConversion"/>
  </si>
  <si>
    <t>GIANT WIN32 镁合金线控锁死避震前叉</t>
    <phoneticPr fontId="1" type="noConversion"/>
  </si>
  <si>
    <t>价格不知道能不能4k以内</t>
    <phoneticPr fontId="1" type="noConversion"/>
  </si>
  <si>
    <t>美利达挑战者700 2012款二手车估算</t>
    <phoneticPr fontId="1" type="noConversion"/>
  </si>
  <si>
    <t>美利达挑战者700 2014款新车</t>
    <phoneticPr fontId="1" type="noConversion"/>
  </si>
  <si>
    <t>SRAM X9套件27速</t>
    <phoneticPr fontId="1" type="noConversion"/>
  </si>
  <si>
    <t>ROCKSHOX XC28油叉</t>
    <phoneticPr fontId="1" type="noConversion"/>
  </si>
  <si>
    <t>SRAM XC28MGTK油叉</t>
    <phoneticPr fontId="1" type="noConversion"/>
  </si>
  <si>
    <t>SHIMANO SHIMANO 395油压碟刹</t>
    <phoneticPr fontId="1" type="noConversion"/>
  </si>
  <si>
    <t>SRAM DB E5 GLB油碟</t>
    <phoneticPr fontId="1" type="noConversion"/>
  </si>
  <si>
    <t>SHIMANO M610</t>
    <phoneticPr fontId="1" type="noConversion"/>
  </si>
  <si>
    <t>MERIDA ALLOY</t>
    <phoneticPr fontId="1" type="noConversion"/>
  </si>
  <si>
    <t>MERIDA 31.8D ALLOY直把</t>
    <phoneticPr fontId="1" type="noConversion"/>
  </si>
  <si>
    <t>竞技型山地车座垫</t>
    <phoneticPr fontId="1" type="noConversion"/>
  </si>
  <si>
    <t>MAXXIS 26*1.95"</t>
    <phoneticPr fontId="1" type="noConversion"/>
  </si>
  <si>
    <t>SHIMANO 3*10指拨</t>
    <phoneticPr fontId="1" type="noConversion"/>
  </si>
  <si>
    <t>SHIMANO Deore 24/32/42T齿盘</t>
    <phoneticPr fontId="1" type="noConversion"/>
  </si>
  <si>
    <t>SHIMANO DEORE 10S套装飞轮</t>
    <phoneticPr fontId="1" type="noConversion"/>
  </si>
  <si>
    <t>MAXXIS CROSSMARK 26*1.95</t>
    <phoneticPr fontId="1" type="noConversion"/>
  </si>
  <si>
    <t>含组装费用</t>
    <phoneticPr fontId="1" type="noConversion"/>
  </si>
  <si>
    <t>AVID BB7(注油线管?)</t>
    <phoneticPr fontId="1" type="noConversion"/>
  </si>
  <si>
    <t>油碟似乎主要漏油和抱死麻烦。
AVID BB5 台产 车线拉碟刹/国产HS1碟片:236元
AVID BB7 台产 顶级线碟刹/国产HS1碟片:289元
AVID BL FR5 台产 新款 刹把一对:35元</t>
    <phoneticPr fontId="1" type="noConversion"/>
  </si>
  <si>
    <t>参考</t>
    <phoneticPr fontId="1" type="noConversion"/>
  </si>
  <si>
    <t>FSA CK 7080CSS 44-32-22T</t>
    <phoneticPr fontId="1" type="noConversion"/>
  </si>
  <si>
    <t>041042+mavic319?</t>
    <phoneticPr fontId="1" type="noConversion"/>
  </si>
  <si>
    <t>MOSSO /675TB7PRO?</t>
    <phoneticPr fontId="1" type="noConversion"/>
  </si>
  <si>
    <r>
      <t xml:space="preserve">WTB VOLT-0339:铬钼钢弓，莱卡绒面,270*135mm,262g,188元
</t>
    </r>
    <r>
      <rPr>
        <sz val="11"/>
        <color rgb="FFFF0000"/>
        <rFont val="宋体"/>
        <family val="3"/>
        <charset val="134"/>
        <scheme val="minor"/>
      </rPr>
      <t>KORE 单轨座垫6061铝合金轨，表面带透气孔,285*145mm,250g:238元
topeak ALLAY 零边缘会阴零压迫坐垫 3D舒适 CrMo铬钼合金弓 free_RX/SX/TX：
Free_RX竞速型,290*160mm,390g:256元(坐垫较细长，适合长时间运动式骑行；)
Free_XX高端竞速,285*137mm,290g:320元(针对运动等级用户竞赛)
Free_SX:休闲/舒适感，280*180mm,620g,288元
Free_TX,长途旅行/城市通勤/休闲骑行,275*200mm,780g,288元</t>
    </r>
    <phoneticPr fontId="1" type="noConversion"/>
  </si>
  <si>
    <t>WTB SPEED DISC</t>
    <phoneticPr fontId="1" type="noConversion"/>
  </si>
  <si>
    <t>http://detail.tmall.com/item.htm?spm=a1z10.5.w4011-4165203763.37.BEr44M&amp;id=39269476460&amp;rn=f18858c45069fdfeb07373dccbf229cb</t>
  </si>
  <si>
    <t>实价：3118</t>
    <phoneticPr fontId="1" type="noConversion"/>
  </si>
  <si>
    <t>XCM-V3机械锁死前叉 80毫米行程</t>
    <phoneticPr fontId="1" type="noConversion"/>
  </si>
  <si>
    <t>SHIMANO SLX</t>
    <phoneticPr fontId="1" type="noConversion"/>
  </si>
  <si>
    <t>SHIMANO SLX 9速</t>
    <phoneticPr fontId="1" type="noConversion"/>
  </si>
  <si>
    <t>MAVIC XM319轮圈</t>
    <phoneticPr fontId="1" type="noConversion"/>
  </si>
  <si>
    <t>超轻量标准法式气嘴</t>
    <phoneticPr fontId="1" type="noConversion"/>
  </si>
  <si>
    <t>SP-209铝合金 30.9</t>
    <phoneticPr fontId="1" type="noConversion"/>
  </si>
  <si>
    <t>Giant Connect</t>
    <phoneticPr fontId="1" type="noConversion"/>
  </si>
  <si>
    <t>SHIMANO Deore M525花鼓</t>
    <phoneticPr fontId="1" type="noConversion"/>
  </si>
  <si>
    <t>国产:120元，正品：220元</t>
    <phoneticPr fontId="1" type="noConversion"/>
  </si>
  <si>
    <t>ALUXX 经典ATX车架</t>
    <phoneticPr fontId="1" type="noConversion"/>
  </si>
  <si>
    <t>捷安特ATX CLASSIC铝合金山地车SLX27速BB7碟刹可锁死典藏版送车锁</t>
    <phoneticPr fontId="1" type="noConversion"/>
  </si>
  <si>
    <t>SR SUNTOUR三托 XCM V3 MLO 肩控机械锁死</t>
    <phoneticPr fontId="1" type="noConversion"/>
  </si>
  <si>
    <t>SHIMANO FC-M430</t>
    <phoneticPr fontId="1" type="noConversion"/>
  </si>
  <si>
    <t>Avid BB7机械碟刹</t>
    <phoneticPr fontId="1" type="noConversion"/>
  </si>
  <si>
    <t>SHIMANO CS-HG50-9 11-32T</t>
    <phoneticPr fontId="1" type="noConversion"/>
  </si>
  <si>
    <t>SHIMANO SLX 9速</t>
    <phoneticPr fontId="1" type="noConversion"/>
  </si>
  <si>
    <t>TB最低155</t>
    <phoneticPr fontId="1" type="noConversion"/>
  </si>
  <si>
    <t>Schwalbe Racing Ralph 26*2.1 60TPI</t>
    <phoneticPr fontId="1" type="noConversion"/>
  </si>
  <si>
    <t>参考估价</t>
    <phoneticPr fontId="1" type="noConversion"/>
  </si>
  <si>
    <t>VELO VL1184</t>
    <phoneticPr fontId="1" type="noConversion"/>
  </si>
  <si>
    <t>参考估价</t>
    <phoneticPr fontId="1" type="noConversion"/>
  </si>
  <si>
    <t>Giant Connect XC Flat</t>
    <phoneticPr fontId="1" type="noConversion"/>
  </si>
  <si>
    <t>Avid刹把</t>
    <phoneticPr fontId="1" type="noConversion"/>
  </si>
  <si>
    <t>SHIMANO M475</t>
    <phoneticPr fontId="1" type="noConversion"/>
  </si>
  <si>
    <t>JW</t>
    <phoneticPr fontId="1" type="noConversion"/>
  </si>
  <si>
    <t>SHIMANO M610</t>
    <phoneticPr fontId="1" type="noConversion"/>
  </si>
  <si>
    <t>2015款 多特 XL430 4培林</t>
    <phoneticPr fontId="1" type="noConversion"/>
  </si>
  <si>
    <t>KANDA 美嘴</t>
    <phoneticPr fontId="1" type="noConversion"/>
  </si>
  <si>
    <t>NEO 60</t>
    <phoneticPr fontId="1" type="noConversion"/>
  </si>
  <si>
    <t>STOUT</t>
    <phoneticPr fontId="1" type="noConversion"/>
  </si>
  <si>
    <t>赠送</t>
    <phoneticPr fontId="1" type="noConversion"/>
  </si>
  <si>
    <t>水壶架</t>
    <phoneticPr fontId="1" type="noConversion"/>
  </si>
  <si>
    <t>含组装费用:3999</t>
    <phoneticPr fontId="1" type="noConversion"/>
  </si>
  <si>
    <t>SUNTOUR XCR线控油叉</t>
    <phoneticPr fontId="1" type="noConversion"/>
  </si>
  <si>
    <t>NEO 60</t>
    <phoneticPr fontId="1" type="noConversion"/>
  </si>
  <si>
    <t>UNO</t>
    <phoneticPr fontId="1" type="noConversion"/>
  </si>
  <si>
    <t>Aoperate 舒适海绵把套</t>
    <phoneticPr fontId="1" type="noConversion"/>
  </si>
  <si>
    <t>KCNC海绵</t>
    <phoneticPr fontId="1" type="noConversion"/>
  </si>
  <si>
    <t>VP内置</t>
    <phoneticPr fontId="1" type="noConversion"/>
  </si>
  <si>
    <t>STOUT 培林碗组</t>
    <phoneticPr fontId="1" type="noConversion"/>
  </si>
  <si>
    <t>捷斯卡</t>
    <phoneticPr fontId="1" type="noConversion"/>
  </si>
  <si>
    <t>WELLGO F1</t>
    <phoneticPr fontId="1" type="noConversion"/>
  </si>
  <si>
    <t>AEST 钢轴承</t>
    <phoneticPr fontId="1" type="noConversion"/>
  </si>
  <si>
    <t>FUNN机械碟刹</t>
    <phoneticPr fontId="1" type="noConversion"/>
  </si>
  <si>
    <t>SHIMANO M615 配HS1碟片</t>
    <phoneticPr fontId="1" type="noConversion"/>
  </si>
  <si>
    <t>SHIMANO DEORE M615中套</t>
    <phoneticPr fontId="1" type="noConversion"/>
  </si>
  <si>
    <t>SHIMANO M610,含刹车</t>
    <phoneticPr fontId="1" type="noConversion"/>
  </si>
  <si>
    <t>TURNER X520</t>
    <phoneticPr fontId="1" type="noConversion"/>
  </si>
  <si>
    <t>久裕四培林,D041SB/D042SB</t>
    <phoneticPr fontId="1" type="noConversion"/>
  </si>
  <si>
    <t>电镀黑钢丝</t>
    <phoneticPr fontId="1" type="noConversion"/>
  </si>
  <si>
    <t>哈奇森蟒蛇</t>
    <phoneticPr fontId="1" type="noConversion"/>
  </si>
  <si>
    <t>2015款 多特 XL430 4培林</t>
    <phoneticPr fontId="1" type="noConversion"/>
  </si>
  <si>
    <t>KANDA K1047 26*1.95全黑</t>
    <phoneticPr fontId="1" type="noConversion"/>
  </si>
  <si>
    <t>SHIMANO M615配HS1碟片</t>
    <phoneticPr fontId="1" type="noConversion"/>
  </si>
  <si>
    <t>MOSSO 2606</t>
    <phoneticPr fontId="1" type="noConversion"/>
  </si>
  <si>
    <t>WTB VOLT</t>
    <phoneticPr fontId="1" type="noConversion"/>
  </si>
  <si>
    <t>WTB SPEED V 0216</t>
    <phoneticPr fontId="1" type="noConversion"/>
  </si>
  <si>
    <t>WTB Pure V Race山地车坐垫山地自行车座包鞍座舒适坐包0213/0296</t>
    <phoneticPr fontId="1" type="noConversion"/>
  </si>
  <si>
    <t>马尼托 MANITOU  M30,行货,肩控</t>
    <phoneticPr fontId="1" type="noConversion"/>
  </si>
  <si>
    <t>2.2kg</t>
    <phoneticPr fontId="1" type="noConversion"/>
  </si>
  <si>
    <t>1900g</t>
    <phoneticPr fontId="1" type="noConversion"/>
  </si>
  <si>
    <t>瑞士DT SWISS X1900六钉山地自行车轮组28孔 26寸黑色六孔碟刹,4陶瓷培林</t>
    <phoneticPr fontId="1" type="noConversion"/>
  </si>
  <si>
    <t>KOOZER XR1700 72响DT辐条直拉24孔超轻山地车四培林轮组,6爪72响</t>
    <phoneticPr fontId="1" type="noConversion"/>
  </si>
  <si>
    <t>1790g</t>
    <phoneticPr fontId="1" type="noConversion"/>
  </si>
  <si>
    <t>多特 CR5(deuter),台湾法斯特四培林花鼓,24孔,碟刹,90响,轴心/卡基为7075铝材</t>
    <phoneticPr fontId="1" type="noConversion"/>
  </si>
  <si>
    <t>6061铝合金,1860g</t>
    <phoneticPr fontId="1" type="noConversion"/>
  </si>
  <si>
    <t>1780g</t>
    <phoneticPr fontId="1" type="noConversion"/>
  </si>
  <si>
    <t>多特 CR3(2014),前二后四培林 直拉式材质：铝塔基，全CNC铝身</t>
    <phoneticPr fontId="1" type="noConversion"/>
  </si>
  <si>
    <t>多特 FUSION XL 4培林 成品轮组</t>
    <phoneticPr fontId="1" type="noConversion"/>
  </si>
  <si>
    <t>STOUT 15</t>
    <phoneticPr fontId="1" type="noConversion"/>
  </si>
  <si>
    <t>黑红/黑黄/黑灰,1550g</t>
    <phoneticPr fontId="1" type="noConversion"/>
  </si>
  <si>
    <t>14款STOUT/斯托特重磅主打XC50钪合金车架</t>
    <phoneticPr fontId="1" type="noConversion"/>
  </si>
  <si>
    <t>17寸1.5kg,尺寸：15/17/18</t>
    <phoneticPr fontId="1" type="noConversion"/>
  </si>
  <si>
    <t>STOUT/斯托特 ST20 ST-20 超轻U6铝合金车架</t>
    <phoneticPr fontId="1" type="noConversion"/>
  </si>
  <si>
    <t>STOUT PK-1 山地车车架 铝合金6061材质</t>
    <phoneticPr fontId="1" type="noConversion"/>
  </si>
  <si>
    <t>17寸1620g,15.5/17/18寸,粉红、黑红、黑浅蓝</t>
    <phoneticPr fontId="1" type="noConversion"/>
  </si>
  <si>
    <t>2013款STOUT/斯托特 CRL 10 双面山地自行车架 7005铝合金管材</t>
    <phoneticPr fontId="1" type="noConversion"/>
  </si>
  <si>
    <t>16.5寸约1.55KG,黑绿色/ 双面色黑红白/ 黑灰白色/ 黑蓝白红色/ 白红色</t>
    <phoneticPr fontId="1" type="noConversion"/>
  </si>
  <si>
    <t>2015款 STOUT/斯托特 蜘蛛侠FT15 超轻7005铝山地自行DIY车架</t>
    <phoneticPr fontId="1" type="noConversion"/>
  </si>
  <si>
    <t>17.5寸1640g,15.5/16.5/17.5寸,喷砂消光效果，亮光效果，消光效果</t>
    <phoneticPr fontId="1" type="noConversion"/>
  </si>
  <si>
    <t>17寸1600g,银蓝/白红/黑红/黑绿，实体店报价800,16/17/18寸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</si>
</sst>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&quot;$&quot;#,##0.00"/>
    <numFmt numFmtId="178" formatCode="yyyy&quot;年&quot;m&quot;月&quot;d&quot;日&quot;;@"/>
    <numFmt numFmtId="179" formatCode="[$￥-804]#,##0_);[Red]\([$￥-804]#,##0\)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u/>
      <sz val="10"/>
      <color indexed="12"/>
      <name val="Arial"/>
      <family val="2"/>
    </font>
    <font>
      <b/>
      <i/>
      <sz val="18"/>
      <color indexed="23"/>
      <name val="黑体"/>
      <family val="3"/>
      <charset val="134"/>
    </font>
    <font>
      <b/>
      <i/>
      <sz val="20"/>
      <color indexed="23"/>
      <name val="黑体"/>
      <family val="3"/>
      <charset val="134"/>
    </font>
    <font>
      <b/>
      <i/>
      <sz val="11"/>
      <color indexed="10"/>
      <name val="黑体"/>
      <family val="3"/>
      <charset val="134"/>
    </font>
    <font>
      <b/>
      <i/>
      <sz val="18"/>
      <name val="宋体"/>
      <family val="3"/>
      <charset val="134"/>
    </font>
    <font>
      <b/>
      <i/>
      <sz val="18"/>
      <name val="Arial"/>
      <family val="2"/>
    </font>
    <font>
      <b/>
      <i/>
      <sz val="14"/>
      <name val="Arial"/>
      <family val="2"/>
    </font>
    <font>
      <sz val="2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0"/>
      <color indexed="48"/>
      <name val="Arial"/>
      <family val="2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darkGray">
        <fgColor indexed="9"/>
        <bgColor indexed="26"/>
      </patternFill>
    </fill>
    <fill>
      <patternFill patternType="darkGray">
        <fgColor indexed="9"/>
        <bgColor indexed="43"/>
      </patternFill>
    </fill>
    <fill>
      <patternFill patternType="mediumGray">
        <fgColor indexed="9"/>
        <bgColor indexed="4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/>
      <top/>
      <bottom style="thick">
        <color indexed="54"/>
      </bottom>
      <diagonal/>
    </border>
    <border>
      <left/>
      <right style="thick">
        <color indexed="54"/>
      </right>
      <top/>
      <bottom style="thick">
        <color indexed="54"/>
      </bottom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/>
      <diagonal/>
    </border>
    <border>
      <left/>
      <right style="thick">
        <color indexed="22"/>
      </right>
      <top/>
      <bottom/>
      <diagonal/>
    </border>
    <border>
      <left/>
      <right/>
      <top style="thick">
        <color indexed="54"/>
      </top>
      <bottom style="hair">
        <color indexed="37"/>
      </bottom>
      <diagonal/>
    </border>
    <border>
      <left/>
      <right/>
      <top/>
      <bottom style="hair">
        <color indexed="37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176" fontId="0" fillId="0" borderId="0" xfId="0" applyNumberForma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0" fillId="6" borderId="0" xfId="0" applyFill="1" applyBorder="1" applyAlignment="1"/>
    <xf numFmtId="0" fontId="0" fillId="7" borderId="5" xfId="0" applyFill="1" applyBorder="1" applyAlignment="1"/>
    <xf numFmtId="0" fontId="0" fillId="7" borderId="6" xfId="0" applyFill="1" applyBorder="1" applyAlignment="1"/>
    <xf numFmtId="0" fontId="0" fillId="7" borderId="7" xfId="0" applyFill="1" applyBorder="1" applyAlignment="1"/>
    <xf numFmtId="0" fontId="0" fillId="6" borderId="0" xfId="0" applyFill="1" applyAlignment="1"/>
    <xf numFmtId="0" fontId="0" fillId="7" borderId="8" xfId="0" applyFill="1" applyBorder="1" applyAlignment="1"/>
    <xf numFmtId="0" fontId="0" fillId="7" borderId="13" xfId="0" applyFill="1" applyBorder="1" applyAlignment="1"/>
    <xf numFmtId="0" fontId="0" fillId="7" borderId="14" xfId="0" applyFill="1" applyBorder="1" applyAlignment="1"/>
    <xf numFmtId="0" fontId="0" fillId="7" borderId="15" xfId="0" applyFill="1" applyBorder="1" applyAlignment="1"/>
    <xf numFmtId="0" fontId="16" fillId="6" borderId="0" xfId="0" applyFont="1" applyFill="1" applyBorder="1" applyAlignment="1"/>
    <xf numFmtId="0" fontId="0" fillId="7" borderId="0" xfId="0" applyFill="1" applyBorder="1" applyAlignment="1"/>
    <xf numFmtId="0" fontId="18" fillId="7" borderId="0" xfId="0" applyFont="1" applyFill="1" applyBorder="1" applyAlignment="1"/>
    <xf numFmtId="0" fontId="19" fillId="7" borderId="16" xfId="0" applyFont="1" applyFill="1" applyBorder="1" applyAlignment="1"/>
    <xf numFmtId="177" fontId="20" fillId="0" borderId="17" xfId="0" applyNumberFormat="1" applyFont="1" applyFill="1" applyBorder="1" applyAlignment="1" applyProtection="1">
      <protection locked="0"/>
    </xf>
    <xf numFmtId="177" fontId="18" fillId="0" borderId="18" xfId="0" applyNumberFormat="1" applyFont="1" applyFill="1" applyBorder="1" applyAlignment="1" applyProtection="1">
      <protection locked="0"/>
    </xf>
    <xf numFmtId="0" fontId="19" fillId="7" borderId="0" xfId="0" applyFont="1" applyFill="1" applyBorder="1" applyAlignment="1">
      <alignment horizontal="right"/>
    </xf>
    <xf numFmtId="0" fontId="18" fillId="7" borderId="19" xfId="0" applyFont="1" applyFill="1" applyBorder="1" applyAlignment="1"/>
    <xf numFmtId="0" fontId="18" fillId="7" borderId="20" xfId="0" applyFont="1" applyFill="1" applyBorder="1" applyAlignment="1" applyProtection="1">
      <alignment vertical="center" wrapText="1"/>
      <protection locked="0"/>
    </xf>
    <xf numFmtId="0" fontId="21" fillId="7" borderId="0" xfId="0" applyFont="1" applyFill="1" applyBorder="1" applyAlignment="1" applyProtection="1">
      <alignment vertical="center" wrapText="1"/>
      <protection locked="0"/>
    </xf>
    <xf numFmtId="0" fontId="18" fillId="7" borderId="0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>
      <alignment horizontal="right"/>
    </xf>
    <xf numFmtId="0" fontId="18" fillId="7" borderId="21" xfId="0" applyFont="1" applyFill="1" applyBorder="1" applyAlignment="1"/>
    <xf numFmtId="0" fontId="18" fillId="7" borderId="22" xfId="0" applyFont="1" applyFill="1" applyBorder="1" applyAlignment="1"/>
    <xf numFmtId="0" fontId="18" fillId="7" borderId="23" xfId="0" applyFont="1" applyFill="1" applyBorder="1" applyAlignment="1" applyProtection="1">
      <alignment vertical="center" wrapText="1"/>
      <protection locked="0"/>
    </xf>
    <xf numFmtId="0" fontId="21" fillId="7" borderId="24" xfId="0" applyFont="1" applyFill="1" applyBorder="1" applyAlignment="1" applyProtection="1">
      <alignment vertical="center" wrapText="1"/>
      <protection locked="0"/>
    </xf>
    <xf numFmtId="0" fontId="22" fillId="7" borderId="24" xfId="1" applyFont="1" applyFill="1" applyBorder="1" applyAlignment="1" applyProtection="1">
      <alignment vertical="center" wrapText="1"/>
      <protection locked="0"/>
    </xf>
    <xf numFmtId="0" fontId="18" fillId="7" borderId="20" xfId="0" applyFont="1" applyFill="1" applyBorder="1" applyAlignment="1"/>
    <xf numFmtId="0" fontId="23" fillId="7" borderId="25" xfId="0" applyFont="1" applyFill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7" borderId="29" xfId="0" applyNumberFormat="1" applyFont="1" applyFill="1" applyBorder="1" applyAlignment="1">
      <alignment horizontal="center"/>
    </xf>
    <xf numFmtId="0" fontId="24" fillId="6" borderId="0" xfId="0" applyFont="1" applyFill="1" applyAlignment="1"/>
    <xf numFmtId="0" fontId="24" fillId="7" borderId="8" xfId="0" applyFont="1" applyFill="1" applyBorder="1" applyAlignment="1"/>
    <xf numFmtId="0" fontId="20" fillId="0" borderId="31" xfId="0" applyFont="1" applyBorder="1" applyAlignment="1"/>
    <xf numFmtId="179" fontId="21" fillId="9" borderId="32" xfId="0" applyNumberFormat="1" applyFont="1" applyFill="1" applyBorder="1" applyAlignment="1" applyProtection="1">
      <protection locked="0"/>
    </xf>
    <xf numFmtId="0" fontId="21" fillId="10" borderId="33" xfId="0" applyNumberFormat="1" applyFont="1" applyFill="1" applyBorder="1" applyAlignment="1">
      <alignment horizontal="center"/>
    </xf>
    <xf numFmtId="0" fontId="24" fillId="7" borderId="13" xfId="0" applyFont="1" applyFill="1" applyBorder="1" applyAlignment="1"/>
    <xf numFmtId="0" fontId="24" fillId="6" borderId="0" xfId="0" applyFont="1" applyFill="1" applyBorder="1" applyAlignment="1"/>
    <xf numFmtId="0" fontId="20" fillId="0" borderId="0" xfId="0" applyFont="1" applyBorder="1" applyAlignment="1"/>
    <xf numFmtId="179" fontId="21" fillId="9" borderId="35" xfId="0" applyNumberFormat="1" applyFont="1" applyFill="1" applyBorder="1" applyAlignment="1" applyProtection="1">
      <protection locked="0"/>
    </xf>
    <xf numFmtId="0" fontId="21" fillId="10" borderId="36" xfId="0" applyNumberFormat="1" applyFont="1" applyFill="1" applyBorder="1" applyAlignment="1">
      <alignment horizontal="center"/>
    </xf>
    <xf numFmtId="179" fontId="21" fillId="9" borderId="37" xfId="0" applyNumberFormat="1" applyFont="1" applyFill="1" applyBorder="1" applyAlignment="1" applyProtection="1">
      <protection locked="0"/>
    </xf>
    <xf numFmtId="0" fontId="21" fillId="10" borderId="38" xfId="0" applyNumberFormat="1" applyFont="1" applyFill="1" applyBorder="1" applyAlignment="1">
      <alignment horizontal="center"/>
    </xf>
    <xf numFmtId="0" fontId="20" fillId="0" borderId="0" xfId="0" applyFont="1" applyFill="1" applyBorder="1" applyAlignment="1"/>
    <xf numFmtId="0" fontId="20" fillId="0" borderId="40" xfId="0" applyFont="1" applyBorder="1" applyAlignment="1"/>
    <xf numFmtId="179" fontId="21" fillId="9" borderId="42" xfId="0" applyNumberFormat="1" applyFont="1" applyFill="1" applyBorder="1" applyAlignment="1" applyProtection="1">
      <protection locked="0"/>
    </xf>
    <xf numFmtId="0" fontId="21" fillId="10" borderId="43" xfId="0" applyNumberFormat="1" applyFont="1" applyFill="1" applyBorder="1" applyAlignment="1">
      <alignment horizontal="center"/>
    </xf>
    <xf numFmtId="179" fontId="21" fillId="9" borderId="45" xfId="0" applyNumberFormat="1" applyFont="1" applyFill="1" applyBorder="1" applyAlignment="1" applyProtection="1">
      <protection locked="0"/>
    </xf>
    <xf numFmtId="179" fontId="21" fillId="9" borderId="46" xfId="0" applyNumberFormat="1" applyFont="1" applyFill="1" applyBorder="1" applyAlignment="1" applyProtection="1">
      <protection locked="0"/>
    </xf>
    <xf numFmtId="179" fontId="21" fillId="9" borderId="22" xfId="0" applyNumberFormat="1" applyFont="1" applyFill="1" applyBorder="1" applyAlignment="1" applyProtection="1">
      <protection locked="0"/>
    </xf>
    <xf numFmtId="0" fontId="21" fillId="10" borderId="47" xfId="0" applyNumberFormat="1" applyFont="1" applyFill="1" applyBorder="1" applyAlignment="1">
      <alignment horizontal="center"/>
    </xf>
    <xf numFmtId="0" fontId="20" fillId="0" borderId="40" xfId="0" applyFont="1" applyFill="1" applyBorder="1" applyAlignment="1"/>
    <xf numFmtId="0" fontId="23" fillId="0" borderId="48" xfId="0" applyFont="1" applyBorder="1" applyAlignment="1">
      <alignment horizontal="center" vertical="center"/>
    </xf>
    <xf numFmtId="0" fontId="26" fillId="0" borderId="49" xfId="0" applyFont="1" applyFill="1" applyBorder="1" applyAlignment="1"/>
    <xf numFmtId="177" fontId="26" fillId="10" borderId="52" xfId="0" applyNumberFormat="1" applyFont="1" applyFill="1" applyBorder="1" applyAlignment="1">
      <alignment horizontal="center"/>
    </xf>
    <xf numFmtId="0" fontId="0" fillId="7" borderId="53" xfId="0" applyFill="1" applyBorder="1" applyAlignment="1"/>
    <xf numFmtId="0" fontId="0" fillId="7" borderId="54" xfId="0" applyFill="1" applyBorder="1" applyAlignment="1"/>
    <xf numFmtId="0" fontId="0" fillId="7" borderId="54" xfId="0" applyFill="1" applyBorder="1" applyAlignment="1">
      <alignment horizontal="right"/>
    </xf>
    <xf numFmtId="179" fontId="0" fillId="7" borderId="54" xfId="0" applyNumberFormat="1" applyFill="1" applyBorder="1" applyAlignment="1">
      <alignment horizontal="right"/>
    </xf>
    <xf numFmtId="0" fontId="0" fillId="7" borderId="55" xfId="0" applyFill="1" applyBorder="1" applyAlignment="1"/>
    <xf numFmtId="179" fontId="21" fillId="9" borderId="51" xfId="0" applyNumberFormat="1" applyFont="1" applyFill="1" applyBorder="1" applyAlignment="1" applyProtection="1">
      <protection locked="0"/>
    </xf>
    <xf numFmtId="0" fontId="27" fillId="0" borderId="0" xfId="0" applyFo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vertical="center" wrapText="1"/>
    </xf>
    <xf numFmtId="179" fontId="27" fillId="0" borderId="0" xfId="0" applyNumberFormat="1" applyFo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6" fillId="11" borderId="56" xfId="0" applyFont="1" applyFill="1" applyBorder="1" applyAlignment="1"/>
    <xf numFmtId="0" fontId="27" fillId="11" borderId="1" xfId="0" applyFont="1" applyFill="1" applyBorder="1" applyAlignment="1">
      <alignment vertical="center" wrapText="1"/>
    </xf>
    <xf numFmtId="0" fontId="29" fillId="11" borderId="1" xfId="0" applyFont="1" applyFill="1" applyBorder="1" applyAlignment="1">
      <alignment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vertical="center" wrapText="1"/>
    </xf>
    <xf numFmtId="0" fontId="28" fillId="11" borderId="1" xfId="0" applyFont="1" applyFill="1" applyBorder="1" applyAlignment="1">
      <alignment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vertical="center" wrapText="1"/>
    </xf>
    <xf numFmtId="0" fontId="29" fillId="12" borderId="1" xfId="0" applyFont="1" applyFill="1" applyBorder="1" applyAlignment="1">
      <alignment vertical="center" wrapText="1"/>
    </xf>
    <xf numFmtId="0" fontId="30" fillId="12" borderId="1" xfId="0" applyFont="1" applyFill="1" applyBorder="1" applyAlignment="1">
      <alignment horizontal="center" vertical="center" wrapText="1"/>
    </xf>
    <xf numFmtId="0" fontId="31" fillId="12" borderId="1" xfId="0" applyFont="1" applyFill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 wrapText="1"/>
    </xf>
    <xf numFmtId="0" fontId="30" fillId="4" borderId="1" xfId="0" applyFont="1" applyFill="1" applyBorder="1" applyAlignment="1">
      <alignment vertical="center" wrapText="1"/>
    </xf>
    <xf numFmtId="0" fontId="33" fillId="12" borderId="1" xfId="0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vertical="center" wrapText="1"/>
    </xf>
    <xf numFmtId="0" fontId="35" fillId="11" borderId="1" xfId="0" applyFont="1" applyFill="1" applyBorder="1" applyAlignment="1">
      <alignment vertical="center" wrapText="1"/>
    </xf>
    <xf numFmtId="0" fontId="32" fillId="3" borderId="1" xfId="0" applyFont="1" applyFill="1" applyBorder="1" applyAlignment="1">
      <alignment vertical="center" wrapText="1"/>
    </xf>
    <xf numFmtId="0" fontId="21" fillId="10" borderId="33" xfId="0" applyNumberFormat="1" applyFont="1" applyFill="1" applyBorder="1" applyAlignment="1">
      <alignment horizontal="left"/>
    </xf>
    <xf numFmtId="0" fontId="7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11" fillId="7" borderId="9" xfId="1" applyFont="1" applyFill="1" applyBorder="1" applyAlignment="1" applyProtection="1"/>
    <xf numFmtId="0" fontId="11" fillId="7" borderId="9" xfId="0" applyFont="1" applyFill="1" applyBorder="1" applyAlignment="1"/>
    <xf numFmtId="0" fontId="11" fillId="7" borderId="10" xfId="0" applyFont="1" applyFill="1" applyBorder="1" applyAlignment="1"/>
    <xf numFmtId="0" fontId="14" fillId="7" borderId="11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178" fontId="18" fillId="8" borderId="17" xfId="0" applyNumberFormat="1" applyFont="1" applyFill="1" applyBorder="1" applyAlignment="1" applyProtection="1">
      <alignment horizontal="center"/>
      <protection locked="0"/>
    </xf>
    <xf numFmtId="178" fontId="18" fillId="8" borderId="18" xfId="0" applyNumberFormat="1" applyFont="1" applyFill="1" applyBorder="1" applyAlignment="1" applyProtection="1">
      <alignment horizontal="center"/>
      <protection locked="0"/>
    </xf>
    <xf numFmtId="0" fontId="23" fillId="7" borderId="27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30" fillId="4" borderId="3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 wrapText="1"/>
    </xf>
    <xf numFmtId="0" fontId="28" fillId="11" borderId="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28" fillId="12" borderId="4" xfId="0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28" fillId="13" borderId="3" xfId="0" applyFont="1" applyFill="1" applyBorder="1" applyAlignment="1">
      <alignment horizontal="center" vertical="center" wrapText="1"/>
    </xf>
    <xf numFmtId="0" fontId="26" fillId="13" borderId="56" xfId="0" applyFont="1" applyFill="1" applyBorder="1" applyAlignment="1"/>
    <xf numFmtId="0" fontId="27" fillId="13" borderId="1" xfId="0" applyFont="1" applyFill="1" applyBorder="1" applyAlignment="1">
      <alignment vertical="center" wrapText="1"/>
    </xf>
    <xf numFmtId="0" fontId="28" fillId="13" borderId="2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vertical="center" wrapText="1"/>
    </xf>
    <xf numFmtId="0" fontId="30" fillId="13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vertical="center" wrapText="1"/>
    </xf>
    <xf numFmtId="0" fontId="28" fillId="13" borderId="1" xfId="0" applyFont="1" applyFill="1" applyBorder="1" applyAlignment="1">
      <alignment vertical="center" wrapText="1"/>
    </xf>
    <xf numFmtId="0" fontId="27" fillId="13" borderId="1" xfId="0" quotePrefix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6" workbookViewId="0">
      <selection activeCell="E34" sqref="E34"/>
    </sheetView>
  </sheetViews>
  <sheetFormatPr defaultRowHeight="13.5"/>
  <cols>
    <col min="1" max="2" width="9" style="6"/>
    <col min="3" max="3" width="39.375" bestFit="1" customWidth="1"/>
    <col min="5" max="5" width="45.375" customWidth="1"/>
  </cols>
  <sheetData>
    <row r="1" spans="1:5">
      <c r="A1" s="9" t="s">
        <v>37</v>
      </c>
      <c r="B1" s="9" t="s">
        <v>38</v>
      </c>
      <c r="C1" s="9" t="s">
        <v>39</v>
      </c>
      <c r="D1" s="9" t="s">
        <v>1</v>
      </c>
      <c r="E1" s="9" t="s">
        <v>40</v>
      </c>
    </row>
    <row r="2" spans="1:5">
      <c r="A2" s="159" t="s">
        <v>41</v>
      </c>
      <c r="B2" s="54" t="s">
        <v>0</v>
      </c>
      <c r="C2" s="55" t="s">
        <v>399</v>
      </c>
      <c r="D2" s="55">
        <v>450</v>
      </c>
      <c r="E2" s="55"/>
    </row>
    <row r="3" spans="1:5">
      <c r="A3" s="160"/>
      <c r="B3" s="54" t="s">
        <v>42</v>
      </c>
      <c r="C3" s="55" t="s">
        <v>390</v>
      </c>
      <c r="D3" s="55">
        <v>195</v>
      </c>
      <c r="E3" s="55" t="s">
        <v>401</v>
      </c>
    </row>
    <row r="4" spans="1:5">
      <c r="A4" s="160"/>
      <c r="B4" s="10" t="s">
        <v>24</v>
      </c>
      <c r="C4" s="11" t="s">
        <v>396</v>
      </c>
      <c r="D4" s="11">
        <v>150</v>
      </c>
      <c r="E4" s="11" t="s">
        <v>410</v>
      </c>
    </row>
    <row r="5" spans="1:5">
      <c r="A5" s="160"/>
      <c r="B5" s="10" t="s">
        <v>23</v>
      </c>
      <c r="C5" s="11"/>
      <c r="D5" s="11"/>
      <c r="E5" s="11"/>
    </row>
    <row r="6" spans="1:5">
      <c r="A6" s="160"/>
      <c r="B6" s="10" t="s">
        <v>43</v>
      </c>
      <c r="C6" s="11" t="s">
        <v>395</v>
      </c>
      <c r="D6" s="11"/>
      <c r="E6" s="11"/>
    </row>
    <row r="7" spans="1:5">
      <c r="A7" s="160"/>
      <c r="B7" s="10" t="s">
        <v>25</v>
      </c>
      <c r="C7" s="11" t="s">
        <v>411</v>
      </c>
      <c r="D7" s="11">
        <v>30</v>
      </c>
      <c r="E7" s="11" t="s">
        <v>410</v>
      </c>
    </row>
    <row r="8" spans="1:5">
      <c r="A8" s="160"/>
      <c r="B8" s="10" t="s">
        <v>44</v>
      </c>
      <c r="C8" s="11"/>
      <c r="D8" s="11">
        <v>30</v>
      </c>
      <c r="E8" s="11" t="s">
        <v>410</v>
      </c>
    </row>
    <row r="9" spans="1:5">
      <c r="A9" s="160"/>
      <c r="B9" s="10" t="s">
        <v>45</v>
      </c>
      <c r="C9" s="11"/>
      <c r="D9" s="11"/>
      <c r="E9" s="11"/>
    </row>
    <row r="10" spans="1:5">
      <c r="A10" s="160"/>
      <c r="B10" s="10" t="s">
        <v>26</v>
      </c>
      <c r="C10" s="11" t="s">
        <v>409</v>
      </c>
      <c r="D10" s="11">
        <v>60</v>
      </c>
      <c r="E10" s="11"/>
    </row>
    <row r="11" spans="1:5">
      <c r="A11" s="160"/>
      <c r="B11" s="10" t="s">
        <v>46</v>
      </c>
      <c r="C11" s="11"/>
      <c r="D11" s="11"/>
      <c r="E11" s="11"/>
    </row>
    <row r="12" spans="1:5">
      <c r="A12" s="160"/>
      <c r="B12" s="10" t="s">
        <v>18</v>
      </c>
      <c r="C12" s="11"/>
      <c r="D12" s="11">
        <v>30</v>
      </c>
      <c r="E12" s="11" t="s">
        <v>410</v>
      </c>
    </row>
    <row r="13" spans="1:5">
      <c r="A13" s="161"/>
      <c r="B13" s="10" t="s">
        <v>47</v>
      </c>
      <c r="C13" s="11"/>
      <c r="D13" s="11">
        <v>30</v>
      </c>
      <c r="E13" s="11" t="s">
        <v>410</v>
      </c>
    </row>
    <row r="14" spans="1:5">
      <c r="A14" s="162" t="s">
        <v>48</v>
      </c>
      <c r="B14" s="12" t="s">
        <v>8</v>
      </c>
      <c r="C14" s="13" t="s">
        <v>402</v>
      </c>
      <c r="D14" s="13">
        <v>110</v>
      </c>
      <c r="E14" s="13"/>
    </row>
    <row r="15" spans="1:5">
      <c r="A15" s="163"/>
      <c r="B15" s="12" t="s">
        <v>9</v>
      </c>
      <c r="C15" s="13"/>
      <c r="D15" s="13">
        <v>50</v>
      </c>
      <c r="E15" s="13" t="s">
        <v>408</v>
      </c>
    </row>
    <row r="16" spans="1:5">
      <c r="A16" s="163"/>
      <c r="B16" s="56" t="s">
        <v>21</v>
      </c>
      <c r="C16" s="57" t="s">
        <v>403</v>
      </c>
      <c r="D16" s="57">
        <v>289</v>
      </c>
      <c r="E16" s="57"/>
    </row>
    <row r="17" spans="1:5">
      <c r="A17" s="163"/>
      <c r="B17" s="12" t="s">
        <v>11</v>
      </c>
      <c r="C17" s="13" t="s">
        <v>404</v>
      </c>
      <c r="D17" s="13">
        <v>88</v>
      </c>
      <c r="E17" s="13"/>
    </row>
    <row r="18" spans="1:5">
      <c r="A18" s="163"/>
      <c r="B18" s="12" t="s">
        <v>7</v>
      </c>
      <c r="C18" s="13"/>
      <c r="D18" s="13">
        <v>50</v>
      </c>
      <c r="E18" s="13" t="s">
        <v>408</v>
      </c>
    </row>
    <row r="19" spans="1:5">
      <c r="A19" s="163"/>
      <c r="B19" s="12" t="s">
        <v>4</v>
      </c>
      <c r="C19" s="13" t="s">
        <v>392</v>
      </c>
      <c r="D19" s="13">
        <v>255</v>
      </c>
      <c r="E19" s="13" t="s">
        <v>406</v>
      </c>
    </row>
    <row r="20" spans="1:5">
      <c r="A20" s="163"/>
      <c r="B20" s="12" t="s">
        <v>5</v>
      </c>
      <c r="C20" s="13" t="s">
        <v>391</v>
      </c>
      <c r="D20" s="13">
        <v>120</v>
      </c>
      <c r="E20" s="13"/>
    </row>
    <row r="21" spans="1:5">
      <c r="A21" s="164"/>
      <c r="B21" s="12" t="s">
        <v>6</v>
      </c>
      <c r="C21" s="13" t="s">
        <v>405</v>
      </c>
      <c r="D21" s="13">
        <v>210</v>
      </c>
      <c r="E21" s="13"/>
    </row>
    <row r="22" spans="1:5">
      <c r="A22" s="159" t="s">
        <v>49</v>
      </c>
      <c r="B22" s="54" t="s">
        <v>10</v>
      </c>
      <c r="C22" s="55" t="s">
        <v>397</v>
      </c>
      <c r="D22" s="55">
        <v>148</v>
      </c>
      <c r="E22" s="55"/>
    </row>
    <row r="23" spans="1:5">
      <c r="A23" s="160"/>
      <c r="B23" s="54" t="s">
        <v>50</v>
      </c>
      <c r="C23" s="55" t="s">
        <v>393</v>
      </c>
      <c r="D23" s="55">
        <v>120</v>
      </c>
      <c r="E23" s="55" t="s">
        <v>398</v>
      </c>
    </row>
    <row r="24" spans="1:5">
      <c r="A24" s="160"/>
      <c r="B24" s="10" t="s">
        <v>27</v>
      </c>
      <c r="C24" s="11"/>
      <c r="D24" s="11"/>
      <c r="E24" s="11"/>
    </row>
    <row r="25" spans="1:5">
      <c r="A25" s="160"/>
      <c r="B25" s="10" t="s">
        <v>51</v>
      </c>
      <c r="C25" s="11"/>
      <c r="D25" s="11"/>
      <c r="E25" s="11"/>
    </row>
    <row r="26" spans="1:5">
      <c r="A26" s="160"/>
      <c r="B26" s="10" t="s">
        <v>14</v>
      </c>
      <c r="C26" s="11" t="s">
        <v>394</v>
      </c>
      <c r="D26" s="11">
        <v>30</v>
      </c>
      <c r="E26" s="11"/>
    </row>
    <row r="27" spans="1:5">
      <c r="A27" s="161"/>
      <c r="B27" s="10" t="s">
        <v>15</v>
      </c>
      <c r="C27" s="11" t="s">
        <v>407</v>
      </c>
      <c r="D27" s="11">
        <v>280</v>
      </c>
      <c r="E27" s="11"/>
    </row>
    <row r="28" spans="1:5">
      <c r="A28" s="162" t="s">
        <v>52</v>
      </c>
      <c r="B28" s="12" t="s">
        <v>53</v>
      </c>
      <c r="C28" s="13"/>
      <c r="D28" s="13"/>
      <c r="E28" s="13"/>
    </row>
    <row r="29" spans="1:5">
      <c r="A29" s="163"/>
      <c r="B29" s="12" t="s">
        <v>20</v>
      </c>
      <c r="C29" s="13" t="s">
        <v>412</v>
      </c>
      <c r="D29" s="13">
        <v>130</v>
      </c>
      <c r="E29" s="13" t="s">
        <v>408</v>
      </c>
    </row>
    <row r="30" spans="1:5">
      <c r="A30" s="163"/>
      <c r="B30" s="12" t="s">
        <v>54</v>
      </c>
      <c r="C30" s="13"/>
      <c r="D30" s="13"/>
      <c r="E30" s="13"/>
    </row>
    <row r="31" spans="1:5">
      <c r="A31" s="164"/>
      <c r="B31" s="12" t="s">
        <v>247</v>
      </c>
      <c r="C31" s="13"/>
      <c r="D31" s="13"/>
      <c r="E31" s="13"/>
    </row>
    <row r="32" spans="1:5" s="8" customFormat="1">
      <c r="A32" s="9" t="s">
        <v>34</v>
      </c>
      <c r="B32" s="9"/>
      <c r="C32" s="14"/>
      <c r="D32" s="14">
        <f>SUM(D2:D31)</f>
        <v>2855</v>
      </c>
      <c r="E32" s="14" t="s">
        <v>389</v>
      </c>
    </row>
    <row r="34" spans="3:3">
      <c r="C34" t="s">
        <v>400</v>
      </c>
    </row>
    <row r="36" spans="3:3">
      <c r="C36" t="s">
        <v>388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H5" sqref="H5"/>
    </sheetView>
  </sheetViews>
  <sheetFormatPr defaultRowHeight="12"/>
  <cols>
    <col min="1" max="1" width="5.75" style="121" bestFit="1" customWidth="1"/>
    <col min="2" max="2" width="9.75" style="121" bestFit="1" customWidth="1"/>
    <col min="3" max="3" width="21.625" style="121" bestFit="1" customWidth="1"/>
    <col min="4" max="5" width="5" style="121" bestFit="1" customWidth="1"/>
    <col min="6" max="6" width="5.75" style="121" bestFit="1" customWidth="1"/>
    <col min="7" max="7" width="9.75" style="121" bestFit="1" customWidth="1"/>
    <col min="8" max="8" width="21.625" style="121" bestFit="1" customWidth="1"/>
    <col min="9" max="10" width="5" style="121" bestFit="1" customWidth="1"/>
    <col min="11" max="11" width="5.75" style="121" customWidth="1"/>
    <col min="12" max="12" width="9" style="121"/>
    <col min="13" max="13" width="23.875" style="121" bestFit="1" customWidth="1"/>
    <col min="14" max="14" width="5.5" style="121" bestFit="1" customWidth="1"/>
    <col min="15" max="15" width="5" style="121" bestFit="1" customWidth="1"/>
    <col min="16" max="16" width="5.75" style="121" customWidth="1"/>
    <col min="17" max="17" width="9" style="121"/>
    <col min="18" max="18" width="23.875" style="121" bestFit="1" customWidth="1"/>
    <col min="19" max="19" width="5.5" style="121" bestFit="1" customWidth="1"/>
    <col min="20" max="20" width="5" style="121" bestFit="1" customWidth="1"/>
    <col min="21" max="21" width="5.5" style="121" customWidth="1"/>
    <col min="22" max="22" width="9" style="121"/>
    <col min="23" max="23" width="32" style="121" bestFit="1" customWidth="1"/>
    <col min="24" max="24" width="5.5" style="121" bestFit="1" customWidth="1"/>
    <col min="25" max="25" width="5" style="121" bestFit="1" customWidth="1"/>
    <col min="26" max="16384" width="9" style="121"/>
  </cols>
  <sheetData>
    <row r="1" spans="1:25">
      <c r="A1" s="210" t="s">
        <v>358</v>
      </c>
      <c r="B1" s="210"/>
      <c r="C1" s="210"/>
      <c r="D1" s="210"/>
      <c r="E1" s="210"/>
      <c r="F1" s="217" t="s">
        <v>147</v>
      </c>
      <c r="G1" s="217"/>
      <c r="H1" s="217"/>
      <c r="I1" s="217"/>
      <c r="J1" s="217"/>
      <c r="K1" s="214" t="s">
        <v>363</v>
      </c>
      <c r="L1" s="214"/>
      <c r="M1" s="214"/>
      <c r="N1" s="214"/>
      <c r="O1" s="214"/>
      <c r="P1" s="216" t="s">
        <v>364</v>
      </c>
      <c r="Q1" s="216"/>
      <c r="R1" s="216"/>
      <c r="S1" s="216"/>
      <c r="T1" s="216"/>
      <c r="U1" s="215" t="s">
        <v>359</v>
      </c>
      <c r="V1" s="215"/>
      <c r="W1" s="215"/>
      <c r="X1" s="215"/>
      <c r="Y1" s="215"/>
    </row>
    <row r="2" spans="1:25">
      <c r="A2" s="128" t="s">
        <v>37</v>
      </c>
      <c r="B2" s="128" t="s">
        <v>38</v>
      </c>
      <c r="C2" s="128" t="s">
        <v>39</v>
      </c>
      <c r="D2" s="128" t="s">
        <v>1</v>
      </c>
      <c r="E2" s="128" t="s">
        <v>40</v>
      </c>
      <c r="F2" s="218" t="s">
        <v>37</v>
      </c>
      <c r="G2" s="218" t="s">
        <v>38</v>
      </c>
      <c r="H2" s="218" t="s">
        <v>39</v>
      </c>
      <c r="I2" s="218" t="s">
        <v>1</v>
      </c>
      <c r="J2" s="218" t="s">
        <v>40</v>
      </c>
      <c r="K2" s="135" t="s">
        <v>37</v>
      </c>
      <c r="L2" s="135" t="s">
        <v>38</v>
      </c>
      <c r="M2" s="135" t="s">
        <v>39</v>
      </c>
      <c r="N2" s="135" t="s">
        <v>1</v>
      </c>
      <c r="O2" s="135" t="s">
        <v>40</v>
      </c>
      <c r="P2" s="122" t="s">
        <v>37</v>
      </c>
      <c r="Q2" s="122" t="s">
        <v>38</v>
      </c>
      <c r="R2" s="122" t="s">
        <v>39</v>
      </c>
      <c r="S2" s="122" t="s">
        <v>1</v>
      </c>
      <c r="T2" s="122" t="s">
        <v>40</v>
      </c>
      <c r="U2" s="143" t="s">
        <v>37</v>
      </c>
      <c r="V2" s="143" t="s">
        <v>38</v>
      </c>
      <c r="W2" s="143" t="s">
        <v>39</v>
      </c>
      <c r="X2" s="143" t="s">
        <v>1</v>
      </c>
      <c r="Y2" s="143" t="s">
        <v>40</v>
      </c>
    </row>
    <row r="3" spans="1:25" ht="16.5">
      <c r="A3" s="204" t="s">
        <v>41</v>
      </c>
      <c r="B3" s="128" t="s">
        <v>0</v>
      </c>
      <c r="C3" s="129" t="s">
        <v>444</v>
      </c>
      <c r="D3" s="130">
        <v>650</v>
      </c>
      <c r="E3" s="130">
        <v>650</v>
      </c>
      <c r="F3" s="219" t="s">
        <v>41</v>
      </c>
      <c r="G3" s="218" t="s">
        <v>0</v>
      </c>
      <c r="H3" s="220" t="s">
        <v>459</v>
      </c>
      <c r="I3" s="221">
        <v>1280</v>
      </c>
      <c r="J3" s="221">
        <v>1280</v>
      </c>
      <c r="K3" s="211" t="s">
        <v>41</v>
      </c>
      <c r="L3" s="135" t="s">
        <v>0</v>
      </c>
      <c r="M3" s="136" t="s">
        <v>261</v>
      </c>
      <c r="N3" s="136">
        <v>980</v>
      </c>
      <c r="O3" s="136"/>
      <c r="P3" s="207" t="s">
        <v>41</v>
      </c>
      <c r="Q3" s="122" t="s">
        <v>0</v>
      </c>
      <c r="R3" s="123" t="s">
        <v>261</v>
      </c>
      <c r="S3" s="123"/>
      <c r="T3" s="123"/>
      <c r="U3" s="201" t="s">
        <v>41</v>
      </c>
      <c r="V3" s="143" t="s">
        <v>0</v>
      </c>
      <c r="W3" s="144" t="s">
        <v>360</v>
      </c>
      <c r="X3" s="144">
        <v>1280</v>
      </c>
      <c r="Y3" s="144"/>
    </row>
    <row r="4" spans="1:25" ht="17.25" customHeight="1">
      <c r="A4" s="205"/>
      <c r="B4" s="128" t="s">
        <v>42</v>
      </c>
      <c r="C4" s="129" t="s">
        <v>423</v>
      </c>
      <c r="D4" s="130">
        <v>350</v>
      </c>
      <c r="E4" s="130">
        <v>245</v>
      </c>
      <c r="F4" s="222"/>
      <c r="G4" s="218" t="s">
        <v>42</v>
      </c>
      <c r="H4" s="220" t="s">
        <v>448</v>
      </c>
      <c r="I4" s="221">
        <v>880</v>
      </c>
      <c r="J4" s="221">
        <v>699</v>
      </c>
      <c r="K4" s="212"/>
      <c r="L4" s="135" t="s">
        <v>42</v>
      </c>
      <c r="M4" s="136" t="s">
        <v>367</v>
      </c>
      <c r="N4" s="136">
        <v>297</v>
      </c>
      <c r="O4" s="136"/>
      <c r="P4" s="208"/>
      <c r="Q4" s="122" t="s">
        <v>42</v>
      </c>
      <c r="R4" s="123" t="s">
        <v>366</v>
      </c>
      <c r="S4" s="123"/>
      <c r="T4" s="123"/>
      <c r="U4" s="202"/>
      <c r="V4" s="143" t="s">
        <v>42</v>
      </c>
      <c r="W4" s="144" t="s">
        <v>361</v>
      </c>
      <c r="X4" s="144">
        <v>260</v>
      </c>
      <c r="Y4" s="144"/>
    </row>
    <row r="5" spans="1:25" ht="17.25" customHeight="1">
      <c r="A5" s="205"/>
      <c r="B5" s="128" t="s">
        <v>24</v>
      </c>
      <c r="C5" s="129" t="s">
        <v>425</v>
      </c>
      <c r="D5" s="130">
        <v>60</v>
      </c>
      <c r="E5" s="130">
        <v>35</v>
      </c>
      <c r="F5" s="222"/>
      <c r="G5" s="218" t="s">
        <v>24</v>
      </c>
      <c r="H5" s="220" t="s">
        <v>424</v>
      </c>
      <c r="I5" s="221">
        <v>199</v>
      </c>
      <c r="J5" s="221">
        <v>66</v>
      </c>
      <c r="K5" s="212"/>
      <c r="L5" s="135" t="s">
        <v>24</v>
      </c>
      <c r="M5" s="136" t="s">
        <v>80</v>
      </c>
      <c r="N5" s="136">
        <v>150</v>
      </c>
      <c r="O5" s="136"/>
      <c r="P5" s="208"/>
      <c r="Q5" s="122" t="s">
        <v>24</v>
      </c>
      <c r="R5" s="123" t="s">
        <v>371</v>
      </c>
      <c r="S5" s="123"/>
      <c r="T5" s="123"/>
      <c r="U5" s="202"/>
      <c r="V5" s="143" t="s">
        <v>24</v>
      </c>
      <c r="W5" s="144" t="s">
        <v>225</v>
      </c>
      <c r="X5" s="144">
        <v>150</v>
      </c>
      <c r="Y5" s="144"/>
    </row>
    <row r="6" spans="1:25" ht="17.25" customHeight="1">
      <c r="A6" s="205"/>
      <c r="B6" s="128" t="s">
        <v>23</v>
      </c>
      <c r="C6" s="129" t="s">
        <v>298</v>
      </c>
      <c r="D6" s="130">
        <v>60</v>
      </c>
      <c r="E6" s="130">
        <v>28</v>
      </c>
      <c r="F6" s="222"/>
      <c r="G6" s="218" t="s">
        <v>23</v>
      </c>
      <c r="H6" s="220" t="s">
        <v>418</v>
      </c>
      <c r="I6" s="221"/>
      <c r="J6" s="221">
        <v>66</v>
      </c>
      <c r="K6" s="212"/>
      <c r="L6" s="135" t="s">
        <v>23</v>
      </c>
      <c r="M6" s="136" t="s">
        <v>80</v>
      </c>
      <c r="N6" s="136"/>
      <c r="O6" s="136"/>
      <c r="P6" s="208"/>
      <c r="Q6" s="122" t="s">
        <v>23</v>
      </c>
      <c r="R6" s="123" t="s">
        <v>372</v>
      </c>
      <c r="S6" s="123"/>
      <c r="T6" s="123"/>
      <c r="U6" s="202"/>
      <c r="V6" s="143" t="s">
        <v>23</v>
      </c>
      <c r="W6" s="144" t="s">
        <v>226</v>
      </c>
      <c r="X6" s="144"/>
      <c r="Y6" s="144"/>
    </row>
    <row r="7" spans="1:25" ht="17.25" customHeight="1">
      <c r="A7" s="205"/>
      <c r="B7" s="128" t="s">
        <v>43</v>
      </c>
      <c r="C7" s="129" t="s">
        <v>298</v>
      </c>
      <c r="D7" s="130">
        <v>60</v>
      </c>
      <c r="E7" s="130">
        <v>29</v>
      </c>
      <c r="F7" s="222"/>
      <c r="G7" s="218" t="s">
        <v>43</v>
      </c>
      <c r="H7" s="220" t="s">
        <v>418</v>
      </c>
      <c r="I7" s="221"/>
      <c r="J7" s="221">
        <v>66</v>
      </c>
      <c r="K7" s="212"/>
      <c r="L7" s="135" t="s">
        <v>43</v>
      </c>
      <c r="M7" s="136" t="s">
        <v>80</v>
      </c>
      <c r="N7" s="136"/>
      <c r="O7" s="136"/>
      <c r="P7" s="208"/>
      <c r="Q7" s="122" t="s">
        <v>43</v>
      </c>
      <c r="R7" s="123" t="s">
        <v>371</v>
      </c>
      <c r="S7" s="123"/>
      <c r="T7" s="123"/>
      <c r="U7" s="202"/>
      <c r="V7" s="143" t="s">
        <v>43</v>
      </c>
      <c r="W7" s="144" t="s">
        <v>227</v>
      </c>
      <c r="X7" s="144"/>
      <c r="Y7" s="144"/>
    </row>
    <row r="8" spans="1:25" ht="17.25" customHeight="1">
      <c r="A8" s="205"/>
      <c r="B8" s="128" t="s">
        <v>25</v>
      </c>
      <c r="C8" s="129" t="s">
        <v>427</v>
      </c>
      <c r="D8" s="130">
        <v>50</v>
      </c>
      <c r="E8" s="130">
        <v>45</v>
      </c>
      <c r="F8" s="222"/>
      <c r="G8" s="218" t="s">
        <v>25</v>
      </c>
      <c r="H8" s="220" t="s">
        <v>426</v>
      </c>
      <c r="I8" s="221">
        <v>45</v>
      </c>
      <c r="J8" s="221">
        <v>45</v>
      </c>
      <c r="K8" s="212"/>
      <c r="L8" s="135" t="s">
        <v>25</v>
      </c>
      <c r="M8" s="136" t="s">
        <v>80</v>
      </c>
      <c r="N8" s="136">
        <v>50</v>
      </c>
      <c r="O8" s="136"/>
      <c r="P8" s="208"/>
      <c r="Q8" s="122" t="s">
        <v>25</v>
      </c>
      <c r="R8" s="123" t="s">
        <v>371</v>
      </c>
      <c r="S8" s="123"/>
      <c r="T8" s="123"/>
      <c r="U8" s="202"/>
      <c r="V8" s="143" t="s">
        <v>25</v>
      </c>
      <c r="W8" s="144"/>
      <c r="X8" s="144">
        <v>30</v>
      </c>
      <c r="Y8" s="144"/>
    </row>
    <row r="9" spans="1:25" ht="17.25" customHeight="1">
      <c r="A9" s="205"/>
      <c r="B9" s="128" t="s">
        <v>44</v>
      </c>
      <c r="C9" s="129" t="s">
        <v>428</v>
      </c>
      <c r="D9" s="130">
        <v>30</v>
      </c>
      <c r="E9" s="130">
        <v>20</v>
      </c>
      <c r="F9" s="222"/>
      <c r="G9" s="218" t="s">
        <v>44</v>
      </c>
      <c r="H9" s="220" t="s">
        <v>429</v>
      </c>
      <c r="I9" s="221">
        <v>75</v>
      </c>
      <c r="J9" s="221">
        <v>75</v>
      </c>
      <c r="K9" s="212"/>
      <c r="L9" s="135" t="s">
        <v>44</v>
      </c>
      <c r="M9" s="136"/>
      <c r="N9" s="136">
        <v>50</v>
      </c>
      <c r="O9" s="136"/>
      <c r="P9" s="208"/>
      <c r="Q9" s="122" t="s">
        <v>44</v>
      </c>
      <c r="R9" s="123"/>
      <c r="S9" s="123"/>
      <c r="T9" s="123"/>
      <c r="U9" s="202"/>
      <c r="V9" s="143" t="s">
        <v>44</v>
      </c>
      <c r="W9" s="144"/>
      <c r="X9" s="144">
        <v>100</v>
      </c>
      <c r="Y9" s="144"/>
    </row>
    <row r="10" spans="1:25" ht="17.25" customHeight="1">
      <c r="A10" s="205"/>
      <c r="B10" s="128" t="s">
        <v>45</v>
      </c>
      <c r="C10" s="129" t="s">
        <v>311</v>
      </c>
      <c r="D10" s="130"/>
      <c r="E10" s="130"/>
      <c r="F10" s="222"/>
      <c r="G10" s="218" t="s">
        <v>45</v>
      </c>
      <c r="H10" s="220" t="s">
        <v>420</v>
      </c>
      <c r="I10" s="221"/>
      <c r="J10" s="221"/>
      <c r="K10" s="212"/>
      <c r="L10" s="135" t="s">
        <v>45</v>
      </c>
      <c r="M10" s="136"/>
      <c r="N10" s="136"/>
      <c r="O10" s="136"/>
      <c r="P10" s="208"/>
      <c r="Q10" s="122" t="s">
        <v>45</v>
      </c>
      <c r="R10" s="123"/>
      <c r="S10" s="123"/>
      <c r="T10" s="123"/>
      <c r="U10" s="202"/>
      <c r="V10" s="143" t="s">
        <v>45</v>
      </c>
      <c r="W10" s="144"/>
      <c r="X10" s="144"/>
      <c r="Y10" s="144"/>
    </row>
    <row r="11" spans="1:25" ht="17.25" customHeight="1">
      <c r="A11" s="205"/>
      <c r="B11" s="128" t="s">
        <v>26</v>
      </c>
      <c r="C11" s="129" t="s">
        <v>446</v>
      </c>
      <c r="D11" s="130">
        <v>180</v>
      </c>
      <c r="E11" s="130">
        <v>150</v>
      </c>
      <c r="F11" s="222"/>
      <c r="G11" s="218" t="s">
        <v>26</v>
      </c>
      <c r="H11" s="220" t="s">
        <v>430</v>
      </c>
      <c r="I11" s="221">
        <v>85</v>
      </c>
      <c r="J11" s="221">
        <v>118</v>
      </c>
      <c r="K11" s="212"/>
      <c r="L11" s="135" t="s">
        <v>26</v>
      </c>
      <c r="M11" s="136" t="s">
        <v>445</v>
      </c>
      <c r="N11" s="136">
        <v>150</v>
      </c>
      <c r="O11" s="136"/>
      <c r="P11" s="208"/>
      <c r="Q11" s="122" t="s">
        <v>26</v>
      </c>
      <c r="R11" s="123" t="s">
        <v>373</v>
      </c>
      <c r="S11" s="123"/>
      <c r="T11" s="123"/>
      <c r="U11" s="202"/>
      <c r="V11" s="143" t="s">
        <v>26</v>
      </c>
      <c r="W11" s="144" t="s">
        <v>229</v>
      </c>
      <c r="X11" s="144">
        <v>70</v>
      </c>
      <c r="Y11" s="144"/>
    </row>
    <row r="12" spans="1:25" ht="17.25" customHeight="1">
      <c r="A12" s="205"/>
      <c r="B12" s="128" t="s">
        <v>46</v>
      </c>
      <c r="C12" s="129" t="s">
        <v>309</v>
      </c>
      <c r="D12" s="130">
        <v>15</v>
      </c>
      <c r="E12" s="130">
        <v>15</v>
      </c>
      <c r="F12" s="222"/>
      <c r="G12" s="218" t="s">
        <v>46</v>
      </c>
      <c r="H12" s="220" t="s">
        <v>419</v>
      </c>
      <c r="I12" s="221"/>
      <c r="J12" s="221"/>
      <c r="K12" s="212"/>
      <c r="L12" s="135" t="s">
        <v>46</v>
      </c>
      <c r="M12" s="136"/>
      <c r="N12" s="136"/>
      <c r="O12" s="136"/>
      <c r="P12" s="208"/>
      <c r="Q12" s="122" t="s">
        <v>46</v>
      </c>
      <c r="R12" s="123"/>
      <c r="S12" s="123"/>
      <c r="T12" s="123"/>
      <c r="U12" s="202"/>
      <c r="V12" s="143" t="s">
        <v>46</v>
      </c>
      <c r="W12" s="144"/>
      <c r="X12" s="144"/>
      <c r="Y12" s="144"/>
    </row>
    <row r="13" spans="1:25" ht="17.25" customHeight="1">
      <c r="A13" s="205"/>
      <c r="B13" s="128" t="s">
        <v>18</v>
      </c>
      <c r="C13" s="153" t="s">
        <v>431</v>
      </c>
      <c r="D13" s="130">
        <v>200</v>
      </c>
      <c r="E13" s="130">
        <v>129</v>
      </c>
      <c r="F13" s="222"/>
      <c r="G13" s="218" t="s">
        <v>18</v>
      </c>
      <c r="H13" s="223" t="s">
        <v>432</v>
      </c>
      <c r="I13" s="221">
        <v>135</v>
      </c>
      <c r="J13" s="221">
        <v>168</v>
      </c>
      <c r="K13" s="212"/>
      <c r="L13" s="135" t="s">
        <v>18</v>
      </c>
      <c r="M13" s="136"/>
      <c r="N13" s="136">
        <v>50</v>
      </c>
      <c r="O13" s="136"/>
      <c r="P13" s="208"/>
      <c r="Q13" s="122" t="s">
        <v>18</v>
      </c>
      <c r="R13" s="123"/>
      <c r="S13" s="123"/>
      <c r="T13" s="123"/>
      <c r="U13" s="202"/>
      <c r="V13" s="143" t="s">
        <v>18</v>
      </c>
      <c r="W13" s="144"/>
      <c r="X13" s="144">
        <v>50</v>
      </c>
      <c r="Y13" s="144"/>
    </row>
    <row r="14" spans="1:25" ht="17.25" customHeight="1">
      <c r="A14" s="206"/>
      <c r="B14" s="128" t="s">
        <v>47</v>
      </c>
      <c r="C14" s="130" t="s">
        <v>355</v>
      </c>
      <c r="D14" s="130" t="s">
        <v>356</v>
      </c>
      <c r="E14" s="130">
        <v>30</v>
      </c>
      <c r="F14" s="224"/>
      <c r="G14" s="218" t="s">
        <v>47</v>
      </c>
      <c r="H14" s="221" t="s">
        <v>414</v>
      </c>
      <c r="I14" s="221">
        <v>30</v>
      </c>
      <c r="J14" s="221">
        <v>30</v>
      </c>
      <c r="K14" s="213"/>
      <c r="L14" s="135" t="s">
        <v>47</v>
      </c>
      <c r="M14" s="136"/>
      <c r="N14" s="136">
        <v>30</v>
      </c>
      <c r="O14" s="136"/>
      <c r="P14" s="209"/>
      <c r="Q14" s="122" t="s">
        <v>47</v>
      </c>
      <c r="R14" s="123"/>
      <c r="S14" s="123"/>
      <c r="T14" s="123"/>
      <c r="U14" s="203"/>
      <c r="V14" s="143" t="s">
        <v>47</v>
      </c>
      <c r="W14" s="144"/>
      <c r="X14" s="144">
        <v>30</v>
      </c>
      <c r="Y14" s="144"/>
    </row>
    <row r="15" spans="1:25" ht="17.25" customHeight="1">
      <c r="A15" s="204" t="s">
        <v>48</v>
      </c>
      <c r="B15" s="128" t="s">
        <v>8</v>
      </c>
      <c r="C15" s="130" t="s">
        <v>435</v>
      </c>
      <c r="D15" s="130">
        <v>1300</v>
      </c>
      <c r="E15" s="130">
        <v>950</v>
      </c>
      <c r="F15" s="219" t="s">
        <v>48</v>
      </c>
      <c r="G15" s="218" t="s">
        <v>8</v>
      </c>
      <c r="H15" s="229" t="s">
        <v>436</v>
      </c>
      <c r="I15" s="221">
        <v>1380</v>
      </c>
      <c r="J15" s="221">
        <v>1380</v>
      </c>
      <c r="K15" s="211" t="s">
        <v>48</v>
      </c>
      <c r="L15" s="135" t="s">
        <v>8</v>
      </c>
      <c r="M15" s="136" t="s">
        <v>383</v>
      </c>
      <c r="N15" s="136">
        <v>710</v>
      </c>
      <c r="O15" s="136"/>
      <c r="P15" s="207" t="s">
        <v>48</v>
      </c>
      <c r="Q15" s="122" t="s">
        <v>8</v>
      </c>
      <c r="R15" s="154" t="s">
        <v>376</v>
      </c>
      <c r="S15" s="123"/>
      <c r="T15" s="123"/>
      <c r="U15" s="201" t="s">
        <v>48</v>
      </c>
      <c r="V15" s="143" t="s">
        <v>8</v>
      </c>
      <c r="W15" s="144" t="s">
        <v>235</v>
      </c>
      <c r="X15" s="144"/>
      <c r="Y15" s="144"/>
    </row>
    <row r="16" spans="1:25" ht="17.25" customHeight="1">
      <c r="A16" s="205"/>
      <c r="B16" s="128" t="s">
        <v>9</v>
      </c>
      <c r="C16" s="130"/>
      <c r="D16" s="130"/>
      <c r="E16" s="131"/>
      <c r="F16" s="222"/>
      <c r="G16" s="218" t="s">
        <v>9</v>
      </c>
      <c r="H16" s="229" t="s">
        <v>415</v>
      </c>
      <c r="I16" s="221"/>
      <c r="J16" s="225"/>
      <c r="K16" s="212"/>
      <c r="L16" s="135" t="s">
        <v>9</v>
      </c>
      <c r="M16" s="136"/>
      <c r="N16" s="136">
        <v>110</v>
      </c>
      <c r="O16" s="137"/>
      <c r="P16" s="208"/>
      <c r="Q16" s="122" t="s">
        <v>9</v>
      </c>
      <c r="R16" s="123"/>
      <c r="S16" s="123"/>
      <c r="T16" s="124"/>
      <c r="U16" s="202"/>
      <c r="V16" s="143" t="s">
        <v>9</v>
      </c>
      <c r="W16" s="144"/>
      <c r="X16" s="144"/>
      <c r="Y16" s="144"/>
    </row>
    <row r="17" spans="1:25">
      <c r="A17" s="205"/>
      <c r="B17" s="148" t="s">
        <v>21</v>
      </c>
      <c r="C17" s="149" t="s">
        <v>433</v>
      </c>
      <c r="D17" s="149">
        <v>240</v>
      </c>
      <c r="E17" s="149">
        <v>165</v>
      </c>
      <c r="F17" s="222"/>
      <c r="G17" s="226" t="s">
        <v>21</v>
      </c>
      <c r="H17" s="221" t="s">
        <v>434</v>
      </c>
      <c r="I17" s="227"/>
      <c r="J17" s="227"/>
      <c r="K17" s="212"/>
      <c r="L17" s="146" t="s">
        <v>21</v>
      </c>
      <c r="M17" s="147" t="s">
        <v>369</v>
      </c>
      <c r="N17" s="147">
        <v>530</v>
      </c>
      <c r="O17" s="147"/>
      <c r="P17" s="208"/>
      <c r="Q17" s="150" t="s">
        <v>21</v>
      </c>
      <c r="R17" s="151" t="s">
        <v>368</v>
      </c>
      <c r="S17" s="151"/>
      <c r="T17" s="151"/>
      <c r="U17" s="202"/>
      <c r="V17" s="141" t="s">
        <v>21</v>
      </c>
      <c r="W17" s="142" t="s">
        <v>234</v>
      </c>
      <c r="X17" s="142">
        <v>250</v>
      </c>
      <c r="Y17" s="142"/>
    </row>
    <row r="18" spans="1:25" ht="17.25" customHeight="1">
      <c r="A18" s="205"/>
      <c r="B18" s="132" t="s">
        <v>11</v>
      </c>
      <c r="C18" s="133"/>
      <c r="D18" s="130"/>
      <c r="E18" s="133"/>
      <c r="F18" s="222"/>
      <c r="G18" s="228" t="s">
        <v>11</v>
      </c>
      <c r="H18" s="229" t="s">
        <v>415</v>
      </c>
      <c r="I18" s="221"/>
      <c r="J18" s="229"/>
      <c r="K18" s="212"/>
      <c r="L18" s="138" t="s">
        <v>11</v>
      </c>
      <c r="M18" s="139" t="s">
        <v>253</v>
      </c>
      <c r="N18" s="139">
        <v>100</v>
      </c>
      <c r="O18" s="139"/>
      <c r="P18" s="208"/>
      <c r="Q18" s="125" t="s">
        <v>11</v>
      </c>
      <c r="R18" s="126" t="s">
        <v>377</v>
      </c>
      <c r="S18" s="126"/>
      <c r="T18" s="126"/>
      <c r="U18" s="202"/>
      <c r="V18" s="143" t="s">
        <v>11</v>
      </c>
      <c r="W18" s="144" t="s">
        <v>233</v>
      </c>
      <c r="X18" s="144"/>
      <c r="Y18" s="144"/>
    </row>
    <row r="19" spans="1:25">
      <c r="A19" s="205"/>
      <c r="B19" s="132" t="s">
        <v>7</v>
      </c>
      <c r="C19" s="133"/>
      <c r="D19" s="130"/>
      <c r="E19" s="133"/>
      <c r="F19" s="222"/>
      <c r="G19" s="228" t="s">
        <v>7</v>
      </c>
      <c r="H19" s="229" t="s">
        <v>415</v>
      </c>
      <c r="I19" s="221"/>
      <c r="J19" s="229"/>
      <c r="K19" s="212"/>
      <c r="L19" s="138" t="s">
        <v>7</v>
      </c>
      <c r="M19" s="139" t="s">
        <v>86</v>
      </c>
      <c r="N19" s="139">
        <v>28</v>
      </c>
      <c r="O19" s="139"/>
      <c r="P19" s="208"/>
      <c r="Q19" s="125" t="s">
        <v>7</v>
      </c>
      <c r="R19" s="126"/>
      <c r="S19" s="126"/>
      <c r="T19" s="126"/>
      <c r="U19" s="202"/>
      <c r="V19" s="143" t="s">
        <v>7</v>
      </c>
      <c r="W19" s="144"/>
      <c r="X19" s="144"/>
      <c r="Y19" s="144"/>
    </row>
    <row r="20" spans="1:25">
      <c r="A20" s="205"/>
      <c r="B20" s="132" t="s">
        <v>4</v>
      </c>
      <c r="C20" s="133"/>
      <c r="D20" s="130"/>
      <c r="E20" s="133"/>
      <c r="F20" s="222"/>
      <c r="G20" s="228" t="s">
        <v>4</v>
      </c>
      <c r="H20" s="229" t="s">
        <v>415</v>
      </c>
      <c r="I20" s="221"/>
      <c r="J20" s="229"/>
      <c r="K20" s="212"/>
      <c r="L20" s="138" t="s">
        <v>4</v>
      </c>
      <c r="M20" s="139" t="s">
        <v>365</v>
      </c>
      <c r="N20" s="147">
        <v>800</v>
      </c>
      <c r="O20" s="139" t="s">
        <v>382</v>
      </c>
      <c r="P20" s="208"/>
      <c r="Q20" s="125" t="s">
        <v>4</v>
      </c>
      <c r="R20" s="126" t="s">
        <v>375</v>
      </c>
      <c r="S20" s="126"/>
      <c r="T20" s="126"/>
      <c r="U20" s="202"/>
      <c r="V20" s="143" t="s">
        <v>4</v>
      </c>
      <c r="W20" s="144" t="s">
        <v>230</v>
      </c>
      <c r="X20" s="144">
        <v>900</v>
      </c>
      <c r="Y20" s="144"/>
    </row>
    <row r="21" spans="1:25" ht="17.25" customHeight="1">
      <c r="A21" s="205"/>
      <c r="B21" s="132" t="s">
        <v>5</v>
      </c>
      <c r="C21" s="133"/>
      <c r="D21" s="130"/>
      <c r="E21" s="133"/>
      <c r="F21" s="222"/>
      <c r="G21" s="228" t="s">
        <v>5</v>
      </c>
      <c r="H21" s="229" t="s">
        <v>415</v>
      </c>
      <c r="I21" s="221"/>
      <c r="J21" s="229"/>
      <c r="K21" s="212"/>
      <c r="L21" s="138" t="s">
        <v>5</v>
      </c>
      <c r="M21" s="139" t="s">
        <v>365</v>
      </c>
      <c r="N21" s="139"/>
      <c r="O21" s="139"/>
      <c r="P21" s="208"/>
      <c r="Q21" s="125" t="s">
        <v>5</v>
      </c>
      <c r="R21" s="126" t="s">
        <v>370</v>
      </c>
      <c r="S21" s="126"/>
      <c r="T21" s="126"/>
      <c r="U21" s="202"/>
      <c r="V21" s="143" t="s">
        <v>5</v>
      </c>
      <c r="W21" s="144" t="s">
        <v>230</v>
      </c>
      <c r="X21" s="144"/>
      <c r="Y21" s="144"/>
    </row>
    <row r="22" spans="1:25" ht="17.25" customHeight="1">
      <c r="A22" s="206"/>
      <c r="B22" s="132" t="s">
        <v>6</v>
      </c>
      <c r="C22" s="133"/>
      <c r="D22" s="130"/>
      <c r="E22" s="133"/>
      <c r="F22" s="224"/>
      <c r="G22" s="228" t="s">
        <v>6</v>
      </c>
      <c r="H22" s="229" t="s">
        <v>415</v>
      </c>
      <c r="I22" s="221"/>
      <c r="J22" s="229"/>
      <c r="K22" s="213"/>
      <c r="L22" s="138" t="s">
        <v>6</v>
      </c>
      <c r="M22" s="139" t="s">
        <v>365</v>
      </c>
      <c r="N22" s="139"/>
      <c r="O22" s="139"/>
      <c r="P22" s="209"/>
      <c r="Q22" s="125" t="s">
        <v>6</v>
      </c>
      <c r="R22" s="126" t="s">
        <v>370</v>
      </c>
      <c r="S22" s="126"/>
      <c r="T22" s="126"/>
      <c r="U22" s="203"/>
      <c r="V22" s="143" t="s">
        <v>6</v>
      </c>
      <c r="W22" s="144" t="s">
        <v>232</v>
      </c>
      <c r="X22" s="144"/>
      <c r="Y22" s="144"/>
    </row>
    <row r="23" spans="1:25">
      <c r="A23" s="204" t="s">
        <v>49</v>
      </c>
      <c r="B23" s="148" t="s">
        <v>10</v>
      </c>
      <c r="C23" s="149" t="s">
        <v>438</v>
      </c>
      <c r="D23" s="149">
        <v>300</v>
      </c>
      <c r="E23" s="149">
        <v>285</v>
      </c>
      <c r="F23" s="219" t="s">
        <v>49</v>
      </c>
      <c r="G23" s="226" t="s">
        <v>10</v>
      </c>
      <c r="H23" s="227" t="s">
        <v>441</v>
      </c>
      <c r="I23" s="227">
        <v>580</v>
      </c>
      <c r="J23" s="227">
        <v>399</v>
      </c>
      <c r="K23" s="211" t="s">
        <v>49</v>
      </c>
      <c r="L23" s="146" t="s">
        <v>10</v>
      </c>
      <c r="M23" s="147" t="s">
        <v>89</v>
      </c>
      <c r="N23" s="147">
        <v>260</v>
      </c>
      <c r="O23" s="147"/>
      <c r="P23" s="207" t="s">
        <v>49</v>
      </c>
      <c r="Q23" s="150" t="s">
        <v>10</v>
      </c>
      <c r="R23" s="151" t="s">
        <v>413</v>
      </c>
      <c r="S23" s="151">
        <v>165</v>
      </c>
      <c r="T23" s="151"/>
      <c r="U23" s="201" t="s">
        <v>49</v>
      </c>
      <c r="V23" s="141" t="s">
        <v>10</v>
      </c>
      <c r="W23" s="142" t="s">
        <v>237</v>
      </c>
      <c r="X23" s="142">
        <v>166</v>
      </c>
      <c r="Y23" s="142"/>
    </row>
    <row r="24" spans="1:25">
      <c r="A24" s="205"/>
      <c r="B24" s="148" t="s">
        <v>50</v>
      </c>
      <c r="C24" s="149" t="s">
        <v>437</v>
      </c>
      <c r="D24" s="149">
        <v>150</v>
      </c>
      <c r="E24" s="149">
        <v>120</v>
      </c>
      <c r="F24" s="222"/>
      <c r="G24" s="226" t="s">
        <v>50</v>
      </c>
      <c r="H24" s="227" t="s">
        <v>416</v>
      </c>
      <c r="I24" s="227"/>
      <c r="J24" s="227"/>
      <c r="K24" s="212"/>
      <c r="L24" s="146" t="s">
        <v>50</v>
      </c>
      <c r="M24" s="147" t="s">
        <v>263</v>
      </c>
      <c r="N24" s="147">
        <v>180</v>
      </c>
      <c r="O24" s="147"/>
      <c r="P24" s="208"/>
      <c r="Q24" s="150" t="s">
        <v>50</v>
      </c>
      <c r="R24" s="151"/>
      <c r="S24" s="151"/>
      <c r="T24" s="151"/>
      <c r="U24" s="202"/>
      <c r="V24" s="141" t="s">
        <v>50</v>
      </c>
      <c r="W24" s="142" t="s">
        <v>236</v>
      </c>
      <c r="X24" s="142">
        <v>78</v>
      </c>
      <c r="Y24" s="142"/>
    </row>
    <row r="25" spans="1:25" ht="17.25" customHeight="1">
      <c r="A25" s="205"/>
      <c r="B25" s="128" t="s">
        <v>27</v>
      </c>
      <c r="C25" s="130" t="s">
        <v>439</v>
      </c>
      <c r="D25" s="130">
        <v>30</v>
      </c>
      <c r="E25" s="130">
        <v>30</v>
      </c>
      <c r="F25" s="222"/>
      <c r="G25" s="218" t="s">
        <v>27</v>
      </c>
      <c r="H25" s="227" t="s">
        <v>416</v>
      </c>
      <c r="I25" s="221"/>
      <c r="J25" s="221"/>
      <c r="K25" s="212"/>
      <c r="L25" s="135" t="s">
        <v>27</v>
      </c>
      <c r="M25" s="136"/>
      <c r="N25" s="136">
        <v>64</v>
      </c>
      <c r="O25" s="136"/>
      <c r="P25" s="208"/>
      <c r="Q25" s="122" t="s">
        <v>27</v>
      </c>
      <c r="R25" s="123"/>
      <c r="S25" s="123"/>
      <c r="T25" s="123"/>
      <c r="U25" s="202"/>
      <c r="V25" s="143" t="s">
        <v>27</v>
      </c>
      <c r="W25" s="144" t="s">
        <v>238</v>
      </c>
      <c r="X25" s="144">
        <v>64</v>
      </c>
      <c r="Y25" s="144"/>
    </row>
    <row r="26" spans="1:25" ht="17.25" customHeight="1">
      <c r="A26" s="205"/>
      <c r="B26" s="128" t="s">
        <v>51</v>
      </c>
      <c r="C26" s="130" t="s">
        <v>328</v>
      </c>
      <c r="D26" s="130">
        <v>20</v>
      </c>
      <c r="E26" s="130">
        <v>20</v>
      </c>
      <c r="F26" s="222"/>
      <c r="G26" s="218" t="s">
        <v>51</v>
      </c>
      <c r="H26" s="221"/>
      <c r="I26" s="221"/>
      <c r="J26" s="221"/>
      <c r="K26" s="212"/>
      <c r="L26" s="135" t="s">
        <v>51</v>
      </c>
      <c r="M26" s="136"/>
      <c r="N26" s="136"/>
      <c r="O26" s="136"/>
      <c r="P26" s="208"/>
      <c r="Q26" s="122" t="s">
        <v>51</v>
      </c>
      <c r="R26" s="123"/>
      <c r="S26" s="123"/>
      <c r="T26" s="123"/>
      <c r="U26" s="202"/>
      <c r="V26" s="143" t="s">
        <v>51</v>
      </c>
      <c r="W26" s="144"/>
      <c r="X26" s="144">
        <v>20</v>
      </c>
      <c r="Y26" s="144"/>
    </row>
    <row r="27" spans="1:25" ht="17.25" customHeight="1">
      <c r="A27" s="205"/>
      <c r="B27" s="128" t="s">
        <v>14</v>
      </c>
      <c r="C27" s="130" t="s">
        <v>328</v>
      </c>
      <c r="D27" s="130">
        <v>40</v>
      </c>
      <c r="E27" s="130">
        <v>40</v>
      </c>
      <c r="F27" s="222"/>
      <c r="G27" s="218" t="s">
        <v>14</v>
      </c>
      <c r="H27" s="221" t="s">
        <v>417</v>
      </c>
      <c r="I27" s="221">
        <v>20</v>
      </c>
      <c r="J27" s="221">
        <v>20</v>
      </c>
      <c r="K27" s="212"/>
      <c r="L27" s="135" t="s">
        <v>14</v>
      </c>
      <c r="M27" s="136"/>
      <c r="N27" s="136">
        <v>30</v>
      </c>
      <c r="O27" s="136"/>
      <c r="P27" s="208"/>
      <c r="Q27" s="122" t="s">
        <v>14</v>
      </c>
      <c r="R27" s="123"/>
      <c r="S27" s="123"/>
      <c r="T27" s="123"/>
      <c r="U27" s="202"/>
      <c r="V27" s="143" t="s">
        <v>14</v>
      </c>
      <c r="W27" s="144" t="s">
        <v>203</v>
      </c>
      <c r="X27" s="144">
        <v>30</v>
      </c>
      <c r="Y27" s="144"/>
    </row>
    <row r="28" spans="1:25" ht="17.25" customHeight="1">
      <c r="A28" s="206"/>
      <c r="B28" s="128" t="s">
        <v>15</v>
      </c>
      <c r="C28" s="130" t="s">
        <v>440</v>
      </c>
      <c r="D28" s="130">
        <v>200</v>
      </c>
      <c r="E28" s="130">
        <v>110</v>
      </c>
      <c r="F28" s="224"/>
      <c r="G28" s="218" t="s">
        <v>15</v>
      </c>
      <c r="H28" s="231" t="s">
        <v>442</v>
      </c>
      <c r="I28" s="221">
        <v>110</v>
      </c>
      <c r="J28" s="221">
        <v>88</v>
      </c>
      <c r="K28" s="213"/>
      <c r="L28" s="135" t="s">
        <v>15</v>
      </c>
      <c r="M28" s="136" t="s">
        <v>378</v>
      </c>
      <c r="N28" s="136">
        <v>140</v>
      </c>
      <c r="O28" s="136"/>
      <c r="P28" s="209"/>
      <c r="Q28" s="122" t="s">
        <v>15</v>
      </c>
      <c r="R28" s="123" t="s">
        <v>374</v>
      </c>
      <c r="S28" s="123"/>
      <c r="T28" s="123"/>
      <c r="U28" s="203"/>
      <c r="V28" s="143" t="s">
        <v>15</v>
      </c>
      <c r="W28" s="144" t="s">
        <v>239</v>
      </c>
      <c r="X28" s="144">
        <v>88</v>
      </c>
      <c r="Y28" s="144"/>
    </row>
    <row r="29" spans="1:25" ht="17.25" customHeight="1">
      <c r="A29" s="204" t="s">
        <v>52</v>
      </c>
      <c r="B29" s="128" t="s">
        <v>53</v>
      </c>
      <c r="C29" s="130"/>
      <c r="D29" s="130"/>
      <c r="E29" s="130"/>
      <c r="F29" s="219" t="s">
        <v>52</v>
      </c>
      <c r="G29" s="218" t="s">
        <v>53</v>
      </c>
      <c r="H29" s="221" t="s">
        <v>443</v>
      </c>
      <c r="I29" s="221">
        <v>40</v>
      </c>
      <c r="J29" s="221">
        <v>40</v>
      </c>
      <c r="K29" s="211" t="s">
        <v>52</v>
      </c>
      <c r="L29" s="135" t="s">
        <v>53</v>
      </c>
      <c r="M29" s="136" t="s">
        <v>81</v>
      </c>
      <c r="N29" s="136">
        <v>60</v>
      </c>
      <c r="O29" s="136"/>
      <c r="P29" s="207" t="s">
        <v>52</v>
      </c>
      <c r="Q29" s="122" t="s">
        <v>53</v>
      </c>
      <c r="R29" s="123"/>
      <c r="S29" s="123"/>
      <c r="T29" s="123"/>
      <c r="U29" s="201" t="s">
        <v>52</v>
      </c>
      <c r="V29" s="143" t="s">
        <v>53</v>
      </c>
      <c r="W29" s="144"/>
      <c r="X29" s="144">
        <v>50</v>
      </c>
      <c r="Y29" s="144"/>
    </row>
    <row r="30" spans="1:25" ht="17.25" customHeight="1">
      <c r="A30" s="205"/>
      <c r="B30" s="128" t="s">
        <v>20</v>
      </c>
      <c r="C30" s="130" t="s">
        <v>338</v>
      </c>
      <c r="D30" s="130">
        <v>50</v>
      </c>
      <c r="E30" s="130">
        <v>50</v>
      </c>
      <c r="F30" s="222"/>
      <c r="G30" s="218" t="s">
        <v>20</v>
      </c>
      <c r="H30" s="221" t="s">
        <v>443</v>
      </c>
      <c r="I30" s="221"/>
      <c r="J30" s="221"/>
      <c r="K30" s="212"/>
      <c r="L30" s="135" t="s">
        <v>20</v>
      </c>
      <c r="M30" s="136" t="s">
        <v>81</v>
      </c>
      <c r="N30" s="136"/>
      <c r="O30" s="136"/>
      <c r="P30" s="208"/>
      <c r="Q30" s="122" t="s">
        <v>20</v>
      </c>
      <c r="R30" s="123"/>
      <c r="S30" s="123"/>
      <c r="T30" s="123"/>
      <c r="U30" s="202"/>
      <c r="V30" s="143" t="s">
        <v>20</v>
      </c>
      <c r="W30" s="144"/>
      <c r="X30" s="144"/>
      <c r="Y30" s="144"/>
    </row>
    <row r="31" spans="1:25" ht="17.25" customHeight="1">
      <c r="A31" s="205"/>
      <c r="B31" s="128" t="s">
        <v>54</v>
      </c>
      <c r="C31" s="130"/>
      <c r="D31" s="130"/>
      <c r="E31" s="130"/>
      <c r="F31" s="222"/>
      <c r="G31" s="218" t="s">
        <v>54</v>
      </c>
      <c r="H31" s="221"/>
      <c r="I31" s="221"/>
      <c r="J31" s="221"/>
      <c r="K31" s="212"/>
      <c r="L31" s="135" t="s">
        <v>54</v>
      </c>
      <c r="M31" s="136" t="s">
        <v>81</v>
      </c>
      <c r="N31" s="136"/>
      <c r="O31" s="136"/>
      <c r="P31" s="208"/>
      <c r="Q31" s="122" t="s">
        <v>54</v>
      </c>
      <c r="R31" s="123"/>
      <c r="S31" s="123"/>
      <c r="T31" s="123"/>
      <c r="U31" s="202"/>
      <c r="V31" s="143" t="s">
        <v>54</v>
      </c>
      <c r="W31" s="144"/>
      <c r="X31" s="144"/>
      <c r="Y31" s="144"/>
    </row>
    <row r="32" spans="1:25" ht="17.25" customHeight="1">
      <c r="A32" s="206"/>
      <c r="B32" s="128"/>
      <c r="C32" s="130" t="s">
        <v>357</v>
      </c>
      <c r="D32" s="130"/>
      <c r="E32" s="130"/>
      <c r="F32" s="224"/>
      <c r="G32" s="218" t="s">
        <v>421</v>
      </c>
      <c r="H32" s="221" t="s">
        <v>420</v>
      </c>
      <c r="I32" s="221"/>
      <c r="J32" s="221"/>
      <c r="K32" s="213"/>
      <c r="L32" s="135" t="s">
        <v>55</v>
      </c>
      <c r="M32" s="136"/>
      <c r="N32" s="136"/>
      <c r="O32" s="136"/>
      <c r="P32" s="209"/>
      <c r="Q32" s="122" t="s">
        <v>55</v>
      </c>
      <c r="R32" s="123"/>
      <c r="S32" s="123"/>
      <c r="T32" s="123"/>
      <c r="U32" s="203"/>
      <c r="V32" s="143" t="s">
        <v>247</v>
      </c>
      <c r="W32" s="144" t="s">
        <v>246</v>
      </c>
      <c r="X32" s="144"/>
      <c r="Y32" s="144"/>
    </row>
    <row r="33" spans="1:25">
      <c r="A33" s="128" t="s">
        <v>34</v>
      </c>
      <c r="B33" s="128"/>
      <c r="C33" s="134" t="s">
        <v>379</v>
      </c>
      <c r="D33" s="130">
        <f>SUM(D3:D32)</f>
        <v>3985</v>
      </c>
      <c r="E33" s="130">
        <f>SUM(E3:E32)</f>
        <v>3146</v>
      </c>
      <c r="F33" s="218" t="s">
        <v>34</v>
      </c>
      <c r="G33" s="218"/>
      <c r="H33" s="230" t="s">
        <v>422</v>
      </c>
      <c r="I33" s="221">
        <f>SUM(I3:I32)</f>
        <v>4859</v>
      </c>
      <c r="J33" s="221">
        <f>SUM(J3:J32)</f>
        <v>4540</v>
      </c>
      <c r="K33" s="135" t="s">
        <v>34</v>
      </c>
      <c r="L33" s="135"/>
      <c r="M33" s="140" t="s">
        <v>362</v>
      </c>
      <c r="N33" s="140">
        <f>SUM(N3:N32)</f>
        <v>4769</v>
      </c>
      <c r="O33" s="140"/>
      <c r="P33" s="122" t="s">
        <v>34</v>
      </c>
      <c r="Q33" s="122"/>
      <c r="R33" s="152"/>
      <c r="S33" s="152">
        <v>3980</v>
      </c>
      <c r="T33" s="152"/>
      <c r="U33" s="143" t="s">
        <v>34</v>
      </c>
      <c r="V33" s="143"/>
      <c r="W33" s="145" t="s">
        <v>250</v>
      </c>
      <c r="X33" s="145">
        <f>SUM(X3:X32)</f>
        <v>3616</v>
      </c>
      <c r="Y33" s="145"/>
    </row>
    <row r="34" spans="1:25" ht="17.25" customHeight="1"/>
    <row r="35" spans="1:25" ht="17.25" customHeight="1"/>
    <row r="36" spans="1:25" ht="17.25" customHeight="1"/>
    <row r="37" spans="1:25" ht="17.25" customHeight="1"/>
    <row r="38" spans="1:25" ht="17.25" customHeight="1"/>
    <row r="39" spans="1:25">
      <c r="A39" s="127"/>
      <c r="F39" s="127"/>
    </row>
  </sheetData>
  <mergeCells count="25">
    <mergeCell ref="U1:Y1"/>
    <mergeCell ref="P1:T1"/>
    <mergeCell ref="P3:P14"/>
    <mergeCell ref="P15:P22"/>
    <mergeCell ref="P23:P28"/>
    <mergeCell ref="U23:U28"/>
    <mergeCell ref="A1:E1"/>
    <mergeCell ref="K3:K14"/>
    <mergeCell ref="K15:K22"/>
    <mergeCell ref="K23:K28"/>
    <mergeCell ref="K29:K32"/>
    <mergeCell ref="K1:O1"/>
    <mergeCell ref="F1:J1"/>
    <mergeCell ref="F3:F14"/>
    <mergeCell ref="F15:F22"/>
    <mergeCell ref="F23:F28"/>
    <mergeCell ref="F29:F32"/>
    <mergeCell ref="U29:U32"/>
    <mergeCell ref="U15:U22"/>
    <mergeCell ref="U3:U14"/>
    <mergeCell ref="A3:A14"/>
    <mergeCell ref="A15:A22"/>
    <mergeCell ref="A23:A28"/>
    <mergeCell ref="A29:A32"/>
    <mergeCell ref="P29:P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B37" sqref="B37"/>
    </sheetView>
  </sheetViews>
  <sheetFormatPr defaultRowHeight="13.5"/>
  <cols>
    <col min="1" max="2" width="9" style="6"/>
    <col min="3" max="3" width="39.375" bestFit="1" customWidth="1"/>
    <col min="5" max="5" width="45.375" customWidth="1"/>
  </cols>
  <sheetData>
    <row r="1" spans="1:5">
      <c r="A1" s="9" t="s">
        <v>37</v>
      </c>
      <c r="B1" s="9" t="s">
        <v>38</v>
      </c>
      <c r="C1" s="9" t="s">
        <v>39</v>
      </c>
      <c r="D1" s="9" t="s">
        <v>1</v>
      </c>
      <c r="E1" s="9" t="s">
        <v>40</v>
      </c>
    </row>
    <row r="2" spans="1:5">
      <c r="A2" s="159" t="s">
        <v>41</v>
      </c>
      <c r="B2" s="54" t="s">
        <v>0</v>
      </c>
      <c r="C2" s="55" t="s">
        <v>223</v>
      </c>
      <c r="D2" s="55">
        <v>1280</v>
      </c>
      <c r="E2" s="55"/>
    </row>
    <row r="3" spans="1:5">
      <c r="A3" s="160"/>
      <c r="B3" s="54" t="s">
        <v>42</v>
      </c>
      <c r="C3" s="55" t="s">
        <v>224</v>
      </c>
      <c r="D3" s="55">
        <v>260</v>
      </c>
      <c r="E3" s="55"/>
    </row>
    <row r="4" spans="1:5">
      <c r="A4" s="160"/>
      <c r="B4" s="10" t="s">
        <v>24</v>
      </c>
      <c r="C4" s="11" t="s">
        <v>225</v>
      </c>
      <c r="D4" s="11">
        <v>150</v>
      </c>
      <c r="E4" s="11" t="s">
        <v>228</v>
      </c>
    </row>
    <row r="5" spans="1:5">
      <c r="A5" s="160"/>
      <c r="B5" s="10" t="s">
        <v>23</v>
      </c>
      <c r="C5" s="11" t="s">
        <v>226</v>
      </c>
      <c r="D5" s="11"/>
      <c r="E5" s="11" t="s">
        <v>241</v>
      </c>
    </row>
    <row r="6" spans="1:5">
      <c r="A6" s="160"/>
      <c r="B6" s="10" t="s">
        <v>43</v>
      </c>
      <c r="C6" s="11" t="s">
        <v>227</v>
      </c>
      <c r="D6" s="11"/>
      <c r="E6" s="11" t="s">
        <v>241</v>
      </c>
    </row>
    <row r="7" spans="1:5">
      <c r="A7" s="160"/>
      <c r="B7" s="10" t="s">
        <v>25</v>
      </c>
      <c r="C7" s="11"/>
      <c r="D7" s="11">
        <v>30</v>
      </c>
      <c r="E7" s="11" t="s">
        <v>228</v>
      </c>
    </row>
    <row r="8" spans="1:5">
      <c r="A8" s="160"/>
      <c r="B8" s="10" t="s">
        <v>44</v>
      </c>
      <c r="C8" s="11"/>
      <c r="D8" s="11">
        <v>100</v>
      </c>
      <c r="E8" s="11" t="s">
        <v>228</v>
      </c>
    </row>
    <row r="9" spans="1:5">
      <c r="A9" s="160"/>
      <c r="B9" s="10" t="s">
        <v>45</v>
      </c>
      <c r="C9" s="11"/>
      <c r="D9" s="11"/>
      <c r="E9" s="11"/>
    </row>
    <row r="10" spans="1:5">
      <c r="A10" s="160"/>
      <c r="B10" s="10" t="s">
        <v>26</v>
      </c>
      <c r="C10" s="11" t="s">
        <v>229</v>
      </c>
      <c r="D10" s="11">
        <v>70</v>
      </c>
      <c r="E10" s="11" t="s">
        <v>228</v>
      </c>
    </row>
    <row r="11" spans="1:5">
      <c r="A11" s="160"/>
      <c r="B11" s="10" t="s">
        <v>46</v>
      </c>
      <c r="C11" s="11"/>
      <c r="D11" s="11"/>
      <c r="E11" s="11" t="s">
        <v>244</v>
      </c>
    </row>
    <row r="12" spans="1:5">
      <c r="A12" s="160"/>
      <c r="B12" s="10" t="s">
        <v>18</v>
      </c>
      <c r="C12" s="11"/>
      <c r="D12" s="11">
        <v>50</v>
      </c>
      <c r="E12" s="11" t="s">
        <v>228</v>
      </c>
    </row>
    <row r="13" spans="1:5">
      <c r="A13" s="161"/>
      <c r="B13" s="10" t="s">
        <v>47</v>
      </c>
      <c r="C13" s="11"/>
      <c r="D13" s="11">
        <v>30</v>
      </c>
      <c r="E13" s="11" t="s">
        <v>243</v>
      </c>
    </row>
    <row r="14" spans="1:5">
      <c r="A14" s="162" t="s">
        <v>48</v>
      </c>
      <c r="B14" s="12" t="s">
        <v>8</v>
      </c>
      <c r="C14" s="13" t="s">
        <v>235</v>
      </c>
      <c r="D14" s="13"/>
      <c r="E14" s="13" t="s">
        <v>242</v>
      </c>
    </row>
    <row r="15" spans="1:5">
      <c r="A15" s="163"/>
      <c r="B15" s="12" t="s">
        <v>9</v>
      </c>
      <c r="C15" s="13"/>
      <c r="D15" s="13"/>
      <c r="E15" s="13" t="s">
        <v>242</v>
      </c>
    </row>
    <row r="16" spans="1:5">
      <c r="A16" s="163"/>
      <c r="B16" s="56" t="s">
        <v>21</v>
      </c>
      <c r="C16" s="57" t="s">
        <v>234</v>
      </c>
      <c r="D16" s="57">
        <v>250</v>
      </c>
      <c r="E16" s="57"/>
    </row>
    <row r="17" spans="1:5">
      <c r="A17" s="163"/>
      <c r="B17" s="12" t="s">
        <v>11</v>
      </c>
      <c r="C17" s="13" t="s">
        <v>233</v>
      </c>
      <c r="D17" s="13"/>
      <c r="E17" s="13" t="s">
        <v>242</v>
      </c>
    </row>
    <row r="18" spans="1:5">
      <c r="A18" s="163"/>
      <c r="B18" s="12" t="s">
        <v>7</v>
      </c>
      <c r="C18" s="13"/>
      <c r="D18" s="13"/>
      <c r="E18" s="13" t="s">
        <v>242</v>
      </c>
    </row>
    <row r="19" spans="1:5">
      <c r="A19" s="163"/>
      <c r="B19" s="12" t="s">
        <v>4</v>
      </c>
      <c r="C19" s="13" t="s">
        <v>230</v>
      </c>
      <c r="D19" s="13">
        <v>900</v>
      </c>
      <c r="E19" s="13" t="s">
        <v>248</v>
      </c>
    </row>
    <row r="20" spans="1:5">
      <c r="A20" s="163"/>
      <c r="B20" s="12" t="s">
        <v>5</v>
      </c>
      <c r="C20" s="13" t="s">
        <v>231</v>
      </c>
      <c r="D20" s="13"/>
      <c r="E20" s="13" t="s">
        <v>242</v>
      </c>
    </row>
    <row r="21" spans="1:5">
      <c r="A21" s="164"/>
      <c r="B21" s="12" t="s">
        <v>6</v>
      </c>
      <c r="C21" s="13" t="s">
        <v>232</v>
      </c>
      <c r="D21" s="13"/>
      <c r="E21" s="13" t="s">
        <v>242</v>
      </c>
    </row>
    <row r="22" spans="1:5">
      <c r="A22" s="159" t="s">
        <v>49</v>
      </c>
      <c r="B22" s="54" t="s">
        <v>10</v>
      </c>
      <c r="C22" s="55" t="s">
        <v>237</v>
      </c>
      <c r="D22" s="55">
        <v>166</v>
      </c>
      <c r="E22" s="55" t="s">
        <v>249</v>
      </c>
    </row>
    <row r="23" spans="1:5">
      <c r="A23" s="160"/>
      <c r="B23" s="54" t="s">
        <v>50</v>
      </c>
      <c r="C23" s="55" t="s">
        <v>236</v>
      </c>
      <c r="D23" s="55">
        <v>78</v>
      </c>
      <c r="E23" s="55"/>
    </row>
    <row r="24" spans="1:5">
      <c r="A24" s="160"/>
      <c r="B24" s="10" t="s">
        <v>27</v>
      </c>
      <c r="C24" s="11" t="s">
        <v>238</v>
      </c>
      <c r="D24" s="11">
        <v>64</v>
      </c>
      <c r="E24" s="11"/>
    </row>
    <row r="25" spans="1:5">
      <c r="A25" s="160"/>
      <c r="B25" s="10" t="s">
        <v>51</v>
      </c>
      <c r="C25" s="11"/>
      <c r="D25" s="11">
        <v>20</v>
      </c>
      <c r="E25" s="11"/>
    </row>
    <row r="26" spans="1:5">
      <c r="A26" s="160"/>
      <c r="B26" s="10" t="s">
        <v>14</v>
      </c>
      <c r="C26" s="11" t="s">
        <v>240</v>
      </c>
      <c r="D26" s="11">
        <v>30</v>
      </c>
      <c r="E26" s="11"/>
    </row>
    <row r="27" spans="1:5">
      <c r="A27" s="161"/>
      <c r="B27" s="10" t="s">
        <v>15</v>
      </c>
      <c r="C27" s="11" t="s">
        <v>239</v>
      </c>
      <c r="D27" s="11">
        <v>88</v>
      </c>
      <c r="E27" s="11"/>
    </row>
    <row r="28" spans="1:5">
      <c r="A28" s="162" t="s">
        <v>52</v>
      </c>
      <c r="B28" s="12" t="s">
        <v>53</v>
      </c>
      <c r="C28" s="13"/>
      <c r="D28" s="13">
        <v>50</v>
      </c>
      <c r="E28" s="13" t="s">
        <v>243</v>
      </c>
    </row>
    <row r="29" spans="1:5">
      <c r="A29" s="163"/>
      <c r="B29" s="12" t="s">
        <v>20</v>
      </c>
      <c r="C29" s="13"/>
      <c r="D29" s="13"/>
      <c r="E29" s="13" t="s">
        <v>245</v>
      </c>
    </row>
    <row r="30" spans="1:5">
      <c r="A30" s="163"/>
      <c r="B30" s="12" t="s">
        <v>54</v>
      </c>
      <c r="C30" s="13"/>
      <c r="D30" s="13"/>
      <c r="E30" s="13"/>
    </row>
    <row r="31" spans="1:5">
      <c r="A31" s="164"/>
      <c r="B31" s="12" t="s">
        <v>247</v>
      </c>
      <c r="C31" s="13" t="s">
        <v>246</v>
      </c>
      <c r="D31" s="13"/>
      <c r="E31" s="13"/>
    </row>
    <row r="32" spans="1:5" s="8" customFormat="1">
      <c r="A32" s="9" t="s">
        <v>34</v>
      </c>
      <c r="B32" s="9"/>
      <c r="C32" s="14"/>
      <c r="D32" s="14">
        <f>SUM(D2:D31)</f>
        <v>3616</v>
      </c>
      <c r="E32" s="14" t="s">
        <v>250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E26" sqref="E26"/>
    </sheetView>
  </sheetViews>
  <sheetFormatPr defaultRowHeight="13.5"/>
  <cols>
    <col min="1" max="2" width="9" style="6"/>
    <col min="3" max="3" width="27.25" bestFit="1" customWidth="1"/>
    <col min="5" max="5" width="44.125" customWidth="1"/>
  </cols>
  <sheetData>
    <row r="1" spans="1:5">
      <c r="A1" s="9" t="s">
        <v>37</v>
      </c>
      <c r="B1" s="9" t="s">
        <v>38</v>
      </c>
      <c r="C1" s="9" t="s">
        <v>39</v>
      </c>
      <c r="D1" s="9" t="s">
        <v>1</v>
      </c>
      <c r="E1" s="9" t="s">
        <v>40</v>
      </c>
    </row>
    <row r="2" spans="1:5" ht="27">
      <c r="A2" s="159" t="s">
        <v>41</v>
      </c>
      <c r="B2" s="10" t="s">
        <v>0</v>
      </c>
      <c r="C2" s="11" t="s">
        <v>261</v>
      </c>
      <c r="D2" s="11">
        <v>980</v>
      </c>
      <c r="E2" s="11" t="s">
        <v>262</v>
      </c>
    </row>
    <row r="3" spans="1:5">
      <c r="A3" s="160"/>
      <c r="B3" s="10" t="s">
        <v>42</v>
      </c>
      <c r="C3" s="11" t="s">
        <v>83</v>
      </c>
      <c r="D3" s="11">
        <v>297</v>
      </c>
      <c r="E3" s="11" t="s">
        <v>91</v>
      </c>
    </row>
    <row r="4" spans="1:5">
      <c r="A4" s="160"/>
      <c r="B4" s="10" t="s">
        <v>24</v>
      </c>
      <c r="C4" s="11" t="s">
        <v>80</v>
      </c>
      <c r="D4" s="11">
        <v>300</v>
      </c>
      <c r="E4" s="11" t="s">
        <v>259</v>
      </c>
    </row>
    <row r="5" spans="1:5">
      <c r="A5" s="160"/>
      <c r="B5" s="10" t="s">
        <v>23</v>
      </c>
      <c r="C5" s="11" t="s">
        <v>80</v>
      </c>
      <c r="D5" s="11"/>
      <c r="E5" s="11" t="s">
        <v>260</v>
      </c>
    </row>
    <row r="6" spans="1:5">
      <c r="A6" s="160"/>
      <c r="B6" s="10" t="s">
        <v>43</v>
      </c>
      <c r="C6" s="11" t="s">
        <v>80</v>
      </c>
      <c r="D6" s="11"/>
      <c r="E6" s="11" t="s">
        <v>260</v>
      </c>
    </row>
    <row r="7" spans="1:5">
      <c r="A7" s="160"/>
      <c r="B7" s="10" t="s">
        <v>25</v>
      </c>
      <c r="C7" s="11" t="s">
        <v>80</v>
      </c>
      <c r="D7" s="11">
        <v>50</v>
      </c>
      <c r="E7" s="11" t="s">
        <v>90</v>
      </c>
    </row>
    <row r="8" spans="1:5">
      <c r="A8" s="160"/>
      <c r="B8" s="10" t="s">
        <v>44</v>
      </c>
      <c r="C8" s="11"/>
      <c r="D8" s="11">
        <v>50</v>
      </c>
      <c r="E8" s="11" t="s">
        <v>90</v>
      </c>
    </row>
    <row r="9" spans="1:5">
      <c r="A9" s="160"/>
      <c r="B9" s="10" t="s">
        <v>45</v>
      </c>
      <c r="C9" s="11"/>
      <c r="D9" s="11"/>
      <c r="E9" s="11"/>
    </row>
    <row r="10" spans="1:5">
      <c r="A10" s="160"/>
      <c r="B10" s="10" t="s">
        <v>26</v>
      </c>
      <c r="C10" s="11" t="s">
        <v>84</v>
      </c>
      <c r="D10" s="11">
        <v>150</v>
      </c>
      <c r="E10" s="11"/>
    </row>
    <row r="11" spans="1:5">
      <c r="A11" s="160"/>
      <c r="B11" s="10" t="s">
        <v>46</v>
      </c>
      <c r="C11" s="11"/>
      <c r="D11" s="11"/>
      <c r="E11" s="11"/>
    </row>
    <row r="12" spans="1:5">
      <c r="A12" s="160"/>
      <c r="B12" s="10" t="s">
        <v>18</v>
      </c>
      <c r="C12" s="11"/>
      <c r="D12" s="11">
        <v>80</v>
      </c>
      <c r="E12" s="11" t="s">
        <v>256</v>
      </c>
    </row>
    <row r="13" spans="1:5">
      <c r="A13" s="161"/>
      <c r="B13" s="10" t="s">
        <v>47</v>
      </c>
      <c r="C13" s="11"/>
      <c r="D13" s="11">
        <v>30</v>
      </c>
      <c r="E13" s="11" t="s">
        <v>254</v>
      </c>
    </row>
    <row r="14" spans="1:5">
      <c r="A14" s="162" t="s">
        <v>48</v>
      </c>
      <c r="B14" s="12" t="s">
        <v>8</v>
      </c>
      <c r="C14" s="13" t="s">
        <v>85</v>
      </c>
      <c r="D14" s="13">
        <v>710</v>
      </c>
      <c r="E14" s="13"/>
    </row>
    <row r="15" spans="1:5">
      <c r="A15" s="163"/>
      <c r="B15" s="12" t="s">
        <v>9</v>
      </c>
      <c r="C15" s="13"/>
      <c r="D15" s="13">
        <v>110</v>
      </c>
      <c r="E15" s="58" t="s">
        <v>255</v>
      </c>
    </row>
    <row r="16" spans="1:5">
      <c r="A16" s="163"/>
      <c r="B16" s="59" t="s">
        <v>21</v>
      </c>
      <c r="C16" s="60" t="s">
        <v>87</v>
      </c>
      <c r="D16" s="60">
        <v>530</v>
      </c>
      <c r="E16" s="60" t="s">
        <v>88</v>
      </c>
    </row>
    <row r="17" spans="1:5">
      <c r="A17" s="163"/>
      <c r="B17" s="59" t="s">
        <v>11</v>
      </c>
      <c r="C17" s="60" t="s">
        <v>253</v>
      </c>
      <c r="D17" s="60">
        <v>100</v>
      </c>
      <c r="E17" s="60"/>
    </row>
    <row r="18" spans="1:5">
      <c r="A18" s="163"/>
      <c r="B18" s="59" t="s">
        <v>7</v>
      </c>
      <c r="C18" s="60" t="s">
        <v>86</v>
      </c>
      <c r="D18" s="60">
        <v>28</v>
      </c>
      <c r="E18" s="60"/>
    </row>
    <row r="19" spans="1:5" ht="27">
      <c r="A19" s="163"/>
      <c r="B19" s="59" t="s">
        <v>4</v>
      </c>
      <c r="C19" s="60" t="s">
        <v>36</v>
      </c>
      <c r="D19" s="60">
        <v>800</v>
      </c>
      <c r="E19" s="60" t="s">
        <v>265</v>
      </c>
    </row>
    <row r="20" spans="1:5">
      <c r="A20" s="163"/>
      <c r="B20" s="59" t="s">
        <v>5</v>
      </c>
      <c r="C20" s="60" t="s">
        <v>35</v>
      </c>
      <c r="D20" s="60"/>
      <c r="E20" s="60" t="s">
        <v>266</v>
      </c>
    </row>
    <row r="21" spans="1:5">
      <c r="A21" s="164"/>
      <c r="B21" s="59" t="s">
        <v>6</v>
      </c>
      <c r="C21" s="60" t="s">
        <v>35</v>
      </c>
      <c r="D21" s="60"/>
      <c r="E21" s="60" t="s">
        <v>266</v>
      </c>
    </row>
    <row r="22" spans="1:5">
      <c r="A22" s="159" t="s">
        <v>49</v>
      </c>
      <c r="B22" s="10" t="s">
        <v>10</v>
      </c>
      <c r="C22" s="11" t="s">
        <v>89</v>
      </c>
      <c r="D22" s="11">
        <v>260</v>
      </c>
      <c r="E22" s="11" t="s">
        <v>264</v>
      </c>
    </row>
    <row r="23" spans="1:5">
      <c r="A23" s="160"/>
      <c r="B23" s="10" t="s">
        <v>50</v>
      </c>
      <c r="C23" s="11" t="s">
        <v>387</v>
      </c>
      <c r="D23" s="11">
        <v>180</v>
      </c>
      <c r="E23" s="11"/>
    </row>
    <row r="24" spans="1:5">
      <c r="A24" s="160"/>
      <c r="B24" s="10" t="s">
        <v>27</v>
      </c>
      <c r="C24" s="11"/>
      <c r="D24" s="11">
        <v>64</v>
      </c>
      <c r="E24" s="11"/>
    </row>
    <row r="25" spans="1:5">
      <c r="A25" s="160"/>
      <c r="B25" s="10" t="s">
        <v>51</v>
      </c>
      <c r="C25" s="11"/>
      <c r="D25" s="11"/>
      <c r="E25" s="11"/>
    </row>
    <row r="26" spans="1:5">
      <c r="A26" s="160"/>
      <c r="B26" s="10" t="s">
        <v>14</v>
      </c>
      <c r="C26" s="11"/>
      <c r="D26" s="11">
        <v>30</v>
      </c>
      <c r="E26" s="11"/>
    </row>
    <row r="27" spans="1:5">
      <c r="A27" s="161"/>
      <c r="B27" s="10" t="s">
        <v>15</v>
      </c>
      <c r="C27" s="11" t="s">
        <v>82</v>
      </c>
      <c r="D27" s="11">
        <v>100</v>
      </c>
      <c r="E27" s="11"/>
    </row>
    <row r="28" spans="1:5">
      <c r="A28" s="162" t="s">
        <v>52</v>
      </c>
      <c r="B28" s="12" t="s">
        <v>53</v>
      </c>
      <c r="C28" s="13" t="s">
        <v>87</v>
      </c>
      <c r="D28" s="13">
        <v>60</v>
      </c>
      <c r="E28" s="13" t="s">
        <v>257</v>
      </c>
    </row>
    <row r="29" spans="1:5">
      <c r="A29" s="163"/>
      <c r="B29" s="12" t="s">
        <v>20</v>
      </c>
      <c r="C29" s="13" t="s">
        <v>81</v>
      </c>
      <c r="D29" s="13"/>
      <c r="E29" s="13" t="s">
        <v>258</v>
      </c>
    </row>
    <row r="30" spans="1:5">
      <c r="A30" s="163"/>
      <c r="B30" s="12" t="s">
        <v>54</v>
      </c>
      <c r="C30" s="13" t="s">
        <v>87</v>
      </c>
      <c r="D30" s="13"/>
      <c r="E30" s="13"/>
    </row>
    <row r="31" spans="1:5">
      <c r="A31" s="164"/>
      <c r="B31" s="12" t="s">
        <v>55</v>
      </c>
      <c r="C31" s="13"/>
      <c r="D31" s="13"/>
      <c r="E31" s="13"/>
    </row>
    <row r="32" spans="1:5" s="8" customFormat="1" ht="27">
      <c r="A32" s="9" t="s">
        <v>34</v>
      </c>
      <c r="B32" s="9"/>
      <c r="C32" s="14" t="s">
        <v>251</v>
      </c>
      <c r="D32" s="14">
        <f>SUM(D2:D31)</f>
        <v>4909</v>
      </c>
      <c r="E32" s="14" t="s">
        <v>252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3" sqref="C3"/>
    </sheetView>
  </sheetViews>
  <sheetFormatPr defaultRowHeight="13.5"/>
  <cols>
    <col min="1" max="2" width="9" style="6"/>
    <col min="3" max="3" width="34.25" bestFit="1" customWidth="1"/>
    <col min="5" max="5" width="33.75" bestFit="1" customWidth="1"/>
  </cols>
  <sheetData>
    <row r="1" spans="1:5">
      <c r="A1" s="3" t="s">
        <v>37</v>
      </c>
      <c r="B1" s="3" t="s">
        <v>38</v>
      </c>
      <c r="C1" s="3" t="s">
        <v>39</v>
      </c>
      <c r="D1" s="3" t="s">
        <v>1</v>
      </c>
      <c r="E1" s="3" t="s">
        <v>40</v>
      </c>
    </row>
    <row r="2" spans="1:5">
      <c r="A2" s="165" t="s">
        <v>41</v>
      </c>
      <c r="B2" s="4" t="s">
        <v>0</v>
      </c>
      <c r="C2" s="1" t="s">
        <v>92</v>
      </c>
      <c r="D2" s="1">
        <v>1200</v>
      </c>
      <c r="E2" s="1" t="s">
        <v>93</v>
      </c>
    </row>
    <row r="3" spans="1:5">
      <c r="A3" s="166"/>
      <c r="B3" s="4" t="s">
        <v>42</v>
      </c>
      <c r="C3" s="1" t="s">
        <v>56</v>
      </c>
      <c r="D3" s="1">
        <v>980</v>
      </c>
      <c r="E3" s="1" t="s">
        <v>57</v>
      </c>
    </row>
    <row r="4" spans="1:5">
      <c r="A4" s="166"/>
      <c r="B4" s="4" t="s">
        <v>24</v>
      </c>
      <c r="C4" s="1" t="s">
        <v>58</v>
      </c>
      <c r="D4" s="1"/>
      <c r="E4" s="1"/>
    </row>
    <row r="5" spans="1:5">
      <c r="A5" s="166"/>
      <c r="B5" s="4" t="s">
        <v>23</v>
      </c>
      <c r="C5" s="1" t="s">
        <v>58</v>
      </c>
      <c r="D5" s="1"/>
      <c r="E5" s="1"/>
    </row>
    <row r="6" spans="1:5">
      <c r="A6" s="166"/>
      <c r="B6" s="4" t="s">
        <v>43</v>
      </c>
      <c r="C6" s="1" t="s">
        <v>58</v>
      </c>
      <c r="D6" s="1">
        <v>198</v>
      </c>
      <c r="E6" s="1" t="s">
        <v>59</v>
      </c>
    </row>
    <row r="7" spans="1:5">
      <c r="A7" s="166"/>
      <c r="B7" s="4" t="s">
        <v>25</v>
      </c>
      <c r="C7" s="1" t="s">
        <v>60</v>
      </c>
      <c r="D7" s="1">
        <v>68</v>
      </c>
      <c r="E7" s="1" t="s">
        <v>59</v>
      </c>
    </row>
    <row r="8" spans="1:5">
      <c r="A8" s="166"/>
      <c r="B8" s="4" t="s">
        <v>44</v>
      </c>
      <c r="C8" s="1" t="s">
        <v>61</v>
      </c>
      <c r="D8" s="1">
        <v>58</v>
      </c>
      <c r="E8" s="1" t="s">
        <v>62</v>
      </c>
    </row>
    <row r="9" spans="1:5">
      <c r="A9" s="166"/>
      <c r="B9" s="4" t="s">
        <v>45</v>
      </c>
      <c r="C9" s="1" t="s">
        <v>63</v>
      </c>
      <c r="D9" s="1">
        <v>32</v>
      </c>
      <c r="E9" s="1" t="s">
        <v>62</v>
      </c>
    </row>
    <row r="10" spans="1:5">
      <c r="A10" s="166"/>
      <c r="B10" s="4" t="s">
        <v>26</v>
      </c>
      <c r="C10" s="1" t="s">
        <v>64</v>
      </c>
      <c r="D10" s="1">
        <v>88</v>
      </c>
      <c r="E10" s="1" t="s">
        <v>65</v>
      </c>
    </row>
    <row r="11" spans="1:5">
      <c r="A11" s="166"/>
      <c r="B11" s="4" t="s">
        <v>46</v>
      </c>
      <c r="C11" s="1" t="s">
        <v>67</v>
      </c>
      <c r="D11" s="1"/>
      <c r="E11" s="1" t="s">
        <v>66</v>
      </c>
    </row>
    <row r="12" spans="1:5">
      <c r="A12" s="166"/>
      <c r="B12" s="4" t="s">
        <v>18</v>
      </c>
      <c r="C12" s="1" t="s">
        <v>68</v>
      </c>
      <c r="D12" s="1">
        <v>158</v>
      </c>
      <c r="E12" s="1" t="s">
        <v>66</v>
      </c>
    </row>
    <row r="13" spans="1:5">
      <c r="A13" s="167"/>
      <c r="B13" s="4" t="s">
        <v>47</v>
      </c>
      <c r="C13" s="1" t="s">
        <v>69</v>
      </c>
      <c r="D13" s="1">
        <v>19</v>
      </c>
      <c r="E13" s="1"/>
    </row>
    <row r="14" spans="1:5">
      <c r="A14" s="168" t="s">
        <v>48</v>
      </c>
      <c r="B14" s="5" t="s">
        <v>8</v>
      </c>
      <c r="C14" s="2" t="s">
        <v>71</v>
      </c>
      <c r="D14" s="2"/>
      <c r="E14" s="2" t="s">
        <v>73</v>
      </c>
    </row>
    <row r="15" spans="1:5">
      <c r="A15" s="169"/>
      <c r="B15" s="5" t="s">
        <v>9</v>
      </c>
      <c r="C15" s="2" t="s">
        <v>71</v>
      </c>
      <c r="D15" s="2"/>
      <c r="E15" s="2" t="s">
        <v>73</v>
      </c>
    </row>
    <row r="16" spans="1:5">
      <c r="A16" s="169"/>
      <c r="B16" s="5" t="s">
        <v>21</v>
      </c>
      <c r="C16" s="2" t="s">
        <v>70</v>
      </c>
      <c r="D16" s="2"/>
      <c r="E16" s="2" t="s">
        <v>72</v>
      </c>
    </row>
    <row r="17" spans="1:5">
      <c r="A17" s="169"/>
      <c r="B17" s="5" t="s">
        <v>11</v>
      </c>
      <c r="C17" s="2" t="s">
        <v>70</v>
      </c>
      <c r="D17" s="2"/>
      <c r="E17" s="2" t="s">
        <v>72</v>
      </c>
    </row>
    <row r="18" spans="1:5">
      <c r="A18" s="169"/>
      <c r="B18" s="5" t="s">
        <v>7</v>
      </c>
      <c r="C18" s="2" t="s">
        <v>70</v>
      </c>
      <c r="D18" s="2"/>
      <c r="E18" s="2" t="s">
        <v>72</v>
      </c>
    </row>
    <row r="19" spans="1:5">
      <c r="A19" s="169"/>
      <c r="B19" s="5" t="s">
        <v>4</v>
      </c>
      <c r="C19" s="2" t="s">
        <v>70</v>
      </c>
      <c r="D19" s="2"/>
      <c r="E19" s="2" t="s">
        <v>72</v>
      </c>
    </row>
    <row r="20" spans="1:5">
      <c r="A20" s="169"/>
      <c r="B20" s="5" t="s">
        <v>5</v>
      </c>
      <c r="C20" s="2" t="s">
        <v>70</v>
      </c>
      <c r="D20" s="2"/>
      <c r="E20" s="2" t="s">
        <v>72</v>
      </c>
    </row>
    <row r="21" spans="1:5">
      <c r="A21" s="170"/>
      <c r="B21" s="5" t="s">
        <v>6</v>
      </c>
      <c r="C21" s="2" t="s">
        <v>70</v>
      </c>
      <c r="D21" s="2">
        <v>1450</v>
      </c>
      <c r="E21" s="2" t="s">
        <v>72</v>
      </c>
    </row>
    <row r="22" spans="1:5">
      <c r="A22" s="165" t="s">
        <v>49</v>
      </c>
      <c r="B22" s="4" t="s">
        <v>10</v>
      </c>
      <c r="C22" s="1" t="s">
        <v>74</v>
      </c>
      <c r="D22" s="1"/>
      <c r="E22" s="1"/>
    </row>
    <row r="23" spans="1:5">
      <c r="A23" s="166"/>
      <c r="B23" s="4" t="s">
        <v>50</v>
      </c>
      <c r="C23" s="1" t="s">
        <v>74</v>
      </c>
      <c r="D23" s="1"/>
      <c r="E23" s="1"/>
    </row>
    <row r="24" spans="1:5">
      <c r="A24" s="166"/>
      <c r="B24" s="4" t="s">
        <v>27</v>
      </c>
      <c r="C24" s="1" t="s">
        <v>74</v>
      </c>
      <c r="D24" s="1"/>
      <c r="E24" s="1"/>
    </row>
    <row r="25" spans="1:5">
      <c r="A25" s="166"/>
      <c r="B25" s="4" t="s">
        <v>51</v>
      </c>
      <c r="C25" s="1" t="s">
        <v>74</v>
      </c>
      <c r="D25" s="1">
        <v>880</v>
      </c>
      <c r="E25" s="1"/>
    </row>
    <row r="26" spans="1:5">
      <c r="A26" s="166"/>
      <c r="B26" s="4" t="s">
        <v>14</v>
      </c>
      <c r="C26" s="1" t="s">
        <v>75</v>
      </c>
      <c r="D26" s="1">
        <v>30</v>
      </c>
      <c r="E26" s="1"/>
    </row>
    <row r="27" spans="1:5">
      <c r="A27" s="167"/>
      <c r="B27" s="4" t="s">
        <v>15</v>
      </c>
      <c r="C27" s="1" t="s">
        <v>76</v>
      </c>
      <c r="D27" s="1">
        <v>150</v>
      </c>
      <c r="E27" s="1"/>
    </row>
    <row r="28" spans="1:5">
      <c r="A28" s="168" t="s">
        <v>52</v>
      </c>
      <c r="B28" s="5" t="s">
        <v>53</v>
      </c>
      <c r="C28" s="2" t="s">
        <v>77</v>
      </c>
      <c r="D28" s="2"/>
      <c r="E28" s="2"/>
    </row>
    <row r="29" spans="1:5">
      <c r="A29" s="169"/>
      <c r="B29" s="5" t="s">
        <v>20</v>
      </c>
      <c r="C29" s="2" t="s">
        <v>77</v>
      </c>
      <c r="D29" s="2"/>
      <c r="E29" s="2"/>
    </row>
    <row r="30" spans="1:5">
      <c r="A30" s="169"/>
      <c r="B30" s="5" t="s">
        <v>54</v>
      </c>
      <c r="C30" s="2" t="s">
        <v>77</v>
      </c>
      <c r="D30" s="2"/>
      <c r="E30" s="2"/>
    </row>
    <row r="31" spans="1:5">
      <c r="A31" s="170"/>
      <c r="B31" s="5" t="s">
        <v>55</v>
      </c>
      <c r="C31" s="2" t="s">
        <v>78</v>
      </c>
      <c r="D31" s="2"/>
      <c r="E31" s="2"/>
    </row>
    <row r="32" spans="1:5" s="8" customFormat="1">
      <c r="A32" s="3" t="s">
        <v>34</v>
      </c>
      <c r="B32" s="3"/>
      <c r="C32" s="7"/>
      <c r="D32" s="7">
        <f>SUM(D2:D31)</f>
        <v>5311</v>
      </c>
      <c r="E32" s="7" t="s">
        <v>79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26" sqref="G26"/>
    </sheetView>
  </sheetViews>
  <sheetFormatPr defaultRowHeight="13.5"/>
  <cols>
    <col min="1" max="2" width="9" style="6"/>
    <col min="3" max="3" width="34.25" bestFit="1" customWidth="1"/>
    <col min="5" max="5" width="39" bestFit="1" customWidth="1"/>
  </cols>
  <sheetData>
    <row r="1" spans="1:5">
      <c r="A1" s="3" t="s">
        <v>37</v>
      </c>
      <c r="B1" s="3" t="s">
        <v>38</v>
      </c>
      <c r="C1" s="3" t="s">
        <v>39</v>
      </c>
      <c r="D1" s="3" t="s">
        <v>1</v>
      </c>
      <c r="E1" s="3" t="s">
        <v>40</v>
      </c>
    </row>
    <row r="2" spans="1:5">
      <c r="A2" s="165" t="s">
        <v>41</v>
      </c>
      <c r="B2" s="4" t="s">
        <v>0</v>
      </c>
      <c r="C2" s="1" t="s">
        <v>94</v>
      </c>
      <c r="D2" s="1">
        <v>1580</v>
      </c>
      <c r="E2" s="1" t="s">
        <v>95</v>
      </c>
    </row>
    <row r="3" spans="1:5">
      <c r="A3" s="166"/>
      <c r="B3" s="4" t="s">
        <v>42</v>
      </c>
      <c r="C3" s="1" t="s">
        <v>2</v>
      </c>
      <c r="D3" s="1">
        <v>980</v>
      </c>
      <c r="E3" s="1" t="s">
        <v>3</v>
      </c>
    </row>
    <row r="4" spans="1:5">
      <c r="A4" s="166"/>
      <c r="B4" s="4" t="s">
        <v>24</v>
      </c>
      <c r="C4" s="1" t="s">
        <v>29</v>
      </c>
      <c r="D4" s="1">
        <v>150</v>
      </c>
      <c r="E4" s="1"/>
    </row>
    <row r="5" spans="1:5">
      <c r="A5" s="166"/>
      <c r="B5" s="4" t="s">
        <v>23</v>
      </c>
      <c r="C5" s="1" t="s">
        <v>29</v>
      </c>
      <c r="D5" s="1"/>
      <c r="E5" s="1"/>
    </row>
    <row r="6" spans="1:5">
      <c r="A6" s="166"/>
      <c r="B6" s="4" t="s">
        <v>43</v>
      </c>
      <c r="C6" s="1" t="s">
        <v>29</v>
      </c>
      <c r="D6" s="1"/>
      <c r="E6" s="1"/>
    </row>
    <row r="7" spans="1:5">
      <c r="A7" s="166"/>
      <c r="B7" s="4" t="s">
        <v>25</v>
      </c>
      <c r="C7" s="1" t="s">
        <v>32</v>
      </c>
      <c r="D7" s="1">
        <v>55</v>
      </c>
      <c r="E7" s="1"/>
    </row>
    <row r="8" spans="1:5">
      <c r="A8" s="166"/>
      <c r="B8" s="4" t="s">
        <v>44</v>
      </c>
      <c r="C8" s="1" t="s">
        <v>31</v>
      </c>
      <c r="D8" s="1"/>
      <c r="E8" s="1"/>
    </row>
    <row r="9" spans="1:5">
      <c r="A9" s="166"/>
      <c r="B9" s="4" t="s">
        <v>45</v>
      </c>
      <c r="C9" s="1"/>
      <c r="D9" s="1"/>
      <c r="E9" s="1"/>
    </row>
    <row r="10" spans="1:5">
      <c r="A10" s="166"/>
      <c r="B10" s="4" t="s">
        <v>26</v>
      </c>
      <c r="C10" s="1" t="s">
        <v>33</v>
      </c>
      <c r="D10" s="1">
        <v>120</v>
      </c>
      <c r="E10" s="1"/>
    </row>
    <row r="11" spans="1:5">
      <c r="A11" s="166"/>
      <c r="B11" s="4" t="s">
        <v>46</v>
      </c>
      <c r="C11" s="1" t="s">
        <v>30</v>
      </c>
      <c r="D11" s="1"/>
      <c r="E11" s="1"/>
    </row>
    <row r="12" spans="1:5">
      <c r="A12" s="166"/>
      <c r="B12" s="4" t="s">
        <v>18</v>
      </c>
      <c r="C12" s="1" t="s">
        <v>19</v>
      </c>
      <c r="D12" s="1">
        <v>160</v>
      </c>
      <c r="E12" s="1"/>
    </row>
    <row r="13" spans="1:5">
      <c r="A13" s="167"/>
      <c r="B13" s="4" t="s">
        <v>47</v>
      </c>
      <c r="C13" s="1" t="s">
        <v>28</v>
      </c>
      <c r="D13" s="1">
        <v>30</v>
      </c>
      <c r="E13" s="1"/>
    </row>
    <row r="14" spans="1:5">
      <c r="A14" s="168" t="s">
        <v>48</v>
      </c>
      <c r="B14" s="5" t="s">
        <v>8</v>
      </c>
      <c r="C14" s="2" t="s">
        <v>12</v>
      </c>
      <c r="D14" s="2">
        <v>1100</v>
      </c>
      <c r="E14" s="2"/>
    </row>
    <row r="15" spans="1:5">
      <c r="A15" s="169"/>
      <c r="B15" s="5" t="s">
        <v>9</v>
      </c>
      <c r="C15" s="2" t="s">
        <v>12</v>
      </c>
      <c r="D15" s="2"/>
      <c r="E15" s="2"/>
    </row>
    <row r="16" spans="1:5">
      <c r="A16" s="169"/>
      <c r="B16" s="5" t="s">
        <v>21</v>
      </c>
      <c r="C16" s="2"/>
      <c r="D16" s="2"/>
      <c r="E16" s="2"/>
    </row>
    <row r="17" spans="1:5">
      <c r="A17" s="169"/>
      <c r="B17" s="5" t="s">
        <v>11</v>
      </c>
      <c r="C17" s="2" t="s">
        <v>12</v>
      </c>
      <c r="D17" s="2"/>
      <c r="E17" s="2"/>
    </row>
    <row r="18" spans="1:5">
      <c r="A18" s="169"/>
      <c r="B18" s="5" t="s">
        <v>7</v>
      </c>
      <c r="C18" s="2" t="s">
        <v>12</v>
      </c>
      <c r="D18" s="2"/>
      <c r="E18" s="2"/>
    </row>
    <row r="19" spans="1:5">
      <c r="A19" s="169"/>
      <c r="B19" s="5" t="s">
        <v>4</v>
      </c>
      <c r="C19" s="2" t="s">
        <v>12</v>
      </c>
      <c r="D19" s="2"/>
      <c r="E19" s="2"/>
    </row>
    <row r="20" spans="1:5">
      <c r="A20" s="169"/>
      <c r="B20" s="5" t="s">
        <v>5</v>
      </c>
      <c r="C20" s="2" t="s">
        <v>12</v>
      </c>
      <c r="D20" s="2"/>
      <c r="E20" s="2"/>
    </row>
    <row r="21" spans="1:5">
      <c r="A21" s="170"/>
      <c r="B21" s="5" t="s">
        <v>6</v>
      </c>
      <c r="C21" s="2" t="s">
        <v>12</v>
      </c>
      <c r="D21" s="2"/>
      <c r="E21" s="2"/>
    </row>
    <row r="22" spans="1:5">
      <c r="A22" s="165" t="s">
        <v>49</v>
      </c>
      <c r="B22" s="4" t="s">
        <v>10</v>
      </c>
      <c r="C22" s="1" t="s">
        <v>13</v>
      </c>
      <c r="D22" s="1">
        <v>680</v>
      </c>
      <c r="E22" s="1"/>
    </row>
    <row r="23" spans="1:5">
      <c r="A23" s="166"/>
      <c r="B23" s="4" t="s">
        <v>50</v>
      </c>
      <c r="C23" s="1" t="s">
        <v>13</v>
      </c>
      <c r="D23" s="1"/>
      <c r="E23" s="1"/>
    </row>
    <row r="24" spans="1:5">
      <c r="A24" s="166"/>
      <c r="B24" s="4" t="s">
        <v>27</v>
      </c>
      <c r="C24" s="1" t="s">
        <v>13</v>
      </c>
      <c r="D24" s="1"/>
      <c r="E24" s="1"/>
    </row>
    <row r="25" spans="1:5">
      <c r="A25" s="166"/>
      <c r="B25" s="4" t="s">
        <v>51</v>
      </c>
      <c r="C25" s="1" t="s">
        <v>13</v>
      </c>
      <c r="D25" s="1"/>
      <c r="E25" s="1"/>
    </row>
    <row r="26" spans="1:5">
      <c r="A26" s="166"/>
      <c r="B26" s="4" t="s">
        <v>14</v>
      </c>
      <c r="C26" s="1" t="s">
        <v>16</v>
      </c>
      <c r="D26" s="1">
        <v>30</v>
      </c>
      <c r="E26" s="1"/>
    </row>
    <row r="27" spans="1:5">
      <c r="A27" s="167"/>
      <c r="B27" s="4" t="s">
        <v>15</v>
      </c>
      <c r="C27" s="1" t="s">
        <v>17</v>
      </c>
      <c r="D27" s="1">
        <v>100</v>
      </c>
      <c r="E27" s="1"/>
    </row>
    <row r="28" spans="1:5">
      <c r="A28" s="168" t="s">
        <v>52</v>
      </c>
      <c r="B28" s="5" t="s">
        <v>53</v>
      </c>
      <c r="C28" s="2" t="s">
        <v>22</v>
      </c>
      <c r="D28" s="2">
        <v>620</v>
      </c>
      <c r="E28" s="2"/>
    </row>
    <row r="29" spans="1:5">
      <c r="A29" s="169"/>
      <c r="B29" s="5" t="s">
        <v>20</v>
      </c>
      <c r="C29" s="2" t="s">
        <v>22</v>
      </c>
      <c r="D29" s="2"/>
      <c r="E29" s="2"/>
    </row>
    <row r="30" spans="1:5">
      <c r="A30" s="169"/>
      <c r="B30" s="5" t="s">
        <v>54</v>
      </c>
      <c r="C30" s="2" t="s">
        <v>22</v>
      </c>
      <c r="D30" s="2"/>
      <c r="E30" s="2"/>
    </row>
    <row r="31" spans="1:5">
      <c r="A31" s="170"/>
      <c r="B31" s="5" t="s">
        <v>55</v>
      </c>
      <c r="C31" s="2"/>
      <c r="D31" s="2"/>
      <c r="E31" s="2"/>
    </row>
    <row r="32" spans="1:5" s="8" customFormat="1">
      <c r="A32" s="3" t="s">
        <v>34</v>
      </c>
      <c r="B32" s="3"/>
      <c r="C32" s="7"/>
      <c r="D32" s="7">
        <f>SUM(D2:D31)</f>
        <v>5605</v>
      </c>
      <c r="E32" s="7">
        <v>5180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25" sqref="G25"/>
    </sheetView>
  </sheetViews>
  <sheetFormatPr defaultRowHeight="13.5"/>
  <cols>
    <col min="1" max="2" width="9" style="6"/>
    <col min="3" max="3" width="26.375" bestFit="1" customWidth="1"/>
    <col min="5" max="5" width="39" bestFit="1" customWidth="1"/>
  </cols>
  <sheetData>
    <row r="1" spans="1:5">
      <c r="A1" s="3" t="s">
        <v>37</v>
      </c>
      <c r="B1" s="3" t="s">
        <v>38</v>
      </c>
      <c r="C1" s="3" t="s">
        <v>39</v>
      </c>
      <c r="D1" s="3" t="s">
        <v>1</v>
      </c>
      <c r="E1" s="3" t="s">
        <v>40</v>
      </c>
    </row>
    <row r="2" spans="1:5">
      <c r="A2" s="165" t="s">
        <v>41</v>
      </c>
      <c r="B2" s="4" t="s">
        <v>0</v>
      </c>
      <c r="C2" s="1" t="s">
        <v>94</v>
      </c>
      <c r="D2" s="1">
        <v>1980</v>
      </c>
      <c r="E2" s="1" t="s">
        <v>95</v>
      </c>
    </row>
    <row r="3" spans="1:5">
      <c r="A3" s="166"/>
      <c r="B3" s="4" t="s">
        <v>42</v>
      </c>
      <c r="C3" s="1" t="s">
        <v>96</v>
      </c>
      <c r="D3" s="1">
        <v>950</v>
      </c>
      <c r="E3" s="1" t="s">
        <v>3</v>
      </c>
    </row>
    <row r="4" spans="1:5">
      <c r="A4" s="166"/>
      <c r="B4" s="4" t="s">
        <v>24</v>
      </c>
      <c r="C4" s="1" t="s">
        <v>102</v>
      </c>
      <c r="D4" s="1">
        <v>189</v>
      </c>
      <c r="E4" s="1"/>
    </row>
    <row r="5" spans="1:5">
      <c r="A5" s="166"/>
      <c r="B5" s="4" t="s">
        <v>23</v>
      </c>
      <c r="C5" s="1" t="s">
        <v>102</v>
      </c>
      <c r="D5" s="1"/>
      <c r="E5" s="1"/>
    </row>
    <row r="6" spans="1:5">
      <c r="A6" s="166"/>
      <c r="B6" s="4" t="s">
        <v>43</v>
      </c>
      <c r="C6" s="1" t="s">
        <v>102</v>
      </c>
      <c r="D6" s="1"/>
      <c r="E6" s="1"/>
    </row>
    <row r="7" spans="1:5">
      <c r="A7" s="166"/>
      <c r="B7" s="4" t="s">
        <v>25</v>
      </c>
      <c r="C7" s="1" t="s">
        <v>32</v>
      </c>
      <c r="D7" s="1">
        <v>55</v>
      </c>
      <c r="E7" s="1"/>
    </row>
    <row r="8" spans="1:5">
      <c r="A8" s="166"/>
      <c r="B8" s="4" t="s">
        <v>44</v>
      </c>
      <c r="C8" s="1" t="s">
        <v>103</v>
      </c>
      <c r="D8" s="1"/>
      <c r="E8" s="1"/>
    </row>
    <row r="9" spans="1:5">
      <c r="A9" s="166"/>
      <c r="B9" s="4" t="s">
        <v>45</v>
      </c>
      <c r="C9" s="1"/>
      <c r="D9" s="1"/>
      <c r="E9" s="1"/>
    </row>
    <row r="10" spans="1:5">
      <c r="A10" s="166"/>
      <c r="B10" s="4" t="s">
        <v>26</v>
      </c>
      <c r="C10" s="1" t="s">
        <v>105</v>
      </c>
      <c r="D10" s="1">
        <v>95</v>
      </c>
      <c r="E10" s="1"/>
    </row>
    <row r="11" spans="1:5">
      <c r="A11" s="166"/>
      <c r="B11" s="4" t="s">
        <v>46</v>
      </c>
      <c r="C11" s="1" t="s">
        <v>104</v>
      </c>
      <c r="D11" s="1"/>
      <c r="E11" s="1"/>
    </row>
    <row r="12" spans="1:5">
      <c r="A12" s="166"/>
      <c r="B12" s="4" t="s">
        <v>18</v>
      </c>
      <c r="C12" s="1" t="s">
        <v>100</v>
      </c>
      <c r="D12" s="1">
        <v>135</v>
      </c>
      <c r="E12" s="1"/>
    </row>
    <row r="13" spans="1:5">
      <c r="A13" s="167"/>
      <c r="B13" s="4" t="s">
        <v>47</v>
      </c>
      <c r="C13" s="1" t="s">
        <v>28</v>
      </c>
      <c r="D13" s="1">
        <v>30</v>
      </c>
      <c r="E13" s="1"/>
    </row>
    <row r="14" spans="1:5">
      <c r="A14" s="168" t="s">
        <v>48</v>
      </c>
      <c r="B14" s="5" t="s">
        <v>8</v>
      </c>
      <c r="C14" s="2" t="s">
        <v>97</v>
      </c>
      <c r="D14" s="2"/>
      <c r="E14" s="2"/>
    </row>
    <row r="15" spans="1:5">
      <c r="A15" s="169"/>
      <c r="B15" s="5" t="s">
        <v>9</v>
      </c>
      <c r="C15" s="2" t="s">
        <v>97</v>
      </c>
      <c r="D15" s="2"/>
      <c r="E15" s="2"/>
    </row>
    <row r="16" spans="1:5">
      <c r="A16" s="169"/>
      <c r="B16" s="5" t="s">
        <v>21</v>
      </c>
      <c r="C16" s="2" t="s">
        <v>97</v>
      </c>
      <c r="D16" s="2"/>
      <c r="E16" s="2"/>
    </row>
    <row r="17" spans="1:5">
      <c r="A17" s="169"/>
      <c r="B17" s="5" t="s">
        <v>11</v>
      </c>
      <c r="C17" s="2" t="s">
        <v>97</v>
      </c>
      <c r="D17" s="2"/>
      <c r="E17" s="2"/>
    </row>
    <row r="18" spans="1:5">
      <c r="A18" s="169"/>
      <c r="B18" s="5" t="s">
        <v>7</v>
      </c>
      <c r="C18" s="2" t="s">
        <v>97</v>
      </c>
      <c r="D18" s="2"/>
      <c r="E18" s="2"/>
    </row>
    <row r="19" spans="1:5">
      <c r="A19" s="169"/>
      <c r="B19" s="5" t="s">
        <v>4</v>
      </c>
      <c r="C19" s="2" t="s">
        <v>97</v>
      </c>
      <c r="D19" s="2"/>
      <c r="E19" s="2"/>
    </row>
    <row r="20" spans="1:5">
      <c r="A20" s="169"/>
      <c r="B20" s="5" t="s">
        <v>5</v>
      </c>
      <c r="C20" s="2" t="s">
        <v>97</v>
      </c>
      <c r="D20" s="2"/>
      <c r="E20" s="2"/>
    </row>
    <row r="21" spans="1:5">
      <c r="A21" s="170"/>
      <c r="B21" s="5" t="s">
        <v>6</v>
      </c>
      <c r="C21" s="2" t="s">
        <v>97</v>
      </c>
      <c r="D21" s="2">
        <v>1480</v>
      </c>
      <c r="E21" s="2"/>
    </row>
    <row r="22" spans="1:5">
      <c r="A22" s="165" t="s">
        <v>49</v>
      </c>
      <c r="B22" s="4" t="s">
        <v>10</v>
      </c>
      <c r="C22" s="1" t="s">
        <v>98</v>
      </c>
      <c r="D22" s="1">
        <v>980</v>
      </c>
      <c r="E22" s="1"/>
    </row>
    <row r="23" spans="1:5">
      <c r="A23" s="166"/>
      <c r="B23" s="4" t="s">
        <v>50</v>
      </c>
      <c r="C23" s="1" t="s">
        <v>98</v>
      </c>
      <c r="D23" s="1"/>
      <c r="E23" s="1"/>
    </row>
    <row r="24" spans="1:5">
      <c r="A24" s="166"/>
      <c r="B24" s="4" t="s">
        <v>27</v>
      </c>
      <c r="C24" s="1" t="s">
        <v>98</v>
      </c>
      <c r="D24" s="1"/>
      <c r="E24" s="1"/>
    </row>
    <row r="25" spans="1:5">
      <c r="A25" s="166"/>
      <c r="B25" s="4" t="s">
        <v>51</v>
      </c>
      <c r="C25" s="1" t="s">
        <v>98</v>
      </c>
      <c r="D25" s="1"/>
      <c r="E25" s="1"/>
    </row>
    <row r="26" spans="1:5">
      <c r="A26" s="166"/>
      <c r="B26" s="4" t="s">
        <v>14</v>
      </c>
      <c r="C26" s="1" t="s">
        <v>16</v>
      </c>
      <c r="D26" s="1">
        <v>30</v>
      </c>
      <c r="E26" s="1"/>
    </row>
    <row r="27" spans="1:5">
      <c r="A27" s="167"/>
      <c r="B27" s="4" t="s">
        <v>15</v>
      </c>
      <c r="C27" s="1" t="s">
        <v>99</v>
      </c>
      <c r="D27" s="1">
        <v>160</v>
      </c>
      <c r="E27" s="1"/>
    </row>
    <row r="28" spans="1:5">
      <c r="A28" s="168" t="s">
        <v>52</v>
      </c>
      <c r="B28" s="5" t="s">
        <v>53</v>
      </c>
      <c r="C28" s="2" t="s">
        <v>101</v>
      </c>
      <c r="D28" s="2">
        <v>40</v>
      </c>
      <c r="E28" s="2"/>
    </row>
    <row r="29" spans="1:5">
      <c r="A29" s="169"/>
      <c r="B29" s="5" t="s">
        <v>20</v>
      </c>
      <c r="C29" s="2" t="s">
        <v>22</v>
      </c>
      <c r="D29" s="2"/>
      <c r="E29" s="2"/>
    </row>
    <row r="30" spans="1:5">
      <c r="A30" s="169"/>
      <c r="B30" s="5" t="s">
        <v>54</v>
      </c>
      <c r="C30" s="2" t="s">
        <v>22</v>
      </c>
      <c r="D30" s="2"/>
      <c r="E30" s="2"/>
    </row>
    <row r="31" spans="1:5">
      <c r="A31" s="170"/>
      <c r="B31" s="5" t="s">
        <v>55</v>
      </c>
      <c r="C31" s="2"/>
      <c r="D31" s="2"/>
      <c r="E31" s="2"/>
    </row>
    <row r="32" spans="1:5" s="8" customFormat="1">
      <c r="A32" s="3" t="s">
        <v>34</v>
      </c>
      <c r="B32" s="3"/>
      <c r="C32" s="7"/>
      <c r="D32" s="7">
        <f>SUM(D2:D31)</f>
        <v>6124</v>
      </c>
      <c r="E32" s="7">
        <v>4999</v>
      </c>
    </row>
  </sheetData>
  <mergeCells count="4">
    <mergeCell ref="A2:A13"/>
    <mergeCell ref="A14:A21"/>
    <mergeCell ref="A22:A27"/>
    <mergeCell ref="A28:A3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E14" sqref="E14"/>
    </sheetView>
  </sheetViews>
  <sheetFormatPr defaultRowHeight="13.5"/>
  <cols>
    <col min="1" max="2" width="9" style="6"/>
    <col min="3" max="3" width="75.75" customWidth="1"/>
    <col min="5" max="5" width="39.25" style="15" bestFit="1" customWidth="1"/>
  </cols>
  <sheetData>
    <row r="1" spans="1:6">
      <c r="A1" s="20" t="s">
        <v>37</v>
      </c>
      <c r="B1" s="20" t="s">
        <v>38</v>
      </c>
      <c r="C1" s="20" t="s">
        <v>39</v>
      </c>
      <c r="D1" s="20" t="s">
        <v>1</v>
      </c>
      <c r="E1" s="21" t="s">
        <v>40</v>
      </c>
      <c r="F1" s="20" t="s">
        <v>1</v>
      </c>
    </row>
    <row r="2" spans="1:6">
      <c r="A2" s="174" t="s">
        <v>172</v>
      </c>
      <c r="B2" s="16" t="s">
        <v>171</v>
      </c>
      <c r="C2" s="17" t="s">
        <v>192</v>
      </c>
      <c r="D2" s="17"/>
      <c r="E2" s="18" t="s">
        <v>110</v>
      </c>
      <c r="F2" s="17">
        <v>1200</v>
      </c>
    </row>
    <row r="3" spans="1:6">
      <c r="A3" s="175"/>
      <c r="B3" s="16" t="s">
        <v>0</v>
      </c>
      <c r="C3" s="17" t="s">
        <v>195</v>
      </c>
      <c r="D3" s="17"/>
      <c r="E3" s="18" t="s">
        <v>111</v>
      </c>
      <c r="F3" s="17">
        <v>660</v>
      </c>
    </row>
    <row r="4" spans="1:6">
      <c r="A4" s="175"/>
      <c r="B4" s="16" t="s">
        <v>0</v>
      </c>
      <c r="C4" s="17" t="s">
        <v>194</v>
      </c>
      <c r="D4" s="17"/>
      <c r="E4" s="18" t="s">
        <v>163</v>
      </c>
      <c r="F4" s="17">
        <v>1280</v>
      </c>
    </row>
    <row r="5" spans="1:6">
      <c r="A5" s="175"/>
      <c r="B5" s="16" t="s">
        <v>0</v>
      </c>
      <c r="C5" s="17" t="s">
        <v>164</v>
      </c>
      <c r="D5" s="17"/>
      <c r="E5" s="18" t="s">
        <v>165</v>
      </c>
      <c r="F5" s="17">
        <v>1180</v>
      </c>
    </row>
    <row r="6" spans="1:6">
      <c r="A6" s="175"/>
      <c r="B6" s="157" t="s">
        <v>0</v>
      </c>
      <c r="C6" s="156" t="s">
        <v>138</v>
      </c>
      <c r="D6" s="156"/>
      <c r="E6" s="158" t="s">
        <v>139</v>
      </c>
      <c r="F6" s="156">
        <v>980</v>
      </c>
    </row>
    <row r="7" spans="1:6">
      <c r="A7" s="175"/>
      <c r="B7" s="16" t="s">
        <v>0</v>
      </c>
      <c r="C7" s="17" t="s">
        <v>138</v>
      </c>
      <c r="D7" s="17"/>
      <c r="E7" s="18" t="s">
        <v>140</v>
      </c>
      <c r="F7" s="17">
        <v>1480</v>
      </c>
    </row>
    <row r="8" spans="1:6">
      <c r="A8" s="175"/>
      <c r="B8" s="16" t="s">
        <v>0</v>
      </c>
      <c r="C8" s="17" t="s">
        <v>136</v>
      </c>
      <c r="D8" s="17"/>
      <c r="E8" s="18" t="s">
        <v>137</v>
      </c>
      <c r="F8" s="17">
        <v>980</v>
      </c>
    </row>
    <row r="9" spans="1:6">
      <c r="A9" s="175"/>
      <c r="B9" s="16" t="s">
        <v>0</v>
      </c>
      <c r="C9" s="17" t="s">
        <v>197</v>
      </c>
      <c r="D9" s="17"/>
      <c r="E9" s="18" t="s">
        <v>141</v>
      </c>
      <c r="F9" s="17">
        <v>1260</v>
      </c>
    </row>
    <row r="10" spans="1:6">
      <c r="A10" s="175"/>
      <c r="B10" s="16" t="s">
        <v>0</v>
      </c>
      <c r="C10" s="17" t="s">
        <v>142</v>
      </c>
      <c r="D10" s="17"/>
      <c r="E10" s="18" t="s">
        <v>143</v>
      </c>
      <c r="F10" s="17">
        <v>599</v>
      </c>
    </row>
    <row r="11" spans="1:6">
      <c r="A11" s="175"/>
      <c r="B11" s="16" t="s">
        <v>0</v>
      </c>
      <c r="C11" s="17" t="s">
        <v>198</v>
      </c>
      <c r="D11" s="17"/>
      <c r="E11" s="18"/>
      <c r="F11" s="17">
        <v>999</v>
      </c>
    </row>
    <row r="12" spans="1:6">
      <c r="A12" s="175"/>
      <c r="B12" s="16" t="s">
        <v>0</v>
      </c>
      <c r="C12" s="17" t="s">
        <v>196</v>
      </c>
      <c r="D12" s="17"/>
      <c r="E12" s="18" t="s">
        <v>144</v>
      </c>
      <c r="F12" s="17">
        <v>799</v>
      </c>
    </row>
    <row r="13" spans="1:6">
      <c r="A13" s="175"/>
      <c r="B13" s="16" t="s">
        <v>0</v>
      </c>
      <c r="C13" s="17" t="s">
        <v>145</v>
      </c>
      <c r="D13" s="17"/>
      <c r="E13" s="18" t="s">
        <v>146</v>
      </c>
      <c r="F13" s="17">
        <v>999</v>
      </c>
    </row>
    <row r="14" spans="1:6" ht="27">
      <c r="A14" s="175"/>
      <c r="B14" s="16" t="s">
        <v>0</v>
      </c>
      <c r="C14" s="17" t="s">
        <v>191</v>
      </c>
      <c r="D14" s="17">
        <v>1350</v>
      </c>
      <c r="E14" s="18" t="s">
        <v>470</v>
      </c>
      <c r="F14" s="17">
        <v>1350</v>
      </c>
    </row>
    <row r="15" spans="1:6" ht="27">
      <c r="A15" s="175"/>
      <c r="B15" s="157" t="s">
        <v>0</v>
      </c>
      <c r="C15" s="156" t="s">
        <v>468</v>
      </c>
      <c r="D15" s="156"/>
      <c r="E15" s="158" t="s">
        <v>469</v>
      </c>
      <c r="F15" s="156">
        <v>1280</v>
      </c>
    </row>
    <row r="16" spans="1:6">
      <c r="A16" s="175"/>
      <c r="B16" s="16" t="s">
        <v>0</v>
      </c>
      <c r="C16" s="17" t="s">
        <v>461</v>
      </c>
      <c r="D16" s="17"/>
      <c r="E16" s="18" t="s">
        <v>460</v>
      </c>
      <c r="F16" s="17">
        <v>1980</v>
      </c>
    </row>
    <row r="17" spans="1:6">
      <c r="A17" s="175"/>
      <c r="B17" s="16" t="s">
        <v>0</v>
      </c>
      <c r="C17" s="17" t="s">
        <v>463</v>
      </c>
      <c r="D17" s="17"/>
      <c r="E17" s="18" t="s">
        <v>462</v>
      </c>
      <c r="F17" s="17">
        <v>1180</v>
      </c>
    </row>
    <row r="18" spans="1:6" ht="27">
      <c r="A18" s="175"/>
      <c r="B18" s="16" t="s">
        <v>0</v>
      </c>
      <c r="C18" s="17" t="s">
        <v>464</v>
      </c>
      <c r="D18" s="17"/>
      <c r="E18" s="18" t="s">
        <v>465</v>
      </c>
      <c r="F18" s="17">
        <v>850</v>
      </c>
    </row>
    <row r="19" spans="1:6" ht="27">
      <c r="A19" s="175"/>
      <c r="B19" s="16" t="s">
        <v>0</v>
      </c>
      <c r="C19" s="17" t="s">
        <v>466</v>
      </c>
      <c r="D19" s="17"/>
      <c r="E19" s="18" t="s">
        <v>467</v>
      </c>
      <c r="F19" s="17">
        <v>980</v>
      </c>
    </row>
    <row r="20" spans="1:6">
      <c r="A20" s="175"/>
      <c r="B20" s="16" t="s">
        <v>0</v>
      </c>
      <c r="C20" s="17" t="s">
        <v>155</v>
      </c>
      <c r="D20" s="17"/>
      <c r="E20" s="18" t="s">
        <v>154</v>
      </c>
      <c r="F20" s="17">
        <v>668</v>
      </c>
    </row>
    <row r="21" spans="1:6">
      <c r="A21" s="175"/>
      <c r="B21" s="16" t="s">
        <v>0</v>
      </c>
      <c r="C21" s="17" t="s">
        <v>155</v>
      </c>
      <c r="D21" s="17"/>
      <c r="E21" s="18" t="s">
        <v>153</v>
      </c>
      <c r="F21" s="17">
        <v>728</v>
      </c>
    </row>
    <row r="22" spans="1:6">
      <c r="A22" s="175"/>
      <c r="B22" s="16" t="s">
        <v>42</v>
      </c>
      <c r="C22" s="17" t="s">
        <v>216</v>
      </c>
      <c r="D22" s="17"/>
      <c r="E22" s="18" t="s">
        <v>107</v>
      </c>
      <c r="F22" s="17">
        <v>950</v>
      </c>
    </row>
    <row r="23" spans="1:6">
      <c r="A23" s="175"/>
      <c r="B23" s="16" t="s">
        <v>42</v>
      </c>
      <c r="C23" s="17" t="s">
        <v>182</v>
      </c>
      <c r="D23" s="17"/>
      <c r="E23" s="22" t="s">
        <v>106</v>
      </c>
      <c r="F23" s="17">
        <v>585</v>
      </c>
    </row>
    <row r="24" spans="1:6">
      <c r="A24" s="175"/>
      <c r="B24" s="19" t="s">
        <v>42</v>
      </c>
      <c r="C24" s="18" t="s">
        <v>181</v>
      </c>
      <c r="D24" s="18"/>
      <c r="E24" s="18" t="s">
        <v>183</v>
      </c>
      <c r="F24" s="18">
        <v>300</v>
      </c>
    </row>
    <row r="25" spans="1:6">
      <c r="A25" s="175"/>
      <c r="B25" s="19" t="s">
        <v>42</v>
      </c>
      <c r="C25" s="18" t="s">
        <v>159</v>
      </c>
      <c r="D25" s="18">
        <v>440</v>
      </c>
      <c r="E25" s="18" t="s">
        <v>184</v>
      </c>
      <c r="F25" s="18">
        <v>440</v>
      </c>
    </row>
    <row r="26" spans="1:6">
      <c r="A26" s="175"/>
      <c r="B26" s="19" t="s">
        <v>42</v>
      </c>
      <c r="C26" s="18" t="s">
        <v>180</v>
      </c>
      <c r="D26" s="18"/>
      <c r="E26" s="18" t="s">
        <v>185</v>
      </c>
      <c r="F26" s="18">
        <v>650</v>
      </c>
    </row>
    <row r="27" spans="1:6">
      <c r="A27" s="175"/>
      <c r="B27" s="19" t="s">
        <v>42</v>
      </c>
      <c r="C27" s="18" t="s">
        <v>166</v>
      </c>
      <c r="D27" s="18"/>
      <c r="E27" s="18" t="s">
        <v>168</v>
      </c>
      <c r="F27" s="18">
        <v>650</v>
      </c>
    </row>
    <row r="28" spans="1:6">
      <c r="A28" s="175"/>
      <c r="B28" s="19" t="s">
        <v>42</v>
      </c>
      <c r="C28" s="18" t="s">
        <v>167</v>
      </c>
      <c r="D28" s="18"/>
      <c r="E28" s="18" t="s">
        <v>169</v>
      </c>
      <c r="F28" s="18">
        <v>610</v>
      </c>
    </row>
    <row r="29" spans="1:6">
      <c r="A29" s="175"/>
      <c r="B29" s="16" t="s">
        <v>42</v>
      </c>
      <c r="C29" s="17" t="s">
        <v>108</v>
      </c>
      <c r="D29" s="17"/>
      <c r="E29" s="22"/>
      <c r="F29" s="17">
        <v>230</v>
      </c>
    </row>
    <row r="30" spans="1:6">
      <c r="A30" s="175"/>
      <c r="B30" s="16" t="s">
        <v>121</v>
      </c>
      <c r="C30" s="17" t="s">
        <v>120</v>
      </c>
      <c r="D30" s="17"/>
      <c r="E30" s="22" t="s">
        <v>122</v>
      </c>
      <c r="F30" s="17">
        <v>200</v>
      </c>
    </row>
    <row r="31" spans="1:6">
      <c r="A31" s="175"/>
      <c r="B31" s="16" t="s">
        <v>121</v>
      </c>
      <c r="C31" s="17" t="s">
        <v>148</v>
      </c>
      <c r="D31" s="17">
        <v>178</v>
      </c>
      <c r="E31" s="22"/>
      <c r="F31" s="17">
        <v>178</v>
      </c>
    </row>
    <row r="32" spans="1:6">
      <c r="A32" s="175"/>
      <c r="B32" s="16" t="s">
        <v>121</v>
      </c>
      <c r="C32" s="17" t="s">
        <v>160</v>
      </c>
      <c r="D32" s="17"/>
      <c r="E32" s="18"/>
      <c r="F32" s="17">
        <v>189</v>
      </c>
    </row>
    <row r="33" spans="1:6">
      <c r="A33" s="176"/>
      <c r="B33" s="16" t="s">
        <v>121</v>
      </c>
      <c r="C33" s="17" t="s">
        <v>162</v>
      </c>
      <c r="D33" s="17"/>
      <c r="E33" s="18" t="s">
        <v>161</v>
      </c>
      <c r="F33" s="17">
        <v>220</v>
      </c>
    </row>
    <row r="34" spans="1:6">
      <c r="A34" s="177" t="s">
        <v>173</v>
      </c>
      <c r="B34" s="23" t="s">
        <v>25</v>
      </c>
      <c r="C34" s="24" t="s">
        <v>119</v>
      </c>
      <c r="D34" s="24">
        <v>45</v>
      </c>
      <c r="E34" s="25"/>
      <c r="F34" s="24">
        <v>45</v>
      </c>
    </row>
    <row r="35" spans="1:6">
      <c r="A35" s="178"/>
      <c r="B35" s="23" t="s">
        <v>44</v>
      </c>
      <c r="C35" s="24" t="s">
        <v>109</v>
      </c>
      <c r="D35" s="24">
        <v>140</v>
      </c>
      <c r="E35" s="25"/>
      <c r="F35" s="24">
        <v>140</v>
      </c>
    </row>
    <row r="36" spans="1:6">
      <c r="A36" s="178"/>
      <c r="B36" s="23" t="s">
        <v>45</v>
      </c>
      <c r="C36" s="24"/>
      <c r="D36" s="24"/>
      <c r="E36" s="25"/>
      <c r="F36" s="24"/>
    </row>
    <row r="37" spans="1:6">
      <c r="A37" s="178"/>
      <c r="B37" s="23" t="s">
        <v>26</v>
      </c>
      <c r="C37" s="24" t="s">
        <v>126</v>
      </c>
      <c r="D37" s="24"/>
      <c r="E37" s="25"/>
      <c r="F37" s="24">
        <v>95</v>
      </c>
    </row>
    <row r="38" spans="1:6">
      <c r="A38" s="178"/>
      <c r="B38" s="26" t="s">
        <v>26</v>
      </c>
      <c r="C38" s="25" t="s">
        <v>84</v>
      </c>
      <c r="D38" s="25"/>
      <c r="E38" s="25"/>
      <c r="F38" s="25">
        <v>150</v>
      </c>
    </row>
    <row r="39" spans="1:6">
      <c r="A39" s="178"/>
      <c r="B39" s="26" t="s">
        <v>26</v>
      </c>
      <c r="C39" s="25" t="s">
        <v>124</v>
      </c>
      <c r="D39" s="25">
        <v>188</v>
      </c>
      <c r="E39" s="25" t="s">
        <v>128</v>
      </c>
      <c r="F39" s="25">
        <v>188</v>
      </c>
    </row>
    <row r="40" spans="1:6">
      <c r="A40" s="178"/>
      <c r="B40" s="26" t="s">
        <v>26</v>
      </c>
      <c r="C40" s="25" t="s">
        <v>125</v>
      </c>
      <c r="D40" s="25"/>
      <c r="E40" s="25" t="s">
        <v>129</v>
      </c>
      <c r="F40" s="25">
        <v>126</v>
      </c>
    </row>
    <row r="41" spans="1:6">
      <c r="A41" s="178"/>
      <c r="B41" s="26" t="s">
        <v>26</v>
      </c>
      <c r="C41" s="25" t="s">
        <v>447</v>
      </c>
      <c r="D41" s="25"/>
      <c r="E41" s="25" t="s">
        <v>127</v>
      </c>
      <c r="F41" s="25">
        <v>218</v>
      </c>
    </row>
    <row r="42" spans="1:6">
      <c r="A42" s="178"/>
      <c r="B42" s="23" t="s">
        <v>18</v>
      </c>
      <c r="C42" s="24" t="s">
        <v>100</v>
      </c>
      <c r="D42" s="24"/>
      <c r="E42" s="25"/>
      <c r="F42" s="24">
        <v>135</v>
      </c>
    </row>
    <row r="43" spans="1:6">
      <c r="A43" s="178"/>
      <c r="B43" s="23" t="s">
        <v>18</v>
      </c>
      <c r="C43" s="24" t="s">
        <v>118</v>
      </c>
      <c r="D43" s="24">
        <v>98</v>
      </c>
      <c r="E43" s="25"/>
      <c r="F43" s="24">
        <v>98</v>
      </c>
    </row>
    <row r="44" spans="1:6" ht="27">
      <c r="A44" s="174" t="s">
        <v>175</v>
      </c>
      <c r="B44" s="16" t="s">
        <v>174</v>
      </c>
      <c r="C44" s="17" t="s">
        <v>176</v>
      </c>
      <c r="D44" s="17"/>
      <c r="E44" s="18" t="s">
        <v>177</v>
      </c>
      <c r="F44" s="17">
        <v>3380</v>
      </c>
    </row>
    <row r="45" spans="1:6">
      <c r="A45" s="175"/>
      <c r="B45" s="16" t="s">
        <v>174</v>
      </c>
      <c r="C45" s="17" t="s">
        <v>130</v>
      </c>
      <c r="D45" s="17"/>
      <c r="E45" s="18" t="s">
        <v>131</v>
      </c>
      <c r="F45" s="17">
        <v>2240</v>
      </c>
    </row>
    <row r="46" spans="1:6">
      <c r="A46" s="175"/>
      <c r="B46" s="16" t="s">
        <v>174</v>
      </c>
      <c r="C46" s="17" t="s">
        <v>151</v>
      </c>
      <c r="D46" s="17"/>
      <c r="E46" s="18" t="s">
        <v>147</v>
      </c>
      <c r="F46" s="17">
        <v>2350</v>
      </c>
    </row>
    <row r="47" spans="1:6">
      <c r="A47" s="175"/>
      <c r="B47" s="16" t="s">
        <v>174</v>
      </c>
      <c r="C47" s="17" t="s">
        <v>132</v>
      </c>
      <c r="D47" s="17"/>
      <c r="E47" s="18" t="s">
        <v>133</v>
      </c>
      <c r="F47" s="17">
        <v>3030</v>
      </c>
    </row>
    <row r="48" spans="1:6">
      <c r="A48" s="175"/>
      <c r="B48" s="16" t="s">
        <v>174</v>
      </c>
      <c r="C48" s="17" t="s">
        <v>132</v>
      </c>
      <c r="D48" s="17"/>
      <c r="E48" s="18" t="s">
        <v>135</v>
      </c>
      <c r="F48" s="17">
        <v>1880</v>
      </c>
    </row>
    <row r="49" spans="1:6">
      <c r="A49" s="175"/>
      <c r="B49" s="16" t="s">
        <v>174</v>
      </c>
      <c r="C49" s="17" t="s">
        <v>132</v>
      </c>
      <c r="D49" s="17"/>
      <c r="E49" s="18" t="s">
        <v>134</v>
      </c>
      <c r="F49" s="17">
        <v>1930</v>
      </c>
    </row>
    <row r="50" spans="1:6">
      <c r="A50" s="175"/>
      <c r="B50" s="16" t="s">
        <v>174</v>
      </c>
      <c r="C50" s="17" t="s">
        <v>152</v>
      </c>
      <c r="D50" s="17"/>
      <c r="E50" s="18" t="s">
        <v>147</v>
      </c>
      <c r="F50" s="17">
        <v>1650</v>
      </c>
    </row>
    <row r="51" spans="1:6">
      <c r="A51" s="175"/>
      <c r="B51" s="16" t="s">
        <v>174</v>
      </c>
      <c r="C51" s="17" t="s">
        <v>150</v>
      </c>
      <c r="D51" s="17"/>
      <c r="E51" s="18" t="s">
        <v>147</v>
      </c>
      <c r="F51" s="17">
        <v>1520</v>
      </c>
    </row>
    <row r="52" spans="1:6">
      <c r="A52" s="175"/>
      <c r="B52" s="16" t="s">
        <v>174</v>
      </c>
      <c r="C52" s="17" t="s">
        <v>208</v>
      </c>
      <c r="D52" s="17">
        <v>1350</v>
      </c>
      <c r="E52" s="18" t="s">
        <v>147</v>
      </c>
      <c r="F52" s="17">
        <v>1350</v>
      </c>
    </row>
    <row r="53" spans="1:6">
      <c r="A53" s="175"/>
      <c r="B53" s="16" t="s">
        <v>8</v>
      </c>
      <c r="C53" s="17"/>
      <c r="D53" s="17"/>
      <c r="E53" s="18"/>
      <c r="F53" s="17"/>
    </row>
    <row r="54" spans="1:6">
      <c r="A54" s="175"/>
      <c r="B54" s="16" t="s">
        <v>9</v>
      </c>
      <c r="C54" s="17"/>
      <c r="D54" s="17"/>
      <c r="E54" s="18"/>
      <c r="F54" s="17"/>
    </row>
    <row r="55" spans="1:6">
      <c r="A55" s="175"/>
      <c r="B55" s="16" t="s">
        <v>11</v>
      </c>
      <c r="C55" s="17"/>
      <c r="D55" s="17"/>
      <c r="E55" s="18"/>
      <c r="F55" s="17"/>
    </row>
    <row r="56" spans="1:6">
      <c r="A56" s="176"/>
      <c r="B56" s="16" t="s">
        <v>7</v>
      </c>
      <c r="C56" s="17"/>
      <c r="D56" s="17"/>
      <c r="E56" s="18"/>
      <c r="F56" s="17"/>
    </row>
    <row r="57" spans="1:6">
      <c r="A57" s="171" t="s">
        <v>170</v>
      </c>
      <c r="B57" s="27" t="s">
        <v>21</v>
      </c>
      <c r="C57" s="28" t="s">
        <v>190</v>
      </c>
      <c r="D57" s="28"/>
      <c r="E57" s="29" t="s">
        <v>179</v>
      </c>
      <c r="F57" s="28">
        <v>550</v>
      </c>
    </row>
    <row r="58" spans="1:6">
      <c r="A58" s="172"/>
      <c r="B58" s="27" t="s">
        <v>21</v>
      </c>
      <c r="C58" s="28" t="s">
        <v>178</v>
      </c>
      <c r="D58" s="28"/>
      <c r="E58" s="29"/>
      <c r="F58" s="28">
        <v>675</v>
      </c>
    </row>
    <row r="59" spans="1:6">
      <c r="A59" s="172"/>
      <c r="B59" s="27" t="s">
        <v>21</v>
      </c>
      <c r="C59" s="28" t="s">
        <v>156</v>
      </c>
      <c r="D59" s="28"/>
      <c r="E59" s="29" t="s">
        <v>147</v>
      </c>
      <c r="F59" s="28">
        <f>935+160</f>
        <v>1095</v>
      </c>
    </row>
    <row r="60" spans="1:6">
      <c r="A60" s="172"/>
      <c r="B60" s="27" t="s">
        <v>21</v>
      </c>
      <c r="C60" s="28" t="s">
        <v>158</v>
      </c>
      <c r="D60" s="28"/>
      <c r="E60" s="29"/>
      <c r="F60" s="28">
        <f>990+30</f>
        <v>1020</v>
      </c>
    </row>
    <row r="61" spans="1:6">
      <c r="A61" s="172"/>
      <c r="B61" s="27" t="s">
        <v>21</v>
      </c>
      <c r="C61" s="28" t="s">
        <v>189</v>
      </c>
      <c r="D61" s="28"/>
      <c r="E61" s="29"/>
      <c r="F61" s="28"/>
    </row>
    <row r="62" spans="1:6">
      <c r="A62" s="172"/>
      <c r="B62" s="27" t="s">
        <v>21</v>
      </c>
      <c r="C62" s="28" t="s">
        <v>380</v>
      </c>
      <c r="D62" s="28"/>
      <c r="E62" s="29"/>
      <c r="F62" s="28"/>
    </row>
    <row r="63" spans="1:6">
      <c r="A63" s="172"/>
      <c r="B63" s="27" t="s">
        <v>53</v>
      </c>
      <c r="C63" s="28"/>
      <c r="D63" s="28"/>
      <c r="E63" s="29"/>
      <c r="F63" s="28"/>
    </row>
    <row r="64" spans="1:6">
      <c r="A64" s="172"/>
      <c r="B64" s="27" t="s">
        <v>20</v>
      </c>
      <c r="C64" s="28" t="s">
        <v>187</v>
      </c>
      <c r="D64" s="28"/>
      <c r="E64" s="29"/>
      <c r="F64" s="28"/>
    </row>
    <row r="65" spans="1:6">
      <c r="A65" s="172"/>
      <c r="B65" s="27" t="s">
        <v>20</v>
      </c>
      <c r="C65" s="28" t="s">
        <v>188</v>
      </c>
      <c r="D65" s="28"/>
      <c r="E65" s="29"/>
      <c r="F65" s="28"/>
    </row>
    <row r="66" spans="1:6">
      <c r="A66" s="173"/>
      <c r="B66" s="27" t="s">
        <v>54</v>
      </c>
      <c r="C66" s="28"/>
      <c r="D66" s="28"/>
      <c r="E66" s="29"/>
      <c r="F66" s="28"/>
    </row>
    <row r="67" spans="1:6">
      <c r="A67" s="174" t="s">
        <v>49</v>
      </c>
      <c r="B67" s="16" t="s">
        <v>149</v>
      </c>
      <c r="C67" s="17" t="s">
        <v>452</v>
      </c>
      <c r="D67" s="17"/>
      <c r="E67" s="18" t="s">
        <v>453</v>
      </c>
      <c r="F67" s="17">
        <v>920</v>
      </c>
    </row>
    <row r="68" spans="1:6">
      <c r="A68" s="175"/>
      <c r="B68" s="16" t="s">
        <v>149</v>
      </c>
      <c r="C68" s="17" t="s">
        <v>457</v>
      </c>
      <c r="D68" s="17"/>
      <c r="E68" s="18" t="s">
        <v>456</v>
      </c>
      <c r="F68" s="17">
        <v>980</v>
      </c>
    </row>
    <row r="69" spans="1:6">
      <c r="A69" s="175"/>
      <c r="B69" s="157" t="s">
        <v>149</v>
      </c>
      <c r="C69" s="156" t="s">
        <v>454</v>
      </c>
      <c r="D69" s="156"/>
      <c r="E69" s="158" t="s">
        <v>455</v>
      </c>
      <c r="F69" s="156">
        <v>780</v>
      </c>
    </row>
    <row r="70" spans="1:6">
      <c r="A70" s="175"/>
      <c r="B70" s="16" t="s">
        <v>149</v>
      </c>
      <c r="C70" s="17" t="s">
        <v>458</v>
      </c>
      <c r="D70" s="17">
        <v>680</v>
      </c>
      <c r="E70" s="18"/>
      <c r="F70" s="17">
        <v>680</v>
      </c>
    </row>
    <row r="71" spans="1:6">
      <c r="A71" s="175"/>
      <c r="B71" s="16" t="s">
        <v>149</v>
      </c>
      <c r="C71" s="17" t="s">
        <v>186</v>
      </c>
      <c r="D71" s="17"/>
      <c r="E71" s="18" t="s">
        <v>449</v>
      </c>
      <c r="F71" s="17">
        <v>580</v>
      </c>
    </row>
    <row r="72" spans="1:6">
      <c r="A72" s="175"/>
      <c r="B72" s="16" t="s">
        <v>149</v>
      </c>
      <c r="C72" s="156" t="s">
        <v>451</v>
      </c>
      <c r="D72" s="156"/>
      <c r="E72" s="158" t="s">
        <v>450</v>
      </c>
      <c r="F72" s="156">
        <v>895</v>
      </c>
    </row>
    <row r="73" spans="1:6">
      <c r="A73" s="175"/>
      <c r="B73" s="16" t="s">
        <v>10</v>
      </c>
      <c r="C73" s="17" t="s">
        <v>112</v>
      </c>
      <c r="D73" s="17"/>
      <c r="E73" s="18" t="s">
        <v>113</v>
      </c>
      <c r="F73" s="17">
        <v>326</v>
      </c>
    </row>
    <row r="74" spans="1:6">
      <c r="A74" s="175"/>
      <c r="B74" s="16" t="s">
        <v>10</v>
      </c>
      <c r="C74" s="17" t="s">
        <v>114</v>
      </c>
      <c r="D74" s="30"/>
      <c r="E74" s="18" t="s">
        <v>115</v>
      </c>
      <c r="F74" s="17">
        <v>248</v>
      </c>
    </row>
    <row r="75" spans="1:6">
      <c r="A75" s="175"/>
      <c r="B75" s="16" t="s">
        <v>50</v>
      </c>
      <c r="C75" s="17" t="s">
        <v>116</v>
      </c>
      <c r="D75" s="17"/>
      <c r="E75" s="18" t="s">
        <v>117</v>
      </c>
      <c r="F75" s="17">
        <v>260</v>
      </c>
    </row>
    <row r="76" spans="1:6">
      <c r="A76" s="175"/>
      <c r="B76" s="16" t="s">
        <v>27</v>
      </c>
      <c r="C76" s="17"/>
      <c r="D76" s="17"/>
      <c r="E76" s="18"/>
      <c r="F76" s="17">
        <v>64</v>
      </c>
    </row>
    <row r="77" spans="1:6">
      <c r="A77" s="175"/>
      <c r="B77" s="16" t="s">
        <v>51</v>
      </c>
      <c r="C77" s="17"/>
      <c r="D77" s="17"/>
      <c r="E77" s="18"/>
      <c r="F77" s="17">
        <v>20</v>
      </c>
    </row>
    <row r="78" spans="1:6">
      <c r="A78" s="175"/>
      <c r="B78" s="16" t="s">
        <v>14</v>
      </c>
      <c r="C78" s="17" t="s">
        <v>75</v>
      </c>
      <c r="D78" s="17">
        <v>30</v>
      </c>
      <c r="E78" s="18"/>
      <c r="F78" s="17">
        <v>30</v>
      </c>
    </row>
    <row r="79" spans="1:6">
      <c r="A79" s="176"/>
      <c r="B79" s="16" t="s">
        <v>15</v>
      </c>
      <c r="C79" s="17" t="s">
        <v>123</v>
      </c>
      <c r="D79" s="17">
        <v>150</v>
      </c>
      <c r="E79" s="18"/>
      <c r="F79" s="17">
        <v>150</v>
      </c>
    </row>
    <row r="80" spans="1:6">
      <c r="A80" s="171" t="s">
        <v>52</v>
      </c>
      <c r="B80" s="27" t="s">
        <v>55</v>
      </c>
      <c r="C80" s="28"/>
      <c r="D80" s="28"/>
      <c r="E80" s="29"/>
      <c r="F80" s="28"/>
    </row>
    <row r="81" spans="1:6">
      <c r="A81" s="173"/>
      <c r="B81" s="23" t="s">
        <v>47</v>
      </c>
      <c r="C81" s="24" t="s">
        <v>157</v>
      </c>
      <c r="D81" s="24">
        <v>30</v>
      </c>
      <c r="E81" s="25"/>
      <c r="F81" s="24"/>
    </row>
    <row r="82" spans="1:6" s="8" customFormat="1">
      <c r="A82" s="20" t="s">
        <v>34</v>
      </c>
      <c r="B82" s="20"/>
      <c r="C82" s="31"/>
      <c r="D82" s="31">
        <f>SUM(D2:D81)</f>
        <v>4679</v>
      </c>
      <c r="E82" s="32"/>
      <c r="F82" s="31"/>
    </row>
  </sheetData>
  <mergeCells count="6">
    <mergeCell ref="A57:A66"/>
    <mergeCell ref="A80:A81"/>
    <mergeCell ref="A67:A79"/>
    <mergeCell ref="A2:A33"/>
    <mergeCell ref="A34:A43"/>
    <mergeCell ref="A44:A5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Normal="100" workbookViewId="0">
      <selection activeCell="C11" sqref="C11"/>
    </sheetView>
  </sheetViews>
  <sheetFormatPr defaultRowHeight="13.5"/>
  <cols>
    <col min="1" max="1" width="5.75" style="6" bestFit="1" customWidth="1"/>
    <col min="2" max="2" width="45.125" style="15" customWidth="1"/>
    <col min="3" max="3" width="6.25" bestFit="1" customWidth="1"/>
    <col min="4" max="4" width="6.5" style="35" hidden="1" customWidth="1"/>
    <col min="5" max="5" width="74.125" customWidth="1"/>
  </cols>
  <sheetData>
    <row r="1" spans="1:5">
      <c r="A1" s="20" t="s">
        <v>38</v>
      </c>
      <c r="B1" s="21" t="s">
        <v>40</v>
      </c>
      <c r="C1" s="20" t="s">
        <v>193</v>
      </c>
      <c r="D1" s="33" t="s">
        <v>200</v>
      </c>
      <c r="E1" s="20" t="s">
        <v>39</v>
      </c>
    </row>
    <row r="2" spans="1:5" ht="40.5">
      <c r="A2" s="44" t="s">
        <v>0</v>
      </c>
      <c r="B2" s="45" t="s">
        <v>274</v>
      </c>
      <c r="C2" s="51">
        <v>900</v>
      </c>
      <c r="D2" s="50">
        <f t="shared" ref="D2:D15" si="0">C2/C$16</f>
        <v>0.22205773501110287</v>
      </c>
      <c r="E2" s="45" t="s">
        <v>218</v>
      </c>
    </row>
    <row r="3" spans="1:5" ht="40.5">
      <c r="A3" s="48" t="s">
        <v>42</v>
      </c>
      <c r="B3" s="45" t="s">
        <v>213</v>
      </c>
      <c r="C3" s="52">
        <v>400</v>
      </c>
      <c r="D3" s="50">
        <f t="shared" si="0"/>
        <v>9.8692326671601285E-2</v>
      </c>
      <c r="E3" s="45" t="s">
        <v>217</v>
      </c>
    </row>
    <row r="4" spans="1:5">
      <c r="A4" s="44" t="s">
        <v>121</v>
      </c>
      <c r="B4" s="49" t="s">
        <v>199</v>
      </c>
      <c r="C4" s="46">
        <v>200</v>
      </c>
      <c r="D4" s="47">
        <f t="shared" si="0"/>
        <v>4.9346163335800643E-2</v>
      </c>
      <c r="E4" s="46"/>
    </row>
    <row r="5" spans="1:5" ht="13.5" customHeight="1">
      <c r="A5" s="44" t="s">
        <v>25</v>
      </c>
      <c r="B5" s="45" t="s">
        <v>212</v>
      </c>
      <c r="C5" s="46">
        <v>45</v>
      </c>
      <c r="D5" s="47">
        <f t="shared" si="0"/>
        <v>1.1102886750555145E-2</v>
      </c>
      <c r="E5" s="46"/>
    </row>
    <row r="6" spans="1:5">
      <c r="A6" s="44" t="s">
        <v>44</v>
      </c>
      <c r="B6" s="45" t="s">
        <v>210</v>
      </c>
      <c r="C6" s="46">
        <v>140</v>
      </c>
      <c r="D6" s="47">
        <f t="shared" si="0"/>
        <v>3.4542314335060449E-2</v>
      </c>
      <c r="E6" s="46"/>
    </row>
    <row r="7" spans="1:5" ht="94.5">
      <c r="A7" s="44" t="s">
        <v>26</v>
      </c>
      <c r="B7" s="45" t="s">
        <v>202</v>
      </c>
      <c r="C7" s="45">
        <v>256</v>
      </c>
      <c r="D7" s="47">
        <f t="shared" si="0"/>
        <v>6.3163089069824818E-2</v>
      </c>
      <c r="E7" s="45" t="s">
        <v>386</v>
      </c>
    </row>
    <row r="8" spans="1:5">
      <c r="A8" s="44" t="s">
        <v>18</v>
      </c>
      <c r="B8" s="45" t="s">
        <v>214</v>
      </c>
      <c r="C8" s="46">
        <v>98</v>
      </c>
      <c r="D8" s="47">
        <f t="shared" si="0"/>
        <v>2.4179620034542316E-2</v>
      </c>
      <c r="E8" s="46"/>
    </row>
    <row r="9" spans="1:5" ht="81">
      <c r="A9" s="44" t="s">
        <v>209</v>
      </c>
      <c r="B9" s="45" t="s">
        <v>219</v>
      </c>
      <c r="C9" s="51">
        <v>880</v>
      </c>
      <c r="D9" s="50">
        <f t="shared" si="0"/>
        <v>0.21712311867752282</v>
      </c>
      <c r="E9" s="45" t="s">
        <v>221</v>
      </c>
    </row>
    <row r="10" spans="1:5">
      <c r="A10" s="44" t="s">
        <v>21</v>
      </c>
      <c r="B10" s="45" t="s">
        <v>207</v>
      </c>
      <c r="C10" s="51"/>
      <c r="D10" s="50">
        <f t="shared" ref="D10" si="1">C10/C$16</f>
        <v>0</v>
      </c>
      <c r="E10" s="45" t="s">
        <v>222</v>
      </c>
    </row>
    <row r="11" spans="1:5" ht="54">
      <c r="A11" s="44" t="s">
        <v>21</v>
      </c>
      <c r="B11" s="45" t="s">
        <v>220</v>
      </c>
      <c r="C11" s="51">
        <f>289+35</f>
        <v>324</v>
      </c>
      <c r="D11" s="50">
        <f t="shared" si="0"/>
        <v>7.9940784603997034E-2</v>
      </c>
      <c r="E11" s="45" t="s">
        <v>381</v>
      </c>
    </row>
    <row r="12" spans="1:5" ht="202.5">
      <c r="A12" s="44" t="s">
        <v>149</v>
      </c>
      <c r="B12" s="45" t="s">
        <v>215</v>
      </c>
      <c r="C12" s="51">
        <v>600</v>
      </c>
      <c r="D12" s="50">
        <f t="shared" si="0"/>
        <v>0.14803849000740193</v>
      </c>
      <c r="E12" s="45" t="s">
        <v>275</v>
      </c>
    </row>
    <row r="13" spans="1:5">
      <c r="A13" s="44" t="s">
        <v>14</v>
      </c>
      <c r="B13" s="45" t="s">
        <v>203</v>
      </c>
      <c r="C13" s="46">
        <v>30</v>
      </c>
      <c r="D13" s="47">
        <f t="shared" si="0"/>
        <v>7.4019245003700959E-3</v>
      </c>
      <c r="E13" s="46" t="s">
        <v>204</v>
      </c>
    </row>
    <row r="14" spans="1:5">
      <c r="A14" s="44" t="s">
        <v>15</v>
      </c>
      <c r="B14" s="45" t="s">
        <v>211</v>
      </c>
      <c r="C14" s="46">
        <v>150</v>
      </c>
      <c r="D14" s="47">
        <f t="shared" si="0"/>
        <v>3.7009622501850484E-2</v>
      </c>
      <c r="E14" s="46" t="s">
        <v>273</v>
      </c>
    </row>
    <row r="15" spans="1:5">
      <c r="A15" s="44" t="s">
        <v>47</v>
      </c>
      <c r="B15" s="45" t="s">
        <v>206</v>
      </c>
      <c r="C15" s="46">
        <v>30</v>
      </c>
      <c r="D15" s="47">
        <f t="shared" si="0"/>
        <v>7.4019245003700959E-3</v>
      </c>
      <c r="E15" s="46" t="s">
        <v>205</v>
      </c>
    </row>
    <row r="16" spans="1:5" s="8" customFormat="1">
      <c r="A16" s="20"/>
      <c r="B16" s="32"/>
      <c r="C16" s="31">
        <f>SUM(C2:C15)</f>
        <v>4053</v>
      </c>
      <c r="D16" s="34"/>
      <c r="E16" s="31"/>
    </row>
    <row r="17" spans="1:5">
      <c r="A17" s="36"/>
      <c r="B17" s="38"/>
      <c r="C17" s="37"/>
      <c r="D17" s="39"/>
      <c r="E17" s="53" t="s">
        <v>201</v>
      </c>
    </row>
    <row r="18" spans="1:5">
      <c r="A18" s="40"/>
      <c r="B18" s="42"/>
      <c r="C18" s="41"/>
      <c r="D18" s="43"/>
      <c r="E18" s="41"/>
    </row>
    <row r="19" spans="1:5" ht="27">
      <c r="A19" s="40"/>
      <c r="B19" s="15" t="s">
        <v>267</v>
      </c>
      <c r="C19" s="41"/>
      <c r="D19" s="43"/>
      <c r="E19" s="41"/>
    </row>
    <row r="20" spans="1:5" ht="40.5">
      <c r="A20" s="40"/>
      <c r="B20" s="15" t="s">
        <v>268</v>
      </c>
      <c r="C20" s="41"/>
      <c r="D20" s="43"/>
      <c r="E20" s="41" t="s">
        <v>271</v>
      </c>
    </row>
    <row r="21" spans="1:5">
      <c r="A21" s="40"/>
      <c r="B21" s="15" t="s">
        <v>269</v>
      </c>
      <c r="C21" s="41"/>
      <c r="D21" s="43"/>
      <c r="E21" s="41" t="s">
        <v>276</v>
      </c>
    </row>
    <row r="22" spans="1:5" ht="27">
      <c r="A22" s="40"/>
      <c r="B22" s="15" t="s">
        <v>270</v>
      </c>
      <c r="C22" s="41"/>
      <c r="D22" s="43"/>
      <c r="E22" s="41" t="s">
        <v>272</v>
      </c>
    </row>
    <row r="23" spans="1:5">
      <c r="A23" s="40"/>
      <c r="B23" s="42"/>
      <c r="C23" s="41"/>
      <c r="D23" s="43"/>
      <c r="E23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2" workbookViewId="0">
      <selection activeCell="H17" sqref="H17"/>
    </sheetView>
  </sheetViews>
  <sheetFormatPr defaultRowHeight="13.5"/>
  <cols>
    <col min="1" max="1" width="8" style="65" bestFit="1" customWidth="1"/>
    <col min="2" max="2" width="3.25" style="65" customWidth="1"/>
    <col min="3" max="3" width="11.625" style="65" customWidth="1"/>
    <col min="4" max="4" width="11" style="65" customWidth="1"/>
    <col min="5" max="5" width="18.875" style="65" customWidth="1"/>
    <col min="6" max="6" width="18.25" style="65" customWidth="1"/>
    <col min="7" max="7" width="11.25" style="65" customWidth="1"/>
    <col min="8" max="8" width="21.75" style="65" customWidth="1"/>
    <col min="9" max="9" width="3.25" style="65" customWidth="1"/>
    <col min="10" max="256" width="9" style="65"/>
    <col min="257" max="257" width="8" style="65" bestFit="1" customWidth="1"/>
    <col min="258" max="258" width="3.25" style="65" customWidth="1"/>
    <col min="259" max="259" width="11.625" style="65" customWidth="1"/>
    <col min="260" max="260" width="11" style="65" customWidth="1"/>
    <col min="261" max="261" width="18.875" style="65" customWidth="1"/>
    <col min="262" max="262" width="18.25" style="65" customWidth="1"/>
    <col min="263" max="264" width="11.25" style="65" customWidth="1"/>
    <col min="265" max="265" width="3.25" style="65" customWidth="1"/>
    <col min="266" max="512" width="9" style="65"/>
    <col min="513" max="513" width="8" style="65" bestFit="1" customWidth="1"/>
    <col min="514" max="514" width="3.25" style="65" customWidth="1"/>
    <col min="515" max="515" width="11.625" style="65" customWidth="1"/>
    <col min="516" max="516" width="11" style="65" customWidth="1"/>
    <col min="517" max="517" width="18.875" style="65" customWidth="1"/>
    <col min="518" max="518" width="18.25" style="65" customWidth="1"/>
    <col min="519" max="520" width="11.25" style="65" customWidth="1"/>
    <col min="521" max="521" width="3.25" style="65" customWidth="1"/>
    <col min="522" max="768" width="9" style="65"/>
    <col min="769" max="769" width="8" style="65" bestFit="1" customWidth="1"/>
    <col min="770" max="770" width="3.25" style="65" customWidth="1"/>
    <col min="771" max="771" width="11.625" style="65" customWidth="1"/>
    <col min="772" max="772" width="11" style="65" customWidth="1"/>
    <col min="773" max="773" width="18.875" style="65" customWidth="1"/>
    <col min="774" max="774" width="18.25" style="65" customWidth="1"/>
    <col min="775" max="776" width="11.25" style="65" customWidth="1"/>
    <col min="777" max="777" width="3.25" style="65" customWidth="1"/>
    <col min="778" max="1024" width="9" style="65"/>
    <col min="1025" max="1025" width="8" style="65" bestFit="1" customWidth="1"/>
    <col min="1026" max="1026" width="3.25" style="65" customWidth="1"/>
    <col min="1027" max="1027" width="11.625" style="65" customWidth="1"/>
    <col min="1028" max="1028" width="11" style="65" customWidth="1"/>
    <col min="1029" max="1029" width="18.875" style="65" customWidth="1"/>
    <col min="1030" max="1030" width="18.25" style="65" customWidth="1"/>
    <col min="1031" max="1032" width="11.25" style="65" customWidth="1"/>
    <col min="1033" max="1033" width="3.25" style="65" customWidth="1"/>
    <col min="1034" max="1280" width="9" style="65"/>
    <col min="1281" max="1281" width="8" style="65" bestFit="1" customWidth="1"/>
    <col min="1282" max="1282" width="3.25" style="65" customWidth="1"/>
    <col min="1283" max="1283" width="11.625" style="65" customWidth="1"/>
    <col min="1284" max="1284" width="11" style="65" customWidth="1"/>
    <col min="1285" max="1285" width="18.875" style="65" customWidth="1"/>
    <col min="1286" max="1286" width="18.25" style="65" customWidth="1"/>
    <col min="1287" max="1288" width="11.25" style="65" customWidth="1"/>
    <col min="1289" max="1289" width="3.25" style="65" customWidth="1"/>
    <col min="1290" max="1536" width="9" style="65"/>
    <col min="1537" max="1537" width="8" style="65" bestFit="1" customWidth="1"/>
    <col min="1538" max="1538" width="3.25" style="65" customWidth="1"/>
    <col min="1539" max="1539" width="11.625" style="65" customWidth="1"/>
    <col min="1540" max="1540" width="11" style="65" customWidth="1"/>
    <col min="1541" max="1541" width="18.875" style="65" customWidth="1"/>
    <col min="1542" max="1542" width="18.25" style="65" customWidth="1"/>
    <col min="1543" max="1544" width="11.25" style="65" customWidth="1"/>
    <col min="1545" max="1545" width="3.25" style="65" customWidth="1"/>
    <col min="1546" max="1792" width="9" style="65"/>
    <col min="1793" max="1793" width="8" style="65" bestFit="1" customWidth="1"/>
    <col min="1794" max="1794" width="3.25" style="65" customWidth="1"/>
    <col min="1795" max="1795" width="11.625" style="65" customWidth="1"/>
    <col min="1796" max="1796" width="11" style="65" customWidth="1"/>
    <col min="1797" max="1797" width="18.875" style="65" customWidth="1"/>
    <col min="1798" max="1798" width="18.25" style="65" customWidth="1"/>
    <col min="1799" max="1800" width="11.25" style="65" customWidth="1"/>
    <col min="1801" max="1801" width="3.25" style="65" customWidth="1"/>
    <col min="1802" max="2048" width="9" style="65"/>
    <col min="2049" max="2049" width="8" style="65" bestFit="1" customWidth="1"/>
    <col min="2050" max="2050" width="3.25" style="65" customWidth="1"/>
    <col min="2051" max="2051" width="11.625" style="65" customWidth="1"/>
    <col min="2052" max="2052" width="11" style="65" customWidth="1"/>
    <col min="2053" max="2053" width="18.875" style="65" customWidth="1"/>
    <col min="2054" max="2054" width="18.25" style="65" customWidth="1"/>
    <col min="2055" max="2056" width="11.25" style="65" customWidth="1"/>
    <col min="2057" max="2057" width="3.25" style="65" customWidth="1"/>
    <col min="2058" max="2304" width="9" style="65"/>
    <col min="2305" max="2305" width="8" style="65" bestFit="1" customWidth="1"/>
    <col min="2306" max="2306" width="3.25" style="65" customWidth="1"/>
    <col min="2307" max="2307" width="11.625" style="65" customWidth="1"/>
    <col min="2308" max="2308" width="11" style="65" customWidth="1"/>
    <col min="2309" max="2309" width="18.875" style="65" customWidth="1"/>
    <col min="2310" max="2310" width="18.25" style="65" customWidth="1"/>
    <col min="2311" max="2312" width="11.25" style="65" customWidth="1"/>
    <col min="2313" max="2313" width="3.25" style="65" customWidth="1"/>
    <col min="2314" max="2560" width="9" style="65"/>
    <col min="2561" max="2561" width="8" style="65" bestFit="1" customWidth="1"/>
    <col min="2562" max="2562" width="3.25" style="65" customWidth="1"/>
    <col min="2563" max="2563" width="11.625" style="65" customWidth="1"/>
    <col min="2564" max="2564" width="11" style="65" customWidth="1"/>
    <col min="2565" max="2565" width="18.875" style="65" customWidth="1"/>
    <col min="2566" max="2566" width="18.25" style="65" customWidth="1"/>
    <col min="2567" max="2568" width="11.25" style="65" customWidth="1"/>
    <col min="2569" max="2569" width="3.25" style="65" customWidth="1"/>
    <col min="2570" max="2816" width="9" style="65"/>
    <col min="2817" max="2817" width="8" style="65" bestFit="1" customWidth="1"/>
    <col min="2818" max="2818" width="3.25" style="65" customWidth="1"/>
    <col min="2819" max="2819" width="11.625" style="65" customWidth="1"/>
    <col min="2820" max="2820" width="11" style="65" customWidth="1"/>
    <col min="2821" max="2821" width="18.875" style="65" customWidth="1"/>
    <col min="2822" max="2822" width="18.25" style="65" customWidth="1"/>
    <col min="2823" max="2824" width="11.25" style="65" customWidth="1"/>
    <col min="2825" max="2825" width="3.25" style="65" customWidth="1"/>
    <col min="2826" max="3072" width="9" style="65"/>
    <col min="3073" max="3073" width="8" style="65" bestFit="1" customWidth="1"/>
    <col min="3074" max="3074" width="3.25" style="65" customWidth="1"/>
    <col min="3075" max="3075" width="11.625" style="65" customWidth="1"/>
    <col min="3076" max="3076" width="11" style="65" customWidth="1"/>
    <col min="3077" max="3077" width="18.875" style="65" customWidth="1"/>
    <col min="3078" max="3078" width="18.25" style="65" customWidth="1"/>
    <col min="3079" max="3080" width="11.25" style="65" customWidth="1"/>
    <col min="3081" max="3081" width="3.25" style="65" customWidth="1"/>
    <col min="3082" max="3328" width="9" style="65"/>
    <col min="3329" max="3329" width="8" style="65" bestFit="1" customWidth="1"/>
    <col min="3330" max="3330" width="3.25" style="65" customWidth="1"/>
    <col min="3331" max="3331" width="11.625" style="65" customWidth="1"/>
    <col min="3332" max="3332" width="11" style="65" customWidth="1"/>
    <col min="3333" max="3333" width="18.875" style="65" customWidth="1"/>
    <col min="3334" max="3334" width="18.25" style="65" customWidth="1"/>
    <col min="3335" max="3336" width="11.25" style="65" customWidth="1"/>
    <col min="3337" max="3337" width="3.25" style="65" customWidth="1"/>
    <col min="3338" max="3584" width="9" style="65"/>
    <col min="3585" max="3585" width="8" style="65" bestFit="1" customWidth="1"/>
    <col min="3586" max="3586" width="3.25" style="65" customWidth="1"/>
    <col min="3587" max="3587" width="11.625" style="65" customWidth="1"/>
    <col min="3588" max="3588" width="11" style="65" customWidth="1"/>
    <col min="3589" max="3589" width="18.875" style="65" customWidth="1"/>
    <col min="3590" max="3590" width="18.25" style="65" customWidth="1"/>
    <col min="3591" max="3592" width="11.25" style="65" customWidth="1"/>
    <col min="3593" max="3593" width="3.25" style="65" customWidth="1"/>
    <col min="3594" max="3840" width="9" style="65"/>
    <col min="3841" max="3841" width="8" style="65" bestFit="1" customWidth="1"/>
    <col min="3842" max="3842" width="3.25" style="65" customWidth="1"/>
    <col min="3843" max="3843" width="11.625" style="65" customWidth="1"/>
    <col min="3844" max="3844" width="11" style="65" customWidth="1"/>
    <col min="3845" max="3845" width="18.875" style="65" customWidth="1"/>
    <col min="3846" max="3846" width="18.25" style="65" customWidth="1"/>
    <col min="3847" max="3848" width="11.25" style="65" customWidth="1"/>
    <col min="3849" max="3849" width="3.25" style="65" customWidth="1"/>
    <col min="3850" max="4096" width="9" style="65"/>
    <col min="4097" max="4097" width="8" style="65" bestFit="1" customWidth="1"/>
    <col min="4098" max="4098" width="3.25" style="65" customWidth="1"/>
    <col min="4099" max="4099" width="11.625" style="65" customWidth="1"/>
    <col min="4100" max="4100" width="11" style="65" customWidth="1"/>
    <col min="4101" max="4101" width="18.875" style="65" customWidth="1"/>
    <col min="4102" max="4102" width="18.25" style="65" customWidth="1"/>
    <col min="4103" max="4104" width="11.25" style="65" customWidth="1"/>
    <col min="4105" max="4105" width="3.25" style="65" customWidth="1"/>
    <col min="4106" max="4352" width="9" style="65"/>
    <col min="4353" max="4353" width="8" style="65" bestFit="1" customWidth="1"/>
    <col min="4354" max="4354" width="3.25" style="65" customWidth="1"/>
    <col min="4355" max="4355" width="11.625" style="65" customWidth="1"/>
    <col min="4356" max="4356" width="11" style="65" customWidth="1"/>
    <col min="4357" max="4357" width="18.875" style="65" customWidth="1"/>
    <col min="4358" max="4358" width="18.25" style="65" customWidth="1"/>
    <col min="4359" max="4360" width="11.25" style="65" customWidth="1"/>
    <col min="4361" max="4361" width="3.25" style="65" customWidth="1"/>
    <col min="4362" max="4608" width="9" style="65"/>
    <col min="4609" max="4609" width="8" style="65" bestFit="1" customWidth="1"/>
    <col min="4610" max="4610" width="3.25" style="65" customWidth="1"/>
    <col min="4611" max="4611" width="11.625" style="65" customWidth="1"/>
    <col min="4612" max="4612" width="11" style="65" customWidth="1"/>
    <col min="4613" max="4613" width="18.875" style="65" customWidth="1"/>
    <col min="4614" max="4614" width="18.25" style="65" customWidth="1"/>
    <col min="4615" max="4616" width="11.25" style="65" customWidth="1"/>
    <col min="4617" max="4617" width="3.25" style="65" customWidth="1"/>
    <col min="4618" max="4864" width="9" style="65"/>
    <col min="4865" max="4865" width="8" style="65" bestFit="1" customWidth="1"/>
    <col min="4866" max="4866" width="3.25" style="65" customWidth="1"/>
    <col min="4867" max="4867" width="11.625" style="65" customWidth="1"/>
    <col min="4868" max="4868" width="11" style="65" customWidth="1"/>
    <col min="4869" max="4869" width="18.875" style="65" customWidth="1"/>
    <col min="4870" max="4870" width="18.25" style="65" customWidth="1"/>
    <col min="4871" max="4872" width="11.25" style="65" customWidth="1"/>
    <col min="4873" max="4873" width="3.25" style="65" customWidth="1"/>
    <col min="4874" max="5120" width="9" style="65"/>
    <col min="5121" max="5121" width="8" style="65" bestFit="1" customWidth="1"/>
    <col min="5122" max="5122" width="3.25" style="65" customWidth="1"/>
    <col min="5123" max="5123" width="11.625" style="65" customWidth="1"/>
    <col min="5124" max="5124" width="11" style="65" customWidth="1"/>
    <col min="5125" max="5125" width="18.875" style="65" customWidth="1"/>
    <col min="5126" max="5126" width="18.25" style="65" customWidth="1"/>
    <col min="5127" max="5128" width="11.25" style="65" customWidth="1"/>
    <col min="5129" max="5129" width="3.25" style="65" customWidth="1"/>
    <col min="5130" max="5376" width="9" style="65"/>
    <col min="5377" max="5377" width="8" style="65" bestFit="1" customWidth="1"/>
    <col min="5378" max="5378" width="3.25" style="65" customWidth="1"/>
    <col min="5379" max="5379" width="11.625" style="65" customWidth="1"/>
    <col min="5380" max="5380" width="11" style="65" customWidth="1"/>
    <col min="5381" max="5381" width="18.875" style="65" customWidth="1"/>
    <col min="5382" max="5382" width="18.25" style="65" customWidth="1"/>
    <col min="5383" max="5384" width="11.25" style="65" customWidth="1"/>
    <col min="5385" max="5385" width="3.25" style="65" customWidth="1"/>
    <col min="5386" max="5632" width="9" style="65"/>
    <col min="5633" max="5633" width="8" style="65" bestFit="1" customWidth="1"/>
    <col min="5634" max="5634" width="3.25" style="65" customWidth="1"/>
    <col min="5635" max="5635" width="11.625" style="65" customWidth="1"/>
    <col min="5636" max="5636" width="11" style="65" customWidth="1"/>
    <col min="5637" max="5637" width="18.875" style="65" customWidth="1"/>
    <col min="5638" max="5638" width="18.25" style="65" customWidth="1"/>
    <col min="5639" max="5640" width="11.25" style="65" customWidth="1"/>
    <col min="5641" max="5641" width="3.25" style="65" customWidth="1"/>
    <col min="5642" max="5888" width="9" style="65"/>
    <col min="5889" max="5889" width="8" style="65" bestFit="1" customWidth="1"/>
    <col min="5890" max="5890" width="3.25" style="65" customWidth="1"/>
    <col min="5891" max="5891" width="11.625" style="65" customWidth="1"/>
    <col min="5892" max="5892" width="11" style="65" customWidth="1"/>
    <col min="5893" max="5893" width="18.875" style="65" customWidth="1"/>
    <col min="5894" max="5894" width="18.25" style="65" customWidth="1"/>
    <col min="5895" max="5896" width="11.25" style="65" customWidth="1"/>
    <col min="5897" max="5897" width="3.25" style="65" customWidth="1"/>
    <col min="5898" max="6144" width="9" style="65"/>
    <col min="6145" max="6145" width="8" style="65" bestFit="1" customWidth="1"/>
    <col min="6146" max="6146" width="3.25" style="65" customWidth="1"/>
    <col min="6147" max="6147" width="11.625" style="65" customWidth="1"/>
    <col min="6148" max="6148" width="11" style="65" customWidth="1"/>
    <col min="6149" max="6149" width="18.875" style="65" customWidth="1"/>
    <col min="6150" max="6150" width="18.25" style="65" customWidth="1"/>
    <col min="6151" max="6152" width="11.25" style="65" customWidth="1"/>
    <col min="6153" max="6153" width="3.25" style="65" customWidth="1"/>
    <col min="6154" max="6400" width="9" style="65"/>
    <col min="6401" max="6401" width="8" style="65" bestFit="1" customWidth="1"/>
    <col min="6402" max="6402" width="3.25" style="65" customWidth="1"/>
    <col min="6403" max="6403" width="11.625" style="65" customWidth="1"/>
    <col min="6404" max="6404" width="11" style="65" customWidth="1"/>
    <col min="6405" max="6405" width="18.875" style="65" customWidth="1"/>
    <col min="6406" max="6406" width="18.25" style="65" customWidth="1"/>
    <col min="6407" max="6408" width="11.25" style="65" customWidth="1"/>
    <col min="6409" max="6409" width="3.25" style="65" customWidth="1"/>
    <col min="6410" max="6656" width="9" style="65"/>
    <col min="6657" max="6657" width="8" style="65" bestFit="1" customWidth="1"/>
    <col min="6658" max="6658" width="3.25" style="65" customWidth="1"/>
    <col min="6659" max="6659" width="11.625" style="65" customWidth="1"/>
    <col min="6660" max="6660" width="11" style="65" customWidth="1"/>
    <col min="6661" max="6661" width="18.875" style="65" customWidth="1"/>
    <col min="6662" max="6662" width="18.25" style="65" customWidth="1"/>
    <col min="6663" max="6664" width="11.25" style="65" customWidth="1"/>
    <col min="6665" max="6665" width="3.25" style="65" customWidth="1"/>
    <col min="6666" max="6912" width="9" style="65"/>
    <col min="6913" max="6913" width="8" style="65" bestFit="1" customWidth="1"/>
    <col min="6914" max="6914" width="3.25" style="65" customWidth="1"/>
    <col min="6915" max="6915" width="11.625" style="65" customWidth="1"/>
    <col min="6916" max="6916" width="11" style="65" customWidth="1"/>
    <col min="6917" max="6917" width="18.875" style="65" customWidth="1"/>
    <col min="6918" max="6918" width="18.25" style="65" customWidth="1"/>
    <col min="6919" max="6920" width="11.25" style="65" customWidth="1"/>
    <col min="6921" max="6921" width="3.25" style="65" customWidth="1"/>
    <col min="6922" max="7168" width="9" style="65"/>
    <col min="7169" max="7169" width="8" style="65" bestFit="1" customWidth="1"/>
    <col min="7170" max="7170" width="3.25" style="65" customWidth="1"/>
    <col min="7171" max="7171" width="11.625" style="65" customWidth="1"/>
    <col min="7172" max="7172" width="11" style="65" customWidth="1"/>
    <col min="7173" max="7173" width="18.875" style="65" customWidth="1"/>
    <col min="7174" max="7174" width="18.25" style="65" customWidth="1"/>
    <col min="7175" max="7176" width="11.25" style="65" customWidth="1"/>
    <col min="7177" max="7177" width="3.25" style="65" customWidth="1"/>
    <col min="7178" max="7424" width="9" style="65"/>
    <col min="7425" max="7425" width="8" style="65" bestFit="1" customWidth="1"/>
    <col min="7426" max="7426" width="3.25" style="65" customWidth="1"/>
    <col min="7427" max="7427" width="11.625" style="65" customWidth="1"/>
    <col min="7428" max="7428" width="11" style="65" customWidth="1"/>
    <col min="7429" max="7429" width="18.875" style="65" customWidth="1"/>
    <col min="7430" max="7430" width="18.25" style="65" customWidth="1"/>
    <col min="7431" max="7432" width="11.25" style="65" customWidth="1"/>
    <col min="7433" max="7433" width="3.25" style="65" customWidth="1"/>
    <col min="7434" max="7680" width="9" style="65"/>
    <col min="7681" max="7681" width="8" style="65" bestFit="1" customWidth="1"/>
    <col min="7682" max="7682" width="3.25" style="65" customWidth="1"/>
    <col min="7683" max="7683" width="11.625" style="65" customWidth="1"/>
    <col min="7684" max="7684" width="11" style="65" customWidth="1"/>
    <col min="7685" max="7685" width="18.875" style="65" customWidth="1"/>
    <col min="7686" max="7686" width="18.25" style="65" customWidth="1"/>
    <col min="7687" max="7688" width="11.25" style="65" customWidth="1"/>
    <col min="7689" max="7689" width="3.25" style="65" customWidth="1"/>
    <col min="7690" max="7936" width="9" style="65"/>
    <col min="7937" max="7937" width="8" style="65" bestFit="1" customWidth="1"/>
    <col min="7938" max="7938" width="3.25" style="65" customWidth="1"/>
    <col min="7939" max="7939" width="11.625" style="65" customWidth="1"/>
    <col min="7940" max="7940" width="11" style="65" customWidth="1"/>
    <col min="7941" max="7941" width="18.875" style="65" customWidth="1"/>
    <col min="7942" max="7942" width="18.25" style="65" customWidth="1"/>
    <col min="7943" max="7944" width="11.25" style="65" customWidth="1"/>
    <col min="7945" max="7945" width="3.25" style="65" customWidth="1"/>
    <col min="7946" max="8192" width="9" style="65"/>
    <col min="8193" max="8193" width="8" style="65" bestFit="1" customWidth="1"/>
    <col min="8194" max="8194" width="3.25" style="65" customWidth="1"/>
    <col min="8195" max="8195" width="11.625" style="65" customWidth="1"/>
    <col min="8196" max="8196" width="11" style="65" customWidth="1"/>
    <col min="8197" max="8197" width="18.875" style="65" customWidth="1"/>
    <col min="8198" max="8198" width="18.25" style="65" customWidth="1"/>
    <col min="8199" max="8200" width="11.25" style="65" customWidth="1"/>
    <col min="8201" max="8201" width="3.25" style="65" customWidth="1"/>
    <col min="8202" max="8448" width="9" style="65"/>
    <col min="8449" max="8449" width="8" style="65" bestFit="1" customWidth="1"/>
    <col min="8450" max="8450" width="3.25" style="65" customWidth="1"/>
    <col min="8451" max="8451" width="11.625" style="65" customWidth="1"/>
    <col min="8452" max="8452" width="11" style="65" customWidth="1"/>
    <col min="8453" max="8453" width="18.875" style="65" customWidth="1"/>
    <col min="8454" max="8454" width="18.25" style="65" customWidth="1"/>
    <col min="8455" max="8456" width="11.25" style="65" customWidth="1"/>
    <col min="8457" max="8457" width="3.25" style="65" customWidth="1"/>
    <col min="8458" max="8704" width="9" style="65"/>
    <col min="8705" max="8705" width="8" style="65" bestFit="1" customWidth="1"/>
    <col min="8706" max="8706" width="3.25" style="65" customWidth="1"/>
    <col min="8707" max="8707" width="11.625" style="65" customWidth="1"/>
    <col min="8708" max="8708" width="11" style="65" customWidth="1"/>
    <col min="8709" max="8709" width="18.875" style="65" customWidth="1"/>
    <col min="8710" max="8710" width="18.25" style="65" customWidth="1"/>
    <col min="8711" max="8712" width="11.25" style="65" customWidth="1"/>
    <col min="8713" max="8713" width="3.25" style="65" customWidth="1"/>
    <col min="8714" max="8960" width="9" style="65"/>
    <col min="8961" max="8961" width="8" style="65" bestFit="1" customWidth="1"/>
    <col min="8962" max="8962" width="3.25" style="65" customWidth="1"/>
    <col min="8963" max="8963" width="11.625" style="65" customWidth="1"/>
    <col min="8964" max="8964" width="11" style="65" customWidth="1"/>
    <col min="8965" max="8965" width="18.875" style="65" customWidth="1"/>
    <col min="8966" max="8966" width="18.25" style="65" customWidth="1"/>
    <col min="8967" max="8968" width="11.25" style="65" customWidth="1"/>
    <col min="8969" max="8969" width="3.25" style="65" customWidth="1"/>
    <col min="8970" max="9216" width="9" style="65"/>
    <col min="9217" max="9217" width="8" style="65" bestFit="1" customWidth="1"/>
    <col min="9218" max="9218" width="3.25" style="65" customWidth="1"/>
    <col min="9219" max="9219" width="11.625" style="65" customWidth="1"/>
    <col min="9220" max="9220" width="11" style="65" customWidth="1"/>
    <col min="9221" max="9221" width="18.875" style="65" customWidth="1"/>
    <col min="9222" max="9222" width="18.25" style="65" customWidth="1"/>
    <col min="9223" max="9224" width="11.25" style="65" customWidth="1"/>
    <col min="9225" max="9225" width="3.25" style="65" customWidth="1"/>
    <col min="9226" max="9472" width="9" style="65"/>
    <col min="9473" max="9473" width="8" style="65" bestFit="1" customWidth="1"/>
    <col min="9474" max="9474" width="3.25" style="65" customWidth="1"/>
    <col min="9475" max="9475" width="11.625" style="65" customWidth="1"/>
    <col min="9476" max="9476" width="11" style="65" customWidth="1"/>
    <col min="9477" max="9477" width="18.875" style="65" customWidth="1"/>
    <col min="9478" max="9478" width="18.25" style="65" customWidth="1"/>
    <col min="9479" max="9480" width="11.25" style="65" customWidth="1"/>
    <col min="9481" max="9481" width="3.25" style="65" customWidth="1"/>
    <col min="9482" max="9728" width="9" style="65"/>
    <col min="9729" max="9729" width="8" style="65" bestFit="1" customWidth="1"/>
    <col min="9730" max="9730" width="3.25" style="65" customWidth="1"/>
    <col min="9731" max="9731" width="11.625" style="65" customWidth="1"/>
    <col min="9732" max="9732" width="11" style="65" customWidth="1"/>
    <col min="9733" max="9733" width="18.875" style="65" customWidth="1"/>
    <col min="9734" max="9734" width="18.25" style="65" customWidth="1"/>
    <col min="9735" max="9736" width="11.25" style="65" customWidth="1"/>
    <col min="9737" max="9737" width="3.25" style="65" customWidth="1"/>
    <col min="9738" max="9984" width="9" style="65"/>
    <col min="9985" max="9985" width="8" style="65" bestFit="1" customWidth="1"/>
    <col min="9986" max="9986" width="3.25" style="65" customWidth="1"/>
    <col min="9987" max="9987" width="11.625" style="65" customWidth="1"/>
    <col min="9988" max="9988" width="11" style="65" customWidth="1"/>
    <col min="9989" max="9989" width="18.875" style="65" customWidth="1"/>
    <col min="9990" max="9990" width="18.25" style="65" customWidth="1"/>
    <col min="9991" max="9992" width="11.25" style="65" customWidth="1"/>
    <col min="9993" max="9993" width="3.25" style="65" customWidth="1"/>
    <col min="9994" max="10240" width="9" style="65"/>
    <col min="10241" max="10241" width="8" style="65" bestFit="1" customWidth="1"/>
    <col min="10242" max="10242" width="3.25" style="65" customWidth="1"/>
    <col min="10243" max="10243" width="11.625" style="65" customWidth="1"/>
    <col min="10244" max="10244" width="11" style="65" customWidth="1"/>
    <col min="10245" max="10245" width="18.875" style="65" customWidth="1"/>
    <col min="10246" max="10246" width="18.25" style="65" customWidth="1"/>
    <col min="10247" max="10248" width="11.25" style="65" customWidth="1"/>
    <col min="10249" max="10249" width="3.25" style="65" customWidth="1"/>
    <col min="10250" max="10496" width="9" style="65"/>
    <col min="10497" max="10497" width="8" style="65" bestFit="1" customWidth="1"/>
    <col min="10498" max="10498" width="3.25" style="65" customWidth="1"/>
    <col min="10499" max="10499" width="11.625" style="65" customWidth="1"/>
    <col min="10500" max="10500" width="11" style="65" customWidth="1"/>
    <col min="10501" max="10501" width="18.875" style="65" customWidth="1"/>
    <col min="10502" max="10502" width="18.25" style="65" customWidth="1"/>
    <col min="10503" max="10504" width="11.25" style="65" customWidth="1"/>
    <col min="10505" max="10505" width="3.25" style="65" customWidth="1"/>
    <col min="10506" max="10752" width="9" style="65"/>
    <col min="10753" max="10753" width="8" style="65" bestFit="1" customWidth="1"/>
    <col min="10754" max="10754" width="3.25" style="65" customWidth="1"/>
    <col min="10755" max="10755" width="11.625" style="65" customWidth="1"/>
    <col min="10756" max="10756" width="11" style="65" customWidth="1"/>
    <col min="10757" max="10757" width="18.875" style="65" customWidth="1"/>
    <col min="10758" max="10758" width="18.25" style="65" customWidth="1"/>
    <col min="10759" max="10760" width="11.25" style="65" customWidth="1"/>
    <col min="10761" max="10761" width="3.25" style="65" customWidth="1"/>
    <col min="10762" max="11008" width="9" style="65"/>
    <col min="11009" max="11009" width="8" style="65" bestFit="1" customWidth="1"/>
    <col min="11010" max="11010" width="3.25" style="65" customWidth="1"/>
    <col min="11011" max="11011" width="11.625" style="65" customWidth="1"/>
    <col min="11012" max="11012" width="11" style="65" customWidth="1"/>
    <col min="11013" max="11013" width="18.875" style="65" customWidth="1"/>
    <col min="11014" max="11014" width="18.25" style="65" customWidth="1"/>
    <col min="11015" max="11016" width="11.25" style="65" customWidth="1"/>
    <col min="11017" max="11017" width="3.25" style="65" customWidth="1"/>
    <col min="11018" max="11264" width="9" style="65"/>
    <col min="11265" max="11265" width="8" style="65" bestFit="1" customWidth="1"/>
    <col min="11266" max="11266" width="3.25" style="65" customWidth="1"/>
    <col min="11267" max="11267" width="11.625" style="65" customWidth="1"/>
    <col min="11268" max="11268" width="11" style="65" customWidth="1"/>
    <col min="11269" max="11269" width="18.875" style="65" customWidth="1"/>
    <col min="11270" max="11270" width="18.25" style="65" customWidth="1"/>
    <col min="11271" max="11272" width="11.25" style="65" customWidth="1"/>
    <col min="11273" max="11273" width="3.25" style="65" customWidth="1"/>
    <col min="11274" max="11520" width="9" style="65"/>
    <col min="11521" max="11521" width="8" style="65" bestFit="1" customWidth="1"/>
    <col min="11522" max="11522" width="3.25" style="65" customWidth="1"/>
    <col min="11523" max="11523" width="11.625" style="65" customWidth="1"/>
    <col min="11524" max="11524" width="11" style="65" customWidth="1"/>
    <col min="11525" max="11525" width="18.875" style="65" customWidth="1"/>
    <col min="11526" max="11526" width="18.25" style="65" customWidth="1"/>
    <col min="11527" max="11528" width="11.25" style="65" customWidth="1"/>
    <col min="11529" max="11529" width="3.25" style="65" customWidth="1"/>
    <col min="11530" max="11776" width="9" style="65"/>
    <col min="11777" max="11777" width="8" style="65" bestFit="1" customWidth="1"/>
    <col min="11778" max="11778" width="3.25" style="65" customWidth="1"/>
    <col min="11779" max="11779" width="11.625" style="65" customWidth="1"/>
    <col min="11780" max="11780" width="11" style="65" customWidth="1"/>
    <col min="11781" max="11781" width="18.875" style="65" customWidth="1"/>
    <col min="11782" max="11782" width="18.25" style="65" customWidth="1"/>
    <col min="11783" max="11784" width="11.25" style="65" customWidth="1"/>
    <col min="11785" max="11785" width="3.25" style="65" customWidth="1"/>
    <col min="11786" max="12032" width="9" style="65"/>
    <col min="12033" max="12033" width="8" style="65" bestFit="1" customWidth="1"/>
    <col min="12034" max="12034" width="3.25" style="65" customWidth="1"/>
    <col min="12035" max="12035" width="11.625" style="65" customWidth="1"/>
    <col min="12036" max="12036" width="11" style="65" customWidth="1"/>
    <col min="12037" max="12037" width="18.875" style="65" customWidth="1"/>
    <col min="12038" max="12038" width="18.25" style="65" customWidth="1"/>
    <col min="12039" max="12040" width="11.25" style="65" customWidth="1"/>
    <col min="12041" max="12041" width="3.25" style="65" customWidth="1"/>
    <col min="12042" max="12288" width="9" style="65"/>
    <col min="12289" max="12289" width="8" style="65" bestFit="1" customWidth="1"/>
    <col min="12290" max="12290" width="3.25" style="65" customWidth="1"/>
    <col min="12291" max="12291" width="11.625" style="65" customWidth="1"/>
    <col min="12292" max="12292" width="11" style="65" customWidth="1"/>
    <col min="12293" max="12293" width="18.875" style="65" customWidth="1"/>
    <col min="12294" max="12294" width="18.25" style="65" customWidth="1"/>
    <col min="12295" max="12296" width="11.25" style="65" customWidth="1"/>
    <col min="12297" max="12297" width="3.25" style="65" customWidth="1"/>
    <col min="12298" max="12544" width="9" style="65"/>
    <col min="12545" max="12545" width="8" style="65" bestFit="1" customWidth="1"/>
    <col min="12546" max="12546" width="3.25" style="65" customWidth="1"/>
    <col min="12547" max="12547" width="11.625" style="65" customWidth="1"/>
    <col min="12548" max="12548" width="11" style="65" customWidth="1"/>
    <col min="12549" max="12549" width="18.875" style="65" customWidth="1"/>
    <col min="12550" max="12550" width="18.25" style="65" customWidth="1"/>
    <col min="12551" max="12552" width="11.25" style="65" customWidth="1"/>
    <col min="12553" max="12553" width="3.25" style="65" customWidth="1"/>
    <col min="12554" max="12800" width="9" style="65"/>
    <col min="12801" max="12801" width="8" style="65" bestFit="1" customWidth="1"/>
    <col min="12802" max="12802" width="3.25" style="65" customWidth="1"/>
    <col min="12803" max="12803" width="11.625" style="65" customWidth="1"/>
    <col min="12804" max="12804" width="11" style="65" customWidth="1"/>
    <col min="12805" max="12805" width="18.875" style="65" customWidth="1"/>
    <col min="12806" max="12806" width="18.25" style="65" customWidth="1"/>
    <col min="12807" max="12808" width="11.25" style="65" customWidth="1"/>
    <col min="12809" max="12809" width="3.25" style="65" customWidth="1"/>
    <col min="12810" max="13056" width="9" style="65"/>
    <col min="13057" max="13057" width="8" style="65" bestFit="1" customWidth="1"/>
    <col min="13058" max="13058" width="3.25" style="65" customWidth="1"/>
    <col min="13059" max="13059" width="11.625" style="65" customWidth="1"/>
    <col min="13060" max="13060" width="11" style="65" customWidth="1"/>
    <col min="13061" max="13061" width="18.875" style="65" customWidth="1"/>
    <col min="13062" max="13062" width="18.25" style="65" customWidth="1"/>
    <col min="13063" max="13064" width="11.25" style="65" customWidth="1"/>
    <col min="13065" max="13065" width="3.25" style="65" customWidth="1"/>
    <col min="13066" max="13312" width="9" style="65"/>
    <col min="13313" max="13313" width="8" style="65" bestFit="1" customWidth="1"/>
    <col min="13314" max="13314" width="3.25" style="65" customWidth="1"/>
    <col min="13315" max="13315" width="11.625" style="65" customWidth="1"/>
    <col min="13316" max="13316" width="11" style="65" customWidth="1"/>
    <col min="13317" max="13317" width="18.875" style="65" customWidth="1"/>
    <col min="13318" max="13318" width="18.25" style="65" customWidth="1"/>
    <col min="13319" max="13320" width="11.25" style="65" customWidth="1"/>
    <col min="13321" max="13321" width="3.25" style="65" customWidth="1"/>
    <col min="13322" max="13568" width="9" style="65"/>
    <col min="13569" max="13569" width="8" style="65" bestFit="1" customWidth="1"/>
    <col min="13570" max="13570" width="3.25" style="65" customWidth="1"/>
    <col min="13571" max="13571" width="11.625" style="65" customWidth="1"/>
    <col min="13572" max="13572" width="11" style="65" customWidth="1"/>
    <col min="13573" max="13573" width="18.875" style="65" customWidth="1"/>
    <col min="13574" max="13574" width="18.25" style="65" customWidth="1"/>
    <col min="13575" max="13576" width="11.25" style="65" customWidth="1"/>
    <col min="13577" max="13577" width="3.25" style="65" customWidth="1"/>
    <col min="13578" max="13824" width="9" style="65"/>
    <col min="13825" max="13825" width="8" style="65" bestFit="1" customWidth="1"/>
    <col min="13826" max="13826" width="3.25" style="65" customWidth="1"/>
    <col min="13827" max="13827" width="11.625" style="65" customWidth="1"/>
    <col min="13828" max="13828" width="11" style="65" customWidth="1"/>
    <col min="13829" max="13829" width="18.875" style="65" customWidth="1"/>
    <col min="13830" max="13830" width="18.25" style="65" customWidth="1"/>
    <col min="13831" max="13832" width="11.25" style="65" customWidth="1"/>
    <col min="13833" max="13833" width="3.25" style="65" customWidth="1"/>
    <col min="13834" max="14080" width="9" style="65"/>
    <col min="14081" max="14081" width="8" style="65" bestFit="1" customWidth="1"/>
    <col min="14082" max="14082" width="3.25" style="65" customWidth="1"/>
    <col min="14083" max="14083" width="11.625" style="65" customWidth="1"/>
    <col min="14084" max="14084" width="11" style="65" customWidth="1"/>
    <col min="14085" max="14085" width="18.875" style="65" customWidth="1"/>
    <col min="14086" max="14086" width="18.25" style="65" customWidth="1"/>
    <col min="14087" max="14088" width="11.25" style="65" customWidth="1"/>
    <col min="14089" max="14089" width="3.25" style="65" customWidth="1"/>
    <col min="14090" max="14336" width="9" style="65"/>
    <col min="14337" max="14337" width="8" style="65" bestFit="1" customWidth="1"/>
    <col min="14338" max="14338" width="3.25" style="65" customWidth="1"/>
    <col min="14339" max="14339" width="11.625" style="65" customWidth="1"/>
    <col min="14340" max="14340" width="11" style="65" customWidth="1"/>
    <col min="14341" max="14341" width="18.875" style="65" customWidth="1"/>
    <col min="14342" max="14342" width="18.25" style="65" customWidth="1"/>
    <col min="14343" max="14344" width="11.25" style="65" customWidth="1"/>
    <col min="14345" max="14345" width="3.25" style="65" customWidth="1"/>
    <col min="14346" max="14592" width="9" style="65"/>
    <col min="14593" max="14593" width="8" style="65" bestFit="1" customWidth="1"/>
    <col min="14594" max="14594" width="3.25" style="65" customWidth="1"/>
    <col min="14595" max="14595" width="11.625" style="65" customWidth="1"/>
    <col min="14596" max="14596" width="11" style="65" customWidth="1"/>
    <col min="14597" max="14597" width="18.875" style="65" customWidth="1"/>
    <col min="14598" max="14598" width="18.25" style="65" customWidth="1"/>
    <col min="14599" max="14600" width="11.25" style="65" customWidth="1"/>
    <col min="14601" max="14601" width="3.25" style="65" customWidth="1"/>
    <col min="14602" max="14848" width="9" style="65"/>
    <col min="14849" max="14849" width="8" style="65" bestFit="1" customWidth="1"/>
    <col min="14850" max="14850" width="3.25" style="65" customWidth="1"/>
    <col min="14851" max="14851" width="11.625" style="65" customWidth="1"/>
    <col min="14852" max="14852" width="11" style="65" customWidth="1"/>
    <col min="14853" max="14853" width="18.875" style="65" customWidth="1"/>
    <col min="14854" max="14854" width="18.25" style="65" customWidth="1"/>
    <col min="14855" max="14856" width="11.25" style="65" customWidth="1"/>
    <col min="14857" max="14857" width="3.25" style="65" customWidth="1"/>
    <col min="14858" max="15104" width="9" style="65"/>
    <col min="15105" max="15105" width="8" style="65" bestFit="1" customWidth="1"/>
    <col min="15106" max="15106" width="3.25" style="65" customWidth="1"/>
    <col min="15107" max="15107" width="11.625" style="65" customWidth="1"/>
    <col min="15108" max="15108" width="11" style="65" customWidth="1"/>
    <col min="15109" max="15109" width="18.875" style="65" customWidth="1"/>
    <col min="15110" max="15110" width="18.25" style="65" customWidth="1"/>
    <col min="15111" max="15112" width="11.25" style="65" customWidth="1"/>
    <col min="15113" max="15113" width="3.25" style="65" customWidth="1"/>
    <col min="15114" max="15360" width="9" style="65"/>
    <col min="15361" max="15361" width="8" style="65" bestFit="1" customWidth="1"/>
    <col min="15362" max="15362" width="3.25" style="65" customWidth="1"/>
    <col min="15363" max="15363" width="11.625" style="65" customWidth="1"/>
    <col min="15364" max="15364" width="11" style="65" customWidth="1"/>
    <col min="15365" max="15365" width="18.875" style="65" customWidth="1"/>
    <col min="15366" max="15366" width="18.25" style="65" customWidth="1"/>
    <col min="15367" max="15368" width="11.25" style="65" customWidth="1"/>
    <col min="15369" max="15369" width="3.25" style="65" customWidth="1"/>
    <col min="15370" max="15616" width="9" style="65"/>
    <col min="15617" max="15617" width="8" style="65" bestFit="1" customWidth="1"/>
    <col min="15618" max="15618" width="3.25" style="65" customWidth="1"/>
    <col min="15619" max="15619" width="11.625" style="65" customWidth="1"/>
    <col min="15620" max="15620" width="11" style="65" customWidth="1"/>
    <col min="15621" max="15621" width="18.875" style="65" customWidth="1"/>
    <col min="15622" max="15622" width="18.25" style="65" customWidth="1"/>
    <col min="15623" max="15624" width="11.25" style="65" customWidth="1"/>
    <col min="15625" max="15625" width="3.25" style="65" customWidth="1"/>
    <col min="15626" max="15872" width="9" style="65"/>
    <col min="15873" max="15873" width="8" style="65" bestFit="1" customWidth="1"/>
    <col min="15874" max="15874" width="3.25" style="65" customWidth="1"/>
    <col min="15875" max="15875" width="11.625" style="65" customWidth="1"/>
    <col min="15876" max="15876" width="11" style="65" customWidth="1"/>
    <col min="15877" max="15877" width="18.875" style="65" customWidth="1"/>
    <col min="15878" max="15878" width="18.25" style="65" customWidth="1"/>
    <col min="15879" max="15880" width="11.25" style="65" customWidth="1"/>
    <col min="15881" max="15881" width="3.25" style="65" customWidth="1"/>
    <col min="15882" max="16128" width="9" style="65"/>
    <col min="16129" max="16129" width="8" style="65" bestFit="1" customWidth="1"/>
    <col min="16130" max="16130" width="3.25" style="65" customWidth="1"/>
    <col min="16131" max="16131" width="11.625" style="65" customWidth="1"/>
    <col min="16132" max="16132" width="11" style="65" customWidth="1"/>
    <col min="16133" max="16133" width="18.875" style="65" customWidth="1"/>
    <col min="16134" max="16134" width="18.25" style="65" customWidth="1"/>
    <col min="16135" max="16136" width="11.25" style="65" customWidth="1"/>
    <col min="16137" max="16137" width="3.25" style="65" customWidth="1"/>
    <col min="16138" max="16384" width="9" style="65"/>
  </cols>
  <sheetData>
    <row r="1" spans="1:12" ht="14.25" thickBot="1"/>
    <row r="2" spans="1:12" ht="15" thickTop="1" thickBot="1">
      <c r="A2" s="61"/>
      <c r="B2" s="62"/>
      <c r="C2" s="63"/>
      <c r="D2" s="63"/>
      <c r="E2" s="63"/>
      <c r="F2" s="63"/>
      <c r="G2" s="63"/>
      <c r="H2" s="63"/>
      <c r="I2" s="64"/>
      <c r="J2" s="61"/>
      <c r="K2" s="61"/>
      <c r="L2" s="61"/>
    </row>
    <row r="3" spans="1:12" ht="27.75" thickTop="1" thickBot="1">
      <c r="A3" s="61"/>
      <c r="B3" s="66"/>
      <c r="C3" s="190" t="s">
        <v>277</v>
      </c>
      <c r="D3" s="191"/>
      <c r="E3" s="191"/>
      <c r="F3" s="192"/>
      <c r="G3" s="193" t="s">
        <v>278</v>
      </c>
      <c r="H3" s="194"/>
      <c r="I3" s="67"/>
      <c r="J3" s="61"/>
      <c r="K3" s="61"/>
      <c r="L3" s="61"/>
    </row>
    <row r="4" spans="1:12" ht="3" customHeight="1" thickTop="1">
      <c r="A4" s="61"/>
      <c r="B4" s="66"/>
      <c r="C4" s="68"/>
      <c r="D4" s="68"/>
      <c r="E4" s="68"/>
      <c r="F4" s="68"/>
      <c r="G4" s="69"/>
      <c r="H4" s="69"/>
      <c r="I4" s="67"/>
      <c r="J4" s="70"/>
      <c r="K4" s="70"/>
      <c r="L4" s="61"/>
    </row>
    <row r="5" spans="1:12" ht="3" customHeight="1">
      <c r="A5" s="61"/>
      <c r="B5" s="66"/>
      <c r="C5" s="71"/>
      <c r="D5" s="71"/>
      <c r="E5" s="71"/>
      <c r="F5" s="71"/>
      <c r="G5" s="71"/>
      <c r="H5" s="71"/>
      <c r="I5" s="67"/>
      <c r="J5" s="61"/>
      <c r="K5" s="61"/>
      <c r="L5" s="61"/>
    </row>
    <row r="6" spans="1:12" ht="21.95" customHeight="1">
      <c r="A6" s="61"/>
      <c r="B6" s="66"/>
      <c r="C6" s="71"/>
      <c r="D6" s="71"/>
      <c r="E6" s="71"/>
      <c r="F6" s="71"/>
      <c r="G6" s="71"/>
      <c r="H6" s="71"/>
      <c r="I6" s="67"/>
      <c r="J6" s="61"/>
      <c r="K6" s="61"/>
      <c r="L6" s="61"/>
    </row>
    <row r="7" spans="1:12" ht="21.95" customHeight="1">
      <c r="A7" s="61"/>
      <c r="B7" s="66"/>
      <c r="C7" s="195" t="s">
        <v>279</v>
      </c>
      <c r="D7" s="195"/>
      <c r="E7" s="195"/>
      <c r="F7" s="195"/>
      <c r="G7" s="195"/>
      <c r="H7" s="195"/>
      <c r="I7" s="67"/>
      <c r="J7" s="61"/>
      <c r="K7" s="61"/>
      <c r="L7" s="61"/>
    </row>
    <row r="8" spans="1:12" ht="21.95" customHeight="1" thickBot="1">
      <c r="A8" s="61"/>
      <c r="B8" s="66"/>
      <c r="C8" s="72"/>
      <c r="D8" s="72"/>
      <c r="E8" s="72"/>
      <c r="F8" s="72"/>
      <c r="G8" s="72"/>
      <c r="H8" s="72"/>
      <c r="I8" s="67"/>
      <c r="J8" s="61"/>
      <c r="K8" s="61"/>
      <c r="L8" s="61"/>
    </row>
    <row r="9" spans="1:12" ht="21.95" customHeight="1" thickBot="1">
      <c r="A9" s="61"/>
      <c r="B9" s="66"/>
      <c r="C9" s="73" t="s">
        <v>280</v>
      </c>
      <c r="D9" s="74" t="s">
        <v>281</v>
      </c>
      <c r="E9" s="75"/>
      <c r="F9" s="76" t="s">
        <v>282</v>
      </c>
      <c r="G9" s="77"/>
      <c r="H9" s="77"/>
      <c r="I9" s="67"/>
      <c r="J9" s="61"/>
      <c r="K9" s="61"/>
      <c r="L9" s="61"/>
    </row>
    <row r="10" spans="1:12" ht="21.95" customHeight="1" thickBot="1">
      <c r="A10" s="61"/>
      <c r="B10" s="66"/>
      <c r="C10" s="78"/>
      <c r="D10" s="79" t="s">
        <v>283</v>
      </c>
      <c r="E10" s="80"/>
      <c r="F10" s="81" t="s">
        <v>284</v>
      </c>
      <c r="G10" s="196"/>
      <c r="H10" s="197"/>
      <c r="I10" s="67"/>
      <c r="J10" s="61"/>
      <c r="K10" s="61"/>
      <c r="L10" s="61"/>
    </row>
    <row r="11" spans="1:12" ht="21.95" customHeight="1">
      <c r="A11" s="61"/>
      <c r="B11" s="66"/>
      <c r="C11" s="78"/>
      <c r="D11" s="79" t="s">
        <v>285</v>
      </c>
      <c r="E11" s="80"/>
      <c r="F11" s="82"/>
      <c r="G11" s="72"/>
      <c r="H11" s="83"/>
      <c r="I11" s="67"/>
      <c r="J11" s="61"/>
      <c r="K11" s="61"/>
      <c r="L11" s="61"/>
    </row>
    <row r="12" spans="1:12" ht="21.95" customHeight="1">
      <c r="A12" s="61"/>
      <c r="B12" s="66"/>
      <c r="C12" s="84"/>
      <c r="D12" s="85" t="s">
        <v>286</v>
      </c>
      <c r="E12" s="86"/>
      <c r="F12" s="87"/>
      <c r="G12" s="72"/>
      <c r="H12" s="83"/>
      <c r="I12" s="67"/>
      <c r="J12" s="61"/>
      <c r="K12" s="61"/>
      <c r="L12" s="61"/>
    </row>
    <row r="13" spans="1:12" ht="21.95" customHeight="1" thickBot="1">
      <c r="B13" s="66"/>
      <c r="C13" s="72"/>
      <c r="D13" s="72"/>
      <c r="E13" s="72"/>
      <c r="F13" s="72"/>
      <c r="G13" s="72"/>
      <c r="H13" s="72"/>
      <c r="I13" s="67"/>
      <c r="J13" s="61"/>
      <c r="K13" s="61"/>
      <c r="L13" s="61"/>
    </row>
    <row r="14" spans="1:12" ht="21.95" customHeight="1">
      <c r="B14" s="66"/>
      <c r="C14" s="88" t="s">
        <v>287</v>
      </c>
      <c r="D14" s="89" t="s">
        <v>288</v>
      </c>
      <c r="E14" s="198" t="s">
        <v>289</v>
      </c>
      <c r="F14" s="199"/>
      <c r="G14" s="89" t="s">
        <v>290</v>
      </c>
      <c r="H14" s="90" t="s">
        <v>291</v>
      </c>
      <c r="I14" s="67"/>
      <c r="J14" s="61"/>
      <c r="K14" s="61"/>
      <c r="L14" s="61"/>
    </row>
    <row r="15" spans="1:12" s="91" customFormat="1" ht="21.95" customHeight="1">
      <c r="B15" s="92"/>
      <c r="C15" s="181" t="s">
        <v>292</v>
      </c>
      <c r="D15" s="93" t="s">
        <v>293</v>
      </c>
      <c r="E15" s="184" t="s">
        <v>294</v>
      </c>
      <c r="F15" s="184"/>
      <c r="G15" s="94">
        <v>650</v>
      </c>
      <c r="H15" s="95" t="s">
        <v>385</v>
      </c>
      <c r="I15" s="96"/>
      <c r="J15" s="97"/>
      <c r="K15" s="97"/>
      <c r="L15" s="97"/>
    </row>
    <row r="16" spans="1:12" s="91" customFormat="1" ht="21.95" customHeight="1">
      <c r="B16" s="92"/>
      <c r="C16" s="182"/>
      <c r="D16" s="98" t="s">
        <v>295</v>
      </c>
      <c r="E16" s="185" t="s">
        <v>296</v>
      </c>
      <c r="F16" s="200"/>
      <c r="G16" s="99">
        <v>350</v>
      </c>
      <c r="H16" s="100"/>
      <c r="I16" s="96"/>
      <c r="J16" s="97"/>
      <c r="K16" s="97"/>
      <c r="L16" s="97"/>
    </row>
    <row r="17" spans="2:12" ht="21.95" customHeight="1">
      <c r="B17" s="66"/>
      <c r="C17" s="182"/>
      <c r="D17" s="98" t="s">
        <v>297</v>
      </c>
      <c r="E17" s="185" t="s">
        <v>298</v>
      </c>
      <c r="F17" s="185"/>
      <c r="G17" s="99">
        <v>60</v>
      </c>
      <c r="H17" s="100"/>
      <c r="I17" s="67"/>
      <c r="J17" s="61"/>
      <c r="K17" s="61"/>
      <c r="L17" s="61"/>
    </row>
    <row r="18" spans="2:12" ht="21.95" customHeight="1">
      <c r="B18" s="66"/>
      <c r="C18" s="182"/>
      <c r="D18" s="98" t="s">
        <v>299</v>
      </c>
      <c r="E18" s="185"/>
      <c r="F18" s="186"/>
      <c r="G18" s="101"/>
      <c r="H18" s="102"/>
      <c r="I18" s="67"/>
      <c r="J18" s="61"/>
      <c r="K18" s="61"/>
      <c r="L18" s="61"/>
    </row>
    <row r="19" spans="2:12" ht="21.95" customHeight="1">
      <c r="B19" s="66"/>
      <c r="C19" s="182"/>
      <c r="D19" s="98" t="s">
        <v>300</v>
      </c>
      <c r="E19" s="185" t="s">
        <v>298</v>
      </c>
      <c r="F19" s="186"/>
      <c r="G19" s="101">
        <v>60</v>
      </c>
      <c r="H19" s="102"/>
      <c r="I19" s="67"/>
      <c r="J19" s="61"/>
      <c r="K19" s="61"/>
      <c r="L19" s="61"/>
    </row>
    <row r="20" spans="2:12" ht="21.95" customHeight="1">
      <c r="B20" s="66"/>
      <c r="C20" s="182"/>
      <c r="D20" s="98" t="s">
        <v>301</v>
      </c>
      <c r="E20" s="185" t="s">
        <v>302</v>
      </c>
      <c r="F20" s="186"/>
      <c r="G20" s="101">
        <v>50</v>
      </c>
      <c r="H20" s="102"/>
      <c r="I20" s="67"/>
      <c r="J20" s="61"/>
      <c r="K20" s="61"/>
      <c r="L20" s="61"/>
    </row>
    <row r="21" spans="2:12" ht="21.95" customHeight="1">
      <c r="B21" s="66"/>
      <c r="C21" s="182"/>
      <c r="D21" s="98" t="s">
        <v>303</v>
      </c>
      <c r="E21" s="185" t="s">
        <v>304</v>
      </c>
      <c r="F21" s="186"/>
      <c r="G21" s="101">
        <v>30</v>
      </c>
      <c r="H21" s="102"/>
      <c r="I21" s="67"/>
      <c r="J21" s="61"/>
      <c r="K21" s="61"/>
      <c r="L21" s="61"/>
    </row>
    <row r="22" spans="2:12" ht="21.95" customHeight="1">
      <c r="B22" s="66"/>
      <c r="C22" s="182"/>
      <c r="D22" s="103" t="s">
        <v>305</v>
      </c>
      <c r="E22" s="185" t="s">
        <v>298</v>
      </c>
      <c r="F22" s="186"/>
      <c r="G22" s="101">
        <v>60</v>
      </c>
      <c r="H22" s="102"/>
      <c r="I22" s="67"/>
      <c r="J22" s="61"/>
      <c r="K22" s="61"/>
      <c r="L22" s="61"/>
    </row>
    <row r="23" spans="2:12" ht="21.95" customHeight="1">
      <c r="B23" s="66"/>
      <c r="C23" s="182"/>
      <c r="D23" s="98" t="s">
        <v>306</v>
      </c>
      <c r="E23" s="185" t="s">
        <v>307</v>
      </c>
      <c r="F23" s="186"/>
      <c r="G23" s="101">
        <v>180</v>
      </c>
      <c r="H23" s="102"/>
      <c r="I23" s="67"/>
      <c r="J23" s="61"/>
      <c r="K23" s="61"/>
      <c r="L23" s="61"/>
    </row>
    <row r="24" spans="2:12" ht="21.95" customHeight="1">
      <c r="B24" s="66"/>
      <c r="C24" s="182"/>
      <c r="D24" s="103" t="s">
        <v>308</v>
      </c>
      <c r="E24" s="185" t="s">
        <v>309</v>
      </c>
      <c r="F24" s="186"/>
      <c r="G24" s="101">
        <v>15</v>
      </c>
      <c r="H24" s="102"/>
      <c r="I24" s="67"/>
      <c r="J24" s="61"/>
      <c r="K24" s="61"/>
      <c r="L24" s="61"/>
    </row>
    <row r="25" spans="2:12" ht="21.95" customHeight="1">
      <c r="B25" s="66"/>
      <c r="C25" s="183"/>
      <c r="D25" s="103" t="s">
        <v>310</v>
      </c>
      <c r="E25" s="187" t="s">
        <v>311</v>
      </c>
      <c r="F25" s="188"/>
      <c r="G25" s="101"/>
      <c r="H25" s="102"/>
      <c r="I25" s="67"/>
      <c r="J25" s="61"/>
      <c r="K25" s="61"/>
      <c r="L25" s="61"/>
    </row>
    <row r="26" spans="2:12" ht="21.95" customHeight="1">
      <c r="B26" s="66"/>
      <c r="C26" s="181" t="s">
        <v>312</v>
      </c>
      <c r="D26" s="93" t="s">
        <v>313</v>
      </c>
      <c r="E26" s="184" t="s">
        <v>314</v>
      </c>
      <c r="F26" s="184"/>
      <c r="G26" s="94">
        <v>1300</v>
      </c>
      <c r="H26" s="95"/>
      <c r="I26" s="67"/>
      <c r="J26" s="61"/>
      <c r="K26" s="61"/>
      <c r="L26" s="61"/>
    </row>
    <row r="27" spans="2:12" ht="21.95" customHeight="1">
      <c r="B27" s="66"/>
      <c r="C27" s="182"/>
      <c r="D27" s="98" t="s">
        <v>315</v>
      </c>
      <c r="E27" s="185"/>
      <c r="F27" s="185"/>
      <c r="G27" s="99"/>
      <c r="H27" s="100"/>
      <c r="I27" s="67"/>
      <c r="J27" s="61"/>
      <c r="K27" s="61"/>
      <c r="L27" s="61"/>
    </row>
    <row r="28" spans="2:12" ht="21.95" customHeight="1">
      <c r="B28" s="66"/>
      <c r="C28" s="182"/>
      <c r="D28" s="103" t="s">
        <v>316</v>
      </c>
      <c r="E28" s="185" t="s">
        <v>317</v>
      </c>
      <c r="F28" s="186"/>
      <c r="G28" s="99">
        <v>200</v>
      </c>
      <c r="H28" s="100"/>
      <c r="I28" s="67"/>
      <c r="J28" s="61"/>
      <c r="K28" s="61"/>
      <c r="L28" s="61"/>
    </row>
    <row r="29" spans="2:12" ht="21.95" customHeight="1">
      <c r="B29" s="66"/>
      <c r="C29" s="182"/>
      <c r="D29" s="98" t="s">
        <v>318</v>
      </c>
      <c r="E29" s="185"/>
      <c r="F29" s="185"/>
      <c r="G29" s="99"/>
      <c r="H29" s="100"/>
      <c r="I29" s="67"/>
      <c r="J29" s="61"/>
      <c r="K29" s="61"/>
      <c r="L29" s="61"/>
    </row>
    <row r="30" spans="2:12" ht="21.95" customHeight="1">
      <c r="B30" s="66"/>
      <c r="C30" s="182"/>
      <c r="D30" s="104" t="s">
        <v>319</v>
      </c>
      <c r="E30" s="187"/>
      <c r="F30" s="188"/>
      <c r="G30" s="101"/>
      <c r="H30" s="102"/>
      <c r="I30" s="67"/>
      <c r="J30" s="61"/>
      <c r="K30" s="61"/>
      <c r="L30" s="61"/>
    </row>
    <row r="31" spans="2:12" ht="21.95" customHeight="1">
      <c r="B31" s="66"/>
      <c r="C31" s="181" t="s">
        <v>320</v>
      </c>
      <c r="D31" s="93" t="s">
        <v>321</v>
      </c>
      <c r="E31" s="184" t="s">
        <v>322</v>
      </c>
      <c r="F31" s="184"/>
      <c r="G31" s="94">
        <v>300</v>
      </c>
      <c r="H31" s="155" t="s">
        <v>384</v>
      </c>
      <c r="I31" s="67"/>
    </row>
    <row r="32" spans="2:12" ht="21.95" customHeight="1">
      <c r="B32" s="66"/>
      <c r="C32" s="182"/>
      <c r="D32" s="98" t="s">
        <v>323</v>
      </c>
      <c r="E32" s="185" t="s">
        <v>324</v>
      </c>
      <c r="F32" s="185"/>
      <c r="G32" s="99">
        <v>150</v>
      </c>
      <c r="H32" s="100"/>
      <c r="I32" s="67"/>
    </row>
    <row r="33" spans="2:9" ht="21.95" customHeight="1">
      <c r="B33" s="66"/>
      <c r="C33" s="182"/>
      <c r="D33" s="98" t="s">
        <v>325</v>
      </c>
      <c r="E33" s="185" t="s">
        <v>326</v>
      </c>
      <c r="F33" s="185"/>
      <c r="G33" s="99">
        <v>30</v>
      </c>
      <c r="H33" s="100"/>
      <c r="I33" s="67"/>
    </row>
    <row r="34" spans="2:9" ht="21.95" customHeight="1">
      <c r="B34" s="66"/>
      <c r="C34" s="182"/>
      <c r="D34" s="98" t="s">
        <v>327</v>
      </c>
      <c r="E34" s="185" t="s">
        <v>328</v>
      </c>
      <c r="F34" s="185"/>
      <c r="G34" s="101">
        <v>20</v>
      </c>
      <c r="H34" s="102"/>
      <c r="I34" s="67"/>
    </row>
    <row r="35" spans="2:9" ht="21.95" customHeight="1">
      <c r="B35" s="66"/>
      <c r="C35" s="182"/>
      <c r="D35" s="98" t="s">
        <v>329</v>
      </c>
      <c r="E35" s="185" t="s">
        <v>328</v>
      </c>
      <c r="F35" s="186"/>
      <c r="G35" s="101">
        <v>40</v>
      </c>
      <c r="H35" s="102"/>
      <c r="I35" s="67"/>
    </row>
    <row r="36" spans="2:9" s="91" customFormat="1" ht="21.95" customHeight="1">
      <c r="B36" s="92"/>
      <c r="C36" s="183"/>
      <c r="D36" s="104" t="s">
        <v>330</v>
      </c>
      <c r="E36" s="185" t="s">
        <v>331</v>
      </c>
      <c r="F36" s="186"/>
      <c r="G36" s="105">
        <v>200</v>
      </c>
      <c r="H36" s="106"/>
      <c r="I36" s="96"/>
    </row>
    <row r="37" spans="2:9" ht="21.95" customHeight="1">
      <c r="B37" s="66"/>
      <c r="C37" s="181" t="s">
        <v>332</v>
      </c>
      <c r="D37" s="93" t="s">
        <v>333</v>
      </c>
      <c r="E37" s="184"/>
      <c r="F37" s="189"/>
      <c r="G37" s="107"/>
      <c r="H37" s="95"/>
      <c r="I37" s="67"/>
    </row>
    <row r="38" spans="2:9" ht="21.95" customHeight="1">
      <c r="B38" s="66"/>
      <c r="C38" s="182"/>
      <c r="D38" s="98" t="s">
        <v>334</v>
      </c>
      <c r="E38" s="185"/>
      <c r="F38" s="186"/>
      <c r="G38" s="108"/>
      <c r="H38" s="100"/>
      <c r="I38" s="67"/>
    </row>
    <row r="39" spans="2:9" ht="19.5" customHeight="1">
      <c r="B39" s="66"/>
      <c r="C39" s="183"/>
      <c r="D39" s="104" t="s">
        <v>335</v>
      </c>
      <c r="E39" s="185"/>
      <c r="F39" s="186"/>
      <c r="G39" s="105"/>
      <c r="H39" s="106"/>
      <c r="I39" s="67"/>
    </row>
    <row r="40" spans="2:9" ht="21.75" customHeight="1">
      <c r="B40" s="66"/>
      <c r="C40" s="181" t="s">
        <v>336</v>
      </c>
      <c r="D40" s="93" t="s">
        <v>337</v>
      </c>
      <c r="E40" s="184" t="s">
        <v>338</v>
      </c>
      <c r="F40" s="189"/>
      <c r="G40" s="94">
        <v>50</v>
      </c>
      <c r="H40" s="95"/>
      <c r="I40" s="67"/>
    </row>
    <row r="41" spans="2:9" ht="21.75" customHeight="1">
      <c r="B41" s="66"/>
      <c r="C41" s="182"/>
      <c r="D41" s="98" t="s">
        <v>339</v>
      </c>
      <c r="E41" s="185" t="s">
        <v>340</v>
      </c>
      <c r="F41" s="186"/>
      <c r="G41" s="109">
        <v>240</v>
      </c>
      <c r="H41" s="110"/>
      <c r="I41" s="67"/>
    </row>
    <row r="42" spans="2:9" ht="20.25" customHeight="1">
      <c r="B42" s="66"/>
      <c r="C42" s="183"/>
      <c r="D42" s="104" t="s">
        <v>341</v>
      </c>
      <c r="E42" s="187"/>
      <c r="F42" s="187"/>
      <c r="G42" s="105"/>
      <c r="H42" s="106"/>
      <c r="I42" s="67"/>
    </row>
    <row r="43" spans="2:9" s="91" customFormat="1" ht="21.95" customHeight="1">
      <c r="B43" s="92"/>
      <c r="C43" s="181" t="s">
        <v>342</v>
      </c>
      <c r="D43" s="93" t="s">
        <v>343</v>
      </c>
      <c r="E43" s="184"/>
      <c r="F43" s="184"/>
      <c r="G43" s="94"/>
      <c r="H43" s="95"/>
      <c r="I43" s="96"/>
    </row>
    <row r="44" spans="2:9" s="91" customFormat="1" ht="21.95" customHeight="1">
      <c r="B44" s="92"/>
      <c r="C44" s="182"/>
      <c r="D44" s="98" t="s">
        <v>344</v>
      </c>
      <c r="E44" s="185"/>
      <c r="F44" s="186"/>
      <c r="G44" s="99"/>
      <c r="H44" s="100"/>
      <c r="I44" s="96"/>
    </row>
    <row r="45" spans="2:9" ht="21.95" customHeight="1">
      <c r="B45" s="66"/>
      <c r="C45" s="182"/>
      <c r="D45" s="98" t="s">
        <v>345</v>
      </c>
      <c r="E45" s="185"/>
      <c r="F45" s="185"/>
      <c r="G45" s="99"/>
      <c r="H45" s="100"/>
      <c r="I45" s="67"/>
    </row>
    <row r="46" spans="2:9" ht="21.95" customHeight="1">
      <c r="B46" s="66"/>
      <c r="C46" s="182"/>
      <c r="D46" s="103" t="s">
        <v>346</v>
      </c>
      <c r="E46" s="185" t="s">
        <v>347</v>
      </c>
      <c r="F46" s="186"/>
      <c r="G46" s="99"/>
      <c r="H46" s="100" t="s">
        <v>348</v>
      </c>
      <c r="I46" s="67"/>
    </row>
    <row r="47" spans="2:9" ht="21.95" customHeight="1">
      <c r="B47" s="66"/>
      <c r="C47" s="182"/>
      <c r="D47" s="103" t="s">
        <v>349</v>
      </c>
      <c r="E47" s="185"/>
      <c r="F47" s="185"/>
      <c r="G47" s="99"/>
      <c r="H47" s="100"/>
      <c r="I47" s="67"/>
    </row>
    <row r="48" spans="2:9" ht="21.95" customHeight="1">
      <c r="B48" s="66"/>
      <c r="C48" s="182"/>
      <c r="D48" s="103" t="s">
        <v>350</v>
      </c>
      <c r="E48" s="185" t="s">
        <v>309</v>
      </c>
      <c r="F48" s="186"/>
      <c r="G48" s="99"/>
      <c r="H48" s="100" t="s">
        <v>348</v>
      </c>
      <c r="I48" s="67"/>
    </row>
    <row r="49" spans="2:9" ht="21.95" customHeight="1">
      <c r="B49" s="66"/>
      <c r="C49" s="182"/>
      <c r="D49" s="103" t="s">
        <v>351</v>
      </c>
      <c r="E49" s="185"/>
      <c r="F49" s="186"/>
      <c r="G49" s="99"/>
      <c r="H49" s="100"/>
      <c r="I49" s="67"/>
    </row>
    <row r="50" spans="2:9" ht="21.95" customHeight="1">
      <c r="B50" s="66"/>
      <c r="C50" s="183"/>
      <c r="D50" s="111" t="s">
        <v>352</v>
      </c>
      <c r="E50" s="187" t="s">
        <v>353</v>
      </c>
      <c r="F50" s="188"/>
      <c r="G50" s="105"/>
      <c r="H50" s="106" t="s">
        <v>348</v>
      </c>
      <c r="I50" s="67"/>
    </row>
    <row r="51" spans="2:9" ht="21.95" customHeight="1" thickBot="1">
      <c r="B51" s="66"/>
      <c r="C51" s="112" t="s">
        <v>354</v>
      </c>
      <c r="D51" s="113"/>
      <c r="E51" s="179"/>
      <c r="F51" s="180"/>
      <c r="G51" s="120">
        <f>SUM(G15:G50)</f>
        <v>3985</v>
      </c>
      <c r="H51" s="114"/>
      <c r="I51" s="67"/>
    </row>
    <row r="52" spans="2:9" ht="21.95" customHeight="1" thickBot="1">
      <c r="B52" s="115"/>
      <c r="C52" s="116"/>
      <c r="D52" s="117"/>
      <c r="E52" s="116"/>
      <c r="F52" s="116"/>
      <c r="G52" s="118"/>
      <c r="H52" s="117"/>
      <c r="I52" s="119"/>
    </row>
  </sheetData>
  <mergeCells count="48">
    <mergeCell ref="E24:F24"/>
    <mergeCell ref="C3:F3"/>
    <mergeCell ref="G3:H3"/>
    <mergeCell ref="C7:H7"/>
    <mergeCell ref="G10:H10"/>
    <mergeCell ref="E14:F14"/>
    <mergeCell ref="C15:C25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5:F25"/>
    <mergeCell ref="C26:C30"/>
    <mergeCell ref="E26:F26"/>
    <mergeCell ref="E27:F27"/>
    <mergeCell ref="E28:F28"/>
    <mergeCell ref="E29:F29"/>
    <mergeCell ref="E30:F30"/>
    <mergeCell ref="C31:C36"/>
    <mergeCell ref="E31:F31"/>
    <mergeCell ref="E32:F32"/>
    <mergeCell ref="E33:F33"/>
    <mergeCell ref="E34:F34"/>
    <mergeCell ref="E35:F35"/>
    <mergeCell ref="E36:F36"/>
    <mergeCell ref="C37:C39"/>
    <mergeCell ref="E37:F37"/>
    <mergeCell ref="E38:F38"/>
    <mergeCell ref="E39:F39"/>
    <mergeCell ref="C40:C42"/>
    <mergeCell ref="E40:F40"/>
    <mergeCell ref="E41:F41"/>
    <mergeCell ref="E42:F42"/>
    <mergeCell ref="E51:F51"/>
    <mergeCell ref="C43:C50"/>
    <mergeCell ref="E43:F43"/>
    <mergeCell ref="E44:F44"/>
    <mergeCell ref="E45:F45"/>
    <mergeCell ref="E46:F46"/>
    <mergeCell ref="E47:F47"/>
    <mergeCell ref="E48:F48"/>
    <mergeCell ref="E49:F49"/>
    <mergeCell ref="E50:F50"/>
  </mergeCells>
  <phoneticPr fontId="1" type="noConversion"/>
  <dataValidations count="1">
    <dataValidation type="date" operator="greaterThan" allowBlank="1" showInputMessage="1" showErrorMessage="1" errorTitle="Date" error="Please enter a date greater than 1/1/1900." sqref="C15:C35 IY15:IY35 SU15:SU35 ACQ15:ACQ35 AMM15:AMM35 AWI15:AWI35 BGE15:BGE35 BQA15:BQA35 BZW15:BZW35 CJS15:CJS35 CTO15:CTO35 DDK15:DDK35 DNG15:DNG35 DXC15:DXC35 EGY15:EGY35 EQU15:EQU35 FAQ15:FAQ35 FKM15:FKM35 FUI15:FUI35 GEE15:GEE35 GOA15:GOA35 GXW15:GXW35 HHS15:HHS35 HRO15:HRO35 IBK15:IBK35 ILG15:ILG35 IVC15:IVC35 JEY15:JEY35 JOU15:JOU35 JYQ15:JYQ35 KIM15:KIM35 KSI15:KSI35 LCE15:LCE35 LMA15:LMA35 LVW15:LVW35 MFS15:MFS35 MPO15:MPO35 MZK15:MZK35 NJG15:NJG35 NTC15:NTC35 OCY15:OCY35 OMU15:OMU35 OWQ15:OWQ35 PGM15:PGM35 PQI15:PQI35 QAE15:QAE35 QKA15:QKA35 QTW15:QTW35 RDS15:RDS35 RNO15:RNO35 RXK15:RXK35 SHG15:SHG35 SRC15:SRC35 TAY15:TAY35 TKU15:TKU35 TUQ15:TUQ35 UEM15:UEM35 UOI15:UOI35 UYE15:UYE35 VIA15:VIA35 VRW15:VRW35 WBS15:WBS35 WLO15:WLO35 WVK15:WVK35 C65551:C65571 IY65551:IY65571 SU65551:SU65571 ACQ65551:ACQ65571 AMM65551:AMM65571 AWI65551:AWI65571 BGE65551:BGE65571 BQA65551:BQA65571 BZW65551:BZW65571 CJS65551:CJS65571 CTO65551:CTO65571 DDK65551:DDK65571 DNG65551:DNG65571 DXC65551:DXC65571 EGY65551:EGY65571 EQU65551:EQU65571 FAQ65551:FAQ65571 FKM65551:FKM65571 FUI65551:FUI65571 GEE65551:GEE65571 GOA65551:GOA65571 GXW65551:GXW65571 HHS65551:HHS65571 HRO65551:HRO65571 IBK65551:IBK65571 ILG65551:ILG65571 IVC65551:IVC65571 JEY65551:JEY65571 JOU65551:JOU65571 JYQ65551:JYQ65571 KIM65551:KIM65571 KSI65551:KSI65571 LCE65551:LCE65571 LMA65551:LMA65571 LVW65551:LVW65571 MFS65551:MFS65571 MPO65551:MPO65571 MZK65551:MZK65571 NJG65551:NJG65571 NTC65551:NTC65571 OCY65551:OCY65571 OMU65551:OMU65571 OWQ65551:OWQ65571 PGM65551:PGM65571 PQI65551:PQI65571 QAE65551:QAE65571 QKA65551:QKA65571 QTW65551:QTW65571 RDS65551:RDS65571 RNO65551:RNO65571 RXK65551:RXK65571 SHG65551:SHG65571 SRC65551:SRC65571 TAY65551:TAY65571 TKU65551:TKU65571 TUQ65551:TUQ65571 UEM65551:UEM65571 UOI65551:UOI65571 UYE65551:UYE65571 VIA65551:VIA65571 VRW65551:VRW65571 WBS65551:WBS65571 WLO65551:WLO65571 WVK65551:WVK65571 C131087:C131107 IY131087:IY131107 SU131087:SU131107 ACQ131087:ACQ131107 AMM131087:AMM131107 AWI131087:AWI131107 BGE131087:BGE131107 BQA131087:BQA131107 BZW131087:BZW131107 CJS131087:CJS131107 CTO131087:CTO131107 DDK131087:DDK131107 DNG131087:DNG131107 DXC131087:DXC131107 EGY131087:EGY131107 EQU131087:EQU131107 FAQ131087:FAQ131107 FKM131087:FKM131107 FUI131087:FUI131107 GEE131087:GEE131107 GOA131087:GOA131107 GXW131087:GXW131107 HHS131087:HHS131107 HRO131087:HRO131107 IBK131087:IBK131107 ILG131087:ILG131107 IVC131087:IVC131107 JEY131087:JEY131107 JOU131087:JOU131107 JYQ131087:JYQ131107 KIM131087:KIM131107 KSI131087:KSI131107 LCE131087:LCE131107 LMA131087:LMA131107 LVW131087:LVW131107 MFS131087:MFS131107 MPO131087:MPO131107 MZK131087:MZK131107 NJG131087:NJG131107 NTC131087:NTC131107 OCY131087:OCY131107 OMU131087:OMU131107 OWQ131087:OWQ131107 PGM131087:PGM131107 PQI131087:PQI131107 QAE131087:QAE131107 QKA131087:QKA131107 QTW131087:QTW131107 RDS131087:RDS131107 RNO131087:RNO131107 RXK131087:RXK131107 SHG131087:SHG131107 SRC131087:SRC131107 TAY131087:TAY131107 TKU131087:TKU131107 TUQ131087:TUQ131107 UEM131087:UEM131107 UOI131087:UOI131107 UYE131087:UYE131107 VIA131087:VIA131107 VRW131087:VRW131107 WBS131087:WBS131107 WLO131087:WLO131107 WVK131087:WVK131107 C196623:C196643 IY196623:IY196643 SU196623:SU196643 ACQ196623:ACQ196643 AMM196623:AMM196643 AWI196623:AWI196643 BGE196623:BGE196643 BQA196623:BQA196643 BZW196623:BZW196643 CJS196623:CJS196643 CTO196623:CTO196643 DDK196623:DDK196643 DNG196623:DNG196643 DXC196623:DXC196643 EGY196623:EGY196643 EQU196623:EQU196643 FAQ196623:FAQ196643 FKM196623:FKM196643 FUI196623:FUI196643 GEE196623:GEE196643 GOA196623:GOA196643 GXW196623:GXW196643 HHS196623:HHS196643 HRO196623:HRO196643 IBK196623:IBK196643 ILG196623:ILG196643 IVC196623:IVC196643 JEY196623:JEY196643 JOU196623:JOU196643 JYQ196623:JYQ196643 KIM196623:KIM196643 KSI196623:KSI196643 LCE196623:LCE196643 LMA196623:LMA196643 LVW196623:LVW196643 MFS196623:MFS196643 MPO196623:MPO196643 MZK196623:MZK196643 NJG196623:NJG196643 NTC196623:NTC196643 OCY196623:OCY196643 OMU196623:OMU196643 OWQ196623:OWQ196643 PGM196623:PGM196643 PQI196623:PQI196643 QAE196623:QAE196643 QKA196623:QKA196643 QTW196623:QTW196643 RDS196623:RDS196643 RNO196623:RNO196643 RXK196623:RXK196643 SHG196623:SHG196643 SRC196623:SRC196643 TAY196623:TAY196643 TKU196623:TKU196643 TUQ196623:TUQ196643 UEM196623:UEM196643 UOI196623:UOI196643 UYE196623:UYE196643 VIA196623:VIA196643 VRW196623:VRW196643 WBS196623:WBS196643 WLO196623:WLO196643 WVK196623:WVK196643 C262159:C262179 IY262159:IY262179 SU262159:SU262179 ACQ262159:ACQ262179 AMM262159:AMM262179 AWI262159:AWI262179 BGE262159:BGE262179 BQA262159:BQA262179 BZW262159:BZW262179 CJS262159:CJS262179 CTO262159:CTO262179 DDK262159:DDK262179 DNG262159:DNG262179 DXC262159:DXC262179 EGY262159:EGY262179 EQU262159:EQU262179 FAQ262159:FAQ262179 FKM262159:FKM262179 FUI262159:FUI262179 GEE262159:GEE262179 GOA262159:GOA262179 GXW262159:GXW262179 HHS262159:HHS262179 HRO262159:HRO262179 IBK262159:IBK262179 ILG262159:ILG262179 IVC262159:IVC262179 JEY262159:JEY262179 JOU262159:JOU262179 JYQ262159:JYQ262179 KIM262159:KIM262179 KSI262159:KSI262179 LCE262159:LCE262179 LMA262159:LMA262179 LVW262159:LVW262179 MFS262159:MFS262179 MPO262159:MPO262179 MZK262159:MZK262179 NJG262159:NJG262179 NTC262159:NTC262179 OCY262159:OCY262179 OMU262159:OMU262179 OWQ262159:OWQ262179 PGM262159:PGM262179 PQI262159:PQI262179 QAE262159:QAE262179 QKA262159:QKA262179 QTW262159:QTW262179 RDS262159:RDS262179 RNO262159:RNO262179 RXK262159:RXK262179 SHG262159:SHG262179 SRC262159:SRC262179 TAY262159:TAY262179 TKU262159:TKU262179 TUQ262159:TUQ262179 UEM262159:UEM262179 UOI262159:UOI262179 UYE262159:UYE262179 VIA262159:VIA262179 VRW262159:VRW262179 WBS262159:WBS262179 WLO262159:WLO262179 WVK262159:WVK262179 C327695:C327715 IY327695:IY327715 SU327695:SU327715 ACQ327695:ACQ327715 AMM327695:AMM327715 AWI327695:AWI327715 BGE327695:BGE327715 BQA327695:BQA327715 BZW327695:BZW327715 CJS327695:CJS327715 CTO327695:CTO327715 DDK327695:DDK327715 DNG327695:DNG327715 DXC327695:DXC327715 EGY327695:EGY327715 EQU327695:EQU327715 FAQ327695:FAQ327715 FKM327695:FKM327715 FUI327695:FUI327715 GEE327695:GEE327715 GOA327695:GOA327715 GXW327695:GXW327715 HHS327695:HHS327715 HRO327695:HRO327715 IBK327695:IBK327715 ILG327695:ILG327715 IVC327695:IVC327715 JEY327695:JEY327715 JOU327695:JOU327715 JYQ327695:JYQ327715 KIM327695:KIM327715 KSI327695:KSI327715 LCE327695:LCE327715 LMA327695:LMA327715 LVW327695:LVW327715 MFS327695:MFS327715 MPO327695:MPO327715 MZK327695:MZK327715 NJG327695:NJG327715 NTC327695:NTC327715 OCY327695:OCY327715 OMU327695:OMU327715 OWQ327695:OWQ327715 PGM327695:PGM327715 PQI327695:PQI327715 QAE327695:QAE327715 QKA327695:QKA327715 QTW327695:QTW327715 RDS327695:RDS327715 RNO327695:RNO327715 RXK327695:RXK327715 SHG327695:SHG327715 SRC327695:SRC327715 TAY327695:TAY327715 TKU327695:TKU327715 TUQ327695:TUQ327715 UEM327695:UEM327715 UOI327695:UOI327715 UYE327695:UYE327715 VIA327695:VIA327715 VRW327695:VRW327715 WBS327695:WBS327715 WLO327695:WLO327715 WVK327695:WVK327715 C393231:C393251 IY393231:IY393251 SU393231:SU393251 ACQ393231:ACQ393251 AMM393231:AMM393251 AWI393231:AWI393251 BGE393231:BGE393251 BQA393231:BQA393251 BZW393231:BZW393251 CJS393231:CJS393251 CTO393231:CTO393251 DDK393231:DDK393251 DNG393231:DNG393251 DXC393231:DXC393251 EGY393231:EGY393251 EQU393231:EQU393251 FAQ393231:FAQ393251 FKM393231:FKM393251 FUI393231:FUI393251 GEE393231:GEE393251 GOA393231:GOA393251 GXW393231:GXW393251 HHS393231:HHS393251 HRO393231:HRO393251 IBK393231:IBK393251 ILG393231:ILG393251 IVC393231:IVC393251 JEY393231:JEY393251 JOU393231:JOU393251 JYQ393231:JYQ393251 KIM393231:KIM393251 KSI393231:KSI393251 LCE393231:LCE393251 LMA393231:LMA393251 LVW393231:LVW393251 MFS393231:MFS393251 MPO393231:MPO393251 MZK393231:MZK393251 NJG393231:NJG393251 NTC393231:NTC393251 OCY393231:OCY393251 OMU393231:OMU393251 OWQ393231:OWQ393251 PGM393231:PGM393251 PQI393231:PQI393251 QAE393231:QAE393251 QKA393231:QKA393251 QTW393231:QTW393251 RDS393231:RDS393251 RNO393231:RNO393251 RXK393231:RXK393251 SHG393231:SHG393251 SRC393231:SRC393251 TAY393231:TAY393251 TKU393231:TKU393251 TUQ393231:TUQ393251 UEM393231:UEM393251 UOI393231:UOI393251 UYE393231:UYE393251 VIA393231:VIA393251 VRW393231:VRW393251 WBS393231:WBS393251 WLO393231:WLO393251 WVK393231:WVK393251 C458767:C458787 IY458767:IY458787 SU458767:SU458787 ACQ458767:ACQ458787 AMM458767:AMM458787 AWI458767:AWI458787 BGE458767:BGE458787 BQA458767:BQA458787 BZW458767:BZW458787 CJS458767:CJS458787 CTO458767:CTO458787 DDK458767:DDK458787 DNG458767:DNG458787 DXC458767:DXC458787 EGY458767:EGY458787 EQU458767:EQU458787 FAQ458767:FAQ458787 FKM458767:FKM458787 FUI458767:FUI458787 GEE458767:GEE458787 GOA458767:GOA458787 GXW458767:GXW458787 HHS458767:HHS458787 HRO458767:HRO458787 IBK458767:IBK458787 ILG458767:ILG458787 IVC458767:IVC458787 JEY458767:JEY458787 JOU458767:JOU458787 JYQ458767:JYQ458787 KIM458767:KIM458787 KSI458767:KSI458787 LCE458767:LCE458787 LMA458767:LMA458787 LVW458767:LVW458787 MFS458767:MFS458787 MPO458767:MPO458787 MZK458767:MZK458787 NJG458767:NJG458787 NTC458767:NTC458787 OCY458767:OCY458787 OMU458767:OMU458787 OWQ458767:OWQ458787 PGM458767:PGM458787 PQI458767:PQI458787 QAE458767:QAE458787 QKA458767:QKA458787 QTW458767:QTW458787 RDS458767:RDS458787 RNO458767:RNO458787 RXK458767:RXK458787 SHG458767:SHG458787 SRC458767:SRC458787 TAY458767:TAY458787 TKU458767:TKU458787 TUQ458767:TUQ458787 UEM458767:UEM458787 UOI458767:UOI458787 UYE458767:UYE458787 VIA458767:VIA458787 VRW458767:VRW458787 WBS458767:WBS458787 WLO458767:WLO458787 WVK458767:WVK458787 C524303:C524323 IY524303:IY524323 SU524303:SU524323 ACQ524303:ACQ524323 AMM524303:AMM524323 AWI524303:AWI524323 BGE524303:BGE524323 BQA524303:BQA524323 BZW524303:BZW524323 CJS524303:CJS524323 CTO524303:CTO524323 DDK524303:DDK524323 DNG524303:DNG524323 DXC524303:DXC524323 EGY524303:EGY524323 EQU524303:EQU524323 FAQ524303:FAQ524323 FKM524303:FKM524323 FUI524303:FUI524323 GEE524303:GEE524323 GOA524303:GOA524323 GXW524303:GXW524323 HHS524303:HHS524323 HRO524303:HRO524323 IBK524303:IBK524323 ILG524303:ILG524323 IVC524303:IVC524323 JEY524303:JEY524323 JOU524303:JOU524323 JYQ524303:JYQ524323 KIM524303:KIM524323 KSI524303:KSI524323 LCE524303:LCE524323 LMA524303:LMA524323 LVW524303:LVW524323 MFS524303:MFS524323 MPO524303:MPO524323 MZK524303:MZK524323 NJG524303:NJG524323 NTC524303:NTC524323 OCY524303:OCY524323 OMU524303:OMU524323 OWQ524303:OWQ524323 PGM524303:PGM524323 PQI524303:PQI524323 QAE524303:QAE524323 QKA524303:QKA524323 QTW524303:QTW524323 RDS524303:RDS524323 RNO524303:RNO524323 RXK524303:RXK524323 SHG524303:SHG524323 SRC524303:SRC524323 TAY524303:TAY524323 TKU524303:TKU524323 TUQ524303:TUQ524323 UEM524303:UEM524323 UOI524303:UOI524323 UYE524303:UYE524323 VIA524303:VIA524323 VRW524303:VRW524323 WBS524303:WBS524323 WLO524303:WLO524323 WVK524303:WVK524323 C589839:C589859 IY589839:IY589859 SU589839:SU589859 ACQ589839:ACQ589859 AMM589839:AMM589859 AWI589839:AWI589859 BGE589839:BGE589859 BQA589839:BQA589859 BZW589839:BZW589859 CJS589839:CJS589859 CTO589839:CTO589859 DDK589839:DDK589859 DNG589839:DNG589859 DXC589839:DXC589859 EGY589839:EGY589859 EQU589839:EQU589859 FAQ589839:FAQ589859 FKM589839:FKM589859 FUI589839:FUI589859 GEE589839:GEE589859 GOA589839:GOA589859 GXW589839:GXW589859 HHS589839:HHS589859 HRO589839:HRO589859 IBK589839:IBK589859 ILG589839:ILG589859 IVC589839:IVC589859 JEY589839:JEY589859 JOU589839:JOU589859 JYQ589839:JYQ589859 KIM589839:KIM589859 KSI589839:KSI589859 LCE589839:LCE589859 LMA589839:LMA589859 LVW589839:LVW589859 MFS589839:MFS589859 MPO589839:MPO589859 MZK589839:MZK589859 NJG589839:NJG589859 NTC589839:NTC589859 OCY589839:OCY589859 OMU589839:OMU589859 OWQ589839:OWQ589859 PGM589839:PGM589859 PQI589839:PQI589859 QAE589839:QAE589859 QKA589839:QKA589859 QTW589839:QTW589859 RDS589839:RDS589859 RNO589839:RNO589859 RXK589839:RXK589859 SHG589839:SHG589859 SRC589839:SRC589859 TAY589839:TAY589859 TKU589839:TKU589859 TUQ589839:TUQ589859 UEM589839:UEM589859 UOI589839:UOI589859 UYE589839:UYE589859 VIA589839:VIA589859 VRW589839:VRW589859 WBS589839:WBS589859 WLO589839:WLO589859 WVK589839:WVK589859 C655375:C655395 IY655375:IY655395 SU655375:SU655395 ACQ655375:ACQ655395 AMM655375:AMM655395 AWI655375:AWI655395 BGE655375:BGE655395 BQA655375:BQA655395 BZW655375:BZW655395 CJS655375:CJS655395 CTO655375:CTO655395 DDK655375:DDK655395 DNG655375:DNG655395 DXC655375:DXC655395 EGY655375:EGY655395 EQU655375:EQU655395 FAQ655375:FAQ655395 FKM655375:FKM655395 FUI655375:FUI655395 GEE655375:GEE655395 GOA655375:GOA655395 GXW655375:GXW655395 HHS655375:HHS655395 HRO655375:HRO655395 IBK655375:IBK655395 ILG655375:ILG655395 IVC655375:IVC655395 JEY655375:JEY655395 JOU655375:JOU655395 JYQ655375:JYQ655395 KIM655375:KIM655395 KSI655375:KSI655395 LCE655375:LCE655395 LMA655375:LMA655395 LVW655375:LVW655395 MFS655375:MFS655395 MPO655375:MPO655395 MZK655375:MZK655395 NJG655375:NJG655395 NTC655375:NTC655395 OCY655375:OCY655395 OMU655375:OMU655395 OWQ655375:OWQ655395 PGM655375:PGM655395 PQI655375:PQI655395 QAE655375:QAE655395 QKA655375:QKA655395 QTW655375:QTW655395 RDS655375:RDS655395 RNO655375:RNO655395 RXK655375:RXK655395 SHG655375:SHG655395 SRC655375:SRC655395 TAY655375:TAY655395 TKU655375:TKU655395 TUQ655375:TUQ655395 UEM655375:UEM655395 UOI655375:UOI655395 UYE655375:UYE655395 VIA655375:VIA655395 VRW655375:VRW655395 WBS655375:WBS655395 WLO655375:WLO655395 WVK655375:WVK655395 C720911:C720931 IY720911:IY720931 SU720911:SU720931 ACQ720911:ACQ720931 AMM720911:AMM720931 AWI720911:AWI720931 BGE720911:BGE720931 BQA720911:BQA720931 BZW720911:BZW720931 CJS720911:CJS720931 CTO720911:CTO720931 DDK720911:DDK720931 DNG720911:DNG720931 DXC720911:DXC720931 EGY720911:EGY720931 EQU720911:EQU720931 FAQ720911:FAQ720931 FKM720911:FKM720931 FUI720911:FUI720931 GEE720911:GEE720931 GOA720911:GOA720931 GXW720911:GXW720931 HHS720911:HHS720931 HRO720911:HRO720931 IBK720911:IBK720931 ILG720911:ILG720931 IVC720911:IVC720931 JEY720911:JEY720931 JOU720911:JOU720931 JYQ720911:JYQ720931 KIM720911:KIM720931 KSI720911:KSI720931 LCE720911:LCE720931 LMA720911:LMA720931 LVW720911:LVW720931 MFS720911:MFS720931 MPO720911:MPO720931 MZK720911:MZK720931 NJG720911:NJG720931 NTC720911:NTC720931 OCY720911:OCY720931 OMU720911:OMU720931 OWQ720911:OWQ720931 PGM720911:PGM720931 PQI720911:PQI720931 QAE720911:QAE720931 QKA720911:QKA720931 QTW720911:QTW720931 RDS720911:RDS720931 RNO720911:RNO720931 RXK720911:RXK720931 SHG720911:SHG720931 SRC720911:SRC720931 TAY720911:TAY720931 TKU720911:TKU720931 TUQ720911:TUQ720931 UEM720911:UEM720931 UOI720911:UOI720931 UYE720911:UYE720931 VIA720911:VIA720931 VRW720911:VRW720931 WBS720911:WBS720931 WLO720911:WLO720931 WVK720911:WVK720931 C786447:C786467 IY786447:IY786467 SU786447:SU786467 ACQ786447:ACQ786467 AMM786447:AMM786467 AWI786447:AWI786467 BGE786447:BGE786467 BQA786447:BQA786467 BZW786447:BZW786467 CJS786447:CJS786467 CTO786447:CTO786467 DDK786447:DDK786467 DNG786447:DNG786467 DXC786447:DXC786467 EGY786447:EGY786467 EQU786447:EQU786467 FAQ786447:FAQ786467 FKM786447:FKM786467 FUI786447:FUI786467 GEE786447:GEE786467 GOA786447:GOA786467 GXW786447:GXW786467 HHS786447:HHS786467 HRO786447:HRO786467 IBK786447:IBK786467 ILG786447:ILG786467 IVC786447:IVC786467 JEY786447:JEY786467 JOU786447:JOU786467 JYQ786447:JYQ786467 KIM786447:KIM786467 KSI786447:KSI786467 LCE786447:LCE786467 LMA786447:LMA786467 LVW786447:LVW786467 MFS786447:MFS786467 MPO786447:MPO786467 MZK786447:MZK786467 NJG786447:NJG786467 NTC786447:NTC786467 OCY786447:OCY786467 OMU786447:OMU786467 OWQ786447:OWQ786467 PGM786447:PGM786467 PQI786447:PQI786467 QAE786447:QAE786467 QKA786447:QKA786467 QTW786447:QTW786467 RDS786447:RDS786467 RNO786447:RNO786467 RXK786447:RXK786467 SHG786447:SHG786467 SRC786447:SRC786467 TAY786447:TAY786467 TKU786447:TKU786467 TUQ786447:TUQ786467 UEM786447:UEM786467 UOI786447:UOI786467 UYE786447:UYE786467 VIA786447:VIA786467 VRW786447:VRW786467 WBS786447:WBS786467 WLO786447:WLO786467 WVK786447:WVK786467 C851983:C852003 IY851983:IY852003 SU851983:SU852003 ACQ851983:ACQ852003 AMM851983:AMM852003 AWI851983:AWI852003 BGE851983:BGE852003 BQA851983:BQA852003 BZW851983:BZW852003 CJS851983:CJS852003 CTO851983:CTO852003 DDK851983:DDK852003 DNG851983:DNG852003 DXC851983:DXC852003 EGY851983:EGY852003 EQU851983:EQU852003 FAQ851983:FAQ852003 FKM851983:FKM852003 FUI851983:FUI852003 GEE851983:GEE852003 GOA851983:GOA852003 GXW851983:GXW852003 HHS851983:HHS852003 HRO851983:HRO852003 IBK851983:IBK852003 ILG851983:ILG852003 IVC851983:IVC852003 JEY851983:JEY852003 JOU851983:JOU852003 JYQ851983:JYQ852003 KIM851983:KIM852003 KSI851983:KSI852003 LCE851983:LCE852003 LMA851983:LMA852003 LVW851983:LVW852003 MFS851983:MFS852003 MPO851983:MPO852003 MZK851983:MZK852003 NJG851983:NJG852003 NTC851983:NTC852003 OCY851983:OCY852003 OMU851983:OMU852003 OWQ851983:OWQ852003 PGM851983:PGM852003 PQI851983:PQI852003 QAE851983:QAE852003 QKA851983:QKA852003 QTW851983:QTW852003 RDS851983:RDS852003 RNO851983:RNO852003 RXK851983:RXK852003 SHG851983:SHG852003 SRC851983:SRC852003 TAY851983:TAY852003 TKU851983:TKU852003 TUQ851983:TUQ852003 UEM851983:UEM852003 UOI851983:UOI852003 UYE851983:UYE852003 VIA851983:VIA852003 VRW851983:VRW852003 WBS851983:WBS852003 WLO851983:WLO852003 WVK851983:WVK852003 C917519:C917539 IY917519:IY917539 SU917519:SU917539 ACQ917519:ACQ917539 AMM917519:AMM917539 AWI917519:AWI917539 BGE917519:BGE917539 BQA917519:BQA917539 BZW917519:BZW917539 CJS917519:CJS917539 CTO917519:CTO917539 DDK917519:DDK917539 DNG917519:DNG917539 DXC917519:DXC917539 EGY917519:EGY917539 EQU917519:EQU917539 FAQ917519:FAQ917539 FKM917519:FKM917539 FUI917519:FUI917539 GEE917519:GEE917539 GOA917519:GOA917539 GXW917519:GXW917539 HHS917519:HHS917539 HRO917519:HRO917539 IBK917519:IBK917539 ILG917519:ILG917539 IVC917519:IVC917539 JEY917519:JEY917539 JOU917519:JOU917539 JYQ917519:JYQ917539 KIM917519:KIM917539 KSI917519:KSI917539 LCE917519:LCE917539 LMA917519:LMA917539 LVW917519:LVW917539 MFS917519:MFS917539 MPO917519:MPO917539 MZK917519:MZK917539 NJG917519:NJG917539 NTC917519:NTC917539 OCY917519:OCY917539 OMU917519:OMU917539 OWQ917519:OWQ917539 PGM917519:PGM917539 PQI917519:PQI917539 QAE917519:QAE917539 QKA917519:QKA917539 QTW917519:QTW917539 RDS917519:RDS917539 RNO917519:RNO917539 RXK917519:RXK917539 SHG917519:SHG917539 SRC917519:SRC917539 TAY917519:TAY917539 TKU917519:TKU917539 TUQ917519:TUQ917539 UEM917519:UEM917539 UOI917519:UOI917539 UYE917519:UYE917539 VIA917519:VIA917539 VRW917519:VRW917539 WBS917519:WBS917539 WLO917519:WLO917539 WVK917519:WVK917539 C983055:C983075 IY983055:IY983075 SU983055:SU983075 ACQ983055:ACQ983075 AMM983055:AMM983075 AWI983055:AWI983075 BGE983055:BGE983075 BQA983055:BQA983075 BZW983055:BZW983075 CJS983055:CJS983075 CTO983055:CTO983075 DDK983055:DDK983075 DNG983055:DNG983075 DXC983055:DXC983075 EGY983055:EGY983075 EQU983055:EQU983075 FAQ983055:FAQ983075 FKM983055:FKM983075 FUI983055:FUI983075 GEE983055:GEE983075 GOA983055:GOA983075 GXW983055:GXW983075 HHS983055:HHS983075 HRO983055:HRO983075 IBK983055:IBK983075 ILG983055:ILG983075 IVC983055:IVC983075 JEY983055:JEY983075 JOU983055:JOU983075 JYQ983055:JYQ983075 KIM983055:KIM983075 KSI983055:KSI983075 LCE983055:LCE983075 LMA983055:LMA983075 LVW983055:LVW983075 MFS983055:MFS983075 MPO983055:MPO983075 MZK983055:MZK983075 NJG983055:NJG983075 NTC983055:NTC983075 OCY983055:OCY983075 OMU983055:OMU983075 OWQ983055:OWQ983075 PGM983055:PGM983075 PQI983055:PQI983075 QAE983055:QAE983075 QKA983055:QKA983075 QTW983055:QTW983075 RDS983055:RDS983075 RNO983055:RNO983075 RXK983055:RXK983075 SHG983055:SHG983075 SRC983055:SRC983075 TAY983055:TAY983075 TKU983055:TKU983075 TUQ983055:TUQ983075 UEM983055:UEM983075 UOI983055:UOI983075 UYE983055:UYE983075 VIA983055:VIA983075 VRW983055:VRW983075 WBS983055:WBS983075 WLO983055:WLO983075 WVK983055:WVK983075">
      <formula1>1</formula1>
    </dataValidation>
  </dataValidations>
  <pageMargins left="0.7" right="0.7" top="0.75" bottom="0.75" header="0.3" footer="0.3"/>
  <ignoredErrors>
    <ignoredError sqref="G5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ATX CLASSIC</vt:lpstr>
      <vt:lpstr>Giant XTC 820</vt:lpstr>
      <vt:lpstr>挑战者700 2012款</vt:lpstr>
      <vt:lpstr>MISSILE_5198.00</vt:lpstr>
      <vt:lpstr>8081_stout_x5</vt:lpstr>
      <vt:lpstr>8081_stout_m610</vt:lpstr>
      <vt:lpstr>Other</vt:lpstr>
      <vt:lpstr>配置考虑</vt:lpstr>
      <vt:lpstr>骑迹老苗</vt:lpstr>
      <vt:lpstr>比较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YuanXing</dc:creator>
  <cp:lastModifiedBy>YuanXing</cp:lastModifiedBy>
  <dcterms:created xsi:type="dcterms:W3CDTF">2014-07-05T13:50:45Z</dcterms:created>
  <dcterms:modified xsi:type="dcterms:W3CDTF">2014-07-31T16:31:07Z</dcterms:modified>
</cp:coreProperties>
</file>