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 checkCompatibility="1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计划" sheetId="1" r:id="rId1"/>
    <sheet name="指数估值" sheetId="2" r:id="rId2"/>
  </sheets>
  <calcPr calcId="150001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<sst xmlns="http://schemas.openxmlformats.org/spreadsheetml/2006/main" count="246" uniqueCount="171">
  <si>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</si>
  <si>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</si>
  <si>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</si>
  <si>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</si>
  <si>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</si>
  <si>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</si>
  <si>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</si>
  <si>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</si>
  <si>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</si>
  <si>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</si>
  <si>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</si>
  <si>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</si>
  <si>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</si>
  <si>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</si>
  <si>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</si>
  <si>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</si>
  <si>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</si>
  <si>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</si>
  <si>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</si>
  <si>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</si>
  <si>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</si>
  <si>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</si>
  <si>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</si>
  <si>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</si>
  <si>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</si>
  <si>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</si>
  <si>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</si>
  <si>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</si>
  <si>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</si>
  <si>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</si>
  <si>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</si>
  <si>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</si>
  <si>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</si>
  <si>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</si>
  <si>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</si>
  <si>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</si>
  <si>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</si>
  <si>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</si>
  <si>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</si>
  <si>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</si>
  <si>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</si>
  <si>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</si>
  <si>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</si>
  <si>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</si>
  <si>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</si>
  <si>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</si>
  <si>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</si>
  <si>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</si>
  <si>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</si>
  <si>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</si>
  <si>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</si>
  <si>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</si>
  <si>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</si>
  <si>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</si>
  <si>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</si>
  <si>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</si>
  <si>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</si>
  <si>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</si>
  <si>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</si>
  <si>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</si>
  <si>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</si>
  <si>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</si>
  <si>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</si>
  <si>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</si>
  <si>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</si>
  <si>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</si>
  <si>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</si>
  <si>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</si>
  <si>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</si>
  <si>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</si>
  <si>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</si>
  <si>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</si>
  <si>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</si>
  <si>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</si>
  <si>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</si>
  <si>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</si>
  <si>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</si>
  <si>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</si>
  <si>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</si>
  <si>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</si>
  <si>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</si>
  <si>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</si>
  <si>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</si>
  <si>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</si>
  <si>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</si>
  <si>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</si>
  <si>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</si>
  <si>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</si>
  <si>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</si>
  <si>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</si>
  <si>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</si>
  <si>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</si>
  <si>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</si>
  <si>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</si>
  <si>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</si>
  <si>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</si>
  <si>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</si>
  <si>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</si>
  <si>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</si>
  <si>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</si>
  <si>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</si>
  <si>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</si>
  <si>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</si>
  <si>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</si>
  <si>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</si>
  <si>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</si>
  <si>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</si>
  <si>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</si>
  <si>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</si>
  <si>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</si>
  <si>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</si>
  <si>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</si>
  <si>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</si>
  <si>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</si>
  <si>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</si>
  <si>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</si>
  <si>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</si>
  <si>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</si>
  <si>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</si>
  <si>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</si>
  <si>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</si>
  <si>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</si>
  <si>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</si>
  <si>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</si>
  <si>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</si>
  <si>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</si>
  <si>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</si>
  <si>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</si>
  <si>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</si>
  <si>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</si>
  <si>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</si>
  <si>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</si>
  <si>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</si>
  <si>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</si>
  <si>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</si>
  <si>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</si>
  <si>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</si>
  <si>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</si>
  <si>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</si>
  <si>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</si>
  <si>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</si>
  <si>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</si>
  <si>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</si>
  <si>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</si>
  <si>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</si>
  <si>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</si>
  <si>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</si>
  <si>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</si>
  <si>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</si>
  <si>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</si>
  <si>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</si>
  <si>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</si>
  <si>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</si>
  <si>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</si>
  <si>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</si>
  <si>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</si>
  <si>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</si>
  <si>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</si>
  <si>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</si>
  <si>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</si>
  <si>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</si>
  <si>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</si>
  <si>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</si>
  <si>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</si>
  <si>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</si>
  <si>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</si>
  <si>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</si>
  <si>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申万菱泸深300价值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</si>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</sst>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用户" refreshedDate="43141.548941435183" createdVersion="4" refreshedVersion="4" minRefreshableVersion="3" recordCount="10">
  <cacheSource type="worksheet">
    <worksheetSource ref="A1:G11" sheet="计划"/>
  </cacheSource>
  <cacheFields count="8">
    <cacheField name="基金" numFmtId="0">
      <sharedItems/>
    </cacheField>
    <cacheField name="类型" numFmtId="0">
      <sharedItems containsBlank="1" count="11">
        <s v="大盘"/>
        <s v="均衡"/>
        <s v="中小盘"/>
        <s v="混合"/>
        <s v="泸港深"/>
        <m u="1"/>
        <s v="环保医疗" u="1"/>
        <s v="主动型" u="1"/>
        <s v="中盘(150只)" u="1"/>
        <s v="消费行业" u="1"/>
        <s v="中盘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20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NonDate="0" containsString="0"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m/>
    <n v="0"/>
    <m/>
  </r>
  <r>
    <s v="嘉实基本面50指数(160716)"/>
    <x v="0"/>
    <x v="0"/>
    <s v="持有"/>
    <m/>
    <n v="0"/>
    <m/>
  </r>
  <r>
    <s v="景顺长城泸深300增强(000311)"/>
    <x v="0"/>
    <x v="0"/>
    <s v="持有"/>
    <m/>
    <n v="0"/>
    <m/>
  </r>
  <r>
    <s v="华宝兴业标普中国A股红利机会(501029)"/>
    <x v="1"/>
    <x v="1"/>
    <s v="定投/周"/>
    <n v="400"/>
    <n v="19200"/>
    <m/>
  </r>
  <r>
    <s v="景顺长城中证500行业中性低波动(003318)"/>
    <x v="2"/>
    <x v="1"/>
    <s v="定投/周"/>
    <n v="400"/>
    <n v="19200"/>
    <m/>
  </r>
  <r>
    <s v="建信中证500指数增强(000478)"/>
    <x v="2"/>
    <x v="1"/>
    <s v="定投/周"/>
    <n v="400"/>
    <n v="19200"/>
    <m/>
  </r>
  <r>
    <s v="建信深证基本面60ETF联接(530015)"/>
    <x v="0"/>
    <x v="1"/>
    <s v="定投/周"/>
    <n v="200"/>
    <n v="9600"/>
    <m/>
  </r>
  <r>
    <s v="申万菱泸深300价值"/>
    <x v="0"/>
    <x v="1"/>
    <s v="定投/周"/>
    <n v="200"/>
    <n v="9600"/>
    <m/>
  </r>
  <r>
    <s v="国泰金龙行业混合(020003)"/>
    <x v="3"/>
    <x v="2"/>
    <s v="定投/周"/>
    <m/>
    <n v="0"/>
    <m/>
  </r>
  <r>
    <s v="嘉实泸港深精选股票(001878)"/>
    <x v="4"/>
    <x v="2"/>
    <s v="定投/周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基金类型-金额统计" cacheId="1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7" firstHeaderRow="0" firstDataRow="1" firstDataCol="1"/>
  <pivotFields count="8">
    <pivotField dataField="1" showAll="0"/>
    <pivotField axis="axisRow" showAll="0" sortType="descending">
      <items count="12">
        <item m="1" x="5"/>
        <item m="1" x="7"/>
        <item x="2"/>
        <item m="1" x="8"/>
        <item m="1" x="10"/>
        <item m="1" x="9"/>
        <item x="4"/>
        <item x="1"/>
        <item m="1" x="6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6">
    <i>
      <x v="2"/>
    </i>
    <i>
      <x v="9"/>
    </i>
    <i>
      <x v="7"/>
    </i>
    <i>
      <x v="10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110" zoomScaleNormal="110" zoomScalePageLayoutView="110" workbookViewId="0">
      <selection activeCell="G11" sqref="G11"/>
    </sheetView>
  </sheetViews>
  <sheetFormatPr baseColWidth="10" defaultColWidth="11" defaultRowHeight="15" x14ac:dyDescent="0.15"/>
  <cols>
    <col min="1" max="1" width="38.5" bestFit="1" customWidth="1"/>
    <col min="2" max="3" width="9.5" bestFit="1" customWidth="1"/>
    <col min="4" max="4" width="8.5" bestFit="1" customWidth="1"/>
    <col min="5" max="6" width="9.5" bestFit="1" customWidth="1"/>
    <col min="7" max="7" width="23.5" bestFit="1" customWidth="1"/>
    <col min="8" max="8" width="4.6640625" customWidth="1"/>
    <col min="9" max="9" width="8.1640625" customWidth="1"/>
    <col min="10" max="10" width="7.5" customWidth="1"/>
    <col min="11" max="12" width="9.5" customWidth="1"/>
    <col min="13" max="13" width="5.1640625" customWidth="1"/>
    <col min="14" max="14" width="9.5" customWidth="1"/>
    <col min="15" max="15" width="7.5" customWidth="1"/>
    <col min="16" max="17" width="9.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8</v>
      </c>
      <c r="C2" s="3" t="s">
        <v>16</v>
      </c>
      <c r="D2" s="3" t="s">
        <v>18</v>
      </c>
      <c r="E2" s="3"/>
      <c r="F2" s="3">
        <f t="shared" ref="F2:F11" si="0">E2*4*12</f>
        <v>0</v>
      </c>
      <c r="G2" s="3"/>
      <c r="I2" s="8" t="s">
        <v>29</v>
      </c>
      <c r="J2" s="6">
        <v>2</v>
      </c>
      <c r="K2" s="6">
        <v>800</v>
      </c>
      <c r="L2" s="9">
        <v>0.5</v>
      </c>
      <c r="N2" s="8" t="s">
        <v>35</v>
      </c>
      <c r="O2" s="6">
        <v>5</v>
      </c>
      <c r="P2" s="6">
        <v>1600</v>
      </c>
      <c r="Q2" s="9">
        <v>1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/>
      <c r="F3" s="3">
        <f t="shared" si="0"/>
        <v>0</v>
      </c>
      <c r="G3" s="3"/>
      <c r="I3" s="8" t="s">
        <v>22</v>
      </c>
      <c r="J3" s="6">
        <v>5</v>
      </c>
      <c r="K3" s="6">
        <v>400</v>
      </c>
      <c r="L3" s="9">
        <v>0.25</v>
      </c>
      <c r="N3" s="8" t="s">
        <v>36</v>
      </c>
      <c r="O3" s="6">
        <v>3</v>
      </c>
      <c r="P3" s="6"/>
      <c r="Q3" s="9">
        <v>0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/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0.25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168</v>
      </c>
      <c r="J5" s="6">
        <v>1</v>
      </c>
      <c r="K5" s="6"/>
      <c r="L5" s="9">
        <v>0</v>
      </c>
      <c r="N5" s="8" t="s">
        <v>24</v>
      </c>
      <c r="O5" s="6">
        <v>10</v>
      </c>
      <c r="P5" s="6">
        <v>1600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24</v>
      </c>
      <c r="J7" s="6">
        <v>10</v>
      </c>
      <c r="K7" s="6">
        <v>1600</v>
      </c>
      <c r="L7" s="9">
        <v>1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</row>
    <row r="9" spans="1:17" x14ac:dyDescent="0.15">
      <c r="A9" s="4" t="s">
        <v>167</v>
      </c>
      <c r="B9" s="4" t="s">
        <v>8</v>
      </c>
      <c r="C9" s="4" t="s">
        <v>15</v>
      </c>
      <c r="D9" s="4" t="s">
        <v>12</v>
      </c>
      <c r="E9" s="4">
        <v>200</v>
      </c>
      <c r="F9" s="4">
        <f t="shared" si="0"/>
        <v>9600</v>
      </c>
      <c r="G9" s="4"/>
    </row>
    <row r="10" spans="1:17" x14ac:dyDescent="0.15">
      <c r="A10" s="2" t="s">
        <v>4</v>
      </c>
      <c r="B10" s="2" t="s">
        <v>169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170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170</v>
      </c>
    </row>
    <row r="12" spans="1:17" x14ac:dyDescent="0.15">
      <c r="A12" s="1" t="s">
        <v>32</v>
      </c>
      <c r="B12" s="1"/>
      <c r="C12" s="1"/>
      <c r="D12" s="1"/>
      <c r="E12" s="1">
        <f>SUM(E2:E11)</f>
        <v>1600</v>
      </c>
      <c r="F12" s="1">
        <f>SUM(F2:F11)</f>
        <v>76800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120" zoomScaleNormal="120" zoomScalePageLayoutView="120" workbookViewId="0">
      <selection activeCell="G12" sqref="G12"/>
    </sheetView>
  </sheetViews>
  <sheetFormatPr baseColWidth="10" defaultRowHeight="1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0.83203125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33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33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</vt:lpstr>
      <vt:lpstr>指数估值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2018-02-10T05:10:35Z</dcterms:modified>
</cp:coreProperties>
</file>