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gao_xiaolin\Desktop\消失的面孔_数据包\"/>
    </mc:Choice>
  </mc:AlternateContent>
  <xr:revisionPtr revIDLastSave="0" documentId="13_ncr:1_{01B73935-7AEE-4145-B721-F724E7C73088}" xr6:coauthVersionLast="45" xr6:coauthVersionMax="45" xr10:uidLastSave="{00000000-0000-0000-0000-000000000000}"/>
  <bookViews>
    <workbookView xWindow="-120" yWindow="-120" windowWidth="29040" windowHeight="15840" xr2:uid="{857B0BDB-9F4B-42A5-8FA6-E9B968902BDB}"/>
  </bookViews>
  <sheets>
    <sheet name="0.data_collection_and_collation" sheetId="2" r:id="rId1"/>
    <sheet name="1.the_number_of_workers" sheetId="3" r:id="rId2"/>
    <sheet name="2.the_number_of_times" sheetId="4" r:id="rId3"/>
    <sheet name="3.average_age_1" sheetId="5" r:id="rId4"/>
    <sheet name="4.average_age_2"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6" i="4" l="1"/>
  <c r="I6" i="4"/>
  <c r="G6" i="4"/>
  <c r="F6" i="4"/>
  <c r="D6" i="4"/>
  <c r="C6" i="4"/>
  <c r="B6" i="4"/>
  <c r="B5" i="6" l="1"/>
  <c r="C5" i="6"/>
  <c r="D5" i="6"/>
  <c r="E5" i="6"/>
  <c r="F5" i="6"/>
  <c r="G5" i="6"/>
  <c r="H5" i="6"/>
  <c r="I5" i="6"/>
  <c r="J5" i="6"/>
  <c r="B6" i="6"/>
  <c r="C6" i="6"/>
  <c r="D6" i="6"/>
  <c r="E6" i="6"/>
  <c r="F6" i="6"/>
  <c r="G6" i="6"/>
  <c r="H6" i="6"/>
  <c r="I6" i="6"/>
  <c r="J6" i="6"/>
  <c r="B8" i="6"/>
  <c r="C8" i="6"/>
  <c r="D8" i="6"/>
  <c r="E8" i="6"/>
  <c r="F8" i="6"/>
  <c r="G8" i="6"/>
  <c r="H8" i="6"/>
  <c r="I8" i="6"/>
  <c r="J8" i="6"/>
  <c r="B9" i="6"/>
  <c r="C9" i="6"/>
  <c r="D9" i="6"/>
  <c r="E9" i="6"/>
  <c r="F9" i="6"/>
  <c r="G9" i="6"/>
  <c r="H9" i="6"/>
  <c r="I9" i="6"/>
  <c r="J9" i="6"/>
  <c r="B5" i="5"/>
  <c r="C5" i="5"/>
  <c r="D5" i="5"/>
  <c r="E5" i="5"/>
  <c r="F5" i="5"/>
  <c r="G5" i="5"/>
  <c r="H5" i="5"/>
  <c r="I5" i="5"/>
  <c r="J5" i="5"/>
  <c r="B6" i="5"/>
  <c r="C6" i="5"/>
  <c r="D6" i="5"/>
  <c r="E6" i="5"/>
  <c r="F6" i="5"/>
  <c r="G6" i="5"/>
  <c r="H6" i="5"/>
  <c r="I6" i="5"/>
  <c r="J6" i="5"/>
  <c r="B4" i="4"/>
  <c r="E4" i="4"/>
  <c r="H4" i="4"/>
  <c r="C5" i="4"/>
  <c r="D5" i="4"/>
  <c r="F5" i="4"/>
  <c r="G5" i="4"/>
  <c r="I5" i="4"/>
  <c r="J5" i="4"/>
  <c r="B4" i="3"/>
  <c r="E4" i="3"/>
  <c r="H4" i="3"/>
  <c r="C5" i="3"/>
  <c r="D5" i="3"/>
  <c r="F5" i="3"/>
  <c r="G5" i="3"/>
  <c r="I5" i="3"/>
  <c r="J5" i="3"/>
  <c r="C6" i="3"/>
  <c r="D6" i="3"/>
  <c r="F6" i="3"/>
  <c r="G6" i="3"/>
  <c r="I6" i="3"/>
  <c r="J6" i="3"/>
</calcChain>
</file>

<file path=xl/sharedStrings.xml><?xml version="1.0" encoding="utf-8"?>
<sst xmlns="http://schemas.openxmlformats.org/spreadsheetml/2006/main" count="119" uniqueCount="63">
  <si>
    <t>-</t>
  </si>
  <si>
    <t>②Using sql to remove TV dramas with the same name, I got 5093 TV drama titles.</t>
    <phoneticPr fontId="1"/>
  </si>
  <si>
    <t>So I got my first necessory data. There are 3466 TV dramas with a Baidu Baike's url, which broadcasted, and produced in mainland China or co-produced in mainland China and other countries or regions.</t>
    <phoneticPr fontId="1"/>
  </si>
  <si>
    <t>TV dramas: those released in China from 1981 to March 31,2021</t>
    <phoneticPr fontId="1"/>
  </si>
  <si>
    <t>①between 1981 and 2008: https://zh.wikipedia.org/zh-cn/Category:1981年中國電視劇集 ~ https://zh.wikipedia.org/zh-cn/Category:2008年中國電視劇集</t>
    <phoneticPr fontId="1"/>
  </si>
  <si>
    <t>②between 2009 and 2021.3.31: https://zh.wikipedia.org/wiki/中国大陆电视剧列表_(2009年) ~ https://zh.wikipedia.org/wiki/中国大陆电视剧列表_(2021年)</t>
    <phoneticPr fontId="1"/>
  </si>
  <si>
    <t xml:space="preserve">and </t>
    <phoneticPr fontId="1"/>
  </si>
  <si>
    <t>Steps:</t>
    <phoneticPr fontId="1"/>
  </si>
  <si>
    <t xml:space="preserve">①I crawl those TV dramas pages with python, searching for actors with hyperlinks in the cast list, and make a list of these actors. </t>
  </si>
  <si>
    <t>Not all the actors in the TV dramas have a hyperlink, because that some of them are not famous enough, or the TV dramas they have played in were produced too early to find information about.</t>
    <phoneticPr fontId="1"/>
  </si>
  <si>
    <t>①I used  python to crawl those pages, and got 5208 TV dramas (TV dramas with the same name were calculated separately. Then I inserted the titles of TV dramas to the database.</t>
    <phoneticPr fontId="1"/>
  </si>
  <si>
    <t>③After searching for the 5093 titles in the Baidu Baike, I had 17126 urls in my hands, including novels, operas, movies with the same name. I added them to my database.</t>
    <phoneticPr fontId="1"/>
  </si>
  <si>
    <t xml:space="preserve">Actors: actors found by links included in the Baidu Baike's pages of 1)TV dramas </t>
    <phoneticPr fontId="1"/>
  </si>
  <si>
    <t>Through these steps, I got my second necessory data. The number of actors  is 6123, who have played roles in the 3466 TV dramas which included on Baidu Baike and have hyperlinks in TV dramas pages with which could be found.</t>
    <phoneticPr fontId="1"/>
  </si>
  <si>
    <t>3.Data3:Directors and screen writers</t>
    <phoneticPr fontId="1"/>
  </si>
  <si>
    <t>Directors and screen writers: directors and screen writers found by links included in the Baidu Baike's pages of 1)TV dramas</t>
    <phoneticPr fontId="1"/>
  </si>
  <si>
    <t>①I crawl those TV dramas pages with python, searching for actors with hyperlinks in the basic information, and make a list of them.</t>
    <phoneticPr fontId="1"/>
  </si>
  <si>
    <t>The number of actors played in these TV dramas is 63371.</t>
    <phoneticPr fontId="1"/>
  </si>
  <si>
    <t>What's more, their gender and year of birth have to be known, and their age must be not over 79 when the TV drama were broadcast.</t>
    <phoneticPr fontId="1"/>
  </si>
  <si>
    <t>The number of directors directed these TV dramas and screen writers wrote screen plays for these ones is 894.</t>
    <phoneticPr fontId="1"/>
  </si>
  <si>
    <t>67 of who are directors and 47 of who are screen writers.</t>
    <phoneticPr fontId="1"/>
  </si>
  <si>
    <t>The number of screen writers is 47,who have written screen plays for those TV dramas, and have hyperlinks in those pages which could be found.</t>
    <phoneticPr fontId="1"/>
  </si>
  <si>
    <t>④With crawling Baidu Baike for the 15,867 actors, I got 6123, having their birthday and sex written in their Baidu Baike pages.</t>
    <phoneticPr fontId="1"/>
  </si>
  <si>
    <t>Through these steps, I got my third necessory data. The number of directors is 67, who have directed the 3466 TV dramas which included on Baidu Baike and have hyperlinks in TV dramas pages with which could be found.</t>
    <phoneticPr fontId="1"/>
  </si>
  <si>
    <t>③With crawling Baidu Baike for the 640　directors and screen writers, I got  114, having their birthday and sex written in their Baidu Baike pages,</t>
    <phoneticPr fontId="1"/>
  </si>
  <si>
    <t>④Novels, opears, and movies urls are not necessory in this project, so I selected out objects which includes no origin release date, production date, or were producted only in other places besides mainland China from database and deleted them with sql.</t>
    <phoneticPr fontId="1"/>
  </si>
  <si>
    <t>②In order to focus actors who had played in TV dramas until they were 80 years old, I deleted the records in their 80s and 90s with sql.</t>
    <phoneticPr fontId="1"/>
  </si>
  <si>
    <t>③After removing actors with the same hyperlink with sql, I got 15,867 actors left.</t>
    <phoneticPr fontId="1"/>
  </si>
  <si>
    <t>②After removing directors and screen writers with the same hyperlink with sql, I got 640 records left.</t>
    <phoneticPr fontId="1"/>
  </si>
  <si>
    <t>62,972 records of actors playing in TV dramas were remained.</t>
    <phoneticPr fontId="1"/>
  </si>
  <si>
    <t>The number of times the 6123 actors have played In 3466 TV dramas is 31289.</t>
    <phoneticPr fontId="1"/>
  </si>
  <si>
    <t>Data1:TV dramas</t>
    <phoneticPr fontId="1"/>
  </si>
  <si>
    <t>Data2:Actors in cast lists</t>
    <phoneticPr fontId="1"/>
  </si>
  <si>
    <t xml:space="preserve">The number of times actors played in TV dramas: when an actor plays in a TV drama before he or she became 80, it is counted once.If an actor has played in more than one TV drama, each time he or she plays in a TV drama, it will be counted. </t>
  </si>
  <si>
    <t>Data4:The number of times actors played in TV dramas</t>
    <phoneticPr fontId="1"/>
  </si>
  <si>
    <t>Data5:The number of times directors directed TV dramas and screen writers wrote screen plays for TV dramas</t>
    <phoneticPr fontId="1"/>
  </si>
  <si>
    <t>The total number of times directors directed TV dramas is 106.</t>
    <phoneticPr fontId="1"/>
  </si>
  <si>
    <t>The total number of times screen writers have written screen plays for TV dramas is 54.</t>
    <phoneticPr fontId="1"/>
  </si>
  <si>
    <t>The total number of times directors directed TV dramas and screen writers wrote screen plays for TV dramas</t>
    <phoneticPr fontId="1"/>
  </si>
  <si>
    <t>①I used sql to organize information.</t>
    <phoneticPr fontId="1"/>
  </si>
  <si>
    <t>The number of actors who have played roles in TV dramas and people who have worked with the production of TV dramas until March, 31, 2021</t>
    <phoneticPr fontId="1"/>
  </si>
  <si>
    <t>type</t>
    <phoneticPr fontId="1"/>
  </si>
  <si>
    <t>sex</t>
    <phoneticPr fontId="1"/>
  </si>
  <si>
    <t>number</t>
    <phoneticPr fontId="1"/>
  </si>
  <si>
    <t>actor</t>
    <phoneticPr fontId="1"/>
  </si>
  <si>
    <t>director</t>
    <phoneticPr fontId="1"/>
  </si>
  <si>
    <t>screen writer</t>
    <phoneticPr fontId="1"/>
  </si>
  <si>
    <t>female</t>
    <phoneticPr fontId="1"/>
  </si>
  <si>
    <t>male</t>
    <phoneticPr fontId="1"/>
  </si>
  <si>
    <t>The number of times actors played roles in TV dramas, directors directed TV dramas, and screen writers wrote screen play for TV dramas</t>
    <phoneticPr fontId="1"/>
  </si>
  <si>
    <t>number of times</t>
    <phoneticPr fontId="1"/>
  </si>
  <si>
    <t>average age</t>
    <phoneticPr fontId="1"/>
  </si>
  <si>
    <t>The average age of workers on 2021.</t>
    <phoneticPr fontId="1"/>
  </si>
  <si>
    <t>percentage(female or male/the other sex)</t>
    <phoneticPr fontId="1"/>
  </si>
  <si>
    <t>percentage(female or male/all workers)</t>
    <phoneticPr fontId="1"/>
  </si>
  <si>
    <t>average age difference between female/male workers and all workers</t>
    <phoneticPr fontId="1"/>
  </si>
  <si>
    <t>average age difference between female/male workers and male/female workers</t>
    <phoneticPr fontId="1"/>
  </si>
  <si>
    <r>
      <t xml:space="preserve">The average age of workers </t>
    </r>
    <r>
      <rPr>
        <sz val="11"/>
        <color theme="1"/>
        <rFont val="游ゴシック"/>
        <family val="3"/>
        <charset val="128"/>
      </rPr>
      <t>on when the TV dramas they played in were broadcast/produced</t>
    </r>
    <r>
      <rPr>
        <sz val="11"/>
        <color theme="1"/>
        <rFont val="DengXian"/>
      </rPr>
      <t>.</t>
    </r>
    <phoneticPr fontId="1"/>
  </si>
  <si>
    <t>average age when the TV dramas they played in were broadcast</t>
    <phoneticPr fontId="1"/>
  </si>
  <si>
    <t>average age when the TV dramas they played in were produced</t>
    <phoneticPr fontId="1"/>
  </si>
  <si>
    <t xml:space="preserve">difference between female/male workers and all workers </t>
    <phoneticPr fontId="1"/>
  </si>
  <si>
    <t>difference between female/male workers and male/female workers</t>
    <phoneticPr fontId="1"/>
  </si>
  <si>
    <t>difference between female/male workers</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</si>
</sst>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 "/>
    <numFmt numFmtId="177" formatCode="0.00_ "/>
  </numFmts>
  <fonts count="11" x14ac:knownFonts="1">
    <font>
      <sz val="11"/>
      <color theme="1"/>
      <name val="游ゴシック"/>
      <family val="2"/>
      <charset val="128"/>
      <scheme val="minor"/>
    </font>
    <font>
      <sz val="6"/>
      <name val="游ゴシック"/>
      <family val="2"/>
      <charset val="128"/>
      <scheme val="minor"/>
    </font>
    <font>
      <b/>
      <sz val="11"/>
      <color theme="1"/>
      <name val="DengXian"/>
    </font>
    <font>
      <sz val="11"/>
      <color theme="1"/>
      <name val="DengXian"/>
    </font>
    <font>
      <b/>
      <sz val="11"/>
      <color theme="1"/>
      <name val="Microsoft YaHei"/>
      <family val="2"/>
      <charset val="134"/>
    </font>
    <font>
      <sz val="11"/>
      <color theme="1"/>
      <name val="DengXian"/>
    </font>
    <font>
      <b/>
      <sz val="11"/>
      <color theme="1"/>
      <name val="DengXian"/>
    </font>
    <font>
      <sz val="11"/>
      <color theme="1"/>
      <name val="DengXian"/>
    </font>
    <font>
      <b/>
      <sz val="11"/>
      <color theme="1"/>
      <name val="DengXian"/>
    </font>
    <font>
      <b/>
      <sz val="11"/>
      <color theme="1"/>
      <name val="游ゴシック"/>
      <family val="3"/>
      <charset val="128"/>
    </font>
    <font>
      <sz val="11"/>
      <color theme="1"/>
      <name val="游ゴシック"/>
      <family val="3"/>
      <charset val="128"/>
    </font>
  </fonts>
  <fills count="3">
    <fill>
      <patternFill patternType="none"/>
    </fill>
    <fill>
      <patternFill patternType="gray125"/>
    </fill>
    <fill>
      <patternFill patternType="solid">
        <fgColor theme="7"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22">
    <xf numFmtId="0" fontId="0" fillId="0" borderId="0" xfId="0">
      <alignment vertical="center"/>
    </xf>
    <xf numFmtId="0" fontId="3" fillId="0" borderId="0" xfId="0" applyFont="1">
      <alignment vertical="center"/>
    </xf>
    <xf numFmtId="0" fontId="2" fillId="2" borderId="1" xfId="0" applyFont="1" applyFill="1" applyBorder="1">
      <alignment vertical="center"/>
    </xf>
    <xf numFmtId="0" fontId="4" fillId="2" borderId="1" xfId="0" applyFont="1" applyFill="1" applyBorder="1">
      <alignment vertical="center"/>
    </xf>
    <xf numFmtId="176" fontId="0" fillId="0" borderId="1" xfId="0" applyNumberFormat="1" applyBorder="1">
      <alignment vertical="center"/>
    </xf>
    <xf numFmtId="176" fontId="3" fillId="0" borderId="1" xfId="0" applyNumberFormat="1" applyFont="1" applyBorder="1">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8" fillId="2" borderId="1" xfId="0" applyFont="1" applyFill="1" applyBorder="1">
      <alignment vertical="center"/>
    </xf>
    <xf numFmtId="0" fontId="7" fillId="0" borderId="1" xfId="0" applyFont="1" applyBorder="1">
      <alignment vertical="center"/>
    </xf>
    <xf numFmtId="177" fontId="7" fillId="0" borderId="1" xfId="0" applyNumberFormat="1" applyFont="1" applyBorder="1">
      <alignment vertical="center"/>
    </xf>
    <xf numFmtId="176" fontId="7" fillId="0" borderId="0" xfId="0" applyNumberFormat="1" applyFont="1">
      <alignment vertical="center"/>
    </xf>
    <xf numFmtId="0" fontId="8" fillId="0" borderId="0" xfId="0" applyFont="1">
      <alignment vertical="center"/>
    </xf>
    <xf numFmtId="176" fontId="7" fillId="0" borderId="1" xfId="0" applyNumberFormat="1" applyFont="1" applyBorder="1">
      <alignment vertical="center"/>
    </xf>
    <xf numFmtId="0" fontId="9" fillId="2" borderId="1" xfId="0" applyFont="1" applyFill="1" applyBorder="1">
      <alignment vertical="center"/>
    </xf>
    <xf numFmtId="0" fontId="8" fillId="2" borderId="4"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2"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2"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6AD76-3198-4080-BFF0-126ED66BCCDB}">
  <dimension ref="A1:C55"/>
  <sheetViews>
    <sheetView tabSelected="1" zoomScaleNormal="100" workbookViewId="0">
      <selection activeCell="M33" sqref="M33"/>
    </sheetView>
  </sheetViews>
  <sheetFormatPr defaultColWidth="3.125" defaultRowHeight="14.25" x14ac:dyDescent="0.4"/>
  <cols>
    <col min="1" max="19" width="3.125" style="6"/>
    <col min="20" max="20" width="5.625" style="6" bestFit="1" customWidth="1"/>
    <col min="21" max="16384" width="3.125" style="6"/>
  </cols>
  <sheetData>
    <row r="1" spans="1:2" x14ac:dyDescent="0.4">
      <c r="A1" s="7" t="s">
        <v>31</v>
      </c>
    </row>
    <row r="2" spans="1:2" x14ac:dyDescent="0.4">
      <c r="B2" s="6" t="s">
        <v>3</v>
      </c>
    </row>
    <row r="3" spans="1:2" x14ac:dyDescent="0.4">
      <c r="B3" s="6" t="s">
        <v>4</v>
      </c>
    </row>
    <row r="4" spans="1:2" x14ac:dyDescent="0.4">
      <c r="B4" s="6" t="s">
        <v>6</v>
      </c>
    </row>
    <row r="5" spans="1:2" x14ac:dyDescent="0.4">
      <c r="B5" s="6" t="s">
        <v>5</v>
      </c>
    </row>
    <row r="7" spans="1:2" x14ac:dyDescent="0.4">
      <c r="A7" s="6" t="s">
        <v>7</v>
      </c>
    </row>
    <row r="8" spans="1:2" x14ac:dyDescent="0.4">
      <c r="B8" s="6" t="s">
        <v>10</v>
      </c>
    </row>
    <row r="9" spans="1:2" x14ac:dyDescent="0.4">
      <c r="B9" s="6" t="s">
        <v>1</v>
      </c>
    </row>
    <row r="10" spans="1:2" x14ac:dyDescent="0.4">
      <c r="B10" s="6" t="s">
        <v>11</v>
      </c>
    </row>
    <row r="11" spans="1:2" x14ac:dyDescent="0.4">
      <c r="B11" s="6" t="s">
        <v>25</v>
      </c>
    </row>
    <row r="13" spans="1:2" x14ac:dyDescent="0.4">
      <c r="A13" s="6" t="s">
        <v>2</v>
      </c>
    </row>
    <row r="15" spans="1:2" x14ac:dyDescent="0.4">
      <c r="A15" s="7" t="s">
        <v>32</v>
      </c>
    </row>
    <row r="16" spans="1:2" x14ac:dyDescent="0.4">
      <c r="B16" s="6" t="s">
        <v>12</v>
      </c>
    </row>
    <row r="18" spans="1:2" x14ac:dyDescent="0.4">
      <c r="A18" s="6" t="s">
        <v>7</v>
      </c>
    </row>
    <row r="19" spans="1:2" x14ac:dyDescent="0.4">
      <c r="B19" s="6" t="s">
        <v>8</v>
      </c>
    </row>
    <row r="20" spans="1:2" x14ac:dyDescent="0.4">
      <c r="B20" s="6" t="s">
        <v>17</v>
      </c>
    </row>
    <row r="21" spans="1:2" x14ac:dyDescent="0.4">
      <c r="B21" s="6" t="s">
        <v>9</v>
      </c>
    </row>
    <row r="22" spans="1:2" x14ac:dyDescent="0.4">
      <c r="B22" s="6" t="s">
        <v>26</v>
      </c>
    </row>
    <row r="23" spans="1:2" x14ac:dyDescent="0.4">
      <c r="B23" s="6" t="s">
        <v>29</v>
      </c>
    </row>
    <row r="24" spans="1:2" x14ac:dyDescent="0.4">
      <c r="B24" s="6" t="s">
        <v>27</v>
      </c>
    </row>
    <row r="25" spans="1:2" x14ac:dyDescent="0.4">
      <c r="B25" s="6" t="s">
        <v>22</v>
      </c>
    </row>
    <row r="26" spans="1:2" x14ac:dyDescent="0.4">
      <c r="A26" s="6" t="s">
        <v>13</v>
      </c>
    </row>
    <row r="27" spans="1:2" x14ac:dyDescent="0.4">
      <c r="A27" s="6" t="s">
        <v>18</v>
      </c>
    </row>
    <row r="29" spans="1:2" x14ac:dyDescent="0.4">
      <c r="A29" s="7" t="s">
        <v>14</v>
      </c>
    </row>
    <row r="30" spans="1:2" x14ac:dyDescent="0.4">
      <c r="B30" s="6" t="s">
        <v>15</v>
      </c>
    </row>
    <row r="32" spans="1:2" x14ac:dyDescent="0.4">
      <c r="A32" s="6" t="s">
        <v>7</v>
      </c>
    </row>
    <row r="33" spans="1:3" x14ac:dyDescent="0.4">
      <c r="B33" s="6" t="s">
        <v>16</v>
      </c>
    </row>
    <row r="34" spans="1:3" x14ac:dyDescent="0.4">
      <c r="B34" s="6" t="s">
        <v>19</v>
      </c>
    </row>
    <row r="35" spans="1:3" x14ac:dyDescent="0.4">
      <c r="B35" s="6" t="s">
        <v>28</v>
      </c>
    </row>
    <row r="36" spans="1:3" x14ac:dyDescent="0.4">
      <c r="B36" s="6" t="s">
        <v>24</v>
      </c>
    </row>
    <row r="37" spans="1:3" x14ac:dyDescent="0.4">
      <c r="B37" s="6" t="s">
        <v>20</v>
      </c>
    </row>
    <row r="38" spans="1:3" x14ac:dyDescent="0.4">
      <c r="A38" s="6" t="s">
        <v>23</v>
      </c>
    </row>
    <row r="39" spans="1:3" x14ac:dyDescent="0.4">
      <c r="A39" s="6" t="s">
        <v>21</v>
      </c>
    </row>
    <row r="41" spans="1:3" x14ac:dyDescent="0.4">
      <c r="A41" s="7" t="s">
        <v>34</v>
      </c>
    </row>
    <row r="42" spans="1:3" x14ac:dyDescent="0.4">
      <c r="C42" s="6" t="s">
        <v>33</v>
      </c>
    </row>
    <row r="44" spans="1:3" x14ac:dyDescent="0.4">
      <c r="A44" s="6" t="s">
        <v>7</v>
      </c>
    </row>
    <row r="45" spans="1:3" x14ac:dyDescent="0.4">
      <c r="B45" s="6" t="s">
        <v>39</v>
      </c>
    </row>
    <row r="46" spans="1:3" x14ac:dyDescent="0.4">
      <c r="B46" s="6" t="s">
        <v>30</v>
      </c>
    </row>
    <row r="48" spans="1:3" x14ac:dyDescent="0.4">
      <c r="A48" s="7" t="s">
        <v>35</v>
      </c>
    </row>
    <row r="49" spans="1:2" x14ac:dyDescent="0.4">
      <c r="B49" s="6" t="s">
        <v>38</v>
      </c>
    </row>
    <row r="51" spans="1:2" x14ac:dyDescent="0.4">
      <c r="A51" s="6" t="s">
        <v>7</v>
      </c>
    </row>
    <row r="52" spans="1:2" x14ac:dyDescent="0.4">
      <c r="B52" s="6" t="s">
        <v>39</v>
      </c>
    </row>
    <row r="53" spans="1:2" x14ac:dyDescent="0.4">
      <c r="B53" s="6" t="s">
        <v>36</v>
      </c>
    </row>
    <row r="54" spans="1:2" x14ac:dyDescent="0.4">
      <c r="B54" s="6" t="s">
        <v>37</v>
      </c>
    </row>
    <row r="55" spans="1:2" x14ac:dyDescent="0.4">
      <c r="A55" s="7"/>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3CB6A-D520-4030-B7C0-527441B9861B}">
  <dimension ref="A1:R41"/>
  <sheetViews>
    <sheetView zoomScaleNormal="100" workbookViewId="0">
      <selection activeCell="A8" sqref="A8"/>
    </sheetView>
  </sheetViews>
  <sheetFormatPr defaultColWidth="9" defaultRowHeight="18.75" customHeight="1" x14ac:dyDescent="0.4"/>
  <cols>
    <col min="1" max="1" width="70.125" style="8" customWidth="1"/>
    <col min="2" max="16384" width="9" style="8"/>
  </cols>
  <sheetData>
    <row r="1" spans="1:18" ht="18.75" customHeight="1" x14ac:dyDescent="0.4">
      <c r="A1" s="8" t="s">
        <v>40</v>
      </c>
    </row>
    <row r="2" spans="1:18" ht="18.75" customHeight="1" x14ac:dyDescent="0.4">
      <c r="A2" s="9" t="s">
        <v>41</v>
      </c>
      <c r="B2" s="16" t="s">
        <v>44</v>
      </c>
      <c r="C2" s="17"/>
      <c r="D2" s="18"/>
      <c r="E2" s="16" t="s">
        <v>45</v>
      </c>
      <c r="F2" s="17"/>
      <c r="G2" s="18"/>
      <c r="H2" s="16" t="s">
        <v>46</v>
      </c>
      <c r="I2" s="17"/>
      <c r="J2" s="18"/>
    </row>
    <row r="3" spans="1:18" ht="18.75" customHeight="1" x14ac:dyDescent="0.4">
      <c r="A3" s="9" t="s">
        <v>42</v>
      </c>
      <c r="B3" s="9" t="s">
        <v>0</v>
      </c>
      <c r="C3" s="9" t="s">
        <v>47</v>
      </c>
      <c r="D3" s="9" t="s">
        <v>48</v>
      </c>
      <c r="E3" s="9" t="s">
        <v>0</v>
      </c>
      <c r="F3" s="9" t="s">
        <v>47</v>
      </c>
      <c r="G3" s="9" t="s">
        <v>48</v>
      </c>
      <c r="H3" s="9" t="s">
        <v>0</v>
      </c>
      <c r="I3" s="9" t="s">
        <v>47</v>
      </c>
      <c r="J3" s="9" t="s">
        <v>48</v>
      </c>
    </row>
    <row r="4" spans="1:18" ht="18.75" customHeight="1" x14ac:dyDescent="0.4">
      <c r="A4" s="9" t="s">
        <v>43</v>
      </c>
      <c r="B4" s="10">
        <f>C4+D4</f>
        <v>6123</v>
      </c>
      <c r="C4" s="10">
        <v>3436</v>
      </c>
      <c r="D4" s="10">
        <v>2687</v>
      </c>
      <c r="E4" s="10">
        <f>F4+G4</f>
        <v>67</v>
      </c>
      <c r="F4" s="10">
        <v>60</v>
      </c>
      <c r="G4" s="10">
        <v>7</v>
      </c>
      <c r="H4" s="10">
        <f>I4+J4</f>
        <v>47</v>
      </c>
      <c r="I4" s="10">
        <v>35</v>
      </c>
      <c r="J4" s="10">
        <v>12</v>
      </c>
    </row>
    <row r="5" spans="1:18" ht="18.75" customHeight="1" x14ac:dyDescent="0.4">
      <c r="A5" s="9" t="s">
        <v>54</v>
      </c>
      <c r="B5" s="11">
        <v>1</v>
      </c>
      <c r="C5" s="11">
        <f>C4/(D4+C4)</f>
        <v>0.56116282867875222</v>
      </c>
      <c r="D5" s="11">
        <f>D4/(D4+C4)</f>
        <v>0.43883717132124778</v>
      </c>
      <c r="E5" s="11">
        <v>1</v>
      </c>
      <c r="F5" s="11">
        <f>F4/(G4+F4)</f>
        <v>0.89552238805970152</v>
      </c>
      <c r="G5" s="11">
        <f>G4/(G4+F4)</f>
        <v>0.1044776119402985</v>
      </c>
      <c r="H5" s="11">
        <v>1</v>
      </c>
      <c r="I5" s="11">
        <f>I4/(J4+I4)</f>
        <v>0.74468085106382975</v>
      </c>
      <c r="J5" s="11">
        <f>J4/(J4+I4)</f>
        <v>0.25531914893617019</v>
      </c>
    </row>
    <row r="6" spans="1:18" ht="18.75" customHeight="1" x14ac:dyDescent="0.4">
      <c r="A6" s="9" t="s">
        <v>53</v>
      </c>
      <c r="B6" s="11">
        <v>1</v>
      </c>
      <c r="C6" s="11">
        <f>C4/D4</f>
        <v>1.2787495347971716</v>
      </c>
      <c r="D6" s="11">
        <f>D4/C4</f>
        <v>0.78201396973224679</v>
      </c>
      <c r="E6" s="11">
        <v>1</v>
      </c>
      <c r="F6" s="11">
        <f>F4/G4</f>
        <v>8.5714285714285712</v>
      </c>
      <c r="G6" s="11">
        <f>G4/F4</f>
        <v>0.11666666666666667</v>
      </c>
      <c r="H6" s="11">
        <v>1</v>
      </c>
      <c r="I6" s="11">
        <f>I4/J4</f>
        <v>2.9166666666666665</v>
      </c>
      <c r="J6" s="11">
        <f>J4/I4</f>
        <v>0.34285714285714286</v>
      </c>
    </row>
    <row r="9" spans="1:18" ht="18.75" customHeight="1" x14ac:dyDescent="0.4">
      <c r="Q9" s="12"/>
      <c r="R9" s="12"/>
    </row>
    <row r="14" spans="1:18" ht="18.75" customHeight="1" x14ac:dyDescent="0.4">
      <c r="A14" s="13"/>
      <c r="Q14" s="12"/>
      <c r="R14" s="12"/>
    </row>
    <row r="17" spans="1:18" ht="18.75" customHeight="1" x14ac:dyDescent="0.4">
      <c r="Q17" s="12"/>
      <c r="R17" s="12"/>
    </row>
    <row r="22" spans="1:18" ht="18.75" customHeight="1" x14ac:dyDescent="0.4">
      <c r="A22" s="13"/>
    </row>
    <row r="24" spans="1:18" ht="18.75" customHeight="1" x14ac:dyDescent="0.4">
      <c r="Q24" s="12"/>
      <c r="R24" s="12"/>
    </row>
    <row r="25" spans="1:18" ht="18.75" customHeight="1" x14ac:dyDescent="0.4">
      <c r="Q25" s="12"/>
      <c r="R25" s="12"/>
    </row>
    <row r="31" spans="1:18" ht="18.75" customHeight="1" x14ac:dyDescent="0.4">
      <c r="A31" s="13"/>
    </row>
    <row r="32" spans="1:18" ht="18.75" customHeight="1" x14ac:dyDescent="0.4">
      <c r="A32" s="13"/>
    </row>
    <row r="36" spans="1:1" ht="18.75" customHeight="1" x14ac:dyDescent="0.4">
      <c r="A36" s="13"/>
    </row>
    <row r="39" spans="1:1" ht="18.75" customHeight="1" x14ac:dyDescent="0.4">
      <c r="A39" s="13"/>
    </row>
    <row r="41" spans="1:1" ht="18.75" customHeight="1" x14ac:dyDescent="0.4">
      <c r="A41" s="13"/>
    </row>
  </sheetData>
  <mergeCells count="3">
    <mergeCell ref="B2:D2"/>
    <mergeCell ref="E2:G2"/>
    <mergeCell ref="H2:J2"/>
  </mergeCells>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D5EDF-699C-4D5D-9C6B-AE712ED6EFA4}">
  <dimension ref="A1:J6"/>
  <sheetViews>
    <sheetView workbookViewId="0">
      <selection activeCell="A13" sqref="A1:XFD1048576"/>
    </sheetView>
  </sheetViews>
  <sheetFormatPr defaultRowHeight="18.600000000000001" customHeight="1" x14ac:dyDescent="0.4"/>
  <cols>
    <col min="1" max="1" width="53.375" style="8" customWidth="1"/>
    <col min="2" max="16384" width="9" style="8"/>
  </cols>
  <sheetData>
    <row r="1" spans="1:10" ht="18.600000000000001" customHeight="1" x14ac:dyDescent="0.4">
      <c r="A1" s="8" t="s">
        <v>49</v>
      </c>
    </row>
    <row r="2" spans="1:10" ht="18.600000000000001" customHeight="1" x14ac:dyDescent="0.4">
      <c r="A2" s="9" t="s">
        <v>41</v>
      </c>
      <c r="B2" s="16" t="s">
        <v>44</v>
      </c>
      <c r="C2" s="17"/>
      <c r="D2" s="18"/>
      <c r="E2" s="16" t="s">
        <v>45</v>
      </c>
      <c r="F2" s="17"/>
      <c r="G2" s="18"/>
      <c r="H2" s="16" t="s">
        <v>46</v>
      </c>
      <c r="I2" s="17"/>
      <c r="J2" s="18"/>
    </row>
    <row r="3" spans="1:10" ht="18.600000000000001" customHeight="1" x14ac:dyDescent="0.4">
      <c r="A3" s="9" t="s">
        <v>42</v>
      </c>
      <c r="B3" s="9" t="s">
        <v>0</v>
      </c>
      <c r="C3" s="9" t="s">
        <v>47</v>
      </c>
      <c r="D3" s="9" t="s">
        <v>48</v>
      </c>
      <c r="E3" s="9" t="s">
        <v>0</v>
      </c>
      <c r="F3" s="9" t="s">
        <v>47</v>
      </c>
      <c r="G3" s="9" t="s">
        <v>48</v>
      </c>
      <c r="H3" s="9" t="s">
        <v>0</v>
      </c>
      <c r="I3" s="9" t="s">
        <v>47</v>
      </c>
      <c r="J3" s="9" t="s">
        <v>48</v>
      </c>
    </row>
    <row r="4" spans="1:10" ht="18.600000000000001" customHeight="1" x14ac:dyDescent="0.4">
      <c r="A4" s="9" t="s">
        <v>50</v>
      </c>
      <c r="B4" s="10">
        <f>C4+D4</f>
        <v>31289</v>
      </c>
      <c r="C4" s="10">
        <v>18490</v>
      </c>
      <c r="D4" s="10">
        <v>12799</v>
      </c>
      <c r="E4" s="10">
        <f>F4+G4</f>
        <v>106</v>
      </c>
      <c r="F4" s="10">
        <v>97</v>
      </c>
      <c r="G4" s="10">
        <v>9</v>
      </c>
      <c r="H4" s="10">
        <f>I4+J4</f>
        <v>54</v>
      </c>
      <c r="I4" s="10">
        <v>41</v>
      </c>
      <c r="J4" s="10">
        <v>13</v>
      </c>
    </row>
    <row r="5" spans="1:10" ht="18.600000000000001" customHeight="1" x14ac:dyDescent="0.4">
      <c r="A5" s="9" t="s">
        <v>54</v>
      </c>
      <c r="B5" s="11">
        <v>1</v>
      </c>
      <c r="C5" s="11">
        <f>C4/(D4+C4)</f>
        <v>0.59094250375531332</v>
      </c>
      <c r="D5" s="11">
        <f>D4/(D4+C4)</f>
        <v>0.40905749624468662</v>
      </c>
      <c r="E5" s="11">
        <v>1</v>
      </c>
      <c r="F5" s="11">
        <f>F4/(G4+F4)</f>
        <v>0.91509433962264153</v>
      </c>
      <c r="G5" s="11">
        <f>G4/(G4+F4)</f>
        <v>8.4905660377358486E-2</v>
      </c>
      <c r="H5" s="11">
        <v>1</v>
      </c>
      <c r="I5" s="11">
        <f>I4/(J4+I4)</f>
        <v>0.7592592592592593</v>
      </c>
      <c r="J5" s="11">
        <f>J4/(J4+I4)</f>
        <v>0.24074074074074073</v>
      </c>
    </row>
    <row r="6" spans="1:10" ht="18.600000000000001" customHeight="1" x14ac:dyDescent="0.4">
      <c r="A6" s="9" t="s">
        <v>53</v>
      </c>
      <c r="B6" s="11">
        <f>B4/B4</f>
        <v>1</v>
      </c>
      <c r="C6" s="11">
        <f>C4/D4</f>
        <v>1.4446441128213141</v>
      </c>
      <c r="D6" s="11">
        <f>D4/C4</f>
        <v>0.69221200648999459</v>
      </c>
      <c r="E6" s="11">
        <v>1</v>
      </c>
      <c r="F6" s="11">
        <f>F4/G4</f>
        <v>10.777777777777779</v>
      </c>
      <c r="G6" s="11">
        <f>G4/F4</f>
        <v>9.2783505154639179E-2</v>
      </c>
      <c r="H6" s="11">
        <v>1</v>
      </c>
      <c r="I6" s="11">
        <f>I4/J4</f>
        <v>3.1538461538461537</v>
      </c>
      <c r="J6" s="11">
        <f>J4/I4</f>
        <v>0.31707317073170732</v>
      </c>
    </row>
  </sheetData>
  <mergeCells count="3">
    <mergeCell ref="B2:D2"/>
    <mergeCell ref="E2:G2"/>
    <mergeCell ref="H2:J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EABAD-32C2-47F6-AC47-C74D1C1F11E5}">
  <dimension ref="A1:K21"/>
  <sheetViews>
    <sheetView workbookViewId="0">
      <selection sqref="A1:XFD1"/>
    </sheetView>
  </sheetViews>
  <sheetFormatPr defaultRowHeight="18.600000000000001" customHeight="1" x14ac:dyDescent="0.4"/>
  <cols>
    <col min="1" max="1" width="71.875" style="8" bestFit="1" customWidth="1"/>
    <col min="2" max="16384" width="9" style="8"/>
  </cols>
  <sheetData>
    <row r="1" spans="1:11" ht="18.600000000000001" customHeight="1" x14ac:dyDescent="0.4">
      <c r="A1" s="8" t="s">
        <v>52</v>
      </c>
    </row>
    <row r="2" spans="1:11" ht="18.600000000000001" customHeight="1" x14ac:dyDescent="0.4">
      <c r="A2" s="9" t="s">
        <v>41</v>
      </c>
      <c r="B2" s="16" t="s">
        <v>44</v>
      </c>
      <c r="C2" s="17"/>
      <c r="D2" s="18"/>
      <c r="E2" s="16" t="s">
        <v>45</v>
      </c>
      <c r="F2" s="17"/>
      <c r="G2" s="18"/>
      <c r="H2" s="16" t="s">
        <v>46</v>
      </c>
      <c r="I2" s="17"/>
      <c r="J2" s="18"/>
    </row>
    <row r="3" spans="1:11" ht="18.600000000000001" customHeight="1" x14ac:dyDescent="0.4">
      <c r="A3" s="9" t="s">
        <v>42</v>
      </c>
      <c r="B3" s="9" t="s">
        <v>0</v>
      </c>
      <c r="C3" s="9" t="s">
        <v>47</v>
      </c>
      <c r="D3" s="9" t="s">
        <v>48</v>
      </c>
      <c r="E3" s="9" t="s">
        <v>0</v>
      </c>
      <c r="F3" s="9" t="s">
        <v>47</v>
      </c>
      <c r="G3" s="9" t="s">
        <v>48</v>
      </c>
      <c r="H3" s="9" t="s">
        <v>0</v>
      </c>
      <c r="I3" s="9" t="s">
        <v>47</v>
      </c>
      <c r="J3" s="9" t="s">
        <v>48</v>
      </c>
    </row>
    <row r="4" spans="1:11" ht="18.600000000000001" customHeight="1" x14ac:dyDescent="0.4">
      <c r="A4" s="9" t="s">
        <v>51</v>
      </c>
      <c r="B4" s="14">
        <v>39.473787000000002</v>
      </c>
      <c r="C4" s="14">
        <v>41.767752999999999</v>
      </c>
      <c r="D4" s="14">
        <v>36.540379000000001</v>
      </c>
      <c r="E4" s="14">
        <v>55.835819999999998</v>
      </c>
      <c r="F4" s="14">
        <v>55.516666000000001</v>
      </c>
      <c r="G4" s="14">
        <v>58.571427999999997</v>
      </c>
      <c r="H4" s="14">
        <v>46.7</v>
      </c>
      <c r="I4" s="14">
        <v>56.2</v>
      </c>
      <c r="J4" s="14">
        <v>42.583333000000003</v>
      </c>
    </row>
    <row r="5" spans="1:11" ht="18.600000000000001" customHeight="1" x14ac:dyDescent="0.4">
      <c r="A5" s="9" t="s">
        <v>55</v>
      </c>
      <c r="B5" s="14">
        <f>B4-B4</f>
        <v>0</v>
      </c>
      <c r="C5" s="14">
        <f>C4-B4</f>
        <v>2.2939659999999975</v>
      </c>
      <c r="D5" s="14">
        <f>D4-B4</f>
        <v>-2.933408</v>
      </c>
      <c r="E5" s="14">
        <f>E4-E4</f>
        <v>0</v>
      </c>
      <c r="F5" s="14">
        <f>F4-E4</f>
        <v>-0.3191539999999975</v>
      </c>
      <c r="G5" s="14">
        <f>G4-E4</f>
        <v>2.7356079999999992</v>
      </c>
      <c r="H5" s="14">
        <f>H4-H4</f>
        <v>0</v>
      </c>
      <c r="I5" s="14">
        <f>I4-H4</f>
        <v>9.5</v>
      </c>
      <c r="J5" s="14">
        <f>J4-H4</f>
        <v>-4.1166669999999996</v>
      </c>
      <c r="K5" s="12"/>
    </row>
    <row r="6" spans="1:11" ht="18.600000000000001" customHeight="1" x14ac:dyDescent="0.4">
      <c r="A6" s="9" t="s">
        <v>56</v>
      </c>
      <c r="B6" s="14">
        <f>B4-B4</f>
        <v>0</v>
      </c>
      <c r="C6" s="14">
        <f>C4-D4</f>
        <v>5.2273739999999975</v>
      </c>
      <c r="D6" s="14">
        <f>D4-C4</f>
        <v>-5.2273739999999975</v>
      </c>
      <c r="E6" s="14">
        <f>E4-E4</f>
        <v>0</v>
      </c>
      <c r="F6" s="14">
        <f>F4-G4</f>
        <v>-3.0547619999999966</v>
      </c>
      <c r="G6" s="14">
        <f>G4-F4</f>
        <v>3.0547619999999966</v>
      </c>
      <c r="H6" s="14">
        <f>H4-H4</f>
        <v>0</v>
      </c>
      <c r="I6" s="14">
        <f>I4-J4</f>
        <v>13.616667</v>
      </c>
      <c r="J6" s="14">
        <f>J4-I4</f>
        <v>-13.616667</v>
      </c>
    </row>
    <row r="10" spans="1:11" ht="18.600000000000001" customHeight="1" x14ac:dyDescent="0.4">
      <c r="K10" s="12"/>
    </row>
    <row r="13" spans="1:11" ht="18.600000000000001" customHeight="1" x14ac:dyDescent="0.4">
      <c r="K13" s="12"/>
    </row>
    <row r="21" spans="11:11" ht="18.600000000000001" customHeight="1" x14ac:dyDescent="0.4">
      <c r="K21" s="12"/>
    </row>
  </sheetData>
  <mergeCells count="3">
    <mergeCell ref="B2:D2"/>
    <mergeCell ref="E2:G2"/>
    <mergeCell ref="H2:J2"/>
  </mergeCells>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DDD3A-B5CC-4437-9FC3-9E7892F377AD}">
  <dimension ref="A1:K33"/>
  <sheetViews>
    <sheetView workbookViewId="0">
      <selection activeCell="A3" sqref="A3"/>
    </sheetView>
  </sheetViews>
  <sheetFormatPr defaultRowHeight="18.75" x14ac:dyDescent="0.4"/>
  <cols>
    <col min="1" max="1" width="65.125" customWidth="1"/>
  </cols>
  <sheetData>
    <row r="1" spans="1:10" s="8" customFormat="1" ht="18.600000000000001" customHeight="1" x14ac:dyDescent="0.4">
      <c r="A1" s="8" t="s">
        <v>57</v>
      </c>
    </row>
    <row r="2" spans="1:10" x14ac:dyDescent="0.4">
      <c r="A2" s="3" t="s">
        <v>41</v>
      </c>
      <c r="B2" s="19" t="s">
        <v>44</v>
      </c>
      <c r="C2" s="20"/>
      <c r="D2" s="21"/>
      <c r="E2" s="19" t="s">
        <v>45</v>
      </c>
      <c r="F2" s="20"/>
      <c r="G2" s="21"/>
      <c r="H2" s="19" t="s">
        <v>46</v>
      </c>
      <c r="I2" s="20"/>
      <c r="J2" s="21"/>
    </row>
    <row r="3" spans="1:10" x14ac:dyDescent="0.4">
      <c r="A3" s="9" t="s">
        <v>42</v>
      </c>
      <c r="B3" s="2" t="s">
        <v>0</v>
      </c>
      <c r="C3" s="9" t="s">
        <v>47</v>
      </c>
      <c r="D3" s="9" t="s">
        <v>48</v>
      </c>
      <c r="E3" s="2" t="s">
        <v>0</v>
      </c>
      <c r="F3" s="9" t="s">
        <v>47</v>
      </c>
      <c r="G3" s="9" t="s">
        <v>48</v>
      </c>
      <c r="H3" s="2" t="s">
        <v>0</v>
      </c>
      <c r="I3" s="9" t="s">
        <v>47</v>
      </c>
      <c r="J3" s="9" t="s">
        <v>48</v>
      </c>
    </row>
    <row r="4" spans="1:10" x14ac:dyDescent="0.4">
      <c r="A4" s="15" t="s">
        <v>58</v>
      </c>
      <c r="B4" s="5">
        <v>34.914566999999998</v>
      </c>
      <c r="C4" s="5">
        <v>37.306922</v>
      </c>
      <c r="D4" s="5">
        <v>31.455738</v>
      </c>
      <c r="E4" s="5">
        <v>46.707546999999998</v>
      </c>
      <c r="F4" s="5">
        <v>46.793813999999998</v>
      </c>
      <c r="G4" s="5">
        <v>45.777777</v>
      </c>
      <c r="H4" s="5">
        <v>41.148147999999999</v>
      </c>
      <c r="I4" s="5">
        <v>43.560974999999999</v>
      </c>
      <c r="J4" s="5">
        <v>33.538460999999998</v>
      </c>
    </row>
    <row r="5" spans="1:10" x14ac:dyDescent="0.4">
      <c r="A5" s="15" t="s">
        <v>60</v>
      </c>
      <c r="B5" s="4">
        <f>B4-B4</f>
        <v>0</v>
      </c>
      <c r="C5" s="4">
        <f>C4-B4</f>
        <v>2.392355000000002</v>
      </c>
      <c r="D5" s="4">
        <f>D4-B4</f>
        <v>-3.4588289999999979</v>
      </c>
      <c r="E5" s="4">
        <f>E4-E4</f>
        <v>0</v>
      </c>
      <c r="F5" s="4">
        <f>F4-E4</f>
        <v>8.6266999999999427E-2</v>
      </c>
      <c r="G5" s="4">
        <f>G4-E4</f>
        <v>-0.92976999999999776</v>
      </c>
      <c r="H5" s="4">
        <f>H4-H4</f>
        <v>0</v>
      </c>
      <c r="I5" s="4">
        <f>I4-H4</f>
        <v>2.4128270000000001</v>
      </c>
      <c r="J5" s="4">
        <f>J4-H4</f>
        <v>-7.609687000000001</v>
      </c>
    </row>
    <row r="6" spans="1:10" x14ac:dyDescent="0.4">
      <c r="A6" s="15" t="s">
        <v>61</v>
      </c>
      <c r="B6" s="4">
        <f>B4-B4</f>
        <v>0</v>
      </c>
      <c r="C6" s="4">
        <f>C4-D4</f>
        <v>5.8511839999999999</v>
      </c>
      <c r="D6" s="4">
        <f>D4-C4</f>
        <v>-5.8511839999999999</v>
      </c>
      <c r="E6" s="4">
        <f>E4-E4</f>
        <v>0</v>
      </c>
      <c r="F6" s="4">
        <f>F4-G4</f>
        <v>1.0160369999999972</v>
      </c>
      <c r="G6" s="4">
        <f>G4-F4</f>
        <v>-1.0160369999999972</v>
      </c>
      <c r="H6" s="4">
        <f>H4-H4</f>
        <v>0</v>
      </c>
      <c r="I6" s="4">
        <f>I4-J4</f>
        <v>10.022514000000001</v>
      </c>
      <c r="J6" s="4">
        <f>J4-I4</f>
        <v>-10.022514000000001</v>
      </c>
    </row>
    <row r="7" spans="1:10" x14ac:dyDescent="0.4">
      <c r="A7" s="15" t="s">
        <v>59</v>
      </c>
      <c r="B7" s="5">
        <v>34.069259000000002</v>
      </c>
      <c r="C7" s="5">
        <v>36.462843999999997</v>
      </c>
      <c r="D7" s="5">
        <v>30.611111000000001</v>
      </c>
      <c r="E7" s="5">
        <v>45.924528000000002</v>
      </c>
      <c r="F7" s="5">
        <v>46.020617999999999</v>
      </c>
      <c r="G7" s="5">
        <v>44.888888000000001</v>
      </c>
      <c r="H7" s="5">
        <v>40.462961999999997</v>
      </c>
      <c r="I7" s="5">
        <v>42.975608999999999</v>
      </c>
      <c r="J7" s="5">
        <v>32.538460999999998</v>
      </c>
    </row>
    <row r="8" spans="1:10" x14ac:dyDescent="0.4">
      <c r="A8" s="15" t="s">
        <v>62</v>
      </c>
      <c r="B8" s="4">
        <f>B7-B7</f>
        <v>0</v>
      </c>
      <c r="C8" s="4">
        <f>C7-B7</f>
        <v>2.3935849999999945</v>
      </c>
      <c r="D8" s="4">
        <f>D7-B7</f>
        <v>-3.4581480000000013</v>
      </c>
      <c r="E8" s="4">
        <f>E7-E7</f>
        <v>0</v>
      </c>
      <c r="F8" s="4">
        <f>F7-E7</f>
        <v>9.6089999999996678E-2</v>
      </c>
      <c r="G8" s="4">
        <f>G7-E7</f>
        <v>-1.0356400000000008</v>
      </c>
      <c r="H8" s="4">
        <f>H7-H7</f>
        <v>0</v>
      </c>
      <c r="I8" s="4">
        <f>I7-H7</f>
        <v>2.5126470000000012</v>
      </c>
      <c r="J8" s="4">
        <f>J7-H7</f>
        <v>-7.9245009999999994</v>
      </c>
    </row>
    <row r="9" spans="1:10" x14ac:dyDescent="0.4">
      <c r="A9" s="15" t="s">
        <v>61</v>
      </c>
      <c r="B9" s="4">
        <f>B7-B7</f>
        <v>0</v>
      </c>
      <c r="C9" s="4">
        <f>C7-D7</f>
        <v>5.8517329999999959</v>
      </c>
      <c r="D9" s="4">
        <f>D7-C7</f>
        <v>-5.8517329999999959</v>
      </c>
      <c r="E9" s="4">
        <f>E7-E7</f>
        <v>0</v>
      </c>
      <c r="F9" s="4">
        <f>F7-G7</f>
        <v>1.1317299999999975</v>
      </c>
      <c r="G9" s="4">
        <f>G7-F7</f>
        <v>-1.1317299999999975</v>
      </c>
      <c r="H9" s="4">
        <f>H7-H7</f>
        <v>0</v>
      </c>
      <c r="I9" s="4">
        <f>I7-J7</f>
        <v>10.437148000000001</v>
      </c>
      <c r="J9" s="4">
        <f>J7-I7</f>
        <v>-10.437148000000001</v>
      </c>
    </row>
    <row r="17" spans="2:10" x14ac:dyDescent="0.4">
      <c r="B17" s="1"/>
      <c r="C17" s="1"/>
      <c r="D17" s="1"/>
      <c r="E17" s="1"/>
      <c r="F17" s="1"/>
      <c r="G17" s="1"/>
      <c r="H17" s="1"/>
      <c r="I17" s="1"/>
      <c r="J17" s="1"/>
    </row>
    <row r="33" spans="2:11" x14ac:dyDescent="0.4">
      <c r="B33" s="1"/>
      <c r="C33" s="1"/>
      <c r="D33" s="1"/>
      <c r="E33" s="1"/>
      <c r="F33" s="1"/>
      <c r="G33" s="1"/>
      <c r="H33" s="1"/>
      <c r="I33" s="1"/>
      <c r="J33" s="1"/>
      <c r="K33" s="1"/>
    </row>
  </sheetData>
  <mergeCells count="3">
    <mergeCell ref="B2:D2"/>
    <mergeCell ref="E2:G2"/>
    <mergeCell ref="H2:J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0.data_collection_and_collation</vt:lpstr>
      <vt:lpstr>1.the_number_of_workers</vt:lpstr>
      <vt:lpstr>2.the_number_of_times</vt:lpstr>
      <vt:lpstr>3.average_age_1</vt:lpstr>
      <vt:lpstr>4.average_age_2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gao_xiaolin</dc:creator>
  <cp:lastModifiedBy>gao_xiaolin</cp:lastModifiedBy>
  <dcterms:created xsi:type="dcterms:W3CDTF">2021-05-16T14:50:55Z</dcterms:created>
  <dcterms:modified xsi:type="dcterms:W3CDTF">2021-05-21T12:00:44Z</dcterms:modified>
</cp:coreProperties>
</file>